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480" yWindow="255" windowWidth="11520" windowHeight="10455"/>
  </bookViews>
  <sheets>
    <sheet name="LUC-2013-01-08-Run1" sheetId="1" r:id="rId1"/>
    <sheet name="LUC-2013-01-08-Run2" sheetId="4" r:id="rId2"/>
    <sheet name="LUC-2013-01-08-Run3" sheetId="5" r:id="rId3"/>
    <sheet name="LUC-2013-01-08-Run4" sheetId="6" r:id="rId4"/>
    <sheet name="Sheet2" sheetId="2" r:id="rId5"/>
    <sheet name="RUN SPECS" sheetId="3" r:id="rId6"/>
    <sheet name="WAO Scenario Ag" sheetId="11" r:id="rId7"/>
    <sheet name="25% by 2050 Ag" sheetId="10" r:id="rId8"/>
    <sheet name="Land Init" sheetId="8" r:id="rId9"/>
    <sheet name="Sce 1 Table" sheetId="9" r:id="rId10"/>
    <sheet name="Sce 2 Table" sheetId="12" r:id="rId11"/>
    <sheet name="Sce 3 Table" sheetId="13" r:id="rId12"/>
    <sheet name="Sce 4 Table" sheetId="14" r:id="rId13"/>
    <sheet name="Cellulosic Sens Anal" sheetId="15" r:id="rId14"/>
  </sheets>
  <calcPr calcId="145621"/>
</workbook>
</file>

<file path=xl/calcChain.xml><?xml version="1.0" encoding="utf-8"?>
<calcChain xmlns="http://schemas.openxmlformats.org/spreadsheetml/2006/main">
  <c r="K29" i="3" l="1"/>
  <c r="L29" i="3"/>
  <c r="V54" i="9" l="1"/>
  <c r="U55" i="9"/>
  <c r="U54" i="9"/>
  <c r="D55" i="9"/>
  <c r="D66" i="14"/>
  <c r="D65" i="14"/>
  <c r="D62" i="14"/>
  <c r="D61" i="14"/>
  <c r="D70" i="9"/>
  <c r="D69" i="9"/>
  <c r="BK55" i="9"/>
  <c r="BJ55" i="9"/>
  <c r="BI55" i="9"/>
  <c r="BH55" i="9"/>
  <c r="BG55" i="9"/>
  <c r="BF55" i="9"/>
  <c r="BE55" i="9"/>
  <c r="BD55" i="9"/>
  <c r="BC55" i="9"/>
  <c r="BB55" i="9"/>
  <c r="BA55" i="9"/>
  <c r="AZ55" i="9"/>
  <c r="AY55" i="9"/>
  <c r="AX55" i="9"/>
  <c r="AW55" i="9"/>
  <c r="AV55" i="9"/>
  <c r="AU55" i="9"/>
  <c r="AT55" i="9"/>
  <c r="AS55" i="9"/>
  <c r="AR55" i="9"/>
  <c r="AQ55" i="9"/>
  <c r="AP55" i="9"/>
  <c r="AO55" i="9"/>
  <c r="AN55" i="9"/>
  <c r="AM55" i="9"/>
  <c r="AL55" i="9"/>
  <c r="AK55" i="9"/>
  <c r="AJ55" i="9"/>
  <c r="AI55" i="9"/>
  <c r="AH55" i="9"/>
  <c r="AG55" i="9"/>
  <c r="AF55" i="9"/>
  <c r="AE55" i="9"/>
  <c r="AD55" i="9"/>
  <c r="AC55" i="9"/>
  <c r="AB55" i="9"/>
  <c r="AA55" i="9"/>
  <c r="Z55" i="9"/>
  <c r="Y55" i="9"/>
  <c r="X55" i="9"/>
  <c r="W55" i="9"/>
  <c r="V55" i="9"/>
  <c r="T55" i="9"/>
  <c r="S55" i="9"/>
  <c r="R55" i="9"/>
  <c r="Q55" i="9"/>
  <c r="P55" i="9"/>
  <c r="O55" i="9"/>
  <c r="N55" i="9"/>
  <c r="M55" i="9"/>
  <c r="L55" i="9"/>
  <c r="K55" i="9"/>
  <c r="J55" i="9"/>
  <c r="I55" i="9"/>
  <c r="H55" i="9"/>
  <c r="G55" i="9"/>
  <c r="F55" i="9"/>
  <c r="E55" i="9"/>
  <c r="BK54" i="9"/>
  <c r="BJ54" i="9"/>
  <c r="BI54" i="9"/>
  <c r="BH54" i="9"/>
  <c r="BG54" i="9"/>
  <c r="BF54" i="9"/>
  <c r="BE54" i="9"/>
  <c r="BD54" i="9"/>
  <c r="BC54" i="9"/>
  <c r="BB54" i="9"/>
  <c r="BA54" i="9"/>
  <c r="AZ54" i="9"/>
  <c r="AY54" i="9"/>
  <c r="AX54" i="9"/>
  <c r="AW54" i="9"/>
  <c r="AV54" i="9"/>
  <c r="AU54" i="9"/>
  <c r="AT54" i="9"/>
  <c r="AS54" i="9"/>
  <c r="AR54" i="9"/>
  <c r="AQ54" i="9"/>
  <c r="AP54" i="9"/>
  <c r="AO54" i="9"/>
  <c r="AN54" i="9"/>
  <c r="AM54" i="9"/>
  <c r="AL54" i="9"/>
  <c r="AK54" i="9"/>
  <c r="AJ54" i="9"/>
  <c r="AI54" i="9"/>
  <c r="AH54" i="9"/>
  <c r="AG54" i="9"/>
  <c r="AF54" i="9"/>
  <c r="AE54" i="9"/>
  <c r="AD54" i="9"/>
  <c r="AC54" i="9"/>
  <c r="AB54" i="9"/>
  <c r="AA54" i="9"/>
  <c r="Z54" i="9"/>
  <c r="Y54" i="9"/>
  <c r="X54" i="9"/>
  <c r="W54" i="9"/>
  <c r="T54" i="9"/>
  <c r="S54" i="9"/>
  <c r="R54" i="9"/>
  <c r="Q54" i="9"/>
  <c r="P54" i="9"/>
  <c r="O54" i="9"/>
  <c r="N54" i="9"/>
  <c r="M54" i="9"/>
  <c r="L54" i="9"/>
  <c r="K54" i="9"/>
  <c r="J54" i="9"/>
  <c r="I54" i="9"/>
  <c r="H54" i="9"/>
  <c r="G54" i="9"/>
  <c r="F54" i="9"/>
  <c r="E54" i="9"/>
  <c r="D54" i="9"/>
  <c r="BK53" i="9"/>
  <c r="BJ53" i="9"/>
  <c r="BI53" i="9"/>
  <c r="BH53" i="9"/>
  <c r="BG53" i="9"/>
  <c r="BF53" i="9"/>
  <c r="BE53" i="9"/>
  <c r="BD53" i="9"/>
  <c r="BC53" i="9"/>
  <c r="BB53" i="9"/>
  <c r="BA53" i="9"/>
  <c r="AZ53" i="9"/>
  <c r="AY53" i="9"/>
  <c r="AX53" i="9"/>
  <c r="AW53" i="9"/>
  <c r="AV53" i="9"/>
  <c r="AU53" i="9"/>
  <c r="AT53" i="9"/>
  <c r="AS53" i="9"/>
  <c r="AR53" i="9"/>
  <c r="AQ53" i="9"/>
  <c r="AP53" i="9"/>
  <c r="AO53" i="9"/>
  <c r="AN53" i="9"/>
  <c r="AM53" i="9"/>
  <c r="AL53" i="9"/>
  <c r="AK53" i="9"/>
  <c r="AJ53" i="9"/>
  <c r="AI53" i="9"/>
  <c r="AH53" i="9"/>
  <c r="AG53" i="9"/>
  <c r="AF53" i="9"/>
  <c r="AE53" i="9"/>
  <c r="AD53" i="9"/>
  <c r="AC53" i="9"/>
  <c r="AB53" i="9"/>
  <c r="AA53" i="9"/>
  <c r="Z53" i="9"/>
  <c r="Y53" i="9"/>
  <c r="X53" i="9"/>
  <c r="W53" i="9"/>
  <c r="V53" i="9"/>
  <c r="U53" i="9"/>
  <c r="T53" i="9"/>
  <c r="S53" i="9"/>
  <c r="R53" i="9"/>
  <c r="Q53" i="9"/>
  <c r="P53" i="9"/>
  <c r="O53" i="9"/>
  <c r="N53" i="9"/>
  <c r="M53" i="9"/>
  <c r="L53" i="9"/>
  <c r="K53" i="9"/>
  <c r="J53" i="9"/>
  <c r="I53" i="9"/>
  <c r="H53" i="9"/>
  <c r="G53" i="9"/>
  <c r="F53" i="9"/>
  <c r="E53" i="9"/>
  <c r="D53" i="9"/>
  <c r="BK52" i="9"/>
  <c r="BJ52" i="9"/>
  <c r="BI52" i="9"/>
  <c r="BH52" i="9"/>
  <c r="BG52" i="9"/>
  <c r="BF52" i="9"/>
  <c r="BE52" i="9"/>
  <c r="BD52" i="9"/>
  <c r="BC52" i="9"/>
  <c r="BB52" i="9"/>
  <c r="BA52" i="9"/>
  <c r="AZ52" i="9"/>
  <c r="AY52" i="9"/>
  <c r="AX52" i="9"/>
  <c r="AW52" i="9"/>
  <c r="AV52" i="9"/>
  <c r="AU52" i="9"/>
  <c r="AT52" i="9"/>
  <c r="AS52" i="9"/>
  <c r="AR52" i="9"/>
  <c r="AQ52" i="9"/>
  <c r="AP52" i="9"/>
  <c r="AO52" i="9"/>
  <c r="AN52" i="9"/>
  <c r="AM52" i="9"/>
  <c r="AL52" i="9"/>
  <c r="AK52" i="9"/>
  <c r="AJ52" i="9"/>
  <c r="AI52" i="9"/>
  <c r="AH52" i="9"/>
  <c r="AG52" i="9"/>
  <c r="AF52" i="9"/>
  <c r="AE52" i="9"/>
  <c r="AD52" i="9"/>
  <c r="AC52" i="9"/>
  <c r="AB52" i="9"/>
  <c r="AA52" i="9"/>
  <c r="Z52" i="9"/>
  <c r="Y52" i="9"/>
  <c r="X52" i="9"/>
  <c r="W52" i="9"/>
  <c r="V52" i="9"/>
  <c r="U52" i="9"/>
  <c r="T52" i="9"/>
  <c r="S52" i="9"/>
  <c r="R52" i="9"/>
  <c r="Q52" i="9"/>
  <c r="P52" i="9"/>
  <c r="O52" i="9"/>
  <c r="N52" i="9"/>
  <c r="M52" i="9"/>
  <c r="L52" i="9"/>
  <c r="K52" i="9"/>
  <c r="J52" i="9"/>
  <c r="I52" i="9"/>
  <c r="H52" i="9"/>
  <c r="G52" i="9"/>
  <c r="F52" i="9"/>
  <c r="E52" i="9"/>
  <c r="D52" i="9"/>
  <c r="D65" i="9"/>
  <c r="D66" i="9"/>
  <c r="BH49" i="14" l="1"/>
  <c r="BD49" i="14"/>
  <c r="AZ49" i="14"/>
  <c r="AV49" i="14"/>
  <c r="AR49" i="14"/>
  <c r="AN49" i="14"/>
  <c r="AJ49" i="14"/>
  <c r="AF49" i="14"/>
  <c r="AB49" i="14"/>
  <c r="X49" i="14"/>
  <c r="T49" i="14"/>
  <c r="P49" i="14"/>
  <c r="L49" i="14"/>
  <c r="H49" i="14"/>
  <c r="D49" i="14"/>
  <c r="BH47" i="14"/>
  <c r="BD47" i="14"/>
  <c r="AZ47" i="14"/>
  <c r="AV47" i="14"/>
  <c r="AR47" i="14"/>
  <c r="AN47" i="14"/>
  <c r="AJ47" i="14"/>
  <c r="AF47" i="14"/>
  <c r="AB47" i="14"/>
  <c r="X47" i="14"/>
  <c r="T47" i="14"/>
  <c r="P47" i="14"/>
  <c r="L47" i="14"/>
  <c r="H47" i="14"/>
  <c r="D47" i="14"/>
  <c r="BI49" i="14"/>
  <c r="BE49" i="14"/>
  <c r="BA49" i="14"/>
  <c r="AW49" i="14"/>
  <c r="AS49" i="14"/>
  <c r="AO49" i="14"/>
  <c r="AK49" i="14"/>
  <c r="AG49" i="14"/>
  <c r="AC49" i="14"/>
  <c r="Y49" i="14"/>
  <c r="U49" i="14"/>
  <c r="Q49" i="14"/>
  <c r="M49" i="14"/>
  <c r="I49" i="14"/>
  <c r="E49" i="14"/>
  <c r="BI47" i="14"/>
  <c r="BE47" i="14"/>
  <c r="BA47" i="14"/>
  <c r="AW47" i="14"/>
  <c r="AS47" i="14"/>
  <c r="AO47" i="14"/>
  <c r="AK47" i="14"/>
  <c r="AG47" i="14"/>
  <c r="AC47" i="14"/>
  <c r="Y47" i="14"/>
  <c r="U47" i="14"/>
  <c r="Q47" i="14"/>
  <c r="M47" i="14"/>
  <c r="I47" i="14"/>
  <c r="E47" i="14"/>
  <c r="BG49" i="14"/>
  <c r="AY49" i="14"/>
  <c r="AQ49" i="14"/>
  <c r="AI49" i="14"/>
  <c r="AA49" i="14"/>
  <c r="S49" i="14"/>
  <c r="K49" i="14"/>
  <c r="BG47" i="14"/>
  <c r="AY47" i="14"/>
  <c r="AQ47" i="14"/>
  <c r="AI47" i="14"/>
  <c r="AA47" i="14"/>
  <c r="S47" i="14"/>
  <c r="K47" i="14"/>
  <c r="BJ49" i="14"/>
  <c r="BB49" i="14"/>
  <c r="AT49" i="14"/>
  <c r="AL49" i="14"/>
  <c r="AD49" i="14"/>
  <c r="V49" i="14"/>
  <c r="N49" i="14"/>
  <c r="F49" i="14"/>
  <c r="BJ47" i="14"/>
  <c r="BB47" i="14"/>
  <c r="AT47" i="14"/>
  <c r="AL47" i="14"/>
  <c r="AD47" i="14"/>
  <c r="V47" i="14"/>
  <c r="N47" i="14"/>
  <c r="F47" i="14"/>
  <c r="BC49" i="14"/>
  <c r="AM49" i="14"/>
  <c r="W49" i="14"/>
  <c r="G49" i="14"/>
  <c r="BK47" i="14"/>
  <c r="AU47" i="14"/>
  <c r="AE47" i="14"/>
  <c r="O47" i="14"/>
  <c r="AX49" i="14"/>
  <c r="AH49" i="14"/>
  <c r="BK49" i="14"/>
  <c r="AU49" i="14"/>
  <c r="AE49" i="14"/>
  <c r="O49" i="14"/>
  <c r="BC47" i="14"/>
  <c r="AM47" i="14"/>
  <c r="W47" i="14"/>
  <c r="G47" i="14"/>
  <c r="BF49" i="14"/>
  <c r="AP49" i="14"/>
  <c r="Z49" i="14"/>
  <c r="J49" i="14"/>
  <c r="AX47" i="14"/>
  <c r="AH47" i="14"/>
  <c r="R47" i="14"/>
  <c r="R49" i="14"/>
  <c r="J47" i="14"/>
  <c r="BF47" i="14"/>
  <c r="AP47" i="14"/>
  <c r="Z47" i="14"/>
  <c r="BH50" i="14"/>
  <c r="BD50" i="14"/>
  <c r="AZ50" i="14"/>
  <c r="AV50" i="14"/>
  <c r="AR50" i="14"/>
  <c r="AN50" i="14"/>
  <c r="AJ50" i="14"/>
  <c r="AF50" i="14"/>
  <c r="AB50" i="14"/>
  <c r="X50" i="14"/>
  <c r="T50" i="14"/>
  <c r="P50" i="14"/>
  <c r="L50" i="14"/>
  <c r="H50" i="14"/>
  <c r="D50" i="14"/>
  <c r="BH48" i="14"/>
  <c r="BD48" i="14"/>
  <c r="AZ48" i="14"/>
  <c r="AV48" i="14"/>
  <c r="AR48" i="14"/>
  <c r="AN48" i="14"/>
  <c r="AJ48" i="14"/>
  <c r="AF48" i="14"/>
  <c r="AB48" i="14"/>
  <c r="X48" i="14"/>
  <c r="T48" i="14"/>
  <c r="P48" i="14"/>
  <c r="L48" i="14"/>
  <c r="H48" i="14"/>
  <c r="D48" i="14"/>
  <c r="BI50" i="14"/>
  <c r="BE50" i="14"/>
  <c r="BA50" i="14"/>
  <c r="AW50" i="14"/>
  <c r="AS50" i="14"/>
  <c r="AO50" i="14"/>
  <c r="AK50" i="14"/>
  <c r="AG50" i="14"/>
  <c r="AC50" i="14"/>
  <c r="Y50" i="14"/>
  <c r="U50" i="14"/>
  <c r="Q50" i="14"/>
  <c r="M50" i="14"/>
  <c r="I50" i="14"/>
  <c r="E50" i="14"/>
  <c r="BI48" i="14"/>
  <c r="BE48" i="14"/>
  <c r="BA48" i="14"/>
  <c r="AW48" i="14"/>
  <c r="AS48" i="14"/>
  <c r="AO48" i="14"/>
  <c r="AK48" i="14"/>
  <c r="AG48" i="14"/>
  <c r="AC48" i="14"/>
  <c r="Y48" i="14"/>
  <c r="U48" i="14"/>
  <c r="Q48" i="14"/>
  <c r="M48" i="14"/>
  <c r="I48" i="14"/>
  <c r="E48" i="14"/>
  <c r="BK50" i="14"/>
  <c r="BC50" i="14"/>
  <c r="AU50" i="14"/>
  <c r="AM50" i="14"/>
  <c r="AE50" i="14"/>
  <c r="W50" i="14"/>
  <c r="O50" i="14"/>
  <c r="G50" i="14"/>
  <c r="BK48" i="14"/>
  <c r="BC48" i="14"/>
  <c r="AU48" i="14"/>
  <c r="AM48" i="14"/>
  <c r="AE48" i="14"/>
  <c r="W48" i="14"/>
  <c r="O48" i="14"/>
  <c r="G48" i="14"/>
  <c r="BF50" i="14"/>
  <c r="AX50" i="14"/>
  <c r="AP50" i="14"/>
  <c r="AH50" i="14"/>
  <c r="Z50" i="14"/>
  <c r="R50" i="14"/>
  <c r="J50" i="14"/>
  <c r="BF48" i="14"/>
  <c r="AX48" i="14"/>
  <c r="AP48" i="14"/>
  <c r="AH48" i="14"/>
  <c r="Z48" i="14"/>
  <c r="R48" i="14"/>
  <c r="J48" i="14"/>
  <c r="BJ50" i="14"/>
  <c r="BG50" i="14"/>
  <c r="AQ50" i="14"/>
  <c r="AA50" i="14"/>
  <c r="K50" i="14"/>
  <c r="AY48" i="14"/>
  <c r="AI48" i="14"/>
  <c r="S48" i="14"/>
  <c r="BB50" i="14"/>
  <c r="AL50" i="14"/>
  <c r="V50" i="14"/>
  <c r="F50" i="14"/>
  <c r="AY50" i="14"/>
  <c r="AI50" i="14"/>
  <c r="S50" i="14"/>
  <c r="BG48" i="14"/>
  <c r="AQ48" i="14"/>
  <c r="AA48" i="14"/>
  <c r="K48" i="14"/>
  <c r="AT50" i="14"/>
  <c r="AD50" i="14"/>
  <c r="N50" i="14"/>
  <c r="BB48" i="14"/>
  <c r="AL48" i="14"/>
  <c r="V48" i="14"/>
  <c r="F48" i="14"/>
  <c r="N48" i="14"/>
  <c r="BJ48" i="14"/>
  <c r="AT48" i="14"/>
  <c r="AD48" i="14"/>
  <c r="E47" i="9"/>
  <c r="G47" i="9"/>
  <c r="I47" i="9"/>
  <c r="K47" i="9"/>
  <c r="M47" i="9"/>
  <c r="O47" i="9"/>
  <c r="Q47" i="9"/>
  <c r="S47" i="9"/>
  <c r="U47" i="9"/>
  <c r="W47" i="9"/>
  <c r="Y47" i="9"/>
  <c r="AA47" i="9"/>
  <c r="AC47" i="9"/>
  <c r="AE47" i="9"/>
  <c r="AG47" i="9"/>
  <c r="AI47" i="9"/>
  <c r="AK47" i="9"/>
  <c r="AM47" i="9"/>
  <c r="AO47" i="9"/>
  <c r="AQ47" i="9"/>
  <c r="AS47" i="9"/>
  <c r="AU47" i="9"/>
  <c r="AW47" i="9"/>
  <c r="AY47" i="9"/>
  <c r="BA47" i="9"/>
  <c r="BC47" i="9"/>
  <c r="BE47" i="9"/>
  <c r="BG47" i="9"/>
  <c r="BI47" i="9"/>
  <c r="BK47" i="9"/>
  <c r="E48" i="9"/>
  <c r="G48" i="9"/>
  <c r="I48" i="9"/>
  <c r="K48" i="9"/>
  <c r="M48" i="9"/>
  <c r="O48" i="9"/>
  <c r="Q48" i="9"/>
  <c r="S48" i="9"/>
  <c r="U48" i="9"/>
  <c r="W48" i="9"/>
  <c r="Y48" i="9"/>
  <c r="AA48" i="9"/>
  <c r="AC48" i="9"/>
  <c r="AE48" i="9"/>
  <c r="AG48" i="9"/>
  <c r="AI48" i="9"/>
  <c r="AK48" i="9"/>
  <c r="AM48" i="9"/>
  <c r="AO48" i="9"/>
  <c r="AQ48" i="9"/>
  <c r="AS48" i="9"/>
  <c r="AU48" i="9"/>
  <c r="AW48" i="9"/>
  <c r="AY48" i="9"/>
  <c r="BA48" i="9"/>
  <c r="BC48" i="9"/>
  <c r="BE48" i="9"/>
  <c r="BG48" i="9"/>
  <c r="BI48" i="9"/>
  <c r="BK48" i="9"/>
  <c r="E49" i="9"/>
  <c r="G49" i="9"/>
  <c r="I49" i="9"/>
  <c r="K49" i="9"/>
  <c r="M49" i="9"/>
  <c r="O49" i="9"/>
  <c r="Q49" i="9"/>
  <c r="S49" i="9"/>
  <c r="W49" i="9"/>
  <c r="Y49" i="9"/>
  <c r="AA49" i="9"/>
  <c r="AC49" i="9"/>
  <c r="AE49" i="9"/>
  <c r="AG49" i="9"/>
  <c r="AI49" i="9"/>
  <c r="AK49" i="9"/>
  <c r="AM49" i="9"/>
  <c r="AO49" i="9"/>
  <c r="AQ49" i="9"/>
  <c r="AS49" i="9"/>
  <c r="AU49" i="9"/>
  <c r="AW49" i="9"/>
  <c r="AY49" i="9"/>
  <c r="BA49" i="9"/>
  <c r="BC49" i="9"/>
  <c r="BE49" i="9"/>
  <c r="BG49" i="9"/>
  <c r="BI49" i="9"/>
  <c r="BK49" i="9"/>
  <c r="F50" i="9"/>
  <c r="H50" i="9"/>
  <c r="J50" i="9"/>
  <c r="L50" i="9"/>
  <c r="N50" i="9"/>
  <c r="P50" i="9"/>
  <c r="R50" i="9"/>
  <c r="T50" i="9"/>
  <c r="W50" i="9"/>
  <c r="Y50" i="9"/>
  <c r="AA50" i="9"/>
  <c r="AC50" i="9"/>
  <c r="AE50" i="9"/>
  <c r="AG50" i="9"/>
  <c r="AI50" i="9"/>
  <c r="AK50" i="9"/>
  <c r="AM50" i="9"/>
  <c r="AO50" i="9"/>
  <c r="AQ50" i="9"/>
  <c r="AS50" i="9"/>
  <c r="AU50" i="9"/>
  <c r="AW50" i="9"/>
  <c r="AY50" i="9"/>
  <c r="BA50" i="9"/>
  <c r="BC50" i="9"/>
  <c r="BE50" i="9"/>
  <c r="BG50" i="9"/>
  <c r="BI50" i="9"/>
  <c r="BK50" i="9"/>
  <c r="U49" i="9"/>
  <c r="V49" i="9"/>
  <c r="D47" i="9"/>
  <c r="F47" i="9"/>
  <c r="H47" i="9"/>
  <c r="J47" i="9"/>
  <c r="L47" i="9"/>
  <c r="N47" i="9"/>
  <c r="P47" i="9"/>
  <c r="R47" i="9"/>
  <c r="T47" i="9"/>
  <c r="V47" i="9"/>
  <c r="X47" i="9"/>
  <c r="Z47" i="9"/>
  <c r="AB47" i="9"/>
  <c r="AD47" i="9"/>
  <c r="AF47" i="9"/>
  <c r="AH47" i="9"/>
  <c r="AJ47" i="9"/>
  <c r="AL47" i="9"/>
  <c r="AN47" i="9"/>
  <c r="AP47" i="9"/>
  <c r="AR47" i="9"/>
  <c r="AT47" i="9"/>
  <c r="AV47" i="9"/>
  <c r="AX47" i="9"/>
  <c r="AZ47" i="9"/>
  <c r="BB47" i="9"/>
  <c r="BD47" i="9"/>
  <c r="BF47" i="9"/>
  <c r="BH47" i="9"/>
  <c r="BJ47" i="9"/>
  <c r="D48" i="9"/>
  <c r="F48" i="9"/>
  <c r="H48" i="9"/>
  <c r="J48" i="9"/>
  <c r="L48" i="9"/>
  <c r="N48" i="9"/>
  <c r="P48" i="9"/>
  <c r="R48" i="9"/>
  <c r="T48" i="9"/>
  <c r="V48" i="9"/>
  <c r="X48" i="9"/>
  <c r="Z48" i="9"/>
  <c r="AB48" i="9"/>
  <c r="AD48" i="9"/>
  <c r="AF48" i="9"/>
  <c r="AH48" i="9"/>
  <c r="AJ48" i="9"/>
  <c r="AL48" i="9"/>
  <c r="AN48" i="9"/>
  <c r="AP48" i="9"/>
  <c r="AR48" i="9"/>
  <c r="AT48" i="9"/>
  <c r="AV48" i="9"/>
  <c r="AX48" i="9"/>
  <c r="AZ48" i="9"/>
  <c r="BB48" i="9"/>
  <c r="BD48" i="9"/>
  <c r="BF48" i="9"/>
  <c r="BH48" i="9"/>
  <c r="BJ48" i="9"/>
  <c r="D49" i="9"/>
  <c r="F49" i="9"/>
  <c r="H49" i="9"/>
  <c r="J49" i="9"/>
  <c r="L49" i="9"/>
  <c r="N49" i="9"/>
  <c r="P49" i="9"/>
  <c r="R49" i="9"/>
  <c r="T49" i="9"/>
  <c r="X49" i="9"/>
  <c r="Z49" i="9"/>
  <c r="AB49" i="9"/>
  <c r="AD49" i="9"/>
  <c r="AF49" i="9"/>
  <c r="AH49" i="9"/>
  <c r="AJ49" i="9"/>
  <c r="AL49" i="9"/>
  <c r="AN49" i="9"/>
  <c r="AP49" i="9"/>
  <c r="AR49" i="9"/>
  <c r="AT49" i="9"/>
  <c r="AV49" i="9"/>
  <c r="AX49" i="9"/>
  <c r="AZ49" i="9"/>
  <c r="BB49" i="9"/>
  <c r="BD49" i="9"/>
  <c r="BF49" i="9"/>
  <c r="BH49" i="9"/>
  <c r="BJ49" i="9"/>
  <c r="E50" i="9"/>
  <c r="G50" i="9"/>
  <c r="I50" i="9"/>
  <c r="K50" i="9"/>
  <c r="M50" i="9"/>
  <c r="O50" i="9"/>
  <c r="Q50" i="9"/>
  <c r="S50" i="9"/>
  <c r="V50" i="9"/>
  <c r="X50" i="9"/>
  <c r="Z50" i="9"/>
  <c r="AB50" i="9"/>
  <c r="AD50" i="9"/>
  <c r="AF50" i="9"/>
  <c r="AH50" i="9"/>
  <c r="AJ50" i="9"/>
  <c r="AL50" i="9"/>
  <c r="AN50" i="9"/>
  <c r="AP50" i="9"/>
  <c r="AR50" i="9"/>
  <c r="AT50" i="9"/>
  <c r="AV50" i="9"/>
  <c r="AX50" i="9"/>
  <c r="AZ50" i="9"/>
  <c r="BB50" i="9"/>
  <c r="BD50" i="9"/>
  <c r="BF50" i="9"/>
  <c r="BH50" i="9"/>
  <c r="BJ50" i="9"/>
  <c r="D50" i="9"/>
  <c r="U50" i="9"/>
  <c r="T55" i="12"/>
  <c r="S55" i="12"/>
  <c r="S50" i="12" s="1"/>
  <c r="R55" i="12"/>
  <c r="Q55" i="12"/>
  <c r="P55" i="12"/>
  <c r="O55" i="12"/>
  <c r="O50" i="12" s="1"/>
  <c r="N55" i="12"/>
  <c r="M55" i="12"/>
  <c r="L55" i="12"/>
  <c r="K55" i="12"/>
  <c r="K50" i="12" s="1"/>
  <c r="J55" i="12"/>
  <c r="I55" i="12"/>
  <c r="H55" i="12"/>
  <c r="G55" i="12"/>
  <c r="G50" i="12" s="1"/>
  <c r="F55" i="12"/>
  <c r="E55" i="12"/>
  <c r="D55" i="12"/>
  <c r="T54" i="12"/>
  <c r="T49" i="12" s="1"/>
  <c r="S54" i="12"/>
  <c r="R54" i="12"/>
  <c r="Q54" i="12"/>
  <c r="P54" i="12"/>
  <c r="P49" i="12" s="1"/>
  <c r="O54" i="12"/>
  <c r="N54" i="12"/>
  <c r="M54" i="12"/>
  <c r="L54" i="12"/>
  <c r="L49" i="12" s="1"/>
  <c r="K54" i="12"/>
  <c r="J54" i="12"/>
  <c r="I54" i="12"/>
  <c r="H54" i="12"/>
  <c r="H49" i="12" s="1"/>
  <c r="G54" i="12"/>
  <c r="F54" i="12"/>
  <c r="E54" i="12"/>
  <c r="D54" i="12"/>
  <c r="D49" i="12" s="1"/>
  <c r="T53" i="12"/>
  <c r="S53" i="12"/>
  <c r="R53" i="12"/>
  <c r="Q53" i="12"/>
  <c r="Q48" i="12" s="1"/>
  <c r="P53" i="12"/>
  <c r="O53" i="12"/>
  <c r="N53" i="12"/>
  <c r="M53" i="12"/>
  <c r="M48" i="12" s="1"/>
  <c r="L53" i="12"/>
  <c r="K53" i="12"/>
  <c r="J53" i="12"/>
  <c r="I53" i="12"/>
  <c r="I48" i="12" s="1"/>
  <c r="H53" i="12"/>
  <c r="G53" i="12"/>
  <c r="F53" i="12"/>
  <c r="E53" i="12"/>
  <c r="E48" i="12" s="1"/>
  <c r="D53" i="12"/>
  <c r="T52" i="12"/>
  <c r="S52" i="12"/>
  <c r="R52" i="12"/>
  <c r="R47" i="12" s="1"/>
  <c r="Q52" i="12"/>
  <c r="P52" i="12"/>
  <c r="O52" i="12"/>
  <c r="N52" i="12"/>
  <c r="N47" i="12" s="1"/>
  <c r="M52" i="12"/>
  <c r="L52" i="12"/>
  <c r="K52" i="12"/>
  <c r="J52" i="12"/>
  <c r="J47" i="12" s="1"/>
  <c r="I52" i="12"/>
  <c r="H52" i="12"/>
  <c r="G52" i="12"/>
  <c r="F52" i="12"/>
  <c r="F47" i="12" s="1"/>
  <c r="E52" i="12"/>
  <c r="D52" i="12"/>
  <c r="BK55" i="12"/>
  <c r="BK50" i="12" s="1"/>
  <c r="BJ55" i="12"/>
  <c r="BJ50" i="12" s="1"/>
  <c r="BI55" i="12"/>
  <c r="BH55" i="12"/>
  <c r="BH50" i="12" s="1"/>
  <c r="BG55" i="12"/>
  <c r="BG50" i="12" s="1"/>
  <c r="BF55" i="12"/>
  <c r="BF50" i="12" s="1"/>
  <c r="BE55" i="12"/>
  <c r="BD55" i="12"/>
  <c r="BD50" i="12" s="1"/>
  <c r="BC55" i="12"/>
  <c r="BC50" i="12" s="1"/>
  <c r="BB55" i="12"/>
  <c r="BB50" i="12" s="1"/>
  <c r="BA55" i="12"/>
  <c r="AZ55" i="12"/>
  <c r="AZ50" i="12" s="1"/>
  <c r="AY55" i="12"/>
  <c r="AY50" i="12" s="1"/>
  <c r="AX55" i="12"/>
  <c r="AX50" i="12" s="1"/>
  <c r="AW55" i="12"/>
  <c r="AV55" i="12"/>
  <c r="AV50" i="12" s="1"/>
  <c r="AU55" i="12"/>
  <c r="AU50" i="12" s="1"/>
  <c r="AT55" i="12"/>
  <c r="AT50" i="12" s="1"/>
  <c r="AS55" i="12"/>
  <c r="AR55" i="12"/>
  <c r="AR50" i="12" s="1"/>
  <c r="AQ55" i="12"/>
  <c r="AQ50" i="12" s="1"/>
  <c r="AP55" i="12"/>
  <c r="AP50" i="12" s="1"/>
  <c r="AO55" i="12"/>
  <c r="AN55" i="12"/>
  <c r="AN50" i="12" s="1"/>
  <c r="AM55" i="12"/>
  <c r="AM50" i="12" s="1"/>
  <c r="AL55" i="12"/>
  <c r="AL50" i="12" s="1"/>
  <c r="AK55" i="12"/>
  <c r="AJ55" i="12"/>
  <c r="AJ50" i="12" s="1"/>
  <c r="AI55" i="12"/>
  <c r="AI50" i="12" s="1"/>
  <c r="AH55" i="12"/>
  <c r="AH50" i="12" s="1"/>
  <c r="AG55" i="12"/>
  <c r="AF55" i="12"/>
  <c r="AF50" i="12" s="1"/>
  <c r="AE55" i="12"/>
  <c r="AE50" i="12" s="1"/>
  <c r="AD55" i="12"/>
  <c r="AD50" i="12" s="1"/>
  <c r="AC55" i="12"/>
  <c r="AB55" i="12"/>
  <c r="AB50" i="12" s="1"/>
  <c r="AA55" i="12"/>
  <c r="AA50" i="12" s="1"/>
  <c r="Z55" i="12"/>
  <c r="Z50" i="12" s="1"/>
  <c r="Y55" i="12"/>
  <c r="X55" i="12"/>
  <c r="X50" i="12" s="1"/>
  <c r="W55" i="12"/>
  <c r="W50" i="12" s="1"/>
  <c r="V55" i="12"/>
  <c r="V50" i="12" s="1"/>
  <c r="U55" i="12"/>
  <c r="BK54" i="12"/>
  <c r="BJ54" i="12"/>
  <c r="BI54" i="12"/>
  <c r="BI49" i="12" s="1"/>
  <c r="BH54" i="12"/>
  <c r="BG54" i="12"/>
  <c r="BF54" i="12"/>
  <c r="BE54" i="12"/>
  <c r="BE49" i="12" s="1"/>
  <c r="BD54" i="12"/>
  <c r="BC54" i="12"/>
  <c r="BB54" i="12"/>
  <c r="BA54" i="12"/>
  <c r="BA49" i="12" s="1"/>
  <c r="AZ54" i="12"/>
  <c r="AY54" i="12"/>
  <c r="AX54" i="12"/>
  <c r="AW54" i="12"/>
  <c r="AW49" i="12" s="1"/>
  <c r="AV54" i="12"/>
  <c r="AU54" i="12"/>
  <c r="AT54" i="12"/>
  <c r="AS54" i="12"/>
  <c r="AS49" i="12" s="1"/>
  <c r="AR54" i="12"/>
  <c r="AQ54" i="12"/>
  <c r="AP54" i="12"/>
  <c r="AO54" i="12"/>
  <c r="AO49" i="12" s="1"/>
  <c r="AN54" i="12"/>
  <c r="AM54" i="12"/>
  <c r="AL54" i="12"/>
  <c r="AK54" i="12"/>
  <c r="AK49" i="12" s="1"/>
  <c r="AJ54" i="12"/>
  <c r="AI54" i="12"/>
  <c r="AH54" i="12"/>
  <c r="AG54" i="12"/>
  <c r="AG49" i="12" s="1"/>
  <c r="AF54" i="12"/>
  <c r="AE54" i="12"/>
  <c r="AD54" i="12"/>
  <c r="AC54" i="12"/>
  <c r="AC49" i="12" s="1"/>
  <c r="AB54" i="12"/>
  <c r="AA54" i="12"/>
  <c r="Z54" i="12"/>
  <c r="Y54" i="12"/>
  <c r="Y49" i="12" s="1"/>
  <c r="X54" i="12"/>
  <c r="W54" i="12"/>
  <c r="V54" i="12"/>
  <c r="U54" i="12"/>
  <c r="U49" i="12" s="1"/>
  <c r="BK53" i="12"/>
  <c r="BJ53" i="12"/>
  <c r="BJ48" i="12" s="1"/>
  <c r="BI53" i="12"/>
  <c r="BI48" i="12" s="1"/>
  <c r="BH53" i="12"/>
  <c r="BH48" i="12" s="1"/>
  <c r="BG53" i="12"/>
  <c r="BF53" i="12"/>
  <c r="BF48" i="12" s="1"/>
  <c r="BE53" i="12"/>
  <c r="BE48" i="12" s="1"/>
  <c r="BD53" i="12"/>
  <c r="BD48" i="12" s="1"/>
  <c r="BC53" i="12"/>
  <c r="BB53" i="12"/>
  <c r="BB48" i="12" s="1"/>
  <c r="BA53" i="12"/>
  <c r="BA48" i="12" s="1"/>
  <c r="AZ53" i="12"/>
  <c r="AZ48" i="12" s="1"/>
  <c r="AY53" i="12"/>
  <c r="AX53" i="12"/>
  <c r="AX48" i="12" s="1"/>
  <c r="AW53" i="12"/>
  <c r="AW48" i="12" s="1"/>
  <c r="AV53" i="12"/>
  <c r="AV48" i="12" s="1"/>
  <c r="AU53" i="12"/>
  <c r="AT53" i="12"/>
  <c r="AT48" i="12" s="1"/>
  <c r="AS53" i="12"/>
  <c r="AS48" i="12" s="1"/>
  <c r="AR53" i="12"/>
  <c r="AR48" i="12" s="1"/>
  <c r="AQ53" i="12"/>
  <c r="AP53" i="12"/>
  <c r="AP48" i="12" s="1"/>
  <c r="AO53" i="12"/>
  <c r="AO48" i="12" s="1"/>
  <c r="AN53" i="12"/>
  <c r="AN48" i="12" s="1"/>
  <c r="AM53" i="12"/>
  <c r="AL53" i="12"/>
  <c r="AL48" i="12" s="1"/>
  <c r="AK53" i="12"/>
  <c r="AK48" i="12" s="1"/>
  <c r="AJ53" i="12"/>
  <c r="AJ48" i="12" s="1"/>
  <c r="AI53" i="12"/>
  <c r="AH53" i="12"/>
  <c r="AH48" i="12" s="1"/>
  <c r="AG53" i="12"/>
  <c r="AG48" i="12" s="1"/>
  <c r="AF53" i="12"/>
  <c r="AF48" i="12" s="1"/>
  <c r="AE53" i="12"/>
  <c r="AD53" i="12"/>
  <c r="AD48" i="12" s="1"/>
  <c r="AC53" i="12"/>
  <c r="AC48" i="12" s="1"/>
  <c r="AB53" i="12"/>
  <c r="AB48" i="12" s="1"/>
  <c r="AA53" i="12"/>
  <c r="Z53" i="12"/>
  <c r="Z48" i="12" s="1"/>
  <c r="Y53" i="12"/>
  <c r="Y48" i="12" s="1"/>
  <c r="X53" i="12"/>
  <c r="X48" i="12" s="1"/>
  <c r="W53" i="12"/>
  <c r="V53" i="12"/>
  <c r="V48" i="12" s="1"/>
  <c r="U53" i="12"/>
  <c r="U48" i="12" s="1"/>
  <c r="BK52" i="12"/>
  <c r="BK47" i="12" s="1"/>
  <c r="BJ52" i="12"/>
  <c r="BI52" i="12"/>
  <c r="BH52" i="12"/>
  <c r="BH47" i="12" s="1"/>
  <c r="BG52" i="12"/>
  <c r="BG47" i="12" s="1"/>
  <c r="BF52" i="12"/>
  <c r="BE52" i="12"/>
  <c r="BD52" i="12"/>
  <c r="BD47" i="12" s="1"/>
  <c r="BC52" i="12"/>
  <c r="BC47" i="12" s="1"/>
  <c r="BB52" i="12"/>
  <c r="BA52" i="12"/>
  <c r="AZ52" i="12"/>
  <c r="AZ47" i="12" s="1"/>
  <c r="AY52" i="12"/>
  <c r="AY47" i="12" s="1"/>
  <c r="AX52" i="12"/>
  <c r="AW52" i="12"/>
  <c r="AV52" i="12"/>
  <c r="AV47" i="12" s="1"/>
  <c r="AU52" i="12"/>
  <c r="AU47" i="12" s="1"/>
  <c r="AT52" i="12"/>
  <c r="AS52" i="12"/>
  <c r="AR52" i="12"/>
  <c r="AR47" i="12" s="1"/>
  <c r="AQ52" i="12"/>
  <c r="AQ47" i="12" s="1"/>
  <c r="AP52" i="12"/>
  <c r="AO52" i="12"/>
  <c r="AN52" i="12"/>
  <c r="AN47" i="12" s="1"/>
  <c r="AM52" i="12"/>
  <c r="AM47" i="12" s="1"/>
  <c r="AL52" i="12"/>
  <c r="AK52" i="12"/>
  <c r="AJ52" i="12"/>
  <c r="AJ47" i="12" s="1"/>
  <c r="AI52" i="12"/>
  <c r="AI47" i="12" s="1"/>
  <c r="AH52" i="12"/>
  <c r="AG52" i="12"/>
  <c r="AF52" i="12"/>
  <c r="AF47" i="12" s="1"/>
  <c r="AE52" i="12"/>
  <c r="AE47" i="12" s="1"/>
  <c r="AD52" i="12"/>
  <c r="AC52" i="12"/>
  <c r="AB52" i="12"/>
  <c r="AB47" i="12" s="1"/>
  <c r="AA52" i="12"/>
  <c r="AA47" i="12" s="1"/>
  <c r="Z52" i="12"/>
  <c r="Y52" i="12"/>
  <c r="X52" i="12"/>
  <c r="X47" i="12" s="1"/>
  <c r="W52" i="12"/>
  <c r="W47" i="12" s="1"/>
  <c r="V52" i="12"/>
  <c r="U52" i="12"/>
  <c r="D70" i="12"/>
  <c r="D69" i="12"/>
  <c r="D66" i="12"/>
  <c r="D65" i="12"/>
  <c r="D66" i="13"/>
  <c r="D65" i="13"/>
  <c r="D61" i="13"/>
  <c r="U47" i="12" l="1"/>
  <c r="AC47" i="12"/>
  <c r="AO47" i="12"/>
  <c r="AW47" i="12"/>
  <c r="BE47" i="12"/>
  <c r="AA49" i="12"/>
  <c r="AM49" i="12"/>
  <c r="AU49" i="12"/>
  <c r="BC49" i="12"/>
  <c r="H47" i="12"/>
  <c r="L47" i="12"/>
  <c r="P47" i="12"/>
  <c r="T47" i="12"/>
  <c r="G48" i="12"/>
  <c r="K48" i="12"/>
  <c r="O48" i="12"/>
  <c r="S48" i="12"/>
  <c r="F49" i="12"/>
  <c r="J49" i="12"/>
  <c r="N49" i="12"/>
  <c r="R49" i="12"/>
  <c r="E50" i="12"/>
  <c r="I50" i="12"/>
  <c r="M50" i="12"/>
  <c r="Q50" i="12"/>
  <c r="Y47" i="12"/>
  <c r="AG47" i="12"/>
  <c r="AK47" i="12"/>
  <c r="AS47" i="12"/>
  <c r="BA47" i="12"/>
  <c r="BI47" i="12"/>
  <c r="W49" i="12"/>
  <c r="AE49" i="12"/>
  <c r="AI49" i="12"/>
  <c r="AQ49" i="12"/>
  <c r="AY49" i="12"/>
  <c r="BG49" i="12"/>
  <c r="BK49" i="12"/>
  <c r="D47" i="12"/>
  <c r="BK49" i="13"/>
  <c r="BG49" i="13"/>
  <c r="BC49" i="13"/>
  <c r="AY49" i="13"/>
  <c r="AU49" i="13"/>
  <c r="AQ49" i="13"/>
  <c r="AM49" i="13"/>
  <c r="AI49" i="13"/>
  <c r="AE49" i="13"/>
  <c r="AA49" i="13"/>
  <c r="BH49" i="13"/>
  <c r="BD49" i="13"/>
  <c r="AZ49" i="13"/>
  <c r="AV49" i="13"/>
  <c r="AR49" i="13"/>
  <c r="AN49" i="13"/>
  <c r="AJ49" i="13"/>
  <c r="AF49" i="13"/>
  <c r="AB49" i="13"/>
  <c r="X49" i="13"/>
  <c r="BF49" i="13"/>
  <c r="AX49" i="13"/>
  <c r="AP49" i="13"/>
  <c r="AH49" i="13"/>
  <c r="Z49" i="13"/>
  <c r="U49" i="13"/>
  <c r="Q49" i="13"/>
  <c r="M49" i="13"/>
  <c r="I49" i="13"/>
  <c r="E49" i="13"/>
  <c r="BK47" i="13"/>
  <c r="BG47" i="13"/>
  <c r="BC47" i="13"/>
  <c r="AY47" i="13"/>
  <c r="AU47" i="13"/>
  <c r="AQ47" i="13"/>
  <c r="AM47" i="13"/>
  <c r="AI47" i="13"/>
  <c r="AE47" i="13"/>
  <c r="AA47" i="13"/>
  <c r="W47" i="13"/>
  <c r="S47" i="13"/>
  <c r="O47" i="13"/>
  <c r="K47" i="13"/>
  <c r="G47" i="13"/>
  <c r="D49" i="13"/>
  <c r="BI49" i="13"/>
  <c r="BA49" i="13"/>
  <c r="AS49" i="13"/>
  <c r="AK49" i="13"/>
  <c r="AC49" i="13"/>
  <c r="V49" i="13"/>
  <c r="R49" i="13"/>
  <c r="N49" i="13"/>
  <c r="J49" i="13"/>
  <c r="F49" i="13"/>
  <c r="BH47" i="13"/>
  <c r="BD47" i="13"/>
  <c r="AZ47" i="13"/>
  <c r="AV47" i="13"/>
  <c r="AR47" i="13"/>
  <c r="AN47" i="13"/>
  <c r="AJ47" i="13"/>
  <c r="AF47" i="13"/>
  <c r="AB47" i="13"/>
  <c r="X47" i="13"/>
  <c r="T47" i="13"/>
  <c r="P47" i="13"/>
  <c r="L47" i="13"/>
  <c r="H47" i="13"/>
  <c r="BJ47" i="13"/>
  <c r="AT47" i="13"/>
  <c r="AD47" i="13"/>
  <c r="N47" i="13"/>
  <c r="BB49" i="13"/>
  <c r="AL49" i="13"/>
  <c r="W49" i="13"/>
  <c r="O49" i="13"/>
  <c r="G49" i="13"/>
  <c r="BI47" i="13"/>
  <c r="BA47" i="13"/>
  <c r="AS47" i="13"/>
  <c r="AK47" i="13"/>
  <c r="AC47" i="13"/>
  <c r="U47" i="13"/>
  <c r="M47" i="13"/>
  <c r="E47" i="13"/>
  <c r="BJ49" i="13"/>
  <c r="AT49" i="13"/>
  <c r="AD49" i="13"/>
  <c r="S49" i="13"/>
  <c r="K49" i="13"/>
  <c r="BE47" i="13"/>
  <c r="AW47" i="13"/>
  <c r="AO47" i="13"/>
  <c r="AG47" i="13"/>
  <c r="Y47" i="13"/>
  <c r="Q47" i="13"/>
  <c r="I47" i="13"/>
  <c r="D47" i="13"/>
  <c r="BE49" i="13"/>
  <c r="AO49" i="13"/>
  <c r="Y49" i="13"/>
  <c r="P49" i="13"/>
  <c r="H49" i="13"/>
  <c r="BB47" i="13"/>
  <c r="AL47" i="13"/>
  <c r="V47" i="13"/>
  <c r="F47" i="13"/>
  <c r="L49" i="13"/>
  <c r="AH47" i="13"/>
  <c r="AW49" i="13"/>
  <c r="BF47" i="13"/>
  <c r="Z47" i="13"/>
  <c r="AG49" i="13"/>
  <c r="AX47" i="13"/>
  <c r="R47" i="13"/>
  <c r="T49" i="13"/>
  <c r="AP47" i="13"/>
  <c r="J47" i="13"/>
  <c r="V47" i="12"/>
  <c r="Z47" i="12"/>
  <c r="AD47" i="12"/>
  <c r="AH47" i="12"/>
  <c r="AL47" i="12"/>
  <c r="AP47" i="12"/>
  <c r="AT47" i="12"/>
  <c r="AX47" i="12"/>
  <c r="BB47" i="12"/>
  <c r="BF47" i="12"/>
  <c r="BJ47" i="12"/>
  <c r="W48" i="12"/>
  <c r="AA48" i="12"/>
  <c r="AE48" i="12"/>
  <c r="AI48" i="12"/>
  <c r="AM48" i="12"/>
  <c r="AQ48" i="12"/>
  <c r="AU48" i="12"/>
  <c r="AY48" i="12"/>
  <c r="BC48" i="12"/>
  <c r="BG48" i="12"/>
  <c r="BK48" i="12"/>
  <c r="X49" i="12"/>
  <c r="AB49" i="12"/>
  <c r="AF49" i="12"/>
  <c r="AJ49" i="12"/>
  <c r="AN49" i="12"/>
  <c r="AR49" i="12"/>
  <c r="AV49" i="12"/>
  <c r="AZ49" i="12"/>
  <c r="BD49" i="12"/>
  <c r="BH49" i="12"/>
  <c r="U50" i="12"/>
  <c r="Y50" i="12"/>
  <c r="AC50" i="12"/>
  <c r="AG50" i="12"/>
  <c r="AK50" i="12"/>
  <c r="AO50" i="12"/>
  <c r="AS50" i="12"/>
  <c r="AW50" i="12"/>
  <c r="BA50" i="12"/>
  <c r="BE50" i="12"/>
  <c r="BI50" i="12"/>
  <c r="E47" i="12"/>
  <c r="I47" i="12"/>
  <c r="M47" i="12"/>
  <c r="Q47" i="12"/>
  <c r="D48" i="12"/>
  <c r="H48" i="12"/>
  <c r="L48" i="12"/>
  <c r="P48" i="12"/>
  <c r="T48" i="12"/>
  <c r="G49" i="12"/>
  <c r="K49" i="12"/>
  <c r="O49" i="12"/>
  <c r="S49" i="12"/>
  <c r="F50" i="12"/>
  <c r="J50" i="12"/>
  <c r="N50" i="12"/>
  <c r="R50" i="12"/>
  <c r="V49" i="12"/>
  <c r="Z49" i="12"/>
  <c r="AD49" i="12"/>
  <c r="AH49" i="12"/>
  <c r="AL49" i="12"/>
  <c r="AP49" i="12"/>
  <c r="AT49" i="12"/>
  <c r="AX49" i="12"/>
  <c r="BB49" i="12"/>
  <c r="BF49" i="12"/>
  <c r="BJ49" i="12"/>
  <c r="G47" i="12"/>
  <c r="K47" i="12"/>
  <c r="O47" i="12"/>
  <c r="S47" i="12"/>
  <c r="F48" i="12"/>
  <c r="J48" i="12"/>
  <c r="N48" i="12"/>
  <c r="R48" i="12"/>
  <c r="E49" i="12"/>
  <c r="I49" i="12"/>
  <c r="M49" i="12"/>
  <c r="Q49" i="12"/>
  <c r="D50" i="12"/>
  <c r="H50" i="12"/>
  <c r="L50" i="12"/>
  <c r="P50" i="12"/>
  <c r="T50" i="12"/>
  <c r="BS7" i="15" l="1"/>
  <c r="BR7" i="15"/>
  <c r="BQ7" i="15"/>
  <c r="BP7" i="15"/>
  <c r="BS6" i="15"/>
  <c r="BR6" i="15"/>
  <c r="BQ6" i="15"/>
  <c r="BP6" i="15"/>
  <c r="BS5" i="15"/>
  <c r="BR5" i="15"/>
  <c r="BQ5" i="15"/>
  <c r="BP5" i="15"/>
  <c r="BS4" i="15"/>
  <c r="BR4" i="15"/>
  <c r="BQ4" i="15"/>
  <c r="BP4" i="15"/>
  <c r="BS3" i="15"/>
  <c r="BR3" i="15"/>
  <c r="BQ3" i="15"/>
  <c r="BP3" i="15"/>
  <c r="BS2" i="15"/>
  <c r="BR2" i="15"/>
  <c r="BR11" i="15" s="1"/>
  <c r="BQ2" i="15"/>
  <c r="BP2" i="15"/>
  <c r="BS11" i="15" l="1"/>
  <c r="BS9" i="15"/>
  <c r="BS10" i="15"/>
  <c r="BS12" i="15"/>
  <c r="BP9" i="15"/>
  <c r="BP11" i="15"/>
  <c r="BP10" i="15"/>
  <c r="BP12" i="15"/>
  <c r="BQ9" i="15"/>
  <c r="BQ11" i="15"/>
  <c r="BQ10" i="15"/>
  <c r="BQ12" i="15"/>
  <c r="BR10" i="15"/>
  <c r="BR12" i="15"/>
  <c r="BR9" i="15"/>
  <c r="BR51" i="12"/>
  <c r="BQ51" i="12"/>
  <c r="BP51" i="12"/>
  <c r="BO51" i="12"/>
  <c r="BR50" i="12"/>
  <c r="BQ50" i="12"/>
  <c r="BP50" i="12"/>
  <c r="BO50" i="12"/>
  <c r="BR49" i="12"/>
  <c r="BQ49" i="12"/>
  <c r="BP49" i="12"/>
  <c r="BO49" i="12"/>
  <c r="BR48" i="12"/>
  <c r="BQ48" i="12"/>
  <c r="BP48" i="12"/>
  <c r="BO48" i="12"/>
  <c r="BR49" i="9"/>
  <c r="BR50" i="9"/>
  <c r="BQ51" i="9"/>
  <c r="BP51" i="9"/>
  <c r="BO51" i="9"/>
  <c r="BQ50" i="9"/>
  <c r="BP50" i="9"/>
  <c r="BO50" i="9"/>
  <c r="BQ49" i="9"/>
  <c r="BP49" i="9"/>
  <c r="BO49" i="9"/>
  <c r="BQ48" i="9"/>
  <c r="BP48" i="9"/>
  <c r="BO48" i="9"/>
  <c r="D62" i="13"/>
  <c r="BU50" i="13"/>
  <c r="BT50" i="13"/>
  <c r="BS50" i="13"/>
  <c r="BR50" i="13"/>
  <c r="BQ50" i="13"/>
  <c r="BP50" i="13"/>
  <c r="BO50" i="13"/>
  <c r="BU48" i="13"/>
  <c r="BT48" i="13"/>
  <c r="BS48" i="13"/>
  <c r="BR48" i="13"/>
  <c r="BQ48" i="13"/>
  <c r="BP48" i="13"/>
  <c r="BO48" i="13"/>
  <c r="BU51" i="14"/>
  <c r="BT51" i="14"/>
  <c r="BS51" i="14"/>
  <c r="BR51" i="14"/>
  <c r="BQ51" i="14"/>
  <c r="BP51" i="14"/>
  <c r="BU50" i="14"/>
  <c r="BT50" i="14"/>
  <c r="BS50" i="14"/>
  <c r="BR50" i="14"/>
  <c r="BQ50" i="14"/>
  <c r="BP50" i="14"/>
  <c r="BU49" i="14"/>
  <c r="BT49" i="14"/>
  <c r="BS49" i="14"/>
  <c r="BR49" i="14"/>
  <c r="BQ49" i="14"/>
  <c r="BP49" i="14"/>
  <c r="BU48" i="14"/>
  <c r="BV51" i="14" s="1"/>
  <c r="BT48" i="14"/>
  <c r="BS48" i="14"/>
  <c r="BR48" i="14"/>
  <c r="BQ48" i="14"/>
  <c r="BP48" i="14"/>
  <c r="BO48" i="14"/>
  <c r="BO51" i="14"/>
  <c r="BO49" i="14"/>
  <c r="BO50" i="14"/>
  <c r="BH50" i="13" l="1"/>
  <c r="BD50" i="13"/>
  <c r="AZ50" i="13"/>
  <c r="AV50" i="13"/>
  <c r="AR50" i="13"/>
  <c r="AN50" i="13"/>
  <c r="AJ50" i="13"/>
  <c r="AF50" i="13"/>
  <c r="AB50" i="13"/>
  <c r="X50" i="13"/>
  <c r="T50" i="13"/>
  <c r="P50" i="13"/>
  <c r="L50" i="13"/>
  <c r="H50" i="13"/>
  <c r="BI50" i="13"/>
  <c r="BE50" i="13"/>
  <c r="BA50" i="13"/>
  <c r="BT51" i="13" s="1"/>
  <c r="AW50" i="13"/>
  <c r="AS50" i="13"/>
  <c r="AO50" i="13"/>
  <c r="AK50" i="13"/>
  <c r="AG50" i="13"/>
  <c r="AC50" i="13"/>
  <c r="Y50" i="13"/>
  <c r="U50" i="13"/>
  <c r="Q50" i="13"/>
  <c r="M50" i="13"/>
  <c r="I50" i="13"/>
  <c r="E50" i="13"/>
  <c r="BK50" i="13"/>
  <c r="BU51" i="13" s="1"/>
  <c r="BC50" i="13"/>
  <c r="AU50" i="13"/>
  <c r="AM50" i="13"/>
  <c r="AE50" i="13"/>
  <c r="W50" i="13"/>
  <c r="O50" i="13"/>
  <c r="G50" i="13"/>
  <c r="BH48" i="13"/>
  <c r="BD48" i="13"/>
  <c r="AZ48" i="13"/>
  <c r="AV48" i="13"/>
  <c r="AR48" i="13"/>
  <c r="AN48" i="13"/>
  <c r="AJ48" i="13"/>
  <c r="AF48" i="13"/>
  <c r="AB48" i="13"/>
  <c r="X48" i="13"/>
  <c r="T48" i="13"/>
  <c r="P48" i="13"/>
  <c r="L48" i="13"/>
  <c r="H48" i="13"/>
  <c r="BF50" i="13"/>
  <c r="AX50" i="13"/>
  <c r="AP50" i="13"/>
  <c r="AH50" i="13"/>
  <c r="Z50" i="13"/>
  <c r="R50" i="13"/>
  <c r="J50" i="13"/>
  <c r="BI48" i="13"/>
  <c r="BE48" i="13"/>
  <c r="BA48" i="13"/>
  <c r="BT49" i="13" s="1"/>
  <c r="AW48" i="13"/>
  <c r="AS48" i="13"/>
  <c r="AO48" i="13"/>
  <c r="AK48" i="13"/>
  <c r="AG48" i="13"/>
  <c r="BR49" i="13" s="1"/>
  <c r="AC48" i="13"/>
  <c r="Y48" i="13"/>
  <c r="U48" i="13"/>
  <c r="Q48" i="13"/>
  <c r="M48" i="13"/>
  <c r="BP49" i="13" s="1"/>
  <c r="I48" i="13"/>
  <c r="E48" i="13"/>
  <c r="D50" i="13"/>
  <c r="AI48" i="13"/>
  <c r="BG50" i="13"/>
  <c r="AQ50" i="13"/>
  <c r="BS51" i="13" s="1"/>
  <c r="AA50" i="13"/>
  <c r="K50" i="13"/>
  <c r="BF48" i="13"/>
  <c r="AX48" i="13"/>
  <c r="AP48" i="13"/>
  <c r="AH48" i="13"/>
  <c r="Z48" i="13"/>
  <c r="R48" i="13"/>
  <c r="J48" i="13"/>
  <c r="AY50" i="13"/>
  <c r="AI50" i="13"/>
  <c r="S50" i="13"/>
  <c r="BJ48" i="13"/>
  <c r="BB48" i="13"/>
  <c r="AT48" i="13"/>
  <c r="AL48" i="13"/>
  <c r="AD48" i="13"/>
  <c r="V48" i="13"/>
  <c r="N48" i="13"/>
  <c r="F48" i="13"/>
  <c r="BJ50" i="13"/>
  <c r="AT50" i="13"/>
  <c r="AD50" i="13"/>
  <c r="N50" i="13"/>
  <c r="BG48" i="13"/>
  <c r="AY48" i="13"/>
  <c r="AQ48" i="13"/>
  <c r="BS49" i="13" s="1"/>
  <c r="AA48" i="13"/>
  <c r="S48" i="13"/>
  <c r="K48" i="13"/>
  <c r="F50" i="13"/>
  <c r="AM48" i="13"/>
  <c r="G48" i="13"/>
  <c r="D48" i="13"/>
  <c r="BO49" i="13" s="1"/>
  <c r="BB50" i="13"/>
  <c r="BK48" i="13"/>
  <c r="BU49" i="13" s="1"/>
  <c r="BV51" i="13" s="1"/>
  <c r="AE48" i="13"/>
  <c r="AL50" i="13"/>
  <c r="BC48" i="13"/>
  <c r="W48" i="13"/>
  <c r="BQ49" i="13" s="1"/>
  <c r="O48" i="13"/>
  <c r="V50" i="13"/>
  <c r="AU48" i="13"/>
  <c r="BV51" i="9"/>
  <c r="BO51" i="13"/>
  <c r="BQ51" i="13"/>
  <c r="BP51" i="13"/>
  <c r="BR51" i="13"/>
  <c r="BR48" i="9"/>
  <c r="BR51" i="9"/>
  <c r="BS51" i="12" l="1"/>
  <c r="BS49" i="12"/>
  <c r="BS48" i="9" l="1"/>
  <c r="BS50" i="9"/>
  <c r="BS51" i="9"/>
  <c r="BS49" i="9"/>
  <c r="BS48" i="12"/>
  <c r="BS50" i="12"/>
  <c r="BT51" i="12" l="1"/>
  <c r="BT49" i="12"/>
  <c r="BT51" i="9" l="1"/>
  <c r="BT49" i="9"/>
  <c r="BT50" i="9"/>
  <c r="BT48" i="9"/>
  <c r="BT48" i="12"/>
  <c r="BT50" i="12"/>
  <c r="BU49" i="12" l="1"/>
  <c r="BU51" i="12"/>
  <c r="BU48" i="9" l="1"/>
  <c r="BU50" i="9"/>
  <c r="BU49" i="9"/>
  <c r="BU51" i="9"/>
  <c r="BU50" i="12"/>
  <c r="BU48" i="12"/>
  <c r="BV51" i="12" s="1"/>
  <c r="BK40" i="14" l="1"/>
  <c r="BU39" i="14" s="1"/>
  <c r="BJ40" i="14"/>
  <c r="BI40" i="14"/>
  <c r="BH40" i="14"/>
  <c r="BG40" i="14"/>
  <c r="BF40" i="14"/>
  <c r="BE40" i="14"/>
  <c r="BD40" i="14"/>
  <c r="BC40" i="14"/>
  <c r="BB40" i="14"/>
  <c r="BA40" i="14"/>
  <c r="BT39" i="14" s="1"/>
  <c r="AZ40" i="14"/>
  <c r="AY40" i="14"/>
  <c r="AX40" i="14"/>
  <c r="AW40" i="14"/>
  <c r="AV40" i="14"/>
  <c r="AU40" i="14"/>
  <c r="AT40" i="14"/>
  <c r="AS40" i="14"/>
  <c r="AR40" i="14"/>
  <c r="AQ40" i="14"/>
  <c r="BS39" i="14" s="1"/>
  <c r="AP40" i="14"/>
  <c r="AO40" i="14"/>
  <c r="AN40" i="14"/>
  <c r="AM40" i="14"/>
  <c r="AL40" i="14"/>
  <c r="AK40" i="14"/>
  <c r="AJ40" i="14"/>
  <c r="AI40" i="14"/>
  <c r="AH40" i="14"/>
  <c r="AG40" i="14"/>
  <c r="BR39" i="14" s="1"/>
  <c r="AF40" i="14"/>
  <c r="AE40" i="14"/>
  <c r="AD40" i="14"/>
  <c r="AC40" i="14"/>
  <c r="AB40" i="14"/>
  <c r="AA40" i="14"/>
  <c r="Z40" i="14"/>
  <c r="Y40" i="14"/>
  <c r="X40" i="14"/>
  <c r="W40" i="14"/>
  <c r="BQ39" i="14" s="1"/>
  <c r="V40" i="14"/>
  <c r="U40" i="14"/>
  <c r="T40" i="14"/>
  <c r="S40" i="14"/>
  <c r="R40" i="14"/>
  <c r="Q40" i="14"/>
  <c r="P40" i="14"/>
  <c r="O40" i="14"/>
  <c r="N40" i="14"/>
  <c r="M40" i="14"/>
  <c r="BP39" i="14" s="1"/>
  <c r="L40" i="14"/>
  <c r="K40" i="14"/>
  <c r="J40" i="14"/>
  <c r="I40" i="14"/>
  <c r="H40" i="14"/>
  <c r="G40" i="14"/>
  <c r="F40" i="14"/>
  <c r="E40" i="14"/>
  <c r="D40" i="14"/>
  <c r="BO39" i="14" s="1"/>
  <c r="BK39" i="14"/>
  <c r="BU38" i="14" s="1"/>
  <c r="BJ39" i="14"/>
  <c r="BI39" i="14"/>
  <c r="BH39" i="14"/>
  <c r="BG39" i="14"/>
  <c r="BF39" i="14"/>
  <c r="BE39" i="14"/>
  <c r="BD39" i="14"/>
  <c r="BC39" i="14"/>
  <c r="BB39" i="14"/>
  <c r="BA39" i="14"/>
  <c r="BT38" i="14" s="1"/>
  <c r="AZ39" i="14"/>
  <c r="AY39" i="14"/>
  <c r="AX39" i="14"/>
  <c r="AW39" i="14"/>
  <c r="AV39" i="14"/>
  <c r="AU39" i="14"/>
  <c r="AT39" i="14"/>
  <c r="AS39" i="14"/>
  <c r="AR39" i="14"/>
  <c r="AQ39" i="14"/>
  <c r="BS38" i="14" s="1"/>
  <c r="AP39" i="14"/>
  <c r="AO39" i="14"/>
  <c r="AN39" i="14"/>
  <c r="AM39" i="14"/>
  <c r="AL39" i="14"/>
  <c r="AK39" i="14"/>
  <c r="AJ39" i="14"/>
  <c r="AI39" i="14"/>
  <c r="AH39" i="14"/>
  <c r="AG39" i="14"/>
  <c r="BR38" i="14" s="1"/>
  <c r="AF39" i="14"/>
  <c r="AE39" i="14"/>
  <c r="AD39" i="14"/>
  <c r="AC39" i="14"/>
  <c r="AB39" i="14"/>
  <c r="AA39" i="14"/>
  <c r="Z39" i="14"/>
  <c r="Y39" i="14"/>
  <c r="X39" i="14"/>
  <c r="W39" i="14"/>
  <c r="BQ38" i="14" s="1"/>
  <c r="V39" i="14"/>
  <c r="U39" i="14"/>
  <c r="T39" i="14"/>
  <c r="S39" i="14"/>
  <c r="R39" i="14"/>
  <c r="Q39" i="14"/>
  <c r="P39" i="14"/>
  <c r="O39" i="14"/>
  <c r="N39" i="14"/>
  <c r="M39" i="14"/>
  <c r="BP38" i="14" s="1"/>
  <c r="L39" i="14"/>
  <c r="K39" i="14"/>
  <c r="J39" i="14"/>
  <c r="I39" i="14"/>
  <c r="H39" i="14"/>
  <c r="G39" i="14"/>
  <c r="F39" i="14"/>
  <c r="E39" i="14"/>
  <c r="D39" i="14"/>
  <c r="BO38" i="14" s="1"/>
  <c r="BK38" i="14"/>
  <c r="BU37" i="14" s="1"/>
  <c r="BJ38" i="14"/>
  <c r="BI38" i="14"/>
  <c r="BH38" i="14"/>
  <c r="BG38" i="14"/>
  <c r="BF38" i="14"/>
  <c r="BE38" i="14"/>
  <c r="BD38" i="14"/>
  <c r="BC38" i="14"/>
  <c r="BB38" i="14"/>
  <c r="BA38" i="14"/>
  <c r="BT37" i="14" s="1"/>
  <c r="AZ38" i="14"/>
  <c r="AY38" i="14"/>
  <c r="AX38" i="14"/>
  <c r="AW38" i="14"/>
  <c r="AV38" i="14"/>
  <c r="AU38" i="14"/>
  <c r="AT38" i="14"/>
  <c r="AS38" i="14"/>
  <c r="AR38" i="14"/>
  <c r="AQ38" i="14"/>
  <c r="BS37" i="14" s="1"/>
  <c r="AP38" i="14"/>
  <c r="AO38" i="14"/>
  <c r="AN38" i="14"/>
  <c r="AM38" i="14"/>
  <c r="AL38" i="14"/>
  <c r="AK38" i="14"/>
  <c r="AJ38" i="14"/>
  <c r="AI38" i="14"/>
  <c r="AH38" i="14"/>
  <c r="AG38" i="14"/>
  <c r="BR37" i="14" s="1"/>
  <c r="AF38" i="14"/>
  <c r="AE38" i="14"/>
  <c r="AD38" i="14"/>
  <c r="AC38" i="14"/>
  <c r="AB38" i="14"/>
  <c r="AA38" i="14"/>
  <c r="Z38" i="14"/>
  <c r="Y38" i="14"/>
  <c r="X38" i="14"/>
  <c r="W38" i="14"/>
  <c r="BQ37" i="14" s="1"/>
  <c r="V38" i="14"/>
  <c r="U38" i="14"/>
  <c r="T38" i="14"/>
  <c r="S38" i="14"/>
  <c r="R38" i="14"/>
  <c r="Q38" i="14"/>
  <c r="P38" i="14"/>
  <c r="O38" i="14"/>
  <c r="N38" i="14"/>
  <c r="M38" i="14"/>
  <c r="BP37" i="14" s="1"/>
  <c r="L38" i="14"/>
  <c r="K38" i="14"/>
  <c r="J38" i="14"/>
  <c r="I38" i="14"/>
  <c r="H38" i="14"/>
  <c r="G38" i="14"/>
  <c r="F38" i="14"/>
  <c r="E38" i="14"/>
  <c r="D38" i="14"/>
  <c r="BO37" i="14" s="1"/>
  <c r="BK37" i="14"/>
  <c r="BU36" i="14" s="1"/>
  <c r="BJ37" i="14"/>
  <c r="BI37" i="14"/>
  <c r="BH37" i="14"/>
  <c r="BG37" i="14"/>
  <c r="BF37" i="14"/>
  <c r="BE37" i="14"/>
  <c r="BD37" i="14"/>
  <c r="BC37" i="14"/>
  <c r="BB37" i="14"/>
  <c r="BA37" i="14"/>
  <c r="BT36" i="14" s="1"/>
  <c r="AZ37" i="14"/>
  <c r="AY37" i="14"/>
  <c r="AX37" i="14"/>
  <c r="AW37" i="14"/>
  <c r="AV37" i="14"/>
  <c r="AU37" i="14"/>
  <c r="AT37" i="14"/>
  <c r="AS37" i="14"/>
  <c r="AR37" i="14"/>
  <c r="AQ37" i="14"/>
  <c r="BS36" i="14" s="1"/>
  <c r="AP37" i="14"/>
  <c r="AO37" i="14"/>
  <c r="AN37" i="14"/>
  <c r="AM37" i="14"/>
  <c r="AL37" i="14"/>
  <c r="AK37" i="14"/>
  <c r="AJ37" i="14"/>
  <c r="AI37" i="14"/>
  <c r="AH37" i="14"/>
  <c r="AG37" i="14"/>
  <c r="BR36" i="14" s="1"/>
  <c r="AF37" i="14"/>
  <c r="AE37" i="14"/>
  <c r="AD37" i="14"/>
  <c r="AC37" i="14"/>
  <c r="AB37" i="14"/>
  <c r="AA37" i="14"/>
  <c r="Z37" i="14"/>
  <c r="Y37" i="14"/>
  <c r="X37" i="14"/>
  <c r="W37" i="14"/>
  <c r="BQ36" i="14" s="1"/>
  <c r="V37" i="14"/>
  <c r="U37" i="14"/>
  <c r="T37" i="14"/>
  <c r="S37" i="14"/>
  <c r="R37" i="14"/>
  <c r="Q37" i="14"/>
  <c r="P37" i="14"/>
  <c r="O37" i="14"/>
  <c r="N37" i="14"/>
  <c r="M37" i="14"/>
  <c r="BP36" i="14" s="1"/>
  <c r="L37" i="14"/>
  <c r="K37" i="14"/>
  <c r="J37" i="14"/>
  <c r="I37" i="14"/>
  <c r="H37" i="14"/>
  <c r="G37" i="14"/>
  <c r="F37" i="14"/>
  <c r="E37" i="14"/>
  <c r="D37" i="14"/>
  <c r="BO36" i="14" s="1"/>
  <c r="BK36" i="14"/>
  <c r="BU35" i="14" s="1"/>
  <c r="BJ36" i="14"/>
  <c r="BI36" i="14"/>
  <c r="BH36" i="14"/>
  <c r="BG36" i="14"/>
  <c r="BF36" i="14"/>
  <c r="BE36" i="14"/>
  <c r="BD36" i="14"/>
  <c r="BC36" i="14"/>
  <c r="BB36" i="14"/>
  <c r="BA36" i="14"/>
  <c r="BT35" i="14" s="1"/>
  <c r="AZ36" i="14"/>
  <c r="AY36" i="14"/>
  <c r="AX36" i="14"/>
  <c r="AW36" i="14"/>
  <c r="AV36" i="14"/>
  <c r="AU36" i="14"/>
  <c r="AT36" i="14"/>
  <c r="AS36" i="14"/>
  <c r="AR36" i="14"/>
  <c r="AQ36" i="14"/>
  <c r="BS35" i="14" s="1"/>
  <c r="AP36" i="14"/>
  <c r="AO36" i="14"/>
  <c r="AN36" i="14"/>
  <c r="AM36" i="14"/>
  <c r="AL36" i="14"/>
  <c r="AK36" i="14"/>
  <c r="AJ36" i="14"/>
  <c r="AI36" i="14"/>
  <c r="AH36" i="14"/>
  <c r="AG36" i="14"/>
  <c r="BR35" i="14" s="1"/>
  <c r="AF36" i="14"/>
  <c r="AE36" i="14"/>
  <c r="AD36" i="14"/>
  <c r="AC36" i="14"/>
  <c r="AB36" i="14"/>
  <c r="AA36" i="14"/>
  <c r="Z36" i="14"/>
  <c r="Y36" i="14"/>
  <c r="X36" i="14"/>
  <c r="W36" i="14"/>
  <c r="BQ35" i="14" s="1"/>
  <c r="V36" i="14"/>
  <c r="U36" i="14"/>
  <c r="T36" i="14"/>
  <c r="S36" i="14"/>
  <c r="R36" i="14"/>
  <c r="Q36" i="14"/>
  <c r="P36" i="14"/>
  <c r="O36" i="14"/>
  <c r="N36" i="14"/>
  <c r="M36" i="14"/>
  <c r="BP35" i="14" s="1"/>
  <c r="L36" i="14"/>
  <c r="K36" i="14"/>
  <c r="J36" i="14"/>
  <c r="I36" i="14"/>
  <c r="H36" i="14"/>
  <c r="G36" i="14"/>
  <c r="F36" i="14"/>
  <c r="E36" i="14"/>
  <c r="D36" i="14"/>
  <c r="BO35" i="14" s="1"/>
  <c r="BK35" i="14"/>
  <c r="BU34" i="14" s="1"/>
  <c r="BJ35" i="14"/>
  <c r="BI35" i="14"/>
  <c r="BH35" i="14"/>
  <c r="BG35" i="14"/>
  <c r="BF35" i="14"/>
  <c r="BE35" i="14"/>
  <c r="BD35" i="14"/>
  <c r="BC35" i="14"/>
  <c r="BB35" i="14"/>
  <c r="BA35" i="14"/>
  <c r="BT34" i="14" s="1"/>
  <c r="AZ35" i="14"/>
  <c r="AY35" i="14"/>
  <c r="AX35" i="14"/>
  <c r="AW35" i="14"/>
  <c r="AV35" i="14"/>
  <c r="AU35" i="14"/>
  <c r="AT35" i="14"/>
  <c r="AS35" i="14"/>
  <c r="AR35" i="14"/>
  <c r="AQ35" i="14"/>
  <c r="BS34" i="14" s="1"/>
  <c r="AP35" i="14"/>
  <c r="AO35" i="14"/>
  <c r="AN35" i="14"/>
  <c r="AM35" i="14"/>
  <c r="AL35" i="14"/>
  <c r="AK35" i="14"/>
  <c r="AJ35" i="14"/>
  <c r="AI35" i="14"/>
  <c r="AH35" i="14"/>
  <c r="AG35" i="14"/>
  <c r="BR34" i="14" s="1"/>
  <c r="AF35" i="14"/>
  <c r="AE35" i="14"/>
  <c r="AD35" i="14"/>
  <c r="AC35" i="14"/>
  <c r="AB35" i="14"/>
  <c r="AA35" i="14"/>
  <c r="Z35" i="14"/>
  <c r="Y35" i="14"/>
  <c r="X35" i="14"/>
  <c r="W35" i="14"/>
  <c r="BQ34" i="14" s="1"/>
  <c r="V35" i="14"/>
  <c r="U35" i="14"/>
  <c r="T35" i="14"/>
  <c r="S35" i="14"/>
  <c r="R35" i="14"/>
  <c r="Q35" i="14"/>
  <c r="P35" i="14"/>
  <c r="O35" i="14"/>
  <c r="N35" i="14"/>
  <c r="M35" i="14"/>
  <c r="BP34" i="14" s="1"/>
  <c r="L35" i="14"/>
  <c r="K35" i="14"/>
  <c r="J35" i="14"/>
  <c r="I35" i="14"/>
  <c r="H35" i="14"/>
  <c r="G35" i="14"/>
  <c r="F35" i="14"/>
  <c r="E35" i="14"/>
  <c r="D35" i="14"/>
  <c r="BO34" i="14" s="1"/>
  <c r="BK34" i="14"/>
  <c r="BU33" i="14" s="1"/>
  <c r="BJ34" i="14"/>
  <c r="BI34" i="14"/>
  <c r="BH34" i="14"/>
  <c r="BG34" i="14"/>
  <c r="BF34" i="14"/>
  <c r="BE34" i="14"/>
  <c r="BD34" i="14"/>
  <c r="BC34" i="14"/>
  <c r="BB34" i="14"/>
  <c r="BA34" i="14"/>
  <c r="BT33" i="14" s="1"/>
  <c r="AZ34" i="14"/>
  <c r="AY34" i="14"/>
  <c r="AX34" i="14"/>
  <c r="AW34" i="14"/>
  <c r="AV34" i="14"/>
  <c r="AU34" i="14"/>
  <c r="AT34" i="14"/>
  <c r="AS34" i="14"/>
  <c r="AR34" i="14"/>
  <c r="AQ34" i="14"/>
  <c r="BS33" i="14" s="1"/>
  <c r="AP34" i="14"/>
  <c r="AO34" i="14"/>
  <c r="AN34" i="14"/>
  <c r="AM34" i="14"/>
  <c r="AL34" i="14"/>
  <c r="AK34" i="14"/>
  <c r="AJ34" i="14"/>
  <c r="AI34" i="14"/>
  <c r="AH34" i="14"/>
  <c r="AG34" i="14"/>
  <c r="BR33" i="14" s="1"/>
  <c r="AF34" i="14"/>
  <c r="AE34" i="14"/>
  <c r="AD34" i="14"/>
  <c r="AC34" i="14"/>
  <c r="AB34" i="14"/>
  <c r="AA34" i="14"/>
  <c r="Z34" i="14"/>
  <c r="Y34" i="14"/>
  <c r="X34" i="14"/>
  <c r="W34" i="14"/>
  <c r="BQ33" i="14" s="1"/>
  <c r="V34" i="14"/>
  <c r="U34" i="14"/>
  <c r="T34" i="14"/>
  <c r="S34" i="14"/>
  <c r="R34" i="14"/>
  <c r="Q34" i="14"/>
  <c r="P34" i="14"/>
  <c r="O34" i="14"/>
  <c r="N34" i="14"/>
  <c r="M34" i="14"/>
  <c r="BP33" i="14" s="1"/>
  <c r="L34" i="14"/>
  <c r="K34" i="14"/>
  <c r="J34" i="14"/>
  <c r="I34" i="14"/>
  <c r="H34" i="14"/>
  <c r="G34" i="14"/>
  <c r="F34" i="14"/>
  <c r="E34" i="14"/>
  <c r="D34" i="14"/>
  <c r="BO33" i="14" s="1"/>
  <c r="BK32" i="14"/>
  <c r="BU32" i="14" s="1"/>
  <c r="BJ32" i="14"/>
  <c r="BI32" i="14"/>
  <c r="BH32" i="14"/>
  <c r="BG32" i="14"/>
  <c r="BF32" i="14"/>
  <c r="BE32" i="14"/>
  <c r="BD32" i="14"/>
  <c r="BC32" i="14"/>
  <c r="BB32" i="14"/>
  <c r="BA32" i="14"/>
  <c r="BT32" i="14" s="1"/>
  <c r="AZ32" i="14"/>
  <c r="AY32" i="14"/>
  <c r="AX32" i="14"/>
  <c r="AW32" i="14"/>
  <c r="AV32" i="14"/>
  <c r="AU32" i="14"/>
  <c r="AT32" i="14"/>
  <c r="AS32" i="14"/>
  <c r="AR32" i="14"/>
  <c r="AQ32" i="14"/>
  <c r="BS32" i="14" s="1"/>
  <c r="AP32" i="14"/>
  <c r="AO32" i="14"/>
  <c r="AN32" i="14"/>
  <c r="AM32" i="14"/>
  <c r="AL32" i="14"/>
  <c r="AK32" i="14"/>
  <c r="AJ32" i="14"/>
  <c r="AI32" i="14"/>
  <c r="AH32" i="14"/>
  <c r="AG32" i="14"/>
  <c r="BR32" i="14" s="1"/>
  <c r="AF32" i="14"/>
  <c r="AE32" i="14"/>
  <c r="AD32" i="14"/>
  <c r="AC32" i="14"/>
  <c r="AB32" i="14"/>
  <c r="AA32" i="14"/>
  <c r="Z32" i="14"/>
  <c r="Y32" i="14"/>
  <c r="X32" i="14"/>
  <c r="W32" i="14"/>
  <c r="BQ32" i="14" s="1"/>
  <c r="V32" i="14"/>
  <c r="U32" i="14"/>
  <c r="T32" i="14"/>
  <c r="S32" i="14"/>
  <c r="R32" i="14"/>
  <c r="Q32" i="14"/>
  <c r="P32" i="14"/>
  <c r="O32" i="14"/>
  <c r="N32" i="14"/>
  <c r="M32" i="14"/>
  <c r="BP32" i="14" s="1"/>
  <c r="L32" i="14"/>
  <c r="K32" i="14"/>
  <c r="J32" i="14"/>
  <c r="I32" i="14"/>
  <c r="H32" i="14"/>
  <c r="G32" i="14"/>
  <c r="F32" i="14"/>
  <c r="E32" i="14"/>
  <c r="D32" i="14"/>
  <c r="BO32" i="14" s="1"/>
  <c r="BK31" i="14"/>
  <c r="BU31" i="14" s="1"/>
  <c r="BJ31" i="14"/>
  <c r="BI31" i="14"/>
  <c r="BH31" i="14"/>
  <c r="BG31" i="14"/>
  <c r="BF31" i="14"/>
  <c r="BE31" i="14"/>
  <c r="BD31" i="14"/>
  <c r="BC31" i="14"/>
  <c r="BB31" i="14"/>
  <c r="BA31" i="14"/>
  <c r="BT31" i="14" s="1"/>
  <c r="AZ31" i="14"/>
  <c r="AY31" i="14"/>
  <c r="AX31" i="14"/>
  <c r="AW31" i="14"/>
  <c r="AV31" i="14"/>
  <c r="AU31" i="14"/>
  <c r="AT31" i="14"/>
  <c r="AS31" i="14"/>
  <c r="AR31" i="14"/>
  <c r="AQ31" i="14"/>
  <c r="BS31" i="14" s="1"/>
  <c r="AP31" i="14"/>
  <c r="AO31" i="14"/>
  <c r="AN31" i="14"/>
  <c r="AM31" i="14"/>
  <c r="AL31" i="14"/>
  <c r="AK31" i="14"/>
  <c r="AJ31" i="14"/>
  <c r="AI31" i="14"/>
  <c r="AH31" i="14"/>
  <c r="AG31" i="14"/>
  <c r="BR31" i="14" s="1"/>
  <c r="AF31" i="14"/>
  <c r="AE31" i="14"/>
  <c r="AD31" i="14"/>
  <c r="AC31" i="14"/>
  <c r="AB31" i="14"/>
  <c r="AA31" i="14"/>
  <c r="Z31" i="14"/>
  <c r="Y31" i="14"/>
  <c r="X31" i="14"/>
  <c r="W31" i="14"/>
  <c r="BQ31" i="14" s="1"/>
  <c r="V31" i="14"/>
  <c r="U31" i="14"/>
  <c r="T31" i="14"/>
  <c r="S31" i="14"/>
  <c r="R31" i="14"/>
  <c r="Q31" i="14"/>
  <c r="P31" i="14"/>
  <c r="O31" i="14"/>
  <c r="N31" i="14"/>
  <c r="M31" i="14"/>
  <c r="BP31" i="14" s="1"/>
  <c r="L31" i="14"/>
  <c r="K31" i="14"/>
  <c r="J31" i="14"/>
  <c r="I31" i="14"/>
  <c r="H31" i="14"/>
  <c r="G31" i="14"/>
  <c r="F31" i="14"/>
  <c r="E31" i="14"/>
  <c r="D31" i="14"/>
  <c r="BO31" i="14" s="1"/>
  <c r="BK30" i="14"/>
  <c r="BU30" i="14" s="1"/>
  <c r="BJ30" i="14"/>
  <c r="BI30" i="14"/>
  <c r="BH30" i="14"/>
  <c r="BG30" i="14"/>
  <c r="BF30" i="14"/>
  <c r="BE30" i="14"/>
  <c r="BD30" i="14"/>
  <c r="BC30" i="14"/>
  <c r="BB30" i="14"/>
  <c r="BA30" i="14"/>
  <c r="BT30" i="14" s="1"/>
  <c r="AZ30" i="14"/>
  <c r="AY30" i="14"/>
  <c r="AX30" i="14"/>
  <c r="AW30" i="14"/>
  <c r="AV30" i="14"/>
  <c r="AU30" i="14"/>
  <c r="AT30" i="14"/>
  <c r="AS30" i="14"/>
  <c r="AR30" i="14"/>
  <c r="AQ30" i="14"/>
  <c r="BS30" i="14" s="1"/>
  <c r="AP30" i="14"/>
  <c r="AO30" i="14"/>
  <c r="AN30" i="14"/>
  <c r="AM30" i="14"/>
  <c r="AL30" i="14"/>
  <c r="AK30" i="14"/>
  <c r="AJ30" i="14"/>
  <c r="AI30" i="14"/>
  <c r="AH30" i="14"/>
  <c r="AG30" i="14"/>
  <c r="BR30" i="14" s="1"/>
  <c r="AF30" i="14"/>
  <c r="AE30" i="14"/>
  <c r="AD30" i="14"/>
  <c r="AC30" i="14"/>
  <c r="AB30" i="14"/>
  <c r="AA30" i="14"/>
  <c r="Z30" i="14"/>
  <c r="Y30" i="14"/>
  <c r="X30" i="14"/>
  <c r="W30" i="14"/>
  <c r="BQ30" i="14" s="1"/>
  <c r="V30" i="14"/>
  <c r="U30" i="14"/>
  <c r="T30" i="14"/>
  <c r="S30" i="14"/>
  <c r="R30" i="14"/>
  <c r="Q30" i="14"/>
  <c r="P30" i="14"/>
  <c r="O30" i="14"/>
  <c r="N30" i="14"/>
  <c r="M30" i="14"/>
  <c r="BP30" i="14" s="1"/>
  <c r="L30" i="14"/>
  <c r="K30" i="14"/>
  <c r="J30" i="14"/>
  <c r="I30" i="14"/>
  <c r="H30" i="14"/>
  <c r="G30" i="14"/>
  <c r="F30" i="14"/>
  <c r="E30" i="14"/>
  <c r="D30" i="14"/>
  <c r="BO30" i="14" s="1"/>
  <c r="BK29" i="14"/>
  <c r="BU29" i="14" s="1"/>
  <c r="BJ29" i="14"/>
  <c r="BI29" i="14"/>
  <c r="BH29" i="14"/>
  <c r="BG29" i="14"/>
  <c r="BF29" i="14"/>
  <c r="BE29" i="14"/>
  <c r="BD29" i="14"/>
  <c r="BC29" i="14"/>
  <c r="BB29" i="14"/>
  <c r="BA29" i="14"/>
  <c r="BT29" i="14" s="1"/>
  <c r="AZ29" i="14"/>
  <c r="AY29" i="14"/>
  <c r="AX29" i="14"/>
  <c r="AW29" i="14"/>
  <c r="AV29" i="14"/>
  <c r="AU29" i="14"/>
  <c r="AT29" i="14"/>
  <c r="AS29" i="14"/>
  <c r="AR29" i="14"/>
  <c r="AQ29" i="14"/>
  <c r="BS29" i="14" s="1"/>
  <c r="AP29" i="14"/>
  <c r="AO29" i="14"/>
  <c r="AN29" i="14"/>
  <c r="AM29" i="14"/>
  <c r="AL29" i="14"/>
  <c r="AK29" i="14"/>
  <c r="AJ29" i="14"/>
  <c r="AI29" i="14"/>
  <c r="AH29" i="14"/>
  <c r="AG29" i="14"/>
  <c r="BR29" i="14" s="1"/>
  <c r="AF29" i="14"/>
  <c r="AE29" i="14"/>
  <c r="AD29" i="14"/>
  <c r="AC29" i="14"/>
  <c r="AB29" i="14"/>
  <c r="AA29" i="14"/>
  <c r="Z29" i="14"/>
  <c r="Y29" i="14"/>
  <c r="X29" i="14"/>
  <c r="W29" i="14"/>
  <c r="BQ29" i="14" s="1"/>
  <c r="V29" i="14"/>
  <c r="U29" i="14"/>
  <c r="T29" i="14"/>
  <c r="S29" i="14"/>
  <c r="R29" i="14"/>
  <c r="Q29" i="14"/>
  <c r="P29" i="14"/>
  <c r="O29" i="14"/>
  <c r="N29" i="14"/>
  <c r="M29" i="14"/>
  <c r="BP29" i="14" s="1"/>
  <c r="L29" i="14"/>
  <c r="K29" i="14"/>
  <c r="J29" i="14"/>
  <c r="I29" i="14"/>
  <c r="H29" i="14"/>
  <c r="G29" i="14"/>
  <c r="F29" i="14"/>
  <c r="E29" i="14"/>
  <c r="D29" i="14"/>
  <c r="BO29" i="14" s="1"/>
  <c r="BK28" i="14"/>
  <c r="BU28" i="14" s="1"/>
  <c r="BJ28" i="14"/>
  <c r="BI28" i="14"/>
  <c r="BH28" i="14"/>
  <c r="BG28" i="14"/>
  <c r="BF28" i="14"/>
  <c r="BE28" i="14"/>
  <c r="BD28" i="14"/>
  <c r="BC28" i="14"/>
  <c r="BB28" i="14"/>
  <c r="BA28" i="14"/>
  <c r="BT28" i="14" s="1"/>
  <c r="AZ28" i="14"/>
  <c r="AY28" i="14"/>
  <c r="AX28" i="14"/>
  <c r="AW28" i="14"/>
  <c r="AV28" i="14"/>
  <c r="AU28" i="14"/>
  <c r="AT28" i="14"/>
  <c r="AS28" i="14"/>
  <c r="AR28" i="14"/>
  <c r="AQ28" i="14"/>
  <c r="BS28" i="14" s="1"/>
  <c r="AP28" i="14"/>
  <c r="AO28" i="14"/>
  <c r="AN28" i="14"/>
  <c r="AM28" i="14"/>
  <c r="AL28" i="14"/>
  <c r="AK28" i="14"/>
  <c r="AJ28" i="14"/>
  <c r="AI28" i="14"/>
  <c r="AH28" i="14"/>
  <c r="AG28" i="14"/>
  <c r="BR28" i="14" s="1"/>
  <c r="AF28" i="14"/>
  <c r="AE28" i="14"/>
  <c r="AD28" i="14"/>
  <c r="AC28" i="14"/>
  <c r="AB28" i="14"/>
  <c r="AA28" i="14"/>
  <c r="Z28" i="14"/>
  <c r="Y28" i="14"/>
  <c r="X28" i="14"/>
  <c r="W28" i="14"/>
  <c r="BQ28" i="14" s="1"/>
  <c r="V28" i="14"/>
  <c r="U28" i="14"/>
  <c r="T28" i="14"/>
  <c r="S28" i="14"/>
  <c r="R28" i="14"/>
  <c r="Q28" i="14"/>
  <c r="P28" i="14"/>
  <c r="O28" i="14"/>
  <c r="N28" i="14"/>
  <c r="M28" i="14"/>
  <c r="BP28" i="14" s="1"/>
  <c r="L28" i="14"/>
  <c r="K28" i="14"/>
  <c r="J28" i="14"/>
  <c r="I28" i="14"/>
  <c r="H28" i="14"/>
  <c r="G28" i="14"/>
  <c r="F28" i="14"/>
  <c r="E28" i="14"/>
  <c r="D28" i="14"/>
  <c r="BO28" i="14" s="1"/>
  <c r="BK27" i="14"/>
  <c r="BU27" i="14" s="1"/>
  <c r="BJ27" i="14"/>
  <c r="BI27" i="14"/>
  <c r="BH27" i="14"/>
  <c r="BG27" i="14"/>
  <c r="BF27" i="14"/>
  <c r="BE27" i="14"/>
  <c r="BD27" i="14"/>
  <c r="BC27" i="14"/>
  <c r="BB27" i="14"/>
  <c r="BA27" i="14"/>
  <c r="BT27" i="14" s="1"/>
  <c r="AZ27" i="14"/>
  <c r="AY27" i="14"/>
  <c r="AX27" i="14"/>
  <c r="AW27" i="14"/>
  <c r="AV27" i="14"/>
  <c r="AU27" i="14"/>
  <c r="AT27" i="14"/>
  <c r="AS27" i="14"/>
  <c r="AR27" i="14"/>
  <c r="AQ27" i="14"/>
  <c r="BS27" i="14" s="1"/>
  <c r="AP27" i="14"/>
  <c r="AO27" i="14"/>
  <c r="AN27" i="14"/>
  <c r="AM27" i="14"/>
  <c r="AL27" i="14"/>
  <c r="AK27" i="14"/>
  <c r="AJ27" i="14"/>
  <c r="AI27" i="14"/>
  <c r="AH27" i="14"/>
  <c r="AG27" i="14"/>
  <c r="BR27" i="14" s="1"/>
  <c r="AF27" i="14"/>
  <c r="AE27" i="14"/>
  <c r="AD27" i="14"/>
  <c r="AC27" i="14"/>
  <c r="AB27" i="14"/>
  <c r="AA27" i="14"/>
  <c r="Z27" i="14"/>
  <c r="Y27" i="14"/>
  <c r="X27" i="14"/>
  <c r="W27" i="14"/>
  <c r="BQ27" i="14" s="1"/>
  <c r="V27" i="14"/>
  <c r="U27" i="14"/>
  <c r="T27" i="14"/>
  <c r="S27" i="14"/>
  <c r="R27" i="14"/>
  <c r="Q27" i="14"/>
  <c r="P27" i="14"/>
  <c r="O27" i="14"/>
  <c r="N27" i="14"/>
  <c r="M27" i="14"/>
  <c r="BP27" i="14" s="1"/>
  <c r="L27" i="14"/>
  <c r="K27" i="14"/>
  <c r="J27" i="14"/>
  <c r="I27" i="14"/>
  <c r="H27" i="14"/>
  <c r="G27" i="14"/>
  <c r="F27" i="14"/>
  <c r="E27" i="14"/>
  <c r="D27" i="14"/>
  <c r="BO27" i="14" s="1"/>
  <c r="BK26" i="14"/>
  <c r="BU26" i="14" s="1"/>
  <c r="BJ26" i="14"/>
  <c r="BI26" i="14"/>
  <c r="BH26" i="14"/>
  <c r="BG26" i="14"/>
  <c r="BF26" i="14"/>
  <c r="BE26" i="14"/>
  <c r="BD26" i="14"/>
  <c r="BC26" i="14"/>
  <c r="BB26" i="14"/>
  <c r="BA26" i="14"/>
  <c r="BT26" i="14" s="1"/>
  <c r="AZ26" i="14"/>
  <c r="AY26" i="14"/>
  <c r="AX26" i="14"/>
  <c r="AW26" i="14"/>
  <c r="AV26" i="14"/>
  <c r="AU26" i="14"/>
  <c r="AT26" i="14"/>
  <c r="AS26" i="14"/>
  <c r="AR26" i="14"/>
  <c r="AQ26" i="14"/>
  <c r="BS26" i="14" s="1"/>
  <c r="AP26" i="14"/>
  <c r="AO26" i="14"/>
  <c r="AN26" i="14"/>
  <c r="AM26" i="14"/>
  <c r="AL26" i="14"/>
  <c r="AK26" i="14"/>
  <c r="AJ26" i="14"/>
  <c r="AI26" i="14"/>
  <c r="AH26" i="14"/>
  <c r="AG26" i="14"/>
  <c r="BR26" i="14" s="1"/>
  <c r="AF26" i="14"/>
  <c r="AE26" i="14"/>
  <c r="AD26" i="14"/>
  <c r="AC26" i="14"/>
  <c r="AB26" i="14"/>
  <c r="AA26" i="14"/>
  <c r="Z26" i="14"/>
  <c r="Y26" i="14"/>
  <c r="X26" i="14"/>
  <c r="W26" i="14"/>
  <c r="BQ26" i="14" s="1"/>
  <c r="V26" i="14"/>
  <c r="U26" i="14"/>
  <c r="T26" i="14"/>
  <c r="S26" i="14"/>
  <c r="R26" i="14"/>
  <c r="Q26" i="14"/>
  <c r="P26" i="14"/>
  <c r="O26" i="14"/>
  <c r="N26" i="14"/>
  <c r="M26" i="14"/>
  <c r="BP26" i="14" s="1"/>
  <c r="L26" i="14"/>
  <c r="K26" i="14"/>
  <c r="J26" i="14"/>
  <c r="I26" i="14"/>
  <c r="H26" i="14"/>
  <c r="G26" i="14"/>
  <c r="F26" i="14"/>
  <c r="E26" i="14"/>
  <c r="D26" i="14"/>
  <c r="BO26" i="14" s="1"/>
  <c r="BK24" i="14"/>
  <c r="BU23" i="14" s="1"/>
  <c r="BJ24" i="14"/>
  <c r="BI24" i="14"/>
  <c r="BH24" i="14"/>
  <c r="BG24" i="14"/>
  <c r="BF24" i="14"/>
  <c r="BE24" i="14"/>
  <c r="BD24" i="14"/>
  <c r="BC24" i="14"/>
  <c r="BB24" i="14"/>
  <c r="BA24" i="14"/>
  <c r="BT23" i="14" s="1"/>
  <c r="AZ24" i="14"/>
  <c r="AY24" i="14"/>
  <c r="AX24" i="14"/>
  <c r="AW24" i="14"/>
  <c r="AV24" i="14"/>
  <c r="AU24" i="14"/>
  <c r="AT24" i="14"/>
  <c r="AS24" i="14"/>
  <c r="AR24" i="14"/>
  <c r="AQ24" i="14"/>
  <c r="BS23" i="14" s="1"/>
  <c r="AP24" i="14"/>
  <c r="AO24" i="14"/>
  <c r="AN24" i="14"/>
  <c r="AM24" i="14"/>
  <c r="AL24" i="14"/>
  <c r="AK24" i="14"/>
  <c r="AJ24" i="14"/>
  <c r="AI24" i="14"/>
  <c r="AH24" i="14"/>
  <c r="AG24" i="14"/>
  <c r="BR23" i="14" s="1"/>
  <c r="AF24" i="14"/>
  <c r="AE24" i="14"/>
  <c r="AD24" i="14"/>
  <c r="AC24" i="14"/>
  <c r="AB24" i="14"/>
  <c r="AA24" i="14"/>
  <c r="Z24" i="14"/>
  <c r="Y24" i="14"/>
  <c r="X24" i="14"/>
  <c r="W24" i="14"/>
  <c r="BQ23" i="14" s="1"/>
  <c r="V24" i="14"/>
  <c r="U24" i="14"/>
  <c r="T24" i="14"/>
  <c r="S24" i="14"/>
  <c r="R24" i="14"/>
  <c r="Q24" i="14"/>
  <c r="P24" i="14"/>
  <c r="O24" i="14"/>
  <c r="N24" i="14"/>
  <c r="M24" i="14"/>
  <c r="BP23" i="14" s="1"/>
  <c r="L24" i="14"/>
  <c r="K24" i="14"/>
  <c r="J24" i="14"/>
  <c r="I24" i="14"/>
  <c r="H24" i="14"/>
  <c r="G24" i="14"/>
  <c r="F24" i="14"/>
  <c r="E24" i="14"/>
  <c r="D24" i="14"/>
  <c r="BO23" i="14" s="1"/>
  <c r="BK23" i="14"/>
  <c r="BU22" i="14" s="1"/>
  <c r="BJ23" i="14"/>
  <c r="BI23" i="14"/>
  <c r="BH23" i="14"/>
  <c r="BG23" i="14"/>
  <c r="BF23" i="14"/>
  <c r="BE23" i="14"/>
  <c r="BD23" i="14"/>
  <c r="BC23" i="14"/>
  <c r="BB23" i="14"/>
  <c r="BA23" i="14"/>
  <c r="BT22" i="14" s="1"/>
  <c r="AZ23" i="14"/>
  <c r="AY23" i="14"/>
  <c r="AX23" i="14"/>
  <c r="AW23" i="14"/>
  <c r="AV23" i="14"/>
  <c r="AU23" i="14"/>
  <c r="AT23" i="14"/>
  <c r="AS23" i="14"/>
  <c r="AR23" i="14"/>
  <c r="AQ23" i="14"/>
  <c r="BS22" i="14" s="1"/>
  <c r="AP23" i="14"/>
  <c r="AO23" i="14"/>
  <c r="AN23" i="14"/>
  <c r="AM23" i="14"/>
  <c r="AL23" i="14"/>
  <c r="AK23" i="14"/>
  <c r="AJ23" i="14"/>
  <c r="AI23" i="14"/>
  <c r="AH23" i="14"/>
  <c r="AG23" i="14"/>
  <c r="BR22" i="14" s="1"/>
  <c r="AF23" i="14"/>
  <c r="AE23" i="14"/>
  <c r="AD23" i="14"/>
  <c r="AC23" i="14"/>
  <c r="AB23" i="14"/>
  <c r="AA23" i="14"/>
  <c r="Z23" i="14"/>
  <c r="Y23" i="14"/>
  <c r="X23" i="14"/>
  <c r="W23" i="14"/>
  <c r="BQ22" i="14" s="1"/>
  <c r="V23" i="14"/>
  <c r="U23" i="14"/>
  <c r="T23" i="14"/>
  <c r="S23" i="14"/>
  <c r="R23" i="14"/>
  <c r="Q23" i="14"/>
  <c r="P23" i="14"/>
  <c r="O23" i="14"/>
  <c r="N23" i="14"/>
  <c r="M23" i="14"/>
  <c r="BP22" i="14" s="1"/>
  <c r="L23" i="14"/>
  <c r="K23" i="14"/>
  <c r="J23" i="14"/>
  <c r="I23" i="14"/>
  <c r="H23" i="14"/>
  <c r="G23" i="14"/>
  <c r="F23" i="14"/>
  <c r="E23" i="14"/>
  <c r="D23" i="14"/>
  <c r="BO22" i="14" s="1"/>
  <c r="BK22" i="14"/>
  <c r="BU21" i="14" s="1"/>
  <c r="BJ22" i="14"/>
  <c r="BI22" i="14"/>
  <c r="BH22" i="14"/>
  <c r="BG22" i="14"/>
  <c r="BF22" i="14"/>
  <c r="BE22" i="14"/>
  <c r="BD22" i="14"/>
  <c r="BC22" i="14"/>
  <c r="BB22" i="14"/>
  <c r="BA22" i="14"/>
  <c r="BT21" i="14" s="1"/>
  <c r="AZ22" i="14"/>
  <c r="AY22" i="14"/>
  <c r="AX22" i="14"/>
  <c r="AW22" i="14"/>
  <c r="AV22" i="14"/>
  <c r="AU22" i="14"/>
  <c r="AT22" i="14"/>
  <c r="AS22" i="14"/>
  <c r="AR22" i="14"/>
  <c r="AQ22" i="14"/>
  <c r="BS21" i="14" s="1"/>
  <c r="AP22" i="14"/>
  <c r="AO22" i="14"/>
  <c r="AN22" i="14"/>
  <c r="AM22" i="14"/>
  <c r="AL22" i="14"/>
  <c r="AK22" i="14"/>
  <c r="AJ22" i="14"/>
  <c r="AI22" i="14"/>
  <c r="AH22" i="14"/>
  <c r="AG22" i="14"/>
  <c r="BR21" i="14" s="1"/>
  <c r="AF22" i="14"/>
  <c r="AE22" i="14"/>
  <c r="AD22" i="14"/>
  <c r="AC22" i="14"/>
  <c r="AB22" i="14"/>
  <c r="AA22" i="14"/>
  <c r="Z22" i="14"/>
  <c r="Y22" i="14"/>
  <c r="X22" i="14"/>
  <c r="W22" i="14"/>
  <c r="BQ21" i="14" s="1"/>
  <c r="V22" i="14"/>
  <c r="U22" i="14"/>
  <c r="T22" i="14"/>
  <c r="S22" i="14"/>
  <c r="R22" i="14"/>
  <c r="Q22" i="14"/>
  <c r="P22" i="14"/>
  <c r="O22" i="14"/>
  <c r="N22" i="14"/>
  <c r="M22" i="14"/>
  <c r="BP21" i="14" s="1"/>
  <c r="L22" i="14"/>
  <c r="K22" i="14"/>
  <c r="J22" i="14"/>
  <c r="I22" i="14"/>
  <c r="H22" i="14"/>
  <c r="G22" i="14"/>
  <c r="F22" i="14"/>
  <c r="E22" i="14"/>
  <c r="D22" i="14"/>
  <c r="BO21" i="14" s="1"/>
  <c r="BK21" i="14"/>
  <c r="BU20" i="14" s="1"/>
  <c r="BJ21" i="14"/>
  <c r="BI21" i="14"/>
  <c r="BH21" i="14"/>
  <c r="BG21" i="14"/>
  <c r="BF21" i="14"/>
  <c r="BE21" i="14"/>
  <c r="BD21" i="14"/>
  <c r="BC21" i="14"/>
  <c r="BB21" i="14"/>
  <c r="BA21" i="14"/>
  <c r="BT20" i="14" s="1"/>
  <c r="AZ21" i="14"/>
  <c r="AY21" i="14"/>
  <c r="AX21" i="14"/>
  <c r="AW21" i="14"/>
  <c r="AV21" i="14"/>
  <c r="AU21" i="14"/>
  <c r="AT21" i="14"/>
  <c r="AS21" i="14"/>
  <c r="AR21" i="14"/>
  <c r="AQ21" i="14"/>
  <c r="BS20" i="14" s="1"/>
  <c r="AP21" i="14"/>
  <c r="AO21" i="14"/>
  <c r="AN21" i="14"/>
  <c r="AM21" i="14"/>
  <c r="AL21" i="14"/>
  <c r="AK21" i="14"/>
  <c r="AJ21" i="14"/>
  <c r="AI21" i="14"/>
  <c r="AH21" i="14"/>
  <c r="AG21" i="14"/>
  <c r="BR20" i="14" s="1"/>
  <c r="AF21" i="14"/>
  <c r="AE21" i="14"/>
  <c r="AD21" i="14"/>
  <c r="AC21" i="14"/>
  <c r="AB21" i="14"/>
  <c r="AA21" i="14"/>
  <c r="Z21" i="14"/>
  <c r="Y21" i="14"/>
  <c r="X21" i="14"/>
  <c r="W21" i="14"/>
  <c r="BQ20" i="14" s="1"/>
  <c r="V21" i="14"/>
  <c r="U21" i="14"/>
  <c r="T21" i="14"/>
  <c r="S21" i="14"/>
  <c r="R21" i="14"/>
  <c r="Q21" i="14"/>
  <c r="P21" i="14"/>
  <c r="O21" i="14"/>
  <c r="N21" i="14"/>
  <c r="M21" i="14"/>
  <c r="BP20" i="14" s="1"/>
  <c r="L21" i="14"/>
  <c r="K21" i="14"/>
  <c r="J21" i="14"/>
  <c r="I21" i="14"/>
  <c r="H21" i="14"/>
  <c r="G21" i="14"/>
  <c r="F21" i="14"/>
  <c r="E21" i="14"/>
  <c r="D21" i="14"/>
  <c r="BO20" i="14" s="1"/>
  <c r="BK20" i="14"/>
  <c r="BU19" i="14" s="1"/>
  <c r="BJ20" i="14"/>
  <c r="BI20" i="14"/>
  <c r="BH20" i="14"/>
  <c r="BG20" i="14"/>
  <c r="BF20" i="14"/>
  <c r="BE20" i="14"/>
  <c r="BD20" i="14"/>
  <c r="BC20" i="14"/>
  <c r="BB20" i="14"/>
  <c r="BA20" i="14"/>
  <c r="BT19" i="14" s="1"/>
  <c r="AZ20" i="14"/>
  <c r="AY20" i="14"/>
  <c r="AX20" i="14"/>
  <c r="AW20" i="14"/>
  <c r="AV20" i="14"/>
  <c r="AU20" i="14"/>
  <c r="AT20" i="14"/>
  <c r="AS20" i="14"/>
  <c r="AR20" i="14"/>
  <c r="AQ20" i="14"/>
  <c r="BS19" i="14" s="1"/>
  <c r="AP20" i="14"/>
  <c r="AO20" i="14"/>
  <c r="AN20" i="14"/>
  <c r="AM20" i="14"/>
  <c r="AL20" i="14"/>
  <c r="AK20" i="14"/>
  <c r="AJ20" i="14"/>
  <c r="AI20" i="14"/>
  <c r="AH20" i="14"/>
  <c r="AG20" i="14"/>
  <c r="BR19" i="14" s="1"/>
  <c r="AF20" i="14"/>
  <c r="AE20" i="14"/>
  <c r="AD20" i="14"/>
  <c r="AC20" i="14"/>
  <c r="AB20" i="14"/>
  <c r="AA20" i="14"/>
  <c r="Z20" i="14"/>
  <c r="Y20" i="14"/>
  <c r="X20" i="14"/>
  <c r="W20" i="14"/>
  <c r="BQ19" i="14" s="1"/>
  <c r="V20" i="14"/>
  <c r="U20" i="14"/>
  <c r="T20" i="14"/>
  <c r="S20" i="14"/>
  <c r="R20" i="14"/>
  <c r="Q20" i="14"/>
  <c r="P20" i="14"/>
  <c r="O20" i="14"/>
  <c r="N20" i="14"/>
  <c r="M20" i="14"/>
  <c r="BP19" i="14" s="1"/>
  <c r="L20" i="14"/>
  <c r="K20" i="14"/>
  <c r="J20" i="14"/>
  <c r="I20" i="14"/>
  <c r="H20" i="14"/>
  <c r="G20" i="14"/>
  <c r="F20" i="14"/>
  <c r="E20" i="14"/>
  <c r="D20" i="14"/>
  <c r="BO19" i="14" s="1"/>
  <c r="BK19" i="14"/>
  <c r="BU18" i="14" s="1"/>
  <c r="BJ19" i="14"/>
  <c r="BI19" i="14"/>
  <c r="BH19" i="14"/>
  <c r="BG19" i="14"/>
  <c r="BF19" i="14"/>
  <c r="BE19" i="14"/>
  <c r="BD19" i="14"/>
  <c r="BC19" i="14"/>
  <c r="BB19" i="14"/>
  <c r="BA19" i="14"/>
  <c r="BT18" i="14" s="1"/>
  <c r="AZ19" i="14"/>
  <c r="AY19" i="14"/>
  <c r="AX19" i="14"/>
  <c r="AW19" i="14"/>
  <c r="AV19" i="14"/>
  <c r="AU19" i="14"/>
  <c r="AT19" i="14"/>
  <c r="AS19" i="14"/>
  <c r="AR19" i="14"/>
  <c r="AQ19" i="14"/>
  <c r="BS18" i="14" s="1"/>
  <c r="AP19" i="14"/>
  <c r="AO19" i="14"/>
  <c r="AN19" i="14"/>
  <c r="AM19" i="14"/>
  <c r="AL19" i="14"/>
  <c r="AK19" i="14"/>
  <c r="AJ19" i="14"/>
  <c r="AI19" i="14"/>
  <c r="AH19" i="14"/>
  <c r="AG19" i="14"/>
  <c r="BR18" i="14" s="1"/>
  <c r="AF19" i="14"/>
  <c r="AE19" i="14"/>
  <c r="AD19" i="14"/>
  <c r="AC19" i="14"/>
  <c r="AB19" i="14"/>
  <c r="AA19" i="14"/>
  <c r="Z19" i="14"/>
  <c r="Y19" i="14"/>
  <c r="X19" i="14"/>
  <c r="W19" i="14"/>
  <c r="BQ18" i="14" s="1"/>
  <c r="V19" i="14"/>
  <c r="U19" i="14"/>
  <c r="T19" i="14"/>
  <c r="S19" i="14"/>
  <c r="R19" i="14"/>
  <c r="Q19" i="14"/>
  <c r="P19" i="14"/>
  <c r="O19" i="14"/>
  <c r="N19" i="14"/>
  <c r="M19" i="14"/>
  <c r="BP18" i="14" s="1"/>
  <c r="L19" i="14"/>
  <c r="K19" i="14"/>
  <c r="J19" i="14"/>
  <c r="I19" i="14"/>
  <c r="H19" i="14"/>
  <c r="G19" i="14"/>
  <c r="F19" i="14"/>
  <c r="E19" i="14"/>
  <c r="D19" i="14"/>
  <c r="BO18" i="14" s="1"/>
  <c r="BK18" i="14"/>
  <c r="BU17" i="14" s="1"/>
  <c r="BJ18" i="14"/>
  <c r="BI18" i="14"/>
  <c r="BH18" i="14"/>
  <c r="BG18" i="14"/>
  <c r="BF18" i="14"/>
  <c r="BE18" i="14"/>
  <c r="BD18" i="14"/>
  <c r="BC18" i="14"/>
  <c r="BB18" i="14"/>
  <c r="BA18" i="14"/>
  <c r="BT17" i="14" s="1"/>
  <c r="AZ18" i="14"/>
  <c r="AY18" i="14"/>
  <c r="AX18" i="14"/>
  <c r="AW18" i="14"/>
  <c r="AV18" i="14"/>
  <c r="AU18" i="14"/>
  <c r="AT18" i="14"/>
  <c r="AS18" i="14"/>
  <c r="AR18" i="14"/>
  <c r="AQ18" i="14"/>
  <c r="BS17" i="14" s="1"/>
  <c r="AP18" i="14"/>
  <c r="AO18" i="14"/>
  <c r="AN18" i="14"/>
  <c r="AM18" i="14"/>
  <c r="AL18" i="14"/>
  <c r="AK18" i="14"/>
  <c r="AJ18" i="14"/>
  <c r="AI18" i="14"/>
  <c r="AH18" i="14"/>
  <c r="AG18" i="14"/>
  <c r="BR17" i="14" s="1"/>
  <c r="AF18" i="14"/>
  <c r="AE18" i="14"/>
  <c r="AD18" i="14"/>
  <c r="AC18" i="14"/>
  <c r="AB18" i="14"/>
  <c r="AA18" i="14"/>
  <c r="Z18" i="14"/>
  <c r="Y18" i="14"/>
  <c r="X18" i="14"/>
  <c r="W18" i="14"/>
  <c r="BQ17" i="14" s="1"/>
  <c r="V18" i="14"/>
  <c r="U18" i="14"/>
  <c r="T18" i="14"/>
  <c r="S18" i="14"/>
  <c r="R18" i="14"/>
  <c r="Q18" i="14"/>
  <c r="P18" i="14"/>
  <c r="O18" i="14"/>
  <c r="N18" i="14"/>
  <c r="M18" i="14"/>
  <c r="BP17" i="14" s="1"/>
  <c r="L18" i="14"/>
  <c r="K18" i="14"/>
  <c r="J18" i="14"/>
  <c r="I18" i="14"/>
  <c r="H18" i="14"/>
  <c r="G18" i="14"/>
  <c r="F18" i="14"/>
  <c r="E18" i="14"/>
  <c r="D18" i="14"/>
  <c r="BO17" i="14" s="1"/>
  <c r="BK17" i="14"/>
  <c r="BU16" i="14" s="1"/>
  <c r="BJ17" i="14"/>
  <c r="BI17" i="14"/>
  <c r="BH17" i="14"/>
  <c r="BG17" i="14"/>
  <c r="BF17" i="14"/>
  <c r="BE17" i="14"/>
  <c r="BD17" i="14"/>
  <c r="BC17" i="14"/>
  <c r="BB17" i="14"/>
  <c r="BA17" i="14"/>
  <c r="BT16" i="14" s="1"/>
  <c r="AZ17" i="14"/>
  <c r="AY17" i="14"/>
  <c r="AX17" i="14"/>
  <c r="AW17" i="14"/>
  <c r="AV17" i="14"/>
  <c r="AU17" i="14"/>
  <c r="AT17" i="14"/>
  <c r="AS17" i="14"/>
  <c r="AR17" i="14"/>
  <c r="AQ17" i="14"/>
  <c r="BS16" i="14" s="1"/>
  <c r="AP17" i="14"/>
  <c r="AO17" i="14"/>
  <c r="AN17" i="14"/>
  <c r="AM17" i="14"/>
  <c r="AL17" i="14"/>
  <c r="AK17" i="14"/>
  <c r="AJ17" i="14"/>
  <c r="AI17" i="14"/>
  <c r="AH17" i="14"/>
  <c r="AG17" i="14"/>
  <c r="BR16" i="14" s="1"/>
  <c r="AF17" i="14"/>
  <c r="AE17" i="14"/>
  <c r="AD17" i="14"/>
  <c r="AC17" i="14"/>
  <c r="AB17" i="14"/>
  <c r="AA17" i="14"/>
  <c r="Z17" i="14"/>
  <c r="Y17" i="14"/>
  <c r="X17" i="14"/>
  <c r="W17" i="14"/>
  <c r="BQ16" i="14" s="1"/>
  <c r="V17" i="14"/>
  <c r="U17" i="14"/>
  <c r="T17" i="14"/>
  <c r="S17" i="14"/>
  <c r="R17" i="14"/>
  <c r="Q17" i="14"/>
  <c r="P17" i="14"/>
  <c r="O17" i="14"/>
  <c r="N17" i="14"/>
  <c r="M17" i="14"/>
  <c r="BP16" i="14" s="1"/>
  <c r="L17" i="14"/>
  <c r="K17" i="14"/>
  <c r="J17" i="14"/>
  <c r="I17" i="14"/>
  <c r="H17" i="14"/>
  <c r="G17" i="14"/>
  <c r="F17" i="14"/>
  <c r="E17" i="14"/>
  <c r="D17" i="14"/>
  <c r="BO16" i="14" s="1"/>
  <c r="BK16" i="14"/>
  <c r="BU15" i="14" s="1"/>
  <c r="BJ16" i="14"/>
  <c r="BI16" i="14"/>
  <c r="BH16" i="14"/>
  <c r="BG16" i="14"/>
  <c r="BF16" i="14"/>
  <c r="BE16" i="14"/>
  <c r="BD16" i="14"/>
  <c r="BC16" i="14"/>
  <c r="BB16" i="14"/>
  <c r="BA16" i="14"/>
  <c r="BT15" i="14" s="1"/>
  <c r="AZ16" i="14"/>
  <c r="AY16" i="14"/>
  <c r="AX16" i="14"/>
  <c r="AW16" i="14"/>
  <c r="AV16" i="14"/>
  <c r="AU16" i="14"/>
  <c r="AT16" i="14"/>
  <c r="AS16" i="14"/>
  <c r="AR16" i="14"/>
  <c r="AQ16" i="14"/>
  <c r="BS15" i="14" s="1"/>
  <c r="AP16" i="14"/>
  <c r="AO16" i="14"/>
  <c r="AN16" i="14"/>
  <c r="AM16" i="14"/>
  <c r="AL16" i="14"/>
  <c r="AK16" i="14"/>
  <c r="AJ16" i="14"/>
  <c r="AI16" i="14"/>
  <c r="AH16" i="14"/>
  <c r="AG16" i="14"/>
  <c r="BR15" i="14" s="1"/>
  <c r="AF16" i="14"/>
  <c r="AE16" i="14"/>
  <c r="AD16" i="14"/>
  <c r="AC16" i="14"/>
  <c r="AB16" i="14"/>
  <c r="AA16" i="14"/>
  <c r="Z16" i="14"/>
  <c r="Y16" i="14"/>
  <c r="X16" i="14"/>
  <c r="W16" i="14"/>
  <c r="BQ15" i="14" s="1"/>
  <c r="V16" i="14"/>
  <c r="U16" i="14"/>
  <c r="T16" i="14"/>
  <c r="S16" i="14"/>
  <c r="R16" i="14"/>
  <c r="Q16" i="14"/>
  <c r="P16" i="14"/>
  <c r="O16" i="14"/>
  <c r="N16" i="14"/>
  <c r="M16" i="14"/>
  <c r="BP15" i="14" s="1"/>
  <c r="L16" i="14"/>
  <c r="K16" i="14"/>
  <c r="J16" i="14"/>
  <c r="I16" i="14"/>
  <c r="H16" i="14"/>
  <c r="G16" i="14"/>
  <c r="F16" i="14"/>
  <c r="E16" i="14"/>
  <c r="D16" i="14"/>
  <c r="BO15" i="14" s="1"/>
  <c r="BK15" i="14"/>
  <c r="BU14" i="14" s="1"/>
  <c r="BJ15" i="14"/>
  <c r="BI15" i="14"/>
  <c r="BH15" i="14"/>
  <c r="BG15" i="14"/>
  <c r="BF15" i="14"/>
  <c r="BE15" i="14"/>
  <c r="BD15" i="14"/>
  <c r="BC15" i="14"/>
  <c r="BB15" i="14"/>
  <c r="BA15" i="14"/>
  <c r="BT14" i="14" s="1"/>
  <c r="AZ15" i="14"/>
  <c r="AY15" i="14"/>
  <c r="AX15" i="14"/>
  <c r="AW15" i="14"/>
  <c r="AV15" i="14"/>
  <c r="AU15" i="14"/>
  <c r="AT15" i="14"/>
  <c r="AS15" i="14"/>
  <c r="AR15" i="14"/>
  <c r="AQ15" i="14"/>
  <c r="BS14" i="14" s="1"/>
  <c r="AP15" i="14"/>
  <c r="AO15" i="14"/>
  <c r="AN15" i="14"/>
  <c r="AM15" i="14"/>
  <c r="AL15" i="14"/>
  <c r="AK15" i="14"/>
  <c r="AJ15" i="14"/>
  <c r="AI15" i="14"/>
  <c r="AH15" i="14"/>
  <c r="AG15" i="14"/>
  <c r="BR14" i="14" s="1"/>
  <c r="AF15" i="14"/>
  <c r="AE15" i="14"/>
  <c r="AD15" i="14"/>
  <c r="AC15" i="14"/>
  <c r="AB15" i="14"/>
  <c r="AA15" i="14"/>
  <c r="Z15" i="14"/>
  <c r="Y15" i="14"/>
  <c r="X15" i="14"/>
  <c r="W15" i="14"/>
  <c r="BQ14" i="14" s="1"/>
  <c r="V15" i="14"/>
  <c r="U15" i="14"/>
  <c r="T15" i="14"/>
  <c r="S15" i="14"/>
  <c r="R15" i="14"/>
  <c r="Q15" i="14"/>
  <c r="P15" i="14"/>
  <c r="O15" i="14"/>
  <c r="N15" i="14"/>
  <c r="M15" i="14"/>
  <c r="BP14" i="14" s="1"/>
  <c r="L15" i="14"/>
  <c r="K15" i="14"/>
  <c r="J15" i="14"/>
  <c r="I15" i="14"/>
  <c r="H15" i="14"/>
  <c r="G15" i="14"/>
  <c r="F15" i="14"/>
  <c r="E15" i="14"/>
  <c r="D15" i="14"/>
  <c r="BO14" i="14" s="1"/>
  <c r="BK14" i="14"/>
  <c r="BU13" i="14" s="1"/>
  <c r="BJ14" i="14"/>
  <c r="BI14" i="14"/>
  <c r="BH14" i="14"/>
  <c r="BG14" i="14"/>
  <c r="BF14" i="14"/>
  <c r="BE14" i="14"/>
  <c r="BD14" i="14"/>
  <c r="BC14" i="14"/>
  <c r="BB14" i="14"/>
  <c r="BA14" i="14"/>
  <c r="BT13" i="14" s="1"/>
  <c r="AZ14" i="14"/>
  <c r="AY14" i="14"/>
  <c r="AX14" i="14"/>
  <c r="AW14" i="14"/>
  <c r="AV14" i="14"/>
  <c r="AU14" i="14"/>
  <c r="AT14" i="14"/>
  <c r="AS14" i="14"/>
  <c r="AR14" i="14"/>
  <c r="AQ14" i="14"/>
  <c r="BS13" i="14" s="1"/>
  <c r="AP14" i="14"/>
  <c r="AO14" i="14"/>
  <c r="AN14" i="14"/>
  <c r="AM14" i="14"/>
  <c r="AL14" i="14"/>
  <c r="AK14" i="14"/>
  <c r="AJ14" i="14"/>
  <c r="AI14" i="14"/>
  <c r="AH14" i="14"/>
  <c r="AG14" i="14"/>
  <c r="BR13" i="14" s="1"/>
  <c r="AF14" i="14"/>
  <c r="AE14" i="14"/>
  <c r="AD14" i="14"/>
  <c r="AC14" i="14"/>
  <c r="AB14" i="14"/>
  <c r="AA14" i="14"/>
  <c r="Z14" i="14"/>
  <c r="Y14" i="14"/>
  <c r="X14" i="14"/>
  <c r="W14" i="14"/>
  <c r="BQ13" i="14" s="1"/>
  <c r="V14" i="14"/>
  <c r="U14" i="14"/>
  <c r="T14" i="14"/>
  <c r="S14" i="14"/>
  <c r="R14" i="14"/>
  <c r="Q14" i="14"/>
  <c r="P14" i="14"/>
  <c r="O14" i="14"/>
  <c r="N14" i="14"/>
  <c r="M14" i="14"/>
  <c r="BP13" i="14" s="1"/>
  <c r="L14" i="14"/>
  <c r="K14" i="14"/>
  <c r="J14" i="14"/>
  <c r="I14" i="14"/>
  <c r="H14" i="14"/>
  <c r="G14" i="14"/>
  <c r="F14" i="14"/>
  <c r="E14" i="14"/>
  <c r="D14" i="14"/>
  <c r="BO13" i="14" s="1"/>
  <c r="BK12" i="14"/>
  <c r="BU12" i="14" s="1"/>
  <c r="BJ12" i="14"/>
  <c r="BI12" i="14"/>
  <c r="BH12" i="14"/>
  <c r="BG12" i="14"/>
  <c r="BF12" i="14"/>
  <c r="BE12" i="14"/>
  <c r="BD12" i="14"/>
  <c r="BC12" i="14"/>
  <c r="BB12" i="14"/>
  <c r="BA12" i="14"/>
  <c r="BT12" i="14" s="1"/>
  <c r="AZ12" i="14"/>
  <c r="AY12" i="14"/>
  <c r="AX12" i="14"/>
  <c r="AW12" i="14"/>
  <c r="AV12" i="14"/>
  <c r="AU12" i="14"/>
  <c r="AT12" i="14"/>
  <c r="AS12" i="14"/>
  <c r="AR12" i="14"/>
  <c r="AQ12" i="14"/>
  <c r="BS12" i="14" s="1"/>
  <c r="AP12" i="14"/>
  <c r="AO12" i="14"/>
  <c r="AN12" i="14"/>
  <c r="AM12" i="14"/>
  <c r="AL12" i="14"/>
  <c r="AK12" i="14"/>
  <c r="AJ12" i="14"/>
  <c r="AI12" i="14"/>
  <c r="AH12" i="14"/>
  <c r="AG12" i="14"/>
  <c r="BR12" i="14" s="1"/>
  <c r="AF12" i="14"/>
  <c r="AE12" i="14"/>
  <c r="AD12" i="14"/>
  <c r="AC12" i="14"/>
  <c r="AB12" i="14"/>
  <c r="AA12" i="14"/>
  <c r="Z12" i="14"/>
  <c r="Y12" i="14"/>
  <c r="X12" i="14"/>
  <c r="W12" i="14"/>
  <c r="BQ12" i="14" s="1"/>
  <c r="V12" i="14"/>
  <c r="U12" i="14"/>
  <c r="T12" i="14"/>
  <c r="S12" i="14"/>
  <c r="R12" i="14"/>
  <c r="Q12" i="14"/>
  <c r="P12" i="14"/>
  <c r="O12" i="14"/>
  <c r="N12" i="14"/>
  <c r="M12" i="14"/>
  <c r="BP12" i="14" s="1"/>
  <c r="L12" i="14"/>
  <c r="K12" i="14"/>
  <c r="J12" i="14"/>
  <c r="I12" i="14"/>
  <c r="H12" i="14"/>
  <c r="G12" i="14"/>
  <c r="F12" i="14"/>
  <c r="E12" i="14"/>
  <c r="D12" i="14"/>
  <c r="BO12" i="14" s="1"/>
  <c r="BK11" i="14"/>
  <c r="BU11" i="14" s="1"/>
  <c r="BJ11" i="14"/>
  <c r="BI11" i="14"/>
  <c r="BH11" i="14"/>
  <c r="BG11" i="14"/>
  <c r="BF11" i="14"/>
  <c r="BE11" i="14"/>
  <c r="BD11" i="14"/>
  <c r="BC11" i="14"/>
  <c r="BB11" i="14"/>
  <c r="BA11" i="14"/>
  <c r="BT11" i="14" s="1"/>
  <c r="AZ11" i="14"/>
  <c r="AY11" i="14"/>
  <c r="AX11" i="14"/>
  <c r="AW11" i="14"/>
  <c r="AV11" i="14"/>
  <c r="AU11" i="14"/>
  <c r="AT11" i="14"/>
  <c r="AS11" i="14"/>
  <c r="AR11" i="14"/>
  <c r="AQ11" i="14"/>
  <c r="BS11" i="14" s="1"/>
  <c r="AP11" i="14"/>
  <c r="AO11" i="14"/>
  <c r="AN11" i="14"/>
  <c r="AM11" i="14"/>
  <c r="AL11" i="14"/>
  <c r="AK11" i="14"/>
  <c r="AJ11" i="14"/>
  <c r="AI11" i="14"/>
  <c r="AH11" i="14"/>
  <c r="AG11" i="14"/>
  <c r="BR11" i="14" s="1"/>
  <c r="AF11" i="14"/>
  <c r="AE11" i="14"/>
  <c r="AD11" i="14"/>
  <c r="AC11" i="14"/>
  <c r="AB11" i="14"/>
  <c r="AA11" i="14"/>
  <c r="Z11" i="14"/>
  <c r="Y11" i="14"/>
  <c r="X11" i="14"/>
  <c r="W11" i="14"/>
  <c r="BQ11" i="14" s="1"/>
  <c r="V11" i="14"/>
  <c r="U11" i="14"/>
  <c r="T11" i="14"/>
  <c r="S11" i="14"/>
  <c r="R11" i="14"/>
  <c r="Q11" i="14"/>
  <c r="P11" i="14"/>
  <c r="O11" i="14"/>
  <c r="N11" i="14"/>
  <c r="M11" i="14"/>
  <c r="BP11" i="14" s="1"/>
  <c r="L11" i="14"/>
  <c r="K11" i="14"/>
  <c r="J11" i="14"/>
  <c r="I11" i="14"/>
  <c r="H11" i="14"/>
  <c r="G11" i="14"/>
  <c r="F11" i="14"/>
  <c r="E11" i="14"/>
  <c r="D11" i="14"/>
  <c r="BO11" i="14" s="1"/>
  <c r="BK10" i="14"/>
  <c r="BU10" i="14" s="1"/>
  <c r="BJ10" i="14"/>
  <c r="BI10" i="14"/>
  <c r="BH10" i="14"/>
  <c r="BG10" i="14"/>
  <c r="BF10" i="14"/>
  <c r="BE10" i="14"/>
  <c r="BD10" i="14"/>
  <c r="BC10" i="14"/>
  <c r="BB10" i="14"/>
  <c r="BA10" i="14"/>
  <c r="BT10" i="14" s="1"/>
  <c r="AZ10" i="14"/>
  <c r="AY10" i="14"/>
  <c r="AX10" i="14"/>
  <c r="AW10" i="14"/>
  <c r="AV10" i="14"/>
  <c r="AU10" i="14"/>
  <c r="AT10" i="14"/>
  <c r="AS10" i="14"/>
  <c r="AR10" i="14"/>
  <c r="AQ10" i="14"/>
  <c r="BS10" i="14" s="1"/>
  <c r="AP10" i="14"/>
  <c r="AO10" i="14"/>
  <c r="AN10" i="14"/>
  <c r="AM10" i="14"/>
  <c r="AL10" i="14"/>
  <c r="AK10" i="14"/>
  <c r="AJ10" i="14"/>
  <c r="AI10" i="14"/>
  <c r="AH10" i="14"/>
  <c r="AG10" i="14"/>
  <c r="BR10" i="14" s="1"/>
  <c r="AF10" i="14"/>
  <c r="AE10" i="14"/>
  <c r="AD10" i="14"/>
  <c r="AC10" i="14"/>
  <c r="AB10" i="14"/>
  <c r="AA10" i="14"/>
  <c r="Z10" i="14"/>
  <c r="Y10" i="14"/>
  <c r="X10" i="14"/>
  <c r="W10" i="14"/>
  <c r="BQ10" i="14" s="1"/>
  <c r="V10" i="14"/>
  <c r="U10" i="14"/>
  <c r="T10" i="14"/>
  <c r="S10" i="14"/>
  <c r="R10" i="14"/>
  <c r="Q10" i="14"/>
  <c r="P10" i="14"/>
  <c r="O10" i="14"/>
  <c r="N10" i="14"/>
  <c r="M10" i="14"/>
  <c r="BP10" i="14" s="1"/>
  <c r="L10" i="14"/>
  <c r="K10" i="14"/>
  <c r="J10" i="14"/>
  <c r="I10" i="14"/>
  <c r="H10" i="14"/>
  <c r="G10" i="14"/>
  <c r="F10" i="14"/>
  <c r="E10" i="14"/>
  <c r="D10" i="14"/>
  <c r="BO10" i="14" s="1"/>
  <c r="BK9" i="14"/>
  <c r="BU9" i="14" s="1"/>
  <c r="BJ9" i="14"/>
  <c r="BI9" i="14"/>
  <c r="BH9" i="14"/>
  <c r="BG9" i="14"/>
  <c r="BF9" i="14"/>
  <c r="BE9" i="14"/>
  <c r="BD9" i="14"/>
  <c r="BC9" i="14"/>
  <c r="BB9" i="14"/>
  <c r="BA9" i="14"/>
  <c r="BT9" i="14" s="1"/>
  <c r="AZ9" i="14"/>
  <c r="AY9" i="14"/>
  <c r="AX9" i="14"/>
  <c r="AW9" i="14"/>
  <c r="AV9" i="14"/>
  <c r="AU9" i="14"/>
  <c r="AT9" i="14"/>
  <c r="AS9" i="14"/>
  <c r="AR9" i="14"/>
  <c r="AQ9" i="14"/>
  <c r="BS9" i="14" s="1"/>
  <c r="AP9" i="14"/>
  <c r="AO9" i="14"/>
  <c r="AN9" i="14"/>
  <c r="AM9" i="14"/>
  <c r="AL9" i="14"/>
  <c r="AK9" i="14"/>
  <c r="AJ9" i="14"/>
  <c r="AI9" i="14"/>
  <c r="AH9" i="14"/>
  <c r="AG9" i="14"/>
  <c r="BR9" i="14" s="1"/>
  <c r="AF9" i="14"/>
  <c r="AE9" i="14"/>
  <c r="AD9" i="14"/>
  <c r="AC9" i="14"/>
  <c r="AB9" i="14"/>
  <c r="AA9" i="14"/>
  <c r="Z9" i="14"/>
  <c r="Y9" i="14"/>
  <c r="X9" i="14"/>
  <c r="W9" i="14"/>
  <c r="BQ9" i="14" s="1"/>
  <c r="V9" i="14"/>
  <c r="U9" i="14"/>
  <c r="T9" i="14"/>
  <c r="S9" i="14"/>
  <c r="R9" i="14"/>
  <c r="Q9" i="14"/>
  <c r="P9" i="14"/>
  <c r="O9" i="14"/>
  <c r="N9" i="14"/>
  <c r="M9" i="14"/>
  <c r="BP9" i="14" s="1"/>
  <c r="L9" i="14"/>
  <c r="K9" i="14"/>
  <c r="J9" i="14"/>
  <c r="I9" i="14"/>
  <c r="H9" i="14"/>
  <c r="G9" i="14"/>
  <c r="F9" i="14"/>
  <c r="E9" i="14"/>
  <c r="D9" i="14"/>
  <c r="BO9" i="14" s="1"/>
  <c r="BK8" i="14"/>
  <c r="BU8" i="14" s="1"/>
  <c r="BJ8" i="14"/>
  <c r="BI8" i="14"/>
  <c r="BH8" i="14"/>
  <c r="BG8" i="14"/>
  <c r="BF8" i="14"/>
  <c r="BE8" i="14"/>
  <c r="BD8" i="14"/>
  <c r="BC8" i="14"/>
  <c r="BB8" i="14"/>
  <c r="BA8" i="14"/>
  <c r="BT8" i="14" s="1"/>
  <c r="AZ8" i="14"/>
  <c r="AY8" i="14"/>
  <c r="AX8" i="14"/>
  <c r="AW8" i="14"/>
  <c r="AV8" i="14"/>
  <c r="AU8" i="14"/>
  <c r="AT8" i="14"/>
  <c r="AS8" i="14"/>
  <c r="AR8" i="14"/>
  <c r="AQ8" i="14"/>
  <c r="BS8" i="14" s="1"/>
  <c r="AP8" i="14"/>
  <c r="AO8" i="14"/>
  <c r="AN8" i="14"/>
  <c r="AM8" i="14"/>
  <c r="AL8" i="14"/>
  <c r="AK8" i="14"/>
  <c r="AJ8" i="14"/>
  <c r="AI8" i="14"/>
  <c r="AH8" i="14"/>
  <c r="AG8" i="14"/>
  <c r="BR8" i="14" s="1"/>
  <c r="AF8" i="14"/>
  <c r="AE8" i="14"/>
  <c r="AD8" i="14"/>
  <c r="AC8" i="14"/>
  <c r="AB8" i="14"/>
  <c r="AA8" i="14"/>
  <c r="Z8" i="14"/>
  <c r="Y8" i="14"/>
  <c r="X8" i="14"/>
  <c r="W8" i="14"/>
  <c r="BQ8" i="14" s="1"/>
  <c r="V8" i="14"/>
  <c r="U8" i="14"/>
  <c r="T8" i="14"/>
  <c r="S8" i="14"/>
  <c r="R8" i="14"/>
  <c r="Q8" i="14"/>
  <c r="P8" i="14"/>
  <c r="O8" i="14"/>
  <c r="N8" i="14"/>
  <c r="M8" i="14"/>
  <c r="BP8" i="14" s="1"/>
  <c r="L8" i="14"/>
  <c r="K8" i="14"/>
  <c r="J8" i="14"/>
  <c r="I8" i="14"/>
  <c r="H8" i="14"/>
  <c r="G8" i="14"/>
  <c r="F8" i="14"/>
  <c r="E8" i="14"/>
  <c r="D8" i="14"/>
  <c r="BO8" i="14" s="1"/>
  <c r="BK7" i="14"/>
  <c r="BU7" i="14" s="1"/>
  <c r="BJ7" i="14"/>
  <c r="BI7" i="14"/>
  <c r="BH7" i="14"/>
  <c r="BG7" i="14"/>
  <c r="BF7" i="14"/>
  <c r="BE7" i="14"/>
  <c r="BD7" i="14"/>
  <c r="BC7" i="14"/>
  <c r="BB7" i="14"/>
  <c r="BA7" i="14"/>
  <c r="BT7" i="14" s="1"/>
  <c r="AZ7" i="14"/>
  <c r="AY7" i="14"/>
  <c r="AX7" i="14"/>
  <c r="AW7" i="14"/>
  <c r="AV7" i="14"/>
  <c r="AU7" i="14"/>
  <c r="AT7" i="14"/>
  <c r="AS7" i="14"/>
  <c r="AR7" i="14"/>
  <c r="AQ7" i="14"/>
  <c r="BS7" i="14" s="1"/>
  <c r="AP7" i="14"/>
  <c r="AO7" i="14"/>
  <c r="AN7" i="14"/>
  <c r="AM7" i="14"/>
  <c r="AL7" i="14"/>
  <c r="AK7" i="14"/>
  <c r="AJ7" i="14"/>
  <c r="AI7" i="14"/>
  <c r="AH7" i="14"/>
  <c r="AG7" i="14"/>
  <c r="BR7" i="14" s="1"/>
  <c r="AF7" i="14"/>
  <c r="AE7" i="14"/>
  <c r="AD7" i="14"/>
  <c r="AC7" i="14"/>
  <c r="AB7" i="14"/>
  <c r="AA7" i="14"/>
  <c r="Z7" i="14"/>
  <c r="Y7" i="14"/>
  <c r="X7" i="14"/>
  <c r="W7" i="14"/>
  <c r="BQ7" i="14" s="1"/>
  <c r="V7" i="14"/>
  <c r="U7" i="14"/>
  <c r="T7" i="14"/>
  <c r="S7" i="14"/>
  <c r="R7" i="14"/>
  <c r="Q7" i="14"/>
  <c r="P7" i="14"/>
  <c r="O7" i="14"/>
  <c r="N7" i="14"/>
  <c r="M7" i="14"/>
  <c r="BP7" i="14" s="1"/>
  <c r="L7" i="14"/>
  <c r="K7" i="14"/>
  <c r="J7" i="14"/>
  <c r="I7" i="14"/>
  <c r="H7" i="14"/>
  <c r="G7" i="14"/>
  <c r="F7" i="14"/>
  <c r="E7" i="14"/>
  <c r="D7" i="14"/>
  <c r="BO7" i="14" s="1"/>
  <c r="BK6" i="14"/>
  <c r="BU6" i="14" s="1"/>
  <c r="BJ6" i="14"/>
  <c r="BI6" i="14"/>
  <c r="BH6" i="14"/>
  <c r="BG6" i="14"/>
  <c r="BF6" i="14"/>
  <c r="BE6" i="14"/>
  <c r="BD6" i="14"/>
  <c r="BC6" i="14"/>
  <c r="BB6" i="14"/>
  <c r="BA6" i="14"/>
  <c r="BT6" i="14" s="1"/>
  <c r="AZ6" i="14"/>
  <c r="AY6" i="14"/>
  <c r="AX6" i="14"/>
  <c r="AW6" i="14"/>
  <c r="AV6" i="14"/>
  <c r="AU6" i="14"/>
  <c r="AT6" i="14"/>
  <c r="AS6" i="14"/>
  <c r="AR6" i="14"/>
  <c r="AQ6" i="14"/>
  <c r="BS6" i="14" s="1"/>
  <c r="AP6" i="14"/>
  <c r="AO6" i="14"/>
  <c r="AN6" i="14"/>
  <c r="AM6" i="14"/>
  <c r="AL6" i="14"/>
  <c r="AK6" i="14"/>
  <c r="AJ6" i="14"/>
  <c r="AI6" i="14"/>
  <c r="AH6" i="14"/>
  <c r="AG6" i="14"/>
  <c r="BR6" i="14" s="1"/>
  <c r="AF6" i="14"/>
  <c r="AE6" i="14"/>
  <c r="AD6" i="14"/>
  <c r="AC6" i="14"/>
  <c r="AB6" i="14"/>
  <c r="AA6" i="14"/>
  <c r="Z6" i="14"/>
  <c r="Y6" i="14"/>
  <c r="X6" i="14"/>
  <c r="W6" i="14"/>
  <c r="BQ6" i="14" s="1"/>
  <c r="V6" i="14"/>
  <c r="U6" i="14"/>
  <c r="T6" i="14"/>
  <c r="S6" i="14"/>
  <c r="R6" i="14"/>
  <c r="Q6" i="14"/>
  <c r="P6" i="14"/>
  <c r="O6" i="14"/>
  <c r="N6" i="14"/>
  <c r="M6" i="14"/>
  <c r="BP6" i="14" s="1"/>
  <c r="L6" i="14"/>
  <c r="K6" i="14"/>
  <c r="J6" i="14"/>
  <c r="I6" i="14"/>
  <c r="H6" i="14"/>
  <c r="G6" i="14"/>
  <c r="F6" i="14"/>
  <c r="E6" i="14"/>
  <c r="D6" i="14"/>
  <c r="BO6" i="14" s="1"/>
  <c r="BK5" i="14"/>
  <c r="BU5" i="14" s="1"/>
  <c r="BJ5" i="14"/>
  <c r="BI5" i="14"/>
  <c r="BH5" i="14"/>
  <c r="BG5" i="14"/>
  <c r="BF5" i="14"/>
  <c r="BE5" i="14"/>
  <c r="BD5" i="14"/>
  <c r="BC5" i="14"/>
  <c r="BB5" i="14"/>
  <c r="BA5" i="14"/>
  <c r="BT5" i="14" s="1"/>
  <c r="AZ5" i="14"/>
  <c r="AY5" i="14"/>
  <c r="AX5" i="14"/>
  <c r="AW5" i="14"/>
  <c r="AV5" i="14"/>
  <c r="AU5" i="14"/>
  <c r="AT5" i="14"/>
  <c r="AS5" i="14"/>
  <c r="AR5" i="14"/>
  <c r="AQ5" i="14"/>
  <c r="BS5" i="14" s="1"/>
  <c r="AP5" i="14"/>
  <c r="AO5" i="14"/>
  <c r="AN5" i="14"/>
  <c r="AM5" i="14"/>
  <c r="AL5" i="14"/>
  <c r="AK5" i="14"/>
  <c r="AJ5" i="14"/>
  <c r="AI5" i="14"/>
  <c r="AH5" i="14"/>
  <c r="AG5" i="14"/>
  <c r="BR5" i="14" s="1"/>
  <c r="AF5" i="14"/>
  <c r="AE5" i="14"/>
  <c r="AD5" i="14"/>
  <c r="AC5" i="14"/>
  <c r="AB5" i="14"/>
  <c r="AA5" i="14"/>
  <c r="Z5" i="14"/>
  <c r="Y5" i="14"/>
  <c r="X5" i="14"/>
  <c r="W5" i="14"/>
  <c r="BQ5" i="14" s="1"/>
  <c r="V5" i="14"/>
  <c r="U5" i="14"/>
  <c r="T5" i="14"/>
  <c r="S5" i="14"/>
  <c r="R5" i="14"/>
  <c r="Q5" i="14"/>
  <c r="P5" i="14"/>
  <c r="O5" i="14"/>
  <c r="N5" i="14"/>
  <c r="M5" i="14"/>
  <c r="BP5" i="14" s="1"/>
  <c r="L5" i="14"/>
  <c r="K5" i="14"/>
  <c r="J5" i="14"/>
  <c r="I5" i="14"/>
  <c r="H5" i="14"/>
  <c r="G5" i="14"/>
  <c r="F5" i="14"/>
  <c r="E5" i="14"/>
  <c r="D5" i="14"/>
  <c r="BO5" i="14" s="1"/>
  <c r="BK4" i="14"/>
  <c r="BU4" i="14" s="1"/>
  <c r="BJ4" i="14"/>
  <c r="BI4" i="14"/>
  <c r="BH4" i="14"/>
  <c r="BG4" i="14"/>
  <c r="BF4" i="14"/>
  <c r="BE4" i="14"/>
  <c r="BD4" i="14"/>
  <c r="BC4" i="14"/>
  <c r="BB4" i="14"/>
  <c r="BA4" i="14"/>
  <c r="BT4" i="14" s="1"/>
  <c r="AZ4" i="14"/>
  <c r="AY4" i="14"/>
  <c r="AX4" i="14"/>
  <c r="AW4" i="14"/>
  <c r="AV4" i="14"/>
  <c r="AU4" i="14"/>
  <c r="AT4" i="14"/>
  <c r="AS4" i="14"/>
  <c r="AR4" i="14"/>
  <c r="AQ4" i="14"/>
  <c r="BS4" i="14" s="1"/>
  <c r="AP4" i="14"/>
  <c r="AO4" i="14"/>
  <c r="AN4" i="14"/>
  <c r="AM4" i="14"/>
  <c r="AL4" i="14"/>
  <c r="AK4" i="14"/>
  <c r="AJ4" i="14"/>
  <c r="AI4" i="14"/>
  <c r="AH4" i="14"/>
  <c r="AG4" i="14"/>
  <c r="BR4" i="14" s="1"/>
  <c r="AF4" i="14"/>
  <c r="AE4" i="14"/>
  <c r="AD4" i="14"/>
  <c r="AC4" i="14"/>
  <c r="AB4" i="14"/>
  <c r="AA4" i="14"/>
  <c r="Z4" i="14"/>
  <c r="Y4" i="14"/>
  <c r="X4" i="14"/>
  <c r="W4" i="14"/>
  <c r="BQ4" i="14" s="1"/>
  <c r="V4" i="14"/>
  <c r="U4" i="14"/>
  <c r="T4" i="14"/>
  <c r="S4" i="14"/>
  <c r="R4" i="14"/>
  <c r="Q4" i="14"/>
  <c r="P4" i="14"/>
  <c r="O4" i="14"/>
  <c r="N4" i="14"/>
  <c r="M4" i="14"/>
  <c r="BP4" i="14" s="1"/>
  <c r="L4" i="14"/>
  <c r="K4" i="14"/>
  <c r="J4" i="14"/>
  <c r="I4" i="14"/>
  <c r="H4" i="14"/>
  <c r="G4" i="14"/>
  <c r="F4" i="14"/>
  <c r="E4" i="14"/>
  <c r="D4" i="14"/>
  <c r="BO4" i="14" s="1"/>
  <c r="BK3" i="14"/>
  <c r="BU3" i="14" s="1"/>
  <c r="BJ3" i="14"/>
  <c r="BI3" i="14"/>
  <c r="BH3" i="14"/>
  <c r="BG3" i="14"/>
  <c r="BF3" i="14"/>
  <c r="BE3" i="14"/>
  <c r="BD3" i="14"/>
  <c r="BC3" i="14"/>
  <c r="BB3" i="14"/>
  <c r="BA3" i="14"/>
  <c r="BT3" i="14" s="1"/>
  <c r="AZ3" i="14"/>
  <c r="AY3" i="14"/>
  <c r="AX3" i="14"/>
  <c r="AW3" i="14"/>
  <c r="AV3" i="14"/>
  <c r="AU3" i="14"/>
  <c r="AT3" i="14"/>
  <c r="AS3" i="14"/>
  <c r="AR3" i="14"/>
  <c r="AQ3" i="14"/>
  <c r="BS3" i="14" s="1"/>
  <c r="AP3" i="14"/>
  <c r="AO3" i="14"/>
  <c r="AN3" i="14"/>
  <c r="AM3" i="14"/>
  <c r="AL3" i="14"/>
  <c r="AK3" i="14"/>
  <c r="AJ3" i="14"/>
  <c r="AI3" i="14"/>
  <c r="AH3" i="14"/>
  <c r="AG3" i="14"/>
  <c r="BR3" i="14" s="1"/>
  <c r="AF3" i="14"/>
  <c r="AE3" i="14"/>
  <c r="AD3" i="14"/>
  <c r="AC3" i="14"/>
  <c r="AB3" i="14"/>
  <c r="AA3" i="14"/>
  <c r="Z3" i="14"/>
  <c r="Y3" i="14"/>
  <c r="X3" i="14"/>
  <c r="W3" i="14"/>
  <c r="BQ3" i="14" s="1"/>
  <c r="V3" i="14"/>
  <c r="U3" i="14"/>
  <c r="T3" i="14"/>
  <c r="S3" i="14"/>
  <c r="R3" i="14"/>
  <c r="Q3" i="14"/>
  <c r="P3" i="14"/>
  <c r="O3" i="14"/>
  <c r="N3" i="14"/>
  <c r="M3" i="14"/>
  <c r="BP3" i="14" s="1"/>
  <c r="L3" i="14"/>
  <c r="K3" i="14"/>
  <c r="J3" i="14"/>
  <c r="I3" i="14"/>
  <c r="H3" i="14"/>
  <c r="G3" i="14"/>
  <c r="F3" i="14"/>
  <c r="E3" i="14"/>
  <c r="D3" i="14"/>
  <c r="BO3" i="14" s="1"/>
  <c r="BK2" i="14"/>
  <c r="BU2" i="14" s="1"/>
  <c r="BJ2" i="14"/>
  <c r="BI2" i="14"/>
  <c r="BH2" i="14"/>
  <c r="BG2" i="14"/>
  <c r="BF2" i="14"/>
  <c r="BE2" i="14"/>
  <c r="BD2" i="14"/>
  <c r="BC2" i="14"/>
  <c r="BB2" i="14"/>
  <c r="BA2" i="14"/>
  <c r="BT2" i="14" s="1"/>
  <c r="AZ2" i="14"/>
  <c r="AY2" i="14"/>
  <c r="AX2" i="14"/>
  <c r="AW2" i="14"/>
  <c r="AV2" i="14"/>
  <c r="AU2" i="14"/>
  <c r="AT2" i="14"/>
  <c r="AS2" i="14"/>
  <c r="AR2" i="14"/>
  <c r="AQ2" i="14"/>
  <c r="BS2" i="14" s="1"/>
  <c r="AP2" i="14"/>
  <c r="AO2" i="14"/>
  <c r="AN2" i="14"/>
  <c r="AM2" i="14"/>
  <c r="AL2" i="14"/>
  <c r="AK2" i="14"/>
  <c r="AJ2" i="14"/>
  <c r="AI2" i="14"/>
  <c r="AH2" i="14"/>
  <c r="AG2" i="14"/>
  <c r="BR2" i="14" s="1"/>
  <c r="AF2" i="14"/>
  <c r="AE2" i="14"/>
  <c r="AD2" i="14"/>
  <c r="AC2" i="14"/>
  <c r="AB2" i="14"/>
  <c r="AA2" i="14"/>
  <c r="Z2" i="14"/>
  <c r="Y2" i="14"/>
  <c r="X2" i="14"/>
  <c r="W2" i="14"/>
  <c r="BQ2" i="14" s="1"/>
  <c r="V2" i="14"/>
  <c r="U2" i="14"/>
  <c r="T2" i="14"/>
  <c r="S2" i="14"/>
  <c r="R2" i="14"/>
  <c r="Q2" i="14"/>
  <c r="P2" i="14"/>
  <c r="O2" i="14"/>
  <c r="N2" i="14"/>
  <c r="M2" i="14"/>
  <c r="BP2" i="14" s="1"/>
  <c r="L2" i="14"/>
  <c r="K2" i="14"/>
  <c r="J2" i="14"/>
  <c r="I2" i="14"/>
  <c r="H2" i="14"/>
  <c r="G2" i="14"/>
  <c r="F2" i="14"/>
  <c r="E2" i="14"/>
  <c r="D2" i="14"/>
  <c r="BO2" i="14" s="1"/>
  <c r="BK40" i="13"/>
  <c r="BU39" i="13" s="1"/>
  <c r="BJ40" i="13"/>
  <c r="BI40" i="13"/>
  <c r="BH40" i="13"/>
  <c r="BG40" i="13"/>
  <c r="BF40" i="13"/>
  <c r="BE40" i="13"/>
  <c r="BD40" i="13"/>
  <c r="BC40" i="13"/>
  <c r="BB40" i="13"/>
  <c r="BA40" i="13"/>
  <c r="BT39" i="13" s="1"/>
  <c r="AZ40" i="13"/>
  <c r="AY40" i="13"/>
  <c r="AX40" i="13"/>
  <c r="AW40" i="13"/>
  <c r="AV40" i="13"/>
  <c r="AU40" i="13"/>
  <c r="AT40" i="13"/>
  <c r="AS40" i="13"/>
  <c r="AR40" i="13"/>
  <c r="AQ40" i="13"/>
  <c r="BS39" i="13" s="1"/>
  <c r="AP40" i="13"/>
  <c r="AO40" i="13"/>
  <c r="AN40" i="13"/>
  <c r="AM40" i="13"/>
  <c r="AL40" i="13"/>
  <c r="AK40" i="13"/>
  <c r="AJ40" i="13"/>
  <c r="AI40" i="13"/>
  <c r="AH40" i="13"/>
  <c r="AG40" i="13"/>
  <c r="BR39" i="13" s="1"/>
  <c r="AF40" i="13"/>
  <c r="AE40" i="13"/>
  <c r="AD40" i="13"/>
  <c r="AC40" i="13"/>
  <c r="AB40" i="13"/>
  <c r="AA40" i="13"/>
  <c r="Z40" i="13"/>
  <c r="Y40" i="13"/>
  <c r="X40" i="13"/>
  <c r="W40" i="13"/>
  <c r="BQ39" i="13" s="1"/>
  <c r="V40" i="13"/>
  <c r="U40" i="13"/>
  <c r="T40" i="13"/>
  <c r="S40" i="13"/>
  <c r="R40" i="13"/>
  <c r="Q40" i="13"/>
  <c r="P40" i="13"/>
  <c r="O40" i="13"/>
  <c r="N40" i="13"/>
  <c r="M40" i="13"/>
  <c r="BP39" i="13" s="1"/>
  <c r="L40" i="13"/>
  <c r="K40" i="13"/>
  <c r="J40" i="13"/>
  <c r="I40" i="13"/>
  <c r="H40" i="13"/>
  <c r="G40" i="13"/>
  <c r="F40" i="13"/>
  <c r="E40" i="13"/>
  <c r="D40" i="13"/>
  <c r="BO39" i="13" s="1"/>
  <c r="BK39" i="13"/>
  <c r="BU38" i="13" s="1"/>
  <c r="BJ39" i="13"/>
  <c r="BI39" i="13"/>
  <c r="BH39" i="13"/>
  <c r="BG39" i="13"/>
  <c r="BF39" i="13"/>
  <c r="BE39" i="13"/>
  <c r="BD39" i="13"/>
  <c r="BC39" i="13"/>
  <c r="BB39" i="13"/>
  <c r="BA39" i="13"/>
  <c r="BT38" i="13" s="1"/>
  <c r="AZ39" i="13"/>
  <c r="AY39" i="13"/>
  <c r="AX39" i="13"/>
  <c r="AW39" i="13"/>
  <c r="AV39" i="13"/>
  <c r="AU39" i="13"/>
  <c r="AT39" i="13"/>
  <c r="AS39" i="13"/>
  <c r="AR39" i="13"/>
  <c r="AQ39" i="13"/>
  <c r="BS38" i="13" s="1"/>
  <c r="AP39" i="13"/>
  <c r="AO39" i="13"/>
  <c r="AN39" i="13"/>
  <c r="AM39" i="13"/>
  <c r="AL39" i="13"/>
  <c r="AK39" i="13"/>
  <c r="AJ39" i="13"/>
  <c r="AI39" i="13"/>
  <c r="AH39" i="13"/>
  <c r="AG39" i="13"/>
  <c r="BR38" i="13" s="1"/>
  <c r="AF39" i="13"/>
  <c r="AE39" i="13"/>
  <c r="AD39" i="13"/>
  <c r="AC39" i="13"/>
  <c r="AB39" i="13"/>
  <c r="AA39" i="13"/>
  <c r="Z39" i="13"/>
  <c r="Y39" i="13"/>
  <c r="X39" i="13"/>
  <c r="W39" i="13"/>
  <c r="BQ38" i="13" s="1"/>
  <c r="V39" i="13"/>
  <c r="U39" i="13"/>
  <c r="T39" i="13"/>
  <c r="S39" i="13"/>
  <c r="R39" i="13"/>
  <c r="Q39" i="13"/>
  <c r="P39" i="13"/>
  <c r="O39" i="13"/>
  <c r="N39" i="13"/>
  <c r="M39" i="13"/>
  <c r="BP38" i="13" s="1"/>
  <c r="L39" i="13"/>
  <c r="K39" i="13"/>
  <c r="J39" i="13"/>
  <c r="I39" i="13"/>
  <c r="H39" i="13"/>
  <c r="G39" i="13"/>
  <c r="F39" i="13"/>
  <c r="E39" i="13"/>
  <c r="D39" i="13"/>
  <c r="BO38" i="13" s="1"/>
  <c r="BK38" i="13"/>
  <c r="BU37" i="13" s="1"/>
  <c r="BJ38" i="13"/>
  <c r="BI38" i="13"/>
  <c r="BH38" i="13"/>
  <c r="BG38" i="13"/>
  <c r="BF38" i="13"/>
  <c r="BE38" i="13"/>
  <c r="BD38" i="13"/>
  <c r="BC38" i="13"/>
  <c r="BB38" i="13"/>
  <c r="BA38" i="13"/>
  <c r="BT37" i="13" s="1"/>
  <c r="AZ38" i="13"/>
  <c r="AY38" i="13"/>
  <c r="AX38" i="13"/>
  <c r="AW38" i="13"/>
  <c r="AV38" i="13"/>
  <c r="AU38" i="13"/>
  <c r="AT38" i="13"/>
  <c r="AS38" i="13"/>
  <c r="AR38" i="13"/>
  <c r="AQ38" i="13"/>
  <c r="BS37" i="13" s="1"/>
  <c r="AP38" i="13"/>
  <c r="AO38" i="13"/>
  <c r="AN38" i="13"/>
  <c r="AM38" i="13"/>
  <c r="AL38" i="13"/>
  <c r="AK38" i="13"/>
  <c r="AJ38" i="13"/>
  <c r="AI38" i="13"/>
  <c r="AH38" i="13"/>
  <c r="AG38" i="13"/>
  <c r="BR37" i="13" s="1"/>
  <c r="AF38" i="13"/>
  <c r="AE38" i="13"/>
  <c r="AD38" i="13"/>
  <c r="AC38" i="13"/>
  <c r="AB38" i="13"/>
  <c r="AA38" i="13"/>
  <c r="Z38" i="13"/>
  <c r="Y38" i="13"/>
  <c r="X38" i="13"/>
  <c r="W38" i="13"/>
  <c r="BQ37" i="13" s="1"/>
  <c r="V38" i="13"/>
  <c r="U38" i="13"/>
  <c r="T38" i="13"/>
  <c r="S38" i="13"/>
  <c r="R38" i="13"/>
  <c r="Q38" i="13"/>
  <c r="P38" i="13"/>
  <c r="O38" i="13"/>
  <c r="N38" i="13"/>
  <c r="M38" i="13"/>
  <c r="BP37" i="13" s="1"/>
  <c r="L38" i="13"/>
  <c r="K38" i="13"/>
  <c r="J38" i="13"/>
  <c r="I38" i="13"/>
  <c r="H38" i="13"/>
  <c r="G38" i="13"/>
  <c r="F38" i="13"/>
  <c r="E38" i="13"/>
  <c r="D38" i="13"/>
  <c r="BO37" i="13" s="1"/>
  <c r="BK37" i="13"/>
  <c r="BU36" i="13" s="1"/>
  <c r="BJ37" i="13"/>
  <c r="BI37" i="13"/>
  <c r="BH37" i="13"/>
  <c r="BG37" i="13"/>
  <c r="BF37" i="13"/>
  <c r="BE37" i="13"/>
  <c r="BD37" i="13"/>
  <c r="BC37" i="13"/>
  <c r="BB37" i="13"/>
  <c r="BA37" i="13"/>
  <c r="BT36" i="13" s="1"/>
  <c r="AZ37" i="13"/>
  <c r="AY37" i="13"/>
  <c r="AX37" i="13"/>
  <c r="AW37" i="13"/>
  <c r="AV37" i="13"/>
  <c r="AU37" i="13"/>
  <c r="AT37" i="13"/>
  <c r="AS37" i="13"/>
  <c r="AR37" i="13"/>
  <c r="AQ37" i="13"/>
  <c r="BS36" i="13" s="1"/>
  <c r="AP37" i="13"/>
  <c r="AO37" i="13"/>
  <c r="AN37" i="13"/>
  <c r="AM37" i="13"/>
  <c r="AL37" i="13"/>
  <c r="AK37" i="13"/>
  <c r="AJ37" i="13"/>
  <c r="AI37" i="13"/>
  <c r="AH37" i="13"/>
  <c r="AG37" i="13"/>
  <c r="BR36" i="13" s="1"/>
  <c r="AF37" i="13"/>
  <c r="AE37" i="13"/>
  <c r="AD37" i="13"/>
  <c r="AC37" i="13"/>
  <c r="AB37" i="13"/>
  <c r="AA37" i="13"/>
  <c r="Z37" i="13"/>
  <c r="Y37" i="13"/>
  <c r="X37" i="13"/>
  <c r="W37" i="13"/>
  <c r="BQ36" i="13" s="1"/>
  <c r="V37" i="13"/>
  <c r="U37" i="13"/>
  <c r="T37" i="13"/>
  <c r="S37" i="13"/>
  <c r="R37" i="13"/>
  <c r="Q37" i="13"/>
  <c r="P37" i="13"/>
  <c r="O37" i="13"/>
  <c r="N37" i="13"/>
  <c r="M37" i="13"/>
  <c r="BP36" i="13" s="1"/>
  <c r="L37" i="13"/>
  <c r="K37" i="13"/>
  <c r="J37" i="13"/>
  <c r="I37" i="13"/>
  <c r="H37" i="13"/>
  <c r="G37" i="13"/>
  <c r="F37" i="13"/>
  <c r="E37" i="13"/>
  <c r="D37" i="13"/>
  <c r="BO36" i="13" s="1"/>
  <c r="BK36" i="13"/>
  <c r="BU35" i="13" s="1"/>
  <c r="BJ36" i="13"/>
  <c r="BI36" i="13"/>
  <c r="BH36" i="13"/>
  <c r="BG36" i="13"/>
  <c r="BF36" i="13"/>
  <c r="BE36" i="13"/>
  <c r="BD36" i="13"/>
  <c r="BC36" i="13"/>
  <c r="BB36" i="13"/>
  <c r="BA36" i="13"/>
  <c r="BT35" i="13" s="1"/>
  <c r="AZ36" i="13"/>
  <c r="AY36" i="13"/>
  <c r="AX36" i="13"/>
  <c r="AW36" i="13"/>
  <c r="AV36" i="13"/>
  <c r="AU36" i="13"/>
  <c r="AT36" i="13"/>
  <c r="AS36" i="13"/>
  <c r="AR36" i="13"/>
  <c r="AQ36" i="13"/>
  <c r="BS35" i="13" s="1"/>
  <c r="AP36" i="13"/>
  <c r="AO36" i="13"/>
  <c r="AN36" i="13"/>
  <c r="AM36" i="13"/>
  <c r="AL36" i="13"/>
  <c r="AK36" i="13"/>
  <c r="AJ36" i="13"/>
  <c r="AI36" i="13"/>
  <c r="AH36" i="13"/>
  <c r="AG36" i="13"/>
  <c r="BR35" i="13" s="1"/>
  <c r="AF36" i="13"/>
  <c r="AE36" i="13"/>
  <c r="AD36" i="13"/>
  <c r="AC36" i="13"/>
  <c r="AB36" i="13"/>
  <c r="AA36" i="13"/>
  <c r="Z36" i="13"/>
  <c r="Y36" i="13"/>
  <c r="X36" i="13"/>
  <c r="W36" i="13"/>
  <c r="BQ35" i="13" s="1"/>
  <c r="V36" i="13"/>
  <c r="U36" i="13"/>
  <c r="T36" i="13"/>
  <c r="S36" i="13"/>
  <c r="R36" i="13"/>
  <c r="Q36" i="13"/>
  <c r="P36" i="13"/>
  <c r="O36" i="13"/>
  <c r="N36" i="13"/>
  <c r="M36" i="13"/>
  <c r="BP35" i="13" s="1"/>
  <c r="L36" i="13"/>
  <c r="K36" i="13"/>
  <c r="J36" i="13"/>
  <c r="I36" i="13"/>
  <c r="H36" i="13"/>
  <c r="G36" i="13"/>
  <c r="F36" i="13"/>
  <c r="E36" i="13"/>
  <c r="D36" i="13"/>
  <c r="BO35" i="13" s="1"/>
  <c r="BK35" i="13"/>
  <c r="BU34" i="13" s="1"/>
  <c r="BJ35" i="13"/>
  <c r="BI35" i="13"/>
  <c r="BH35" i="13"/>
  <c r="BG35" i="13"/>
  <c r="BF35" i="13"/>
  <c r="BE35" i="13"/>
  <c r="BD35" i="13"/>
  <c r="BC35" i="13"/>
  <c r="BB35" i="13"/>
  <c r="BA35" i="13"/>
  <c r="BT34" i="13" s="1"/>
  <c r="AZ35" i="13"/>
  <c r="AY35" i="13"/>
  <c r="AX35" i="13"/>
  <c r="AW35" i="13"/>
  <c r="AV35" i="13"/>
  <c r="AU35" i="13"/>
  <c r="AT35" i="13"/>
  <c r="AS35" i="13"/>
  <c r="AR35" i="13"/>
  <c r="AQ35" i="13"/>
  <c r="BS34" i="13" s="1"/>
  <c r="AP35" i="13"/>
  <c r="AO35" i="13"/>
  <c r="AN35" i="13"/>
  <c r="AM35" i="13"/>
  <c r="AL35" i="13"/>
  <c r="AK35" i="13"/>
  <c r="AJ35" i="13"/>
  <c r="AI35" i="13"/>
  <c r="AH35" i="13"/>
  <c r="AG35" i="13"/>
  <c r="BR34" i="13" s="1"/>
  <c r="AF35" i="13"/>
  <c r="AE35" i="13"/>
  <c r="AD35" i="13"/>
  <c r="AC35" i="13"/>
  <c r="AB35" i="13"/>
  <c r="AA35" i="13"/>
  <c r="Z35" i="13"/>
  <c r="Y35" i="13"/>
  <c r="X35" i="13"/>
  <c r="W35" i="13"/>
  <c r="BQ34" i="13" s="1"/>
  <c r="V35" i="13"/>
  <c r="U35" i="13"/>
  <c r="T35" i="13"/>
  <c r="S35" i="13"/>
  <c r="R35" i="13"/>
  <c r="Q35" i="13"/>
  <c r="P35" i="13"/>
  <c r="O35" i="13"/>
  <c r="N35" i="13"/>
  <c r="M35" i="13"/>
  <c r="BP34" i="13" s="1"/>
  <c r="L35" i="13"/>
  <c r="K35" i="13"/>
  <c r="J35" i="13"/>
  <c r="I35" i="13"/>
  <c r="H35" i="13"/>
  <c r="G35" i="13"/>
  <c r="F35" i="13"/>
  <c r="E35" i="13"/>
  <c r="D35" i="13"/>
  <c r="BO34" i="13" s="1"/>
  <c r="BK34" i="13"/>
  <c r="BU33" i="13" s="1"/>
  <c r="BJ34" i="13"/>
  <c r="BI34" i="13"/>
  <c r="BH34" i="13"/>
  <c r="BG34" i="13"/>
  <c r="BF34" i="13"/>
  <c r="BE34" i="13"/>
  <c r="BD34" i="13"/>
  <c r="BC34" i="13"/>
  <c r="BB34" i="13"/>
  <c r="BA34" i="13"/>
  <c r="BT33" i="13" s="1"/>
  <c r="AZ34" i="13"/>
  <c r="AY34" i="13"/>
  <c r="AX34" i="13"/>
  <c r="AW34" i="13"/>
  <c r="AV34" i="13"/>
  <c r="AU34" i="13"/>
  <c r="AT34" i="13"/>
  <c r="AS34" i="13"/>
  <c r="AR34" i="13"/>
  <c r="AQ34" i="13"/>
  <c r="BS33" i="13" s="1"/>
  <c r="AP34" i="13"/>
  <c r="AO34" i="13"/>
  <c r="AN34" i="13"/>
  <c r="AM34" i="13"/>
  <c r="AL34" i="13"/>
  <c r="AK34" i="13"/>
  <c r="AJ34" i="13"/>
  <c r="AI34" i="13"/>
  <c r="AH34" i="13"/>
  <c r="AG34" i="13"/>
  <c r="BR33" i="13" s="1"/>
  <c r="AF34" i="13"/>
  <c r="AE34" i="13"/>
  <c r="AD34" i="13"/>
  <c r="AC34" i="13"/>
  <c r="AB34" i="13"/>
  <c r="AA34" i="13"/>
  <c r="Z34" i="13"/>
  <c r="Y34" i="13"/>
  <c r="X34" i="13"/>
  <c r="W34" i="13"/>
  <c r="BQ33" i="13" s="1"/>
  <c r="V34" i="13"/>
  <c r="U34" i="13"/>
  <c r="T34" i="13"/>
  <c r="S34" i="13"/>
  <c r="R34" i="13"/>
  <c r="Q34" i="13"/>
  <c r="P34" i="13"/>
  <c r="O34" i="13"/>
  <c r="N34" i="13"/>
  <c r="M34" i="13"/>
  <c r="BP33" i="13" s="1"/>
  <c r="L34" i="13"/>
  <c r="K34" i="13"/>
  <c r="J34" i="13"/>
  <c r="I34" i="13"/>
  <c r="H34" i="13"/>
  <c r="G34" i="13"/>
  <c r="F34" i="13"/>
  <c r="E34" i="13"/>
  <c r="D34" i="13"/>
  <c r="BO33" i="13" s="1"/>
  <c r="BK32" i="13"/>
  <c r="BU32" i="13" s="1"/>
  <c r="BJ32" i="13"/>
  <c r="BI32" i="13"/>
  <c r="BH32" i="13"/>
  <c r="BG32" i="13"/>
  <c r="BF32" i="13"/>
  <c r="BE32" i="13"/>
  <c r="BD32" i="13"/>
  <c r="BC32" i="13"/>
  <c r="BB32" i="13"/>
  <c r="BA32" i="13"/>
  <c r="BT32" i="13" s="1"/>
  <c r="AZ32" i="13"/>
  <c r="AY32" i="13"/>
  <c r="AX32" i="13"/>
  <c r="AW32" i="13"/>
  <c r="AV32" i="13"/>
  <c r="AU32" i="13"/>
  <c r="AT32" i="13"/>
  <c r="AS32" i="13"/>
  <c r="AR32" i="13"/>
  <c r="AQ32" i="13"/>
  <c r="BS32" i="13" s="1"/>
  <c r="AP32" i="13"/>
  <c r="AO32" i="13"/>
  <c r="AN32" i="13"/>
  <c r="AM32" i="13"/>
  <c r="AL32" i="13"/>
  <c r="AK32" i="13"/>
  <c r="AJ32" i="13"/>
  <c r="AI32" i="13"/>
  <c r="AH32" i="13"/>
  <c r="AG32" i="13"/>
  <c r="BR32" i="13" s="1"/>
  <c r="AF32" i="13"/>
  <c r="AE32" i="13"/>
  <c r="AD32" i="13"/>
  <c r="AC32" i="13"/>
  <c r="AB32" i="13"/>
  <c r="AA32" i="13"/>
  <c r="Z32" i="13"/>
  <c r="Y32" i="13"/>
  <c r="X32" i="13"/>
  <c r="W32" i="13"/>
  <c r="BQ32" i="13" s="1"/>
  <c r="V32" i="13"/>
  <c r="U32" i="13"/>
  <c r="T32" i="13"/>
  <c r="S32" i="13"/>
  <c r="R32" i="13"/>
  <c r="Q32" i="13"/>
  <c r="P32" i="13"/>
  <c r="O32" i="13"/>
  <c r="N32" i="13"/>
  <c r="M32" i="13"/>
  <c r="BP32" i="13" s="1"/>
  <c r="L32" i="13"/>
  <c r="K32" i="13"/>
  <c r="J32" i="13"/>
  <c r="I32" i="13"/>
  <c r="H32" i="13"/>
  <c r="G32" i="13"/>
  <c r="F32" i="13"/>
  <c r="E32" i="13"/>
  <c r="D32" i="13"/>
  <c r="BO32" i="13" s="1"/>
  <c r="BK31" i="13"/>
  <c r="BU31" i="13" s="1"/>
  <c r="BJ31" i="13"/>
  <c r="BI31" i="13"/>
  <c r="BH31" i="13"/>
  <c r="BG31" i="13"/>
  <c r="BF31" i="13"/>
  <c r="BE31" i="13"/>
  <c r="BD31" i="13"/>
  <c r="BC31" i="13"/>
  <c r="BB31" i="13"/>
  <c r="BA31" i="13"/>
  <c r="BT31" i="13" s="1"/>
  <c r="AZ31" i="13"/>
  <c r="AY31" i="13"/>
  <c r="AX31" i="13"/>
  <c r="AW31" i="13"/>
  <c r="AV31" i="13"/>
  <c r="AU31" i="13"/>
  <c r="AT31" i="13"/>
  <c r="AS31" i="13"/>
  <c r="AR31" i="13"/>
  <c r="AQ31" i="13"/>
  <c r="BS31" i="13" s="1"/>
  <c r="AP31" i="13"/>
  <c r="AO31" i="13"/>
  <c r="AN31" i="13"/>
  <c r="AM31" i="13"/>
  <c r="AL31" i="13"/>
  <c r="AK31" i="13"/>
  <c r="AJ31" i="13"/>
  <c r="AI31" i="13"/>
  <c r="AH31" i="13"/>
  <c r="AG31" i="13"/>
  <c r="BR31" i="13" s="1"/>
  <c r="AF31" i="13"/>
  <c r="AE31" i="13"/>
  <c r="AD31" i="13"/>
  <c r="AC31" i="13"/>
  <c r="AB31" i="13"/>
  <c r="AA31" i="13"/>
  <c r="Z31" i="13"/>
  <c r="Y31" i="13"/>
  <c r="X31" i="13"/>
  <c r="W31" i="13"/>
  <c r="BQ31" i="13" s="1"/>
  <c r="V31" i="13"/>
  <c r="U31" i="13"/>
  <c r="T31" i="13"/>
  <c r="S31" i="13"/>
  <c r="R31" i="13"/>
  <c r="Q31" i="13"/>
  <c r="P31" i="13"/>
  <c r="O31" i="13"/>
  <c r="N31" i="13"/>
  <c r="M31" i="13"/>
  <c r="BP31" i="13" s="1"/>
  <c r="L31" i="13"/>
  <c r="K31" i="13"/>
  <c r="J31" i="13"/>
  <c r="I31" i="13"/>
  <c r="H31" i="13"/>
  <c r="G31" i="13"/>
  <c r="F31" i="13"/>
  <c r="E31" i="13"/>
  <c r="D31" i="13"/>
  <c r="BO31" i="13" s="1"/>
  <c r="BK30" i="13"/>
  <c r="BU30" i="13" s="1"/>
  <c r="BJ30" i="13"/>
  <c r="BI30" i="13"/>
  <c r="BH30" i="13"/>
  <c r="BG30" i="13"/>
  <c r="BF30" i="13"/>
  <c r="BE30" i="13"/>
  <c r="BD30" i="13"/>
  <c r="BC30" i="13"/>
  <c r="BB30" i="13"/>
  <c r="BA30" i="13"/>
  <c r="BT30" i="13" s="1"/>
  <c r="AZ30" i="13"/>
  <c r="AY30" i="13"/>
  <c r="AX30" i="13"/>
  <c r="AW30" i="13"/>
  <c r="AV30" i="13"/>
  <c r="AU30" i="13"/>
  <c r="AT30" i="13"/>
  <c r="AS30" i="13"/>
  <c r="AR30" i="13"/>
  <c r="AQ30" i="13"/>
  <c r="BS30" i="13" s="1"/>
  <c r="AP30" i="13"/>
  <c r="AO30" i="13"/>
  <c r="AN30" i="13"/>
  <c r="AM30" i="13"/>
  <c r="AL30" i="13"/>
  <c r="AK30" i="13"/>
  <c r="AJ30" i="13"/>
  <c r="AI30" i="13"/>
  <c r="AH30" i="13"/>
  <c r="AG30" i="13"/>
  <c r="BR30" i="13" s="1"/>
  <c r="AF30" i="13"/>
  <c r="AE30" i="13"/>
  <c r="AD30" i="13"/>
  <c r="AC30" i="13"/>
  <c r="AB30" i="13"/>
  <c r="AA30" i="13"/>
  <c r="Z30" i="13"/>
  <c r="Y30" i="13"/>
  <c r="X30" i="13"/>
  <c r="W30" i="13"/>
  <c r="BQ30" i="13" s="1"/>
  <c r="V30" i="13"/>
  <c r="U30" i="13"/>
  <c r="T30" i="13"/>
  <c r="S30" i="13"/>
  <c r="R30" i="13"/>
  <c r="Q30" i="13"/>
  <c r="P30" i="13"/>
  <c r="O30" i="13"/>
  <c r="N30" i="13"/>
  <c r="M30" i="13"/>
  <c r="BP30" i="13" s="1"/>
  <c r="L30" i="13"/>
  <c r="K30" i="13"/>
  <c r="J30" i="13"/>
  <c r="I30" i="13"/>
  <c r="H30" i="13"/>
  <c r="G30" i="13"/>
  <c r="F30" i="13"/>
  <c r="E30" i="13"/>
  <c r="D30" i="13"/>
  <c r="BO30" i="13" s="1"/>
  <c r="BK29" i="13"/>
  <c r="BU29" i="13" s="1"/>
  <c r="BJ29" i="13"/>
  <c r="BI29" i="13"/>
  <c r="BH29" i="13"/>
  <c r="BG29" i="13"/>
  <c r="BF29" i="13"/>
  <c r="BE29" i="13"/>
  <c r="BD29" i="13"/>
  <c r="BC29" i="13"/>
  <c r="BB29" i="13"/>
  <c r="BA29" i="13"/>
  <c r="BT29" i="13" s="1"/>
  <c r="AZ29" i="13"/>
  <c r="AY29" i="13"/>
  <c r="AX29" i="13"/>
  <c r="AW29" i="13"/>
  <c r="AV29" i="13"/>
  <c r="AU29" i="13"/>
  <c r="AT29" i="13"/>
  <c r="AS29" i="13"/>
  <c r="AR29" i="13"/>
  <c r="AQ29" i="13"/>
  <c r="BS29" i="13" s="1"/>
  <c r="AP29" i="13"/>
  <c r="AO29" i="13"/>
  <c r="AN29" i="13"/>
  <c r="AM29" i="13"/>
  <c r="AL29" i="13"/>
  <c r="AK29" i="13"/>
  <c r="AJ29" i="13"/>
  <c r="AI29" i="13"/>
  <c r="AH29" i="13"/>
  <c r="AG29" i="13"/>
  <c r="BR29" i="13" s="1"/>
  <c r="AF29" i="13"/>
  <c r="AE29" i="13"/>
  <c r="AD29" i="13"/>
  <c r="AC29" i="13"/>
  <c r="AB29" i="13"/>
  <c r="AA29" i="13"/>
  <c r="Z29" i="13"/>
  <c r="Y29" i="13"/>
  <c r="X29" i="13"/>
  <c r="W29" i="13"/>
  <c r="BQ29" i="13" s="1"/>
  <c r="V29" i="13"/>
  <c r="U29" i="13"/>
  <c r="T29" i="13"/>
  <c r="S29" i="13"/>
  <c r="R29" i="13"/>
  <c r="Q29" i="13"/>
  <c r="P29" i="13"/>
  <c r="O29" i="13"/>
  <c r="N29" i="13"/>
  <c r="M29" i="13"/>
  <c r="BP29" i="13" s="1"/>
  <c r="L29" i="13"/>
  <c r="K29" i="13"/>
  <c r="J29" i="13"/>
  <c r="I29" i="13"/>
  <c r="H29" i="13"/>
  <c r="G29" i="13"/>
  <c r="F29" i="13"/>
  <c r="E29" i="13"/>
  <c r="D29" i="13"/>
  <c r="BO29" i="13" s="1"/>
  <c r="BK28" i="13"/>
  <c r="BU28" i="13" s="1"/>
  <c r="BJ28" i="13"/>
  <c r="BI28" i="13"/>
  <c r="BH28" i="13"/>
  <c r="BG28" i="13"/>
  <c r="BF28" i="13"/>
  <c r="BE28" i="13"/>
  <c r="BD28" i="13"/>
  <c r="BC28" i="13"/>
  <c r="BB28" i="13"/>
  <c r="BA28" i="13"/>
  <c r="BT28" i="13" s="1"/>
  <c r="AZ28" i="13"/>
  <c r="AY28" i="13"/>
  <c r="AX28" i="13"/>
  <c r="AW28" i="13"/>
  <c r="AV28" i="13"/>
  <c r="AU28" i="13"/>
  <c r="AT28" i="13"/>
  <c r="AS28" i="13"/>
  <c r="AR28" i="13"/>
  <c r="AQ28" i="13"/>
  <c r="BS28" i="13" s="1"/>
  <c r="AP28" i="13"/>
  <c r="AO28" i="13"/>
  <c r="AN28" i="13"/>
  <c r="AM28" i="13"/>
  <c r="AL28" i="13"/>
  <c r="AK28" i="13"/>
  <c r="AJ28" i="13"/>
  <c r="AI28" i="13"/>
  <c r="AH28" i="13"/>
  <c r="AG28" i="13"/>
  <c r="BR28" i="13" s="1"/>
  <c r="AF28" i="13"/>
  <c r="AE28" i="13"/>
  <c r="AD28" i="13"/>
  <c r="AC28" i="13"/>
  <c r="AB28" i="13"/>
  <c r="AA28" i="13"/>
  <c r="Z28" i="13"/>
  <c r="Y28" i="13"/>
  <c r="X28" i="13"/>
  <c r="W28" i="13"/>
  <c r="BQ28" i="13" s="1"/>
  <c r="V28" i="13"/>
  <c r="U28" i="13"/>
  <c r="T28" i="13"/>
  <c r="S28" i="13"/>
  <c r="R28" i="13"/>
  <c r="Q28" i="13"/>
  <c r="P28" i="13"/>
  <c r="O28" i="13"/>
  <c r="N28" i="13"/>
  <c r="M28" i="13"/>
  <c r="BP28" i="13" s="1"/>
  <c r="L28" i="13"/>
  <c r="K28" i="13"/>
  <c r="J28" i="13"/>
  <c r="I28" i="13"/>
  <c r="H28" i="13"/>
  <c r="G28" i="13"/>
  <c r="F28" i="13"/>
  <c r="E28" i="13"/>
  <c r="D28" i="13"/>
  <c r="BO28" i="13" s="1"/>
  <c r="BK27" i="13"/>
  <c r="BU27" i="13" s="1"/>
  <c r="BJ27" i="13"/>
  <c r="BI27" i="13"/>
  <c r="BH27" i="13"/>
  <c r="BG27" i="13"/>
  <c r="BF27" i="13"/>
  <c r="BE27" i="13"/>
  <c r="BD27" i="13"/>
  <c r="BC27" i="13"/>
  <c r="BB27" i="13"/>
  <c r="BA27" i="13"/>
  <c r="BT27" i="13" s="1"/>
  <c r="AZ27" i="13"/>
  <c r="AY27" i="13"/>
  <c r="AX27" i="13"/>
  <c r="AW27" i="13"/>
  <c r="AV27" i="13"/>
  <c r="AU27" i="13"/>
  <c r="AT27" i="13"/>
  <c r="AS27" i="13"/>
  <c r="AR27" i="13"/>
  <c r="AQ27" i="13"/>
  <c r="BS27" i="13" s="1"/>
  <c r="AP27" i="13"/>
  <c r="AO27" i="13"/>
  <c r="AN27" i="13"/>
  <c r="AM27" i="13"/>
  <c r="AL27" i="13"/>
  <c r="AK27" i="13"/>
  <c r="AJ27" i="13"/>
  <c r="AI27" i="13"/>
  <c r="AH27" i="13"/>
  <c r="AG27" i="13"/>
  <c r="BR27" i="13" s="1"/>
  <c r="AF27" i="13"/>
  <c r="AE27" i="13"/>
  <c r="AD27" i="13"/>
  <c r="AC27" i="13"/>
  <c r="AB27" i="13"/>
  <c r="AA27" i="13"/>
  <c r="Z27" i="13"/>
  <c r="Y27" i="13"/>
  <c r="X27" i="13"/>
  <c r="W27" i="13"/>
  <c r="BQ27" i="13" s="1"/>
  <c r="V27" i="13"/>
  <c r="U27" i="13"/>
  <c r="T27" i="13"/>
  <c r="S27" i="13"/>
  <c r="R27" i="13"/>
  <c r="Q27" i="13"/>
  <c r="P27" i="13"/>
  <c r="O27" i="13"/>
  <c r="N27" i="13"/>
  <c r="M27" i="13"/>
  <c r="BP27" i="13" s="1"/>
  <c r="L27" i="13"/>
  <c r="K27" i="13"/>
  <c r="J27" i="13"/>
  <c r="I27" i="13"/>
  <c r="H27" i="13"/>
  <c r="G27" i="13"/>
  <c r="F27" i="13"/>
  <c r="E27" i="13"/>
  <c r="D27" i="13"/>
  <c r="BO27" i="13" s="1"/>
  <c r="BK26" i="13"/>
  <c r="BU26" i="13" s="1"/>
  <c r="BJ26" i="13"/>
  <c r="BI26" i="13"/>
  <c r="BH26" i="13"/>
  <c r="BG26" i="13"/>
  <c r="BF26" i="13"/>
  <c r="BE26" i="13"/>
  <c r="BD26" i="13"/>
  <c r="BC26" i="13"/>
  <c r="BB26" i="13"/>
  <c r="BA26" i="13"/>
  <c r="BT26" i="13" s="1"/>
  <c r="AZ26" i="13"/>
  <c r="AY26" i="13"/>
  <c r="AX26" i="13"/>
  <c r="AW26" i="13"/>
  <c r="AV26" i="13"/>
  <c r="AU26" i="13"/>
  <c r="AT26" i="13"/>
  <c r="AS26" i="13"/>
  <c r="AR26" i="13"/>
  <c r="AQ26" i="13"/>
  <c r="BS26" i="13" s="1"/>
  <c r="AP26" i="13"/>
  <c r="AO26" i="13"/>
  <c r="AN26" i="13"/>
  <c r="AM26" i="13"/>
  <c r="AL26" i="13"/>
  <c r="AK26" i="13"/>
  <c r="AJ26" i="13"/>
  <c r="AI26" i="13"/>
  <c r="AH26" i="13"/>
  <c r="AG26" i="13"/>
  <c r="BR26" i="13" s="1"/>
  <c r="AF26" i="13"/>
  <c r="AE26" i="13"/>
  <c r="AD26" i="13"/>
  <c r="AC26" i="13"/>
  <c r="AB26" i="13"/>
  <c r="AA26" i="13"/>
  <c r="Z26" i="13"/>
  <c r="Y26" i="13"/>
  <c r="X26" i="13"/>
  <c r="W26" i="13"/>
  <c r="BQ26" i="13" s="1"/>
  <c r="V26" i="13"/>
  <c r="U26" i="13"/>
  <c r="T26" i="13"/>
  <c r="S26" i="13"/>
  <c r="R26" i="13"/>
  <c r="Q26" i="13"/>
  <c r="P26" i="13"/>
  <c r="O26" i="13"/>
  <c r="N26" i="13"/>
  <c r="M26" i="13"/>
  <c r="BP26" i="13" s="1"/>
  <c r="L26" i="13"/>
  <c r="K26" i="13"/>
  <c r="J26" i="13"/>
  <c r="I26" i="13"/>
  <c r="H26" i="13"/>
  <c r="G26" i="13"/>
  <c r="F26" i="13"/>
  <c r="E26" i="13"/>
  <c r="D26" i="13"/>
  <c r="BO26" i="13" s="1"/>
  <c r="BK24" i="13"/>
  <c r="BU23" i="13" s="1"/>
  <c r="BJ24" i="13"/>
  <c r="BI24" i="13"/>
  <c r="BH24" i="13"/>
  <c r="BG24" i="13"/>
  <c r="BF24" i="13"/>
  <c r="BE24" i="13"/>
  <c r="BD24" i="13"/>
  <c r="BC24" i="13"/>
  <c r="BB24" i="13"/>
  <c r="BA24" i="13"/>
  <c r="BT23" i="13" s="1"/>
  <c r="AZ24" i="13"/>
  <c r="AY24" i="13"/>
  <c r="AX24" i="13"/>
  <c r="AW24" i="13"/>
  <c r="AV24" i="13"/>
  <c r="AU24" i="13"/>
  <c r="AT24" i="13"/>
  <c r="AS24" i="13"/>
  <c r="AR24" i="13"/>
  <c r="AQ24" i="13"/>
  <c r="BS23" i="13" s="1"/>
  <c r="AP24" i="13"/>
  <c r="AO24" i="13"/>
  <c r="AN24" i="13"/>
  <c r="AM24" i="13"/>
  <c r="AL24" i="13"/>
  <c r="AK24" i="13"/>
  <c r="AJ24" i="13"/>
  <c r="AI24" i="13"/>
  <c r="AH24" i="13"/>
  <c r="AG24" i="13"/>
  <c r="BR23" i="13" s="1"/>
  <c r="AF24" i="13"/>
  <c r="AE24" i="13"/>
  <c r="AD24" i="13"/>
  <c r="AC24" i="13"/>
  <c r="AB24" i="13"/>
  <c r="AA24" i="13"/>
  <c r="Z24" i="13"/>
  <c r="Y24" i="13"/>
  <c r="X24" i="13"/>
  <c r="W24" i="13"/>
  <c r="BQ23" i="13" s="1"/>
  <c r="V24" i="13"/>
  <c r="U24" i="13"/>
  <c r="T24" i="13"/>
  <c r="S24" i="13"/>
  <c r="R24" i="13"/>
  <c r="Q24" i="13"/>
  <c r="P24" i="13"/>
  <c r="O24" i="13"/>
  <c r="N24" i="13"/>
  <c r="M24" i="13"/>
  <c r="BP23" i="13" s="1"/>
  <c r="L24" i="13"/>
  <c r="K24" i="13"/>
  <c r="J24" i="13"/>
  <c r="I24" i="13"/>
  <c r="H24" i="13"/>
  <c r="G24" i="13"/>
  <c r="F24" i="13"/>
  <c r="E24" i="13"/>
  <c r="D24" i="13"/>
  <c r="BO23" i="13" s="1"/>
  <c r="BK23" i="13"/>
  <c r="BU22" i="13" s="1"/>
  <c r="BJ23" i="13"/>
  <c r="BI23" i="13"/>
  <c r="BH23" i="13"/>
  <c r="BG23" i="13"/>
  <c r="BF23" i="13"/>
  <c r="BE23" i="13"/>
  <c r="BD23" i="13"/>
  <c r="BC23" i="13"/>
  <c r="BB23" i="13"/>
  <c r="BA23" i="13"/>
  <c r="BT22" i="13" s="1"/>
  <c r="AZ23" i="13"/>
  <c r="AY23" i="13"/>
  <c r="AX23" i="13"/>
  <c r="AW23" i="13"/>
  <c r="AV23" i="13"/>
  <c r="AU23" i="13"/>
  <c r="AT23" i="13"/>
  <c r="AS23" i="13"/>
  <c r="AR23" i="13"/>
  <c r="AQ23" i="13"/>
  <c r="BS22" i="13" s="1"/>
  <c r="AP23" i="13"/>
  <c r="AO23" i="13"/>
  <c r="AN23" i="13"/>
  <c r="AM23" i="13"/>
  <c r="AL23" i="13"/>
  <c r="AK23" i="13"/>
  <c r="AJ23" i="13"/>
  <c r="AI23" i="13"/>
  <c r="AH23" i="13"/>
  <c r="AG23" i="13"/>
  <c r="BR22" i="13" s="1"/>
  <c r="AF23" i="13"/>
  <c r="AE23" i="13"/>
  <c r="AD23" i="13"/>
  <c r="AC23" i="13"/>
  <c r="AB23" i="13"/>
  <c r="AA23" i="13"/>
  <c r="Z23" i="13"/>
  <c r="Y23" i="13"/>
  <c r="X23" i="13"/>
  <c r="W23" i="13"/>
  <c r="BQ22" i="13" s="1"/>
  <c r="V23" i="13"/>
  <c r="U23" i="13"/>
  <c r="T23" i="13"/>
  <c r="S23" i="13"/>
  <c r="R23" i="13"/>
  <c r="Q23" i="13"/>
  <c r="P23" i="13"/>
  <c r="O23" i="13"/>
  <c r="N23" i="13"/>
  <c r="M23" i="13"/>
  <c r="BP22" i="13" s="1"/>
  <c r="L23" i="13"/>
  <c r="K23" i="13"/>
  <c r="J23" i="13"/>
  <c r="I23" i="13"/>
  <c r="H23" i="13"/>
  <c r="G23" i="13"/>
  <c r="F23" i="13"/>
  <c r="E23" i="13"/>
  <c r="D23" i="13"/>
  <c r="BO22" i="13" s="1"/>
  <c r="BK22" i="13"/>
  <c r="BU21" i="13" s="1"/>
  <c r="BJ22" i="13"/>
  <c r="BI22" i="13"/>
  <c r="BH22" i="13"/>
  <c r="BG22" i="13"/>
  <c r="BF22" i="13"/>
  <c r="BE22" i="13"/>
  <c r="BD22" i="13"/>
  <c r="BC22" i="13"/>
  <c r="BB22" i="13"/>
  <c r="BA22" i="13"/>
  <c r="BT21" i="13" s="1"/>
  <c r="AZ22" i="13"/>
  <c r="AY22" i="13"/>
  <c r="AX22" i="13"/>
  <c r="AW22" i="13"/>
  <c r="AV22" i="13"/>
  <c r="AU22" i="13"/>
  <c r="AT22" i="13"/>
  <c r="AS22" i="13"/>
  <c r="AR22" i="13"/>
  <c r="AQ22" i="13"/>
  <c r="BS21" i="13" s="1"/>
  <c r="AP22" i="13"/>
  <c r="AO22" i="13"/>
  <c r="AN22" i="13"/>
  <c r="AM22" i="13"/>
  <c r="AL22" i="13"/>
  <c r="AK22" i="13"/>
  <c r="AJ22" i="13"/>
  <c r="AI22" i="13"/>
  <c r="AH22" i="13"/>
  <c r="AG22" i="13"/>
  <c r="BR21" i="13" s="1"/>
  <c r="AF22" i="13"/>
  <c r="AE22" i="13"/>
  <c r="AD22" i="13"/>
  <c r="AC22" i="13"/>
  <c r="AB22" i="13"/>
  <c r="AA22" i="13"/>
  <c r="Z22" i="13"/>
  <c r="Y22" i="13"/>
  <c r="X22" i="13"/>
  <c r="W22" i="13"/>
  <c r="BQ21" i="13" s="1"/>
  <c r="V22" i="13"/>
  <c r="U22" i="13"/>
  <c r="T22" i="13"/>
  <c r="S22" i="13"/>
  <c r="R22" i="13"/>
  <c r="Q22" i="13"/>
  <c r="P22" i="13"/>
  <c r="O22" i="13"/>
  <c r="N22" i="13"/>
  <c r="M22" i="13"/>
  <c r="BP21" i="13" s="1"/>
  <c r="L22" i="13"/>
  <c r="K22" i="13"/>
  <c r="J22" i="13"/>
  <c r="I22" i="13"/>
  <c r="H22" i="13"/>
  <c r="G22" i="13"/>
  <c r="F22" i="13"/>
  <c r="E22" i="13"/>
  <c r="D22" i="13"/>
  <c r="BO21" i="13" s="1"/>
  <c r="BK21" i="13"/>
  <c r="BU20" i="13" s="1"/>
  <c r="BJ21" i="13"/>
  <c r="BI21" i="13"/>
  <c r="BH21" i="13"/>
  <c r="BG21" i="13"/>
  <c r="BF21" i="13"/>
  <c r="BE21" i="13"/>
  <c r="BD21" i="13"/>
  <c r="BC21" i="13"/>
  <c r="BB21" i="13"/>
  <c r="BA21" i="13"/>
  <c r="BT20" i="13" s="1"/>
  <c r="AZ21" i="13"/>
  <c r="AY21" i="13"/>
  <c r="AX21" i="13"/>
  <c r="AW21" i="13"/>
  <c r="AV21" i="13"/>
  <c r="AU21" i="13"/>
  <c r="AT21" i="13"/>
  <c r="AS21" i="13"/>
  <c r="AR21" i="13"/>
  <c r="AQ21" i="13"/>
  <c r="BS20" i="13" s="1"/>
  <c r="AP21" i="13"/>
  <c r="AO21" i="13"/>
  <c r="AN21" i="13"/>
  <c r="AM21" i="13"/>
  <c r="AL21" i="13"/>
  <c r="AK21" i="13"/>
  <c r="AJ21" i="13"/>
  <c r="AI21" i="13"/>
  <c r="AH21" i="13"/>
  <c r="AG21" i="13"/>
  <c r="BR20" i="13" s="1"/>
  <c r="AF21" i="13"/>
  <c r="AE21" i="13"/>
  <c r="AD21" i="13"/>
  <c r="AC21" i="13"/>
  <c r="AB21" i="13"/>
  <c r="AA21" i="13"/>
  <c r="Z21" i="13"/>
  <c r="Y21" i="13"/>
  <c r="X21" i="13"/>
  <c r="W21" i="13"/>
  <c r="BQ20" i="13" s="1"/>
  <c r="V21" i="13"/>
  <c r="U21" i="13"/>
  <c r="T21" i="13"/>
  <c r="S21" i="13"/>
  <c r="R21" i="13"/>
  <c r="Q21" i="13"/>
  <c r="P21" i="13"/>
  <c r="O21" i="13"/>
  <c r="N21" i="13"/>
  <c r="M21" i="13"/>
  <c r="BP20" i="13" s="1"/>
  <c r="L21" i="13"/>
  <c r="K21" i="13"/>
  <c r="J21" i="13"/>
  <c r="I21" i="13"/>
  <c r="H21" i="13"/>
  <c r="G21" i="13"/>
  <c r="F21" i="13"/>
  <c r="E21" i="13"/>
  <c r="D21" i="13"/>
  <c r="BO20" i="13" s="1"/>
  <c r="BK20" i="13"/>
  <c r="BU19" i="13" s="1"/>
  <c r="BJ20" i="13"/>
  <c r="BI20" i="13"/>
  <c r="BH20" i="13"/>
  <c r="BG20" i="13"/>
  <c r="BF20" i="13"/>
  <c r="BE20" i="13"/>
  <c r="BD20" i="13"/>
  <c r="BC20" i="13"/>
  <c r="BB20" i="13"/>
  <c r="BA20" i="13"/>
  <c r="BT19" i="13" s="1"/>
  <c r="AZ20" i="13"/>
  <c r="AY20" i="13"/>
  <c r="AX20" i="13"/>
  <c r="AW20" i="13"/>
  <c r="AV20" i="13"/>
  <c r="AU20" i="13"/>
  <c r="AT20" i="13"/>
  <c r="AS20" i="13"/>
  <c r="AR20" i="13"/>
  <c r="AQ20" i="13"/>
  <c r="BS19" i="13" s="1"/>
  <c r="AP20" i="13"/>
  <c r="AO20" i="13"/>
  <c r="AN20" i="13"/>
  <c r="AM20" i="13"/>
  <c r="AL20" i="13"/>
  <c r="AK20" i="13"/>
  <c r="AJ20" i="13"/>
  <c r="AI20" i="13"/>
  <c r="AH20" i="13"/>
  <c r="AG20" i="13"/>
  <c r="BR19" i="13" s="1"/>
  <c r="AF20" i="13"/>
  <c r="AE20" i="13"/>
  <c r="AD20" i="13"/>
  <c r="AC20" i="13"/>
  <c r="AB20" i="13"/>
  <c r="AA20" i="13"/>
  <c r="Z20" i="13"/>
  <c r="Y20" i="13"/>
  <c r="X20" i="13"/>
  <c r="W20" i="13"/>
  <c r="BQ19" i="13" s="1"/>
  <c r="V20" i="13"/>
  <c r="U20" i="13"/>
  <c r="T20" i="13"/>
  <c r="S20" i="13"/>
  <c r="R20" i="13"/>
  <c r="Q20" i="13"/>
  <c r="P20" i="13"/>
  <c r="O20" i="13"/>
  <c r="N20" i="13"/>
  <c r="M20" i="13"/>
  <c r="BP19" i="13" s="1"/>
  <c r="L20" i="13"/>
  <c r="K20" i="13"/>
  <c r="J20" i="13"/>
  <c r="I20" i="13"/>
  <c r="H20" i="13"/>
  <c r="G20" i="13"/>
  <c r="F20" i="13"/>
  <c r="E20" i="13"/>
  <c r="D20" i="13"/>
  <c r="BO19" i="13" s="1"/>
  <c r="BK19" i="13"/>
  <c r="BU18" i="13" s="1"/>
  <c r="BJ19" i="13"/>
  <c r="BI19" i="13"/>
  <c r="BH19" i="13"/>
  <c r="BG19" i="13"/>
  <c r="BF19" i="13"/>
  <c r="BE19" i="13"/>
  <c r="BD19" i="13"/>
  <c r="BC19" i="13"/>
  <c r="BB19" i="13"/>
  <c r="BA19" i="13"/>
  <c r="BT18" i="13" s="1"/>
  <c r="AZ19" i="13"/>
  <c r="AY19" i="13"/>
  <c r="AX19" i="13"/>
  <c r="AW19" i="13"/>
  <c r="AV19" i="13"/>
  <c r="AU19" i="13"/>
  <c r="AT19" i="13"/>
  <c r="AS19" i="13"/>
  <c r="AR19" i="13"/>
  <c r="AQ19" i="13"/>
  <c r="BS18" i="13" s="1"/>
  <c r="AP19" i="13"/>
  <c r="AO19" i="13"/>
  <c r="AN19" i="13"/>
  <c r="AM19" i="13"/>
  <c r="AL19" i="13"/>
  <c r="AK19" i="13"/>
  <c r="AJ19" i="13"/>
  <c r="AI19" i="13"/>
  <c r="AH19" i="13"/>
  <c r="AG19" i="13"/>
  <c r="BR18" i="13" s="1"/>
  <c r="AF19" i="13"/>
  <c r="AE19" i="13"/>
  <c r="AD19" i="13"/>
  <c r="AC19" i="13"/>
  <c r="AB19" i="13"/>
  <c r="AA19" i="13"/>
  <c r="Z19" i="13"/>
  <c r="Y19" i="13"/>
  <c r="X19" i="13"/>
  <c r="W19" i="13"/>
  <c r="BQ18" i="13" s="1"/>
  <c r="V19" i="13"/>
  <c r="U19" i="13"/>
  <c r="T19" i="13"/>
  <c r="S19" i="13"/>
  <c r="R19" i="13"/>
  <c r="Q19" i="13"/>
  <c r="P19" i="13"/>
  <c r="O19" i="13"/>
  <c r="N19" i="13"/>
  <c r="M19" i="13"/>
  <c r="BP18" i="13" s="1"/>
  <c r="L19" i="13"/>
  <c r="K19" i="13"/>
  <c r="J19" i="13"/>
  <c r="I19" i="13"/>
  <c r="H19" i="13"/>
  <c r="G19" i="13"/>
  <c r="F19" i="13"/>
  <c r="E19" i="13"/>
  <c r="D19" i="13"/>
  <c r="BO18" i="13" s="1"/>
  <c r="BK18" i="13"/>
  <c r="BU17" i="13" s="1"/>
  <c r="BJ18" i="13"/>
  <c r="BI18" i="13"/>
  <c r="BH18" i="13"/>
  <c r="BG18" i="13"/>
  <c r="BF18" i="13"/>
  <c r="BE18" i="13"/>
  <c r="BD18" i="13"/>
  <c r="BC18" i="13"/>
  <c r="BB18" i="13"/>
  <c r="BA18" i="13"/>
  <c r="BT17" i="13" s="1"/>
  <c r="AZ18" i="13"/>
  <c r="AY18" i="13"/>
  <c r="AX18" i="13"/>
  <c r="AW18" i="13"/>
  <c r="AV18" i="13"/>
  <c r="AU18" i="13"/>
  <c r="AT18" i="13"/>
  <c r="AS18" i="13"/>
  <c r="AR18" i="13"/>
  <c r="AQ18" i="13"/>
  <c r="BS17" i="13" s="1"/>
  <c r="AP18" i="13"/>
  <c r="AO18" i="13"/>
  <c r="AN18" i="13"/>
  <c r="AM18" i="13"/>
  <c r="AL18" i="13"/>
  <c r="AK18" i="13"/>
  <c r="AJ18" i="13"/>
  <c r="AI18" i="13"/>
  <c r="AH18" i="13"/>
  <c r="AG18" i="13"/>
  <c r="BR17" i="13" s="1"/>
  <c r="AF18" i="13"/>
  <c r="AE18" i="13"/>
  <c r="AD18" i="13"/>
  <c r="AC18" i="13"/>
  <c r="AB18" i="13"/>
  <c r="AA18" i="13"/>
  <c r="Z18" i="13"/>
  <c r="Y18" i="13"/>
  <c r="X18" i="13"/>
  <c r="W18" i="13"/>
  <c r="BQ17" i="13" s="1"/>
  <c r="V18" i="13"/>
  <c r="U18" i="13"/>
  <c r="T18" i="13"/>
  <c r="S18" i="13"/>
  <c r="R18" i="13"/>
  <c r="Q18" i="13"/>
  <c r="P18" i="13"/>
  <c r="O18" i="13"/>
  <c r="N18" i="13"/>
  <c r="M18" i="13"/>
  <c r="BP17" i="13" s="1"/>
  <c r="L18" i="13"/>
  <c r="K18" i="13"/>
  <c r="J18" i="13"/>
  <c r="I18" i="13"/>
  <c r="H18" i="13"/>
  <c r="G18" i="13"/>
  <c r="F18" i="13"/>
  <c r="E18" i="13"/>
  <c r="D18" i="13"/>
  <c r="BO17" i="13" s="1"/>
  <c r="BK17" i="13"/>
  <c r="BU16" i="13" s="1"/>
  <c r="BJ17" i="13"/>
  <c r="BI17" i="13"/>
  <c r="BH17" i="13"/>
  <c r="BG17" i="13"/>
  <c r="BF17" i="13"/>
  <c r="BE17" i="13"/>
  <c r="BD17" i="13"/>
  <c r="BC17" i="13"/>
  <c r="BB17" i="13"/>
  <c r="BA17" i="13"/>
  <c r="BT16" i="13" s="1"/>
  <c r="AZ17" i="13"/>
  <c r="AY17" i="13"/>
  <c r="AX17" i="13"/>
  <c r="AW17" i="13"/>
  <c r="AV17" i="13"/>
  <c r="AU17" i="13"/>
  <c r="AT17" i="13"/>
  <c r="AS17" i="13"/>
  <c r="AR17" i="13"/>
  <c r="AQ17" i="13"/>
  <c r="BS16" i="13" s="1"/>
  <c r="AP17" i="13"/>
  <c r="AO17" i="13"/>
  <c r="AN17" i="13"/>
  <c r="AM17" i="13"/>
  <c r="AL17" i="13"/>
  <c r="AK17" i="13"/>
  <c r="AJ17" i="13"/>
  <c r="AI17" i="13"/>
  <c r="AH17" i="13"/>
  <c r="AG17" i="13"/>
  <c r="BR16" i="13" s="1"/>
  <c r="AF17" i="13"/>
  <c r="AE17" i="13"/>
  <c r="AD17" i="13"/>
  <c r="AC17" i="13"/>
  <c r="AB17" i="13"/>
  <c r="AA17" i="13"/>
  <c r="Z17" i="13"/>
  <c r="Y17" i="13"/>
  <c r="X17" i="13"/>
  <c r="W17" i="13"/>
  <c r="BQ16" i="13" s="1"/>
  <c r="V17" i="13"/>
  <c r="U17" i="13"/>
  <c r="T17" i="13"/>
  <c r="S17" i="13"/>
  <c r="R17" i="13"/>
  <c r="Q17" i="13"/>
  <c r="P17" i="13"/>
  <c r="O17" i="13"/>
  <c r="N17" i="13"/>
  <c r="M17" i="13"/>
  <c r="BP16" i="13" s="1"/>
  <c r="L17" i="13"/>
  <c r="K17" i="13"/>
  <c r="J17" i="13"/>
  <c r="I17" i="13"/>
  <c r="H17" i="13"/>
  <c r="G17" i="13"/>
  <c r="F17" i="13"/>
  <c r="E17" i="13"/>
  <c r="D17" i="13"/>
  <c r="BO16" i="13" s="1"/>
  <c r="BK16" i="13"/>
  <c r="BU15" i="13" s="1"/>
  <c r="BJ16" i="13"/>
  <c r="BI16" i="13"/>
  <c r="BH16" i="13"/>
  <c r="BG16" i="13"/>
  <c r="BF16" i="13"/>
  <c r="BE16" i="13"/>
  <c r="BD16" i="13"/>
  <c r="BC16" i="13"/>
  <c r="BB16" i="13"/>
  <c r="BA16" i="13"/>
  <c r="BT15" i="13" s="1"/>
  <c r="AZ16" i="13"/>
  <c r="AY16" i="13"/>
  <c r="AX16" i="13"/>
  <c r="AW16" i="13"/>
  <c r="AV16" i="13"/>
  <c r="AU16" i="13"/>
  <c r="AT16" i="13"/>
  <c r="AS16" i="13"/>
  <c r="AR16" i="13"/>
  <c r="AQ16" i="13"/>
  <c r="BS15" i="13" s="1"/>
  <c r="AP16" i="13"/>
  <c r="AO16" i="13"/>
  <c r="AN16" i="13"/>
  <c r="AM16" i="13"/>
  <c r="AL16" i="13"/>
  <c r="AK16" i="13"/>
  <c r="AJ16" i="13"/>
  <c r="AI16" i="13"/>
  <c r="AH16" i="13"/>
  <c r="AG16" i="13"/>
  <c r="BR15" i="13" s="1"/>
  <c r="AF16" i="13"/>
  <c r="AE16" i="13"/>
  <c r="AD16" i="13"/>
  <c r="AC16" i="13"/>
  <c r="AB16" i="13"/>
  <c r="AA16" i="13"/>
  <c r="Z16" i="13"/>
  <c r="Y16" i="13"/>
  <c r="X16" i="13"/>
  <c r="W16" i="13"/>
  <c r="BQ15" i="13" s="1"/>
  <c r="V16" i="13"/>
  <c r="U16" i="13"/>
  <c r="T16" i="13"/>
  <c r="S16" i="13"/>
  <c r="R16" i="13"/>
  <c r="Q16" i="13"/>
  <c r="P16" i="13"/>
  <c r="O16" i="13"/>
  <c r="N16" i="13"/>
  <c r="M16" i="13"/>
  <c r="BP15" i="13" s="1"/>
  <c r="L16" i="13"/>
  <c r="K16" i="13"/>
  <c r="J16" i="13"/>
  <c r="I16" i="13"/>
  <c r="H16" i="13"/>
  <c r="G16" i="13"/>
  <c r="F16" i="13"/>
  <c r="E16" i="13"/>
  <c r="D16" i="13"/>
  <c r="BO15" i="13" s="1"/>
  <c r="BK15" i="13"/>
  <c r="BU14" i="13" s="1"/>
  <c r="BJ15" i="13"/>
  <c r="BI15" i="13"/>
  <c r="BH15" i="13"/>
  <c r="BG15" i="13"/>
  <c r="BF15" i="13"/>
  <c r="BE15" i="13"/>
  <c r="BD15" i="13"/>
  <c r="BC15" i="13"/>
  <c r="BB15" i="13"/>
  <c r="BA15" i="13"/>
  <c r="BT14" i="13" s="1"/>
  <c r="AZ15" i="13"/>
  <c r="AY15" i="13"/>
  <c r="AX15" i="13"/>
  <c r="AW15" i="13"/>
  <c r="AV15" i="13"/>
  <c r="AU15" i="13"/>
  <c r="AT15" i="13"/>
  <c r="AS15" i="13"/>
  <c r="AR15" i="13"/>
  <c r="AQ15" i="13"/>
  <c r="BS14" i="13" s="1"/>
  <c r="AP15" i="13"/>
  <c r="AO15" i="13"/>
  <c r="AN15" i="13"/>
  <c r="AM15" i="13"/>
  <c r="AL15" i="13"/>
  <c r="AK15" i="13"/>
  <c r="AJ15" i="13"/>
  <c r="AI15" i="13"/>
  <c r="AH15" i="13"/>
  <c r="AG15" i="13"/>
  <c r="BR14" i="13" s="1"/>
  <c r="AF15" i="13"/>
  <c r="AE15" i="13"/>
  <c r="AD15" i="13"/>
  <c r="AC15" i="13"/>
  <c r="AB15" i="13"/>
  <c r="AA15" i="13"/>
  <c r="Z15" i="13"/>
  <c r="Y15" i="13"/>
  <c r="X15" i="13"/>
  <c r="W15" i="13"/>
  <c r="BQ14" i="13" s="1"/>
  <c r="V15" i="13"/>
  <c r="U15" i="13"/>
  <c r="T15" i="13"/>
  <c r="S15" i="13"/>
  <c r="R15" i="13"/>
  <c r="Q15" i="13"/>
  <c r="P15" i="13"/>
  <c r="O15" i="13"/>
  <c r="N15" i="13"/>
  <c r="M15" i="13"/>
  <c r="BP14" i="13" s="1"/>
  <c r="L15" i="13"/>
  <c r="K15" i="13"/>
  <c r="J15" i="13"/>
  <c r="I15" i="13"/>
  <c r="H15" i="13"/>
  <c r="G15" i="13"/>
  <c r="F15" i="13"/>
  <c r="E15" i="13"/>
  <c r="D15" i="13"/>
  <c r="BO14" i="13" s="1"/>
  <c r="BK14" i="13"/>
  <c r="BU13" i="13" s="1"/>
  <c r="BJ14" i="13"/>
  <c r="BI14" i="13"/>
  <c r="BH14" i="13"/>
  <c r="BG14" i="13"/>
  <c r="BF14" i="13"/>
  <c r="BE14" i="13"/>
  <c r="BD14" i="13"/>
  <c r="BC14" i="13"/>
  <c r="BB14" i="13"/>
  <c r="BA14" i="13"/>
  <c r="BT13" i="13" s="1"/>
  <c r="AZ14" i="13"/>
  <c r="AY14" i="13"/>
  <c r="AX14" i="13"/>
  <c r="AW14" i="13"/>
  <c r="AV14" i="13"/>
  <c r="AU14" i="13"/>
  <c r="AT14" i="13"/>
  <c r="AS14" i="13"/>
  <c r="AR14" i="13"/>
  <c r="AQ14" i="13"/>
  <c r="BS13" i="13" s="1"/>
  <c r="AP14" i="13"/>
  <c r="AO14" i="13"/>
  <c r="AN14" i="13"/>
  <c r="AM14" i="13"/>
  <c r="AL14" i="13"/>
  <c r="AK14" i="13"/>
  <c r="AJ14" i="13"/>
  <c r="AI14" i="13"/>
  <c r="AH14" i="13"/>
  <c r="AG14" i="13"/>
  <c r="BR13" i="13" s="1"/>
  <c r="AF14" i="13"/>
  <c r="AE14" i="13"/>
  <c r="AD14" i="13"/>
  <c r="AC14" i="13"/>
  <c r="AB14" i="13"/>
  <c r="AA14" i="13"/>
  <c r="Z14" i="13"/>
  <c r="Y14" i="13"/>
  <c r="X14" i="13"/>
  <c r="W14" i="13"/>
  <c r="BQ13" i="13" s="1"/>
  <c r="V14" i="13"/>
  <c r="U14" i="13"/>
  <c r="T14" i="13"/>
  <c r="S14" i="13"/>
  <c r="R14" i="13"/>
  <c r="Q14" i="13"/>
  <c r="P14" i="13"/>
  <c r="O14" i="13"/>
  <c r="N14" i="13"/>
  <c r="M14" i="13"/>
  <c r="BP13" i="13" s="1"/>
  <c r="L14" i="13"/>
  <c r="K14" i="13"/>
  <c r="J14" i="13"/>
  <c r="I14" i="13"/>
  <c r="H14" i="13"/>
  <c r="G14" i="13"/>
  <c r="F14" i="13"/>
  <c r="E14" i="13"/>
  <c r="D14" i="13"/>
  <c r="BO13" i="13" s="1"/>
  <c r="BK12" i="13"/>
  <c r="BU12" i="13" s="1"/>
  <c r="BJ12" i="13"/>
  <c r="BI12" i="13"/>
  <c r="BH12" i="13"/>
  <c r="BG12" i="13"/>
  <c r="BF12" i="13"/>
  <c r="BE12" i="13"/>
  <c r="BD12" i="13"/>
  <c r="BC12" i="13"/>
  <c r="BB12" i="13"/>
  <c r="BA12" i="13"/>
  <c r="BT12" i="13" s="1"/>
  <c r="AZ12" i="13"/>
  <c r="AY12" i="13"/>
  <c r="AX12" i="13"/>
  <c r="AW12" i="13"/>
  <c r="AV12" i="13"/>
  <c r="AU12" i="13"/>
  <c r="AT12" i="13"/>
  <c r="AS12" i="13"/>
  <c r="AR12" i="13"/>
  <c r="AQ12" i="13"/>
  <c r="BS12" i="13" s="1"/>
  <c r="AP12" i="13"/>
  <c r="AO12" i="13"/>
  <c r="AN12" i="13"/>
  <c r="AM12" i="13"/>
  <c r="AL12" i="13"/>
  <c r="AK12" i="13"/>
  <c r="AJ12" i="13"/>
  <c r="AI12" i="13"/>
  <c r="AH12" i="13"/>
  <c r="AG12" i="13"/>
  <c r="BR12" i="13" s="1"/>
  <c r="AF12" i="13"/>
  <c r="AE12" i="13"/>
  <c r="AD12" i="13"/>
  <c r="AC12" i="13"/>
  <c r="AB12" i="13"/>
  <c r="AA12" i="13"/>
  <c r="Z12" i="13"/>
  <c r="Y12" i="13"/>
  <c r="X12" i="13"/>
  <c r="W12" i="13"/>
  <c r="BQ12" i="13" s="1"/>
  <c r="V12" i="13"/>
  <c r="U12" i="13"/>
  <c r="T12" i="13"/>
  <c r="S12" i="13"/>
  <c r="R12" i="13"/>
  <c r="Q12" i="13"/>
  <c r="P12" i="13"/>
  <c r="O12" i="13"/>
  <c r="N12" i="13"/>
  <c r="M12" i="13"/>
  <c r="BP12" i="13" s="1"/>
  <c r="L12" i="13"/>
  <c r="K12" i="13"/>
  <c r="J12" i="13"/>
  <c r="I12" i="13"/>
  <c r="H12" i="13"/>
  <c r="G12" i="13"/>
  <c r="F12" i="13"/>
  <c r="E12" i="13"/>
  <c r="D12" i="13"/>
  <c r="BO12" i="13" s="1"/>
  <c r="BK11" i="13"/>
  <c r="BU11" i="13" s="1"/>
  <c r="BJ11" i="13"/>
  <c r="BI11" i="13"/>
  <c r="BH11" i="13"/>
  <c r="BG11" i="13"/>
  <c r="BF11" i="13"/>
  <c r="BE11" i="13"/>
  <c r="BD11" i="13"/>
  <c r="BC11" i="13"/>
  <c r="BB11" i="13"/>
  <c r="BA11" i="13"/>
  <c r="BT11" i="13" s="1"/>
  <c r="AZ11" i="13"/>
  <c r="AY11" i="13"/>
  <c r="AX11" i="13"/>
  <c r="AW11" i="13"/>
  <c r="AV11" i="13"/>
  <c r="AU11" i="13"/>
  <c r="AT11" i="13"/>
  <c r="AS11" i="13"/>
  <c r="AR11" i="13"/>
  <c r="AQ11" i="13"/>
  <c r="BS11" i="13" s="1"/>
  <c r="AP11" i="13"/>
  <c r="AO11" i="13"/>
  <c r="AN11" i="13"/>
  <c r="AM11" i="13"/>
  <c r="AL11" i="13"/>
  <c r="AK11" i="13"/>
  <c r="AJ11" i="13"/>
  <c r="AI11" i="13"/>
  <c r="AH11" i="13"/>
  <c r="AG11" i="13"/>
  <c r="BR11" i="13" s="1"/>
  <c r="AF11" i="13"/>
  <c r="AE11" i="13"/>
  <c r="AD11" i="13"/>
  <c r="AC11" i="13"/>
  <c r="AB11" i="13"/>
  <c r="AA11" i="13"/>
  <c r="Z11" i="13"/>
  <c r="Y11" i="13"/>
  <c r="X11" i="13"/>
  <c r="W11" i="13"/>
  <c r="BQ11" i="13" s="1"/>
  <c r="V11" i="13"/>
  <c r="U11" i="13"/>
  <c r="T11" i="13"/>
  <c r="S11" i="13"/>
  <c r="R11" i="13"/>
  <c r="Q11" i="13"/>
  <c r="P11" i="13"/>
  <c r="O11" i="13"/>
  <c r="N11" i="13"/>
  <c r="M11" i="13"/>
  <c r="BP11" i="13" s="1"/>
  <c r="L11" i="13"/>
  <c r="K11" i="13"/>
  <c r="J11" i="13"/>
  <c r="I11" i="13"/>
  <c r="H11" i="13"/>
  <c r="G11" i="13"/>
  <c r="F11" i="13"/>
  <c r="E11" i="13"/>
  <c r="D11" i="13"/>
  <c r="BO11" i="13" s="1"/>
  <c r="BK10" i="13"/>
  <c r="BU10" i="13" s="1"/>
  <c r="BJ10" i="13"/>
  <c r="BI10" i="13"/>
  <c r="BH10" i="13"/>
  <c r="BG10" i="13"/>
  <c r="BF10" i="13"/>
  <c r="BE10" i="13"/>
  <c r="BD10" i="13"/>
  <c r="BC10" i="13"/>
  <c r="BB10" i="13"/>
  <c r="BA10" i="13"/>
  <c r="BT10" i="13" s="1"/>
  <c r="AZ10" i="13"/>
  <c r="AY10" i="13"/>
  <c r="AX10" i="13"/>
  <c r="AW10" i="13"/>
  <c r="AV10" i="13"/>
  <c r="AU10" i="13"/>
  <c r="AT10" i="13"/>
  <c r="AS10" i="13"/>
  <c r="AR10" i="13"/>
  <c r="AQ10" i="13"/>
  <c r="BS10" i="13" s="1"/>
  <c r="AP10" i="13"/>
  <c r="AO10" i="13"/>
  <c r="AN10" i="13"/>
  <c r="AM10" i="13"/>
  <c r="AL10" i="13"/>
  <c r="AK10" i="13"/>
  <c r="AJ10" i="13"/>
  <c r="AI10" i="13"/>
  <c r="AH10" i="13"/>
  <c r="AG10" i="13"/>
  <c r="BR10" i="13" s="1"/>
  <c r="AF10" i="13"/>
  <c r="AE10" i="13"/>
  <c r="AD10" i="13"/>
  <c r="AC10" i="13"/>
  <c r="AB10" i="13"/>
  <c r="AA10" i="13"/>
  <c r="Z10" i="13"/>
  <c r="Y10" i="13"/>
  <c r="X10" i="13"/>
  <c r="W10" i="13"/>
  <c r="BQ10" i="13" s="1"/>
  <c r="V10" i="13"/>
  <c r="U10" i="13"/>
  <c r="T10" i="13"/>
  <c r="S10" i="13"/>
  <c r="R10" i="13"/>
  <c r="Q10" i="13"/>
  <c r="P10" i="13"/>
  <c r="O10" i="13"/>
  <c r="N10" i="13"/>
  <c r="M10" i="13"/>
  <c r="BP10" i="13" s="1"/>
  <c r="L10" i="13"/>
  <c r="K10" i="13"/>
  <c r="J10" i="13"/>
  <c r="I10" i="13"/>
  <c r="H10" i="13"/>
  <c r="G10" i="13"/>
  <c r="F10" i="13"/>
  <c r="E10" i="13"/>
  <c r="D10" i="13"/>
  <c r="BO10" i="13" s="1"/>
  <c r="BK9" i="13"/>
  <c r="BU9" i="13" s="1"/>
  <c r="BJ9" i="13"/>
  <c r="BI9" i="13"/>
  <c r="BH9" i="13"/>
  <c r="BG9" i="13"/>
  <c r="BF9" i="13"/>
  <c r="BE9" i="13"/>
  <c r="BD9" i="13"/>
  <c r="BC9" i="13"/>
  <c r="BB9" i="13"/>
  <c r="BA9" i="13"/>
  <c r="BT9" i="13" s="1"/>
  <c r="AZ9" i="13"/>
  <c r="AY9" i="13"/>
  <c r="AX9" i="13"/>
  <c r="AW9" i="13"/>
  <c r="AV9" i="13"/>
  <c r="AU9" i="13"/>
  <c r="AT9" i="13"/>
  <c r="AS9" i="13"/>
  <c r="AR9" i="13"/>
  <c r="AQ9" i="13"/>
  <c r="BS9" i="13" s="1"/>
  <c r="AP9" i="13"/>
  <c r="AO9" i="13"/>
  <c r="AN9" i="13"/>
  <c r="AM9" i="13"/>
  <c r="AL9" i="13"/>
  <c r="AK9" i="13"/>
  <c r="AJ9" i="13"/>
  <c r="AI9" i="13"/>
  <c r="AH9" i="13"/>
  <c r="AG9" i="13"/>
  <c r="BR9" i="13" s="1"/>
  <c r="AF9" i="13"/>
  <c r="AE9" i="13"/>
  <c r="AD9" i="13"/>
  <c r="AC9" i="13"/>
  <c r="AB9" i="13"/>
  <c r="AA9" i="13"/>
  <c r="Z9" i="13"/>
  <c r="Y9" i="13"/>
  <c r="X9" i="13"/>
  <c r="W9" i="13"/>
  <c r="BQ9" i="13" s="1"/>
  <c r="V9" i="13"/>
  <c r="U9" i="13"/>
  <c r="T9" i="13"/>
  <c r="S9" i="13"/>
  <c r="R9" i="13"/>
  <c r="Q9" i="13"/>
  <c r="P9" i="13"/>
  <c r="O9" i="13"/>
  <c r="N9" i="13"/>
  <c r="M9" i="13"/>
  <c r="BP9" i="13" s="1"/>
  <c r="L9" i="13"/>
  <c r="K9" i="13"/>
  <c r="J9" i="13"/>
  <c r="I9" i="13"/>
  <c r="H9" i="13"/>
  <c r="G9" i="13"/>
  <c r="F9" i="13"/>
  <c r="E9" i="13"/>
  <c r="D9" i="13"/>
  <c r="BO9" i="13" s="1"/>
  <c r="BK8" i="13"/>
  <c r="BU8" i="13" s="1"/>
  <c r="BJ8" i="13"/>
  <c r="BI8" i="13"/>
  <c r="BH8" i="13"/>
  <c r="BG8" i="13"/>
  <c r="BF8" i="13"/>
  <c r="BE8" i="13"/>
  <c r="BD8" i="13"/>
  <c r="BC8" i="13"/>
  <c r="BB8" i="13"/>
  <c r="BA8" i="13"/>
  <c r="BT8" i="13" s="1"/>
  <c r="AZ8" i="13"/>
  <c r="AY8" i="13"/>
  <c r="AX8" i="13"/>
  <c r="AW8" i="13"/>
  <c r="AV8" i="13"/>
  <c r="AU8" i="13"/>
  <c r="AT8" i="13"/>
  <c r="AS8" i="13"/>
  <c r="AR8" i="13"/>
  <c r="AQ8" i="13"/>
  <c r="BS8" i="13" s="1"/>
  <c r="AP8" i="13"/>
  <c r="AO8" i="13"/>
  <c r="AN8" i="13"/>
  <c r="AM8" i="13"/>
  <c r="AL8" i="13"/>
  <c r="AK8" i="13"/>
  <c r="AJ8" i="13"/>
  <c r="AI8" i="13"/>
  <c r="AH8" i="13"/>
  <c r="AG8" i="13"/>
  <c r="BR8" i="13" s="1"/>
  <c r="AF8" i="13"/>
  <c r="AE8" i="13"/>
  <c r="AD8" i="13"/>
  <c r="AC8" i="13"/>
  <c r="AB8" i="13"/>
  <c r="AA8" i="13"/>
  <c r="Z8" i="13"/>
  <c r="Y8" i="13"/>
  <c r="X8" i="13"/>
  <c r="W8" i="13"/>
  <c r="BQ8" i="13" s="1"/>
  <c r="V8" i="13"/>
  <c r="U8" i="13"/>
  <c r="T8" i="13"/>
  <c r="S8" i="13"/>
  <c r="R8" i="13"/>
  <c r="Q8" i="13"/>
  <c r="P8" i="13"/>
  <c r="O8" i="13"/>
  <c r="N8" i="13"/>
  <c r="M8" i="13"/>
  <c r="BP8" i="13" s="1"/>
  <c r="L8" i="13"/>
  <c r="K8" i="13"/>
  <c r="J8" i="13"/>
  <c r="I8" i="13"/>
  <c r="H8" i="13"/>
  <c r="G8" i="13"/>
  <c r="F8" i="13"/>
  <c r="E8" i="13"/>
  <c r="D8" i="13"/>
  <c r="BO8" i="13" s="1"/>
  <c r="BK7" i="13"/>
  <c r="BU7" i="13" s="1"/>
  <c r="BJ7" i="13"/>
  <c r="BI7" i="13"/>
  <c r="BH7" i="13"/>
  <c r="BG7" i="13"/>
  <c r="BF7" i="13"/>
  <c r="BE7" i="13"/>
  <c r="BD7" i="13"/>
  <c r="BC7" i="13"/>
  <c r="BB7" i="13"/>
  <c r="BA7" i="13"/>
  <c r="BT7" i="13" s="1"/>
  <c r="AZ7" i="13"/>
  <c r="AY7" i="13"/>
  <c r="AX7" i="13"/>
  <c r="AW7" i="13"/>
  <c r="AV7" i="13"/>
  <c r="AU7" i="13"/>
  <c r="AT7" i="13"/>
  <c r="AS7" i="13"/>
  <c r="AR7" i="13"/>
  <c r="AQ7" i="13"/>
  <c r="BS7" i="13" s="1"/>
  <c r="AP7" i="13"/>
  <c r="AO7" i="13"/>
  <c r="AN7" i="13"/>
  <c r="AM7" i="13"/>
  <c r="AL7" i="13"/>
  <c r="AK7" i="13"/>
  <c r="AJ7" i="13"/>
  <c r="AI7" i="13"/>
  <c r="AH7" i="13"/>
  <c r="AG7" i="13"/>
  <c r="BR7" i="13" s="1"/>
  <c r="AF7" i="13"/>
  <c r="AE7" i="13"/>
  <c r="AD7" i="13"/>
  <c r="AC7" i="13"/>
  <c r="AB7" i="13"/>
  <c r="AA7" i="13"/>
  <c r="Z7" i="13"/>
  <c r="Y7" i="13"/>
  <c r="X7" i="13"/>
  <c r="W7" i="13"/>
  <c r="BQ7" i="13" s="1"/>
  <c r="V7" i="13"/>
  <c r="U7" i="13"/>
  <c r="T7" i="13"/>
  <c r="S7" i="13"/>
  <c r="R7" i="13"/>
  <c r="Q7" i="13"/>
  <c r="P7" i="13"/>
  <c r="O7" i="13"/>
  <c r="N7" i="13"/>
  <c r="M7" i="13"/>
  <c r="BP7" i="13" s="1"/>
  <c r="L7" i="13"/>
  <c r="K7" i="13"/>
  <c r="J7" i="13"/>
  <c r="I7" i="13"/>
  <c r="H7" i="13"/>
  <c r="G7" i="13"/>
  <c r="F7" i="13"/>
  <c r="E7" i="13"/>
  <c r="D7" i="13"/>
  <c r="BO7" i="13" s="1"/>
  <c r="BK6" i="13"/>
  <c r="BU6" i="13" s="1"/>
  <c r="BJ6" i="13"/>
  <c r="BI6" i="13"/>
  <c r="BH6" i="13"/>
  <c r="BG6" i="13"/>
  <c r="BF6" i="13"/>
  <c r="BE6" i="13"/>
  <c r="BD6" i="13"/>
  <c r="BC6" i="13"/>
  <c r="BB6" i="13"/>
  <c r="BA6" i="13"/>
  <c r="BT6" i="13" s="1"/>
  <c r="AZ6" i="13"/>
  <c r="AY6" i="13"/>
  <c r="AX6" i="13"/>
  <c r="AW6" i="13"/>
  <c r="AV6" i="13"/>
  <c r="AU6" i="13"/>
  <c r="AT6" i="13"/>
  <c r="AS6" i="13"/>
  <c r="AR6" i="13"/>
  <c r="AQ6" i="13"/>
  <c r="BS6" i="13" s="1"/>
  <c r="AP6" i="13"/>
  <c r="AO6" i="13"/>
  <c r="AN6" i="13"/>
  <c r="AM6" i="13"/>
  <c r="AL6" i="13"/>
  <c r="AK6" i="13"/>
  <c r="AJ6" i="13"/>
  <c r="AI6" i="13"/>
  <c r="AH6" i="13"/>
  <c r="AG6" i="13"/>
  <c r="BR6" i="13" s="1"/>
  <c r="AF6" i="13"/>
  <c r="AE6" i="13"/>
  <c r="AD6" i="13"/>
  <c r="AC6" i="13"/>
  <c r="AB6" i="13"/>
  <c r="AA6" i="13"/>
  <c r="Z6" i="13"/>
  <c r="Y6" i="13"/>
  <c r="X6" i="13"/>
  <c r="W6" i="13"/>
  <c r="BQ6" i="13" s="1"/>
  <c r="V6" i="13"/>
  <c r="U6" i="13"/>
  <c r="T6" i="13"/>
  <c r="S6" i="13"/>
  <c r="R6" i="13"/>
  <c r="Q6" i="13"/>
  <c r="P6" i="13"/>
  <c r="O6" i="13"/>
  <c r="N6" i="13"/>
  <c r="M6" i="13"/>
  <c r="BP6" i="13" s="1"/>
  <c r="L6" i="13"/>
  <c r="K6" i="13"/>
  <c r="J6" i="13"/>
  <c r="I6" i="13"/>
  <c r="H6" i="13"/>
  <c r="G6" i="13"/>
  <c r="F6" i="13"/>
  <c r="E6" i="13"/>
  <c r="D6" i="13"/>
  <c r="BO6" i="13" s="1"/>
  <c r="BK5" i="13"/>
  <c r="BU5" i="13" s="1"/>
  <c r="BJ5" i="13"/>
  <c r="BI5" i="13"/>
  <c r="BH5" i="13"/>
  <c r="BG5" i="13"/>
  <c r="BF5" i="13"/>
  <c r="BE5" i="13"/>
  <c r="BD5" i="13"/>
  <c r="BC5" i="13"/>
  <c r="BB5" i="13"/>
  <c r="BA5" i="13"/>
  <c r="BT5" i="13" s="1"/>
  <c r="AZ5" i="13"/>
  <c r="AY5" i="13"/>
  <c r="AX5" i="13"/>
  <c r="AW5" i="13"/>
  <c r="AV5" i="13"/>
  <c r="AU5" i="13"/>
  <c r="AT5" i="13"/>
  <c r="AS5" i="13"/>
  <c r="AR5" i="13"/>
  <c r="AQ5" i="13"/>
  <c r="BS5" i="13" s="1"/>
  <c r="AP5" i="13"/>
  <c r="AO5" i="13"/>
  <c r="AN5" i="13"/>
  <c r="AM5" i="13"/>
  <c r="AL5" i="13"/>
  <c r="AK5" i="13"/>
  <c r="AJ5" i="13"/>
  <c r="AI5" i="13"/>
  <c r="AH5" i="13"/>
  <c r="AG5" i="13"/>
  <c r="BR5" i="13" s="1"/>
  <c r="AF5" i="13"/>
  <c r="AE5" i="13"/>
  <c r="AD5" i="13"/>
  <c r="AC5" i="13"/>
  <c r="AB5" i="13"/>
  <c r="AA5" i="13"/>
  <c r="Z5" i="13"/>
  <c r="Y5" i="13"/>
  <c r="X5" i="13"/>
  <c r="W5" i="13"/>
  <c r="BQ5" i="13" s="1"/>
  <c r="V5" i="13"/>
  <c r="U5" i="13"/>
  <c r="T5" i="13"/>
  <c r="S5" i="13"/>
  <c r="R5" i="13"/>
  <c r="Q5" i="13"/>
  <c r="P5" i="13"/>
  <c r="O5" i="13"/>
  <c r="N5" i="13"/>
  <c r="M5" i="13"/>
  <c r="BP5" i="13" s="1"/>
  <c r="L5" i="13"/>
  <c r="K5" i="13"/>
  <c r="J5" i="13"/>
  <c r="I5" i="13"/>
  <c r="H5" i="13"/>
  <c r="G5" i="13"/>
  <c r="F5" i="13"/>
  <c r="E5" i="13"/>
  <c r="D5" i="13"/>
  <c r="BO5" i="13" s="1"/>
  <c r="BK4" i="13"/>
  <c r="BU4" i="13" s="1"/>
  <c r="BJ4" i="13"/>
  <c r="BI4" i="13"/>
  <c r="BH4" i="13"/>
  <c r="BG4" i="13"/>
  <c r="BF4" i="13"/>
  <c r="BE4" i="13"/>
  <c r="BD4" i="13"/>
  <c r="BC4" i="13"/>
  <c r="BB4" i="13"/>
  <c r="BA4" i="13"/>
  <c r="BT4" i="13" s="1"/>
  <c r="AZ4" i="13"/>
  <c r="AY4" i="13"/>
  <c r="AX4" i="13"/>
  <c r="AW4" i="13"/>
  <c r="AV4" i="13"/>
  <c r="AU4" i="13"/>
  <c r="AT4" i="13"/>
  <c r="AS4" i="13"/>
  <c r="AR4" i="13"/>
  <c r="AQ4" i="13"/>
  <c r="BS4" i="13" s="1"/>
  <c r="AP4" i="13"/>
  <c r="AO4" i="13"/>
  <c r="AN4" i="13"/>
  <c r="AM4" i="13"/>
  <c r="AL4" i="13"/>
  <c r="AK4" i="13"/>
  <c r="AJ4" i="13"/>
  <c r="AI4" i="13"/>
  <c r="AH4" i="13"/>
  <c r="AG4" i="13"/>
  <c r="BR4" i="13" s="1"/>
  <c r="AF4" i="13"/>
  <c r="AE4" i="13"/>
  <c r="AD4" i="13"/>
  <c r="AC4" i="13"/>
  <c r="AB4" i="13"/>
  <c r="AA4" i="13"/>
  <c r="Z4" i="13"/>
  <c r="Y4" i="13"/>
  <c r="X4" i="13"/>
  <c r="W4" i="13"/>
  <c r="BQ4" i="13" s="1"/>
  <c r="V4" i="13"/>
  <c r="U4" i="13"/>
  <c r="T4" i="13"/>
  <c r="S4" i="13"/>
  <c r="R4" i="13"/>
  <c r="Q4" i="13"/>
  <c r="P4" i="13"/>
  <c r="O4" i="13"/>
  <c r="N4" i="13"/>
  <c r="M4" i="13"/>
  <c r="BP4" i="13" s="1"/>
  <c r="L4" i="13"/>
  <c r="K4" i="13"/>
  <c r="J4" i="13"/>
  <c r="I4" i="13"/>
  <c r="H4" i="13"/>
  <c r="G4" i="13"/>
  <c r="F4" i="13"/>
  <c r="E4" i="13"/>
  <c r="D4" i="13"/>
  <c r="BO4" i="13" s="1"/>
  <c r="BK3" i="13"/>
  <c r="BU3" i="13" s="1"/>
  <c r="BJ3" i="13"/>
  <c r="BI3" i="13"/>
  <c r="BH3" i="13"/>
  <c r="BG3" i="13"/>
  <c r="BF3" i="13"/>
  <c r="BE3" i="13"/>
  <c r="BD3" i="13"/>
  <c r="BC3" i="13"/>
  <c r="BB3" i="13"/>
  <c r="BA3" i="13"/>
  <c r="BT3" i="13" s="1"/>
  <c r="AZ3" i="13"/>
  <c r="AY3" i="13"/>
  <c r="AX3" i="13"/>
  <c r="AW3" i="13"/>
  <c r="AV3" i="13"/>
  <c r="AU3" i="13"/>
  <c r="AT3" i="13"/>
  <c r="AS3" i="13"/>
  <c r="AR3" i="13"/>
  <c r="AQ3" i="13"/>
  <c r="BS3" i="13" s="1"/>
  <c r="AP3" i="13"/>
  <c r="AO3" i="13"/>
  <c r="AN3" i="13"/>
  <c r="AM3" i="13"/>
  <c r="AL3" i="13"/>
  <c r="AK3" i="13"/>
  <c r="AJ3" i="13"/>
  <c r="AI3" i="13"/>
  <c r="AH3" i="13"/>
  <c r="AG3" i="13"/>
  <c r="BR3" i="13" s="1"/>
  <c r="AF3" i="13"/>
  <c r="AE3" i="13"/>
  <c r="AD3" i="13"/>
  <c r="AC3" i="13"/>
  <c r="AB3" i="13"/>
  <c r="AA3" i="13"/>
  <c r="Z3" i="13"/>
  <c r="Y3" i="13"/>
  <c r="X3" i="13"/>
  <c r="W3" i="13"/>
  <c r="BQ3" i="13" s="1"/>
  <c r="V3" i="13"/>
  <c r="U3" i="13"/>
  <c r="T3" i="13"/>
  <c r="S3" i="13"/>
  <c r="R3" i="13"/>
  <c r="Q3" i="13"/>
  <c r="P3" i="13"/>
  <c r="O3" i="13"/>
  <c r="N3" i="13"/>
  <c r="M3" i="13"/>
  <c r="BP3" i="13" s="1"/>
  <c r="L3" i="13"/>
  <c r="K3" i="13"/>
  <c r="J3" i="13"/>
  <c r="I3" i="13"/>
  <c r="H3" i="13"/>
  <c r="G3" i="13"/>
  <c r="F3" i="13"/>
  <c r="E3" i="13"/>
  <c r="D3" i="13"/>
  <c r="BO3" i="13" s="1"/>
  <c r="BK2" i="13"/>
  <c r="BU2" i="13" s="1"/>
  <c r="BJ2" i="13"/>
  <c r="BI2" i="13"/>
  <c r="BH2" i="13"/>
  <c r="BG2" i="13"/>
  <c r="BF2" i="13"/>
  <c r="BE2" i="13"/>
  <c r="BD2" i="13"/>
  <c r="BC2" i="13"/>
  <c r="BB2" i="13"/>
  <c r="BA2" i="13"/>
  <c r="BT2" i="13" s="1"/>
  <c r="AZ2" i="13"/>
  <c r="AY2" i="13"/>
  <c r="AX2" i="13"/>
  <c r="AW2" i="13"/>
  <c r="AV2" i="13"/>
  <c r="AU2" i="13"/>
  <c r="AT2" i="13"/>
  <c r="AS2" i="13"/>
  <c r="AR2" i="13"/>
  <c r="AQ2" i="13"/>
  <c r="BS2" i="13" s="1"/>
  <c r="AP2" i="13"/>
  <c r="AO2" i="13"/>
  <c r="AN2" i="13"/>
  <c r="AM2" i="13"/>
  <c r="AL2" i="13"/>
  <c r="AK2" i="13"/>
  <c r="AJ2" i="13"/>
  <c r="AI2" i="13"/>
  <c r="AH2" i="13"/>
  <c r="AG2" i="13"/>
  <c r="BR2" i="13" s="1"/>
  <c r="AF2" i="13"/>
  <c r="AE2" i="13"/>
  <c r="AD2" i="13"/>
  <c r="AC2" i="13"/>
  <c r="AB2" i="13"/>
  <c r="AA2" i="13"/>
  <c r="Z2" i="13"/>
  <c r="Y2" i="13"/>
  <c r="X2" i="13"/>
  <c r="W2" i="13"/>
  <c r="BQ2" i="13" s="1"/>
  <c r="V2" i="13"/>
  <c r="U2" i="13"/>
  <c r="T2" i="13"/>
  <c r="S2" i="13"/>
  <c r="R2" i="13"/>
  <c r="Q2" i="13"/>
  <c r="P2" i="13"/>
  <c r="O2" i="13"/>
  <c r="N2" i="13"/>
  <c r="M2" i="13"/>
  <c r="BP2" i="13" s="1"/>
  <c r="L2" i="13"/>
  <c r="K2" i="13"/>
  <c r="J2" i="13"/>
  <c r="I2" i="13"/>
  <c r="H2" i="13"/>
  <c r="G2" i="13"/>
  <c r="F2" i="13"/>
  <c r="E2" i="13"/>
  <c r="D2" i="13"/>
  <c r="BO2" i="13" s="1"/>
  <c r="BK40" i="12"/>
  <c r="BU39" i="12" s="1"/>
  <c r="BJ40" i="12"/>
  <c r="BI40" i="12"/>
  <c r="BH40" i="12"/>
  <c r="BG40" i="12"/>
  <c r="BF40" i="12"/>
  <c r="BE40" i="12"/>
  <c r="BD40" i="12"/>
  <c r="BC40" i="12"/>
  <c r="BB40" i="12"/>
  <c r="BA40" i="12"/>
  <c r="BT39" i="12" s="1"/>
  <c r="AZ40" i="12"/>
  <c r="AY40" i="12"/>
  <c r="AX40" i="12"/>
  <c r="AW40" i="12"/>
  <c r="AV40" i="12"/>
  <c r="AU40" i="12"/>
  <c r="AT40" i="12"/>
  <c r="AS40" i="12"/>
  <c r="AR40" i="12"/>
  <c r="AQ40" i="12"/>
  <c r="BS39" i="12" s="1"/>
  <c r="AP40" i="12"/>
  <c r="AO40" i="12"/>
  <c r="AN40" i="12"/>
  <c r="AM40" i="12"/>
  <c r="AL40" i="12"/>
  <c r="AK40" i="12"/>
  <c r="AJ40" i="12"/>
  <c r="AI40" i="12"/>
  <c r="AH40" i="12"/>
  <c r="AG40" i="12"/>
  <c r="BR39" i="12" s="1"/>
  <c r="AF40" i="12"/>
  <c r="AE40" i="12"/>
  <c r="AD40" i="12"/>
  <c r="AC40" i="12"/>
  <c r="AB40" i="12"/>
  <c r="AA40" i="12"/>
  <c r="Z40" i="12"/>
  <c r="Y40" i="12"/>
  <c r="X40" i="12"/>
  <c r="W40" i="12"/>
  <c r="BQ39" i="12" s="1"/>
  <c r="V40" i="12"/>
  <c r="U40" i="12"/>
  <c r="T40" i="12"/>
  <c r="S40" i="12"/>
  <c r="R40" i="12"/>
  <c r="Q40" i="12"/>
  <c r="P40" i="12"/>
  <c r="O40" i="12"/>
  <c r="N40" i="12"/>
  <c r="M40" i="12"/>
  <c r="BP39" i="12" s="1"/>
  <c r="L40" i="12"/>
  <c r="K40" i="12"/>
  <c r="J40" i="12"/>
  <c r="I40" i="12"/>
  <c r="H40" i="12"/>
  <c r="G40" i="12"/>
  <c r="F40" i="12"/>
  <c r="E40" i="12"/>
  <c r="D40" i="12"/>
  <c r="BO39" i="12" s="1"/>
  <c r="BK39" i="12"/>
  <c r="BU38" i="12" s="1"/>
  <c r="BJ39" i="12"/>
  <c r="BI39" i="12"/>
  <c r="BH39" i="12"/>
  <c r="BG39" i="12"/>
  <c r="BF39" i="12"/>
  <c r="BE39" i="12"/>
  <c r="BD39" i="12"/>
  <c r="BC39" i="12"/>
  <c r="BB39" i="12"/>
  <c r="BA39" i="12"/>
  <c r="BT38" i="12" s="1"/>
  <c r="AZ39" i="12"/>
  <c r="AY39" i="12"/>
  <c r="AX39" i="12"/>
  <c r="AW39" i="12"/>
  <c r="AV39" i="12"/>
  <c r="AU39" i="12"/>
  <c r="AT39" i="12"/>
  <c r="AS39" i="12"/>
  <c r="AR39" i="12"/>
  <c r="AQ39" i="12"/>
  <c r="BS38" i="12" s="1"/>
  <c r="AP39" i="12"/>
  <c r="AO39" i="12"/>
  <c r="AN39" i="12"/>
  <c r="AM39" i="12"/>
  <c r="AL39" i="12"/>
  <c r="AK39" i="12"/>
  <c r="AJ39" i="12"/>
  <c r="AI39" i="12"/>
  <c r="AH39" i="12"/>
  <c r="AG39" i="12"/>
  <c r="BR38" i="12" s="1"/>
  <c r="AF39" i="12"/>
  <c r="AE39" i="12"/>
  <c r="AD39" i="12"/>
  <c r="AC39" i="12"/>
  <c r="AB39" i="12"/>
  <c r="AA39" i="12"/>
  <c r="Z39" i="12"/>
  <c r="Y39" i="12"/>
  <c r="X39" i="12"/>
  <c r="W39" i="12"/>
  <c r="BQ38" i="12" s="1"/>
  <c r="V39" i="12"/>
  <c r="U39" i="12"/>
  <c r="T39" i="12"/>
  <c r="S39" i="12"/>
  <c r="R39" i="12"/>
  <c r="Q39" i="12"/>
  <c r="P39" i="12"/>
  <c r="O39" i="12"/>
  <c r="N39" i="12"/>
  <c r="M39" i="12"/>
  <c r="BP38" i="12" s="1"/>
  <c r="L39" i="12"/>
  <c r="K39" i="12"/>
  <c r="J39" i="12"/>
  <c r="I39" i="12"/>
  <c r="H39" i="12"/>
  <c r="G39" i="12"/>
  <c r="F39" i="12"/>
  <c r="E39" i="12"/>
  <c r="D39" i="12"/>
  <c r="BO38" i="12" s="1"/>
  <c r="BK38" i="12"/>
  <c r="BU37" i="12" s="1"/>
  <c r="BJ38" i="12"/>
  <c r="BI38" i="12"/>
  <c r="BH38" i="12"/>
  <c r="BG38" i="12"/>
  <c r="BF38" i="12"/>
  <c r="BE38" i="12"/>
  <c r="BD38" i="12"/>
  <c r="BC38" i="12"/>
  <c r="BB38" i="12"/>
  <c r="BA38" i="12"/>
  <c r="BT37" i="12" s="1"/>
  <c r="AZ38" i="12"/>
  <c r="AY38" i="12"/>
  <c r="AX38" i="12"/>
  <c r="AW38" i="12"/>
  <c r="AV38" i="12"/>
  <c r="AU38" i="12"/>
  <c r="AT38" i="12"/>
  <c r="AS38" i="12"/>
  <c r="AR38" i="12"/>
  <c r="AQ38" i="12"/>
  <c r="BS37" i="12" s="1"/>
  <c r="AP38" i="12"/>
  <c r="AO38" i="12"/>
  <c r="AN38" i="12"/>
  <c r="AM38" i="12"/>
  <c r="AL38" i="12"/>
  <c r="AK38" i="12"/>
  <c r="AJ38" i="12"/>
  <c r="AI38" i="12"/>
  <c r="AH38" i="12"/>
  <c r="AG38" i="12"/>
  <c r="BR37" i="12" s="1"/>
  <c r="AF38" i="12"/>
  <c r="AE38" i="12"/>
  <c r="AD38" i="12"/>
  <c r="AC38" i="12"/>
  <c r="AB38" i="12"/>
  <c r="AA38" i="12"/>
  <c r="Z38" i="12"/>
  <c r="Y38" i="12"/>
  <c r="X38" i="12"/>
  <c r="W38" i="12"/>
  <c r="BQ37" i="12" s="1"/>
  <c r="V38" i="12"/>
  <c r="U38" i="12"/>
  <c r="T38" i="12"/>
  <c r="S38" i="12"/>
  <c r="R38" i="12"/>
  <c r="Q38" i="12"/>
  <c r="P38" i="12"/>
  <c r="O38" i="12"/>
  <c r="N38" i="12"/>
  <c r="M38" i="12"/>
  <c r="BP37" i="12" s="1"/>
  <c r="L38" i="12"/>
  <c r="K38" i="12"/>
  <c r="J38" i="12"/>
  <c r="I38" i="12"/>
  <c r="H38" i="12"/>
  <c r="G38" i="12"/>
  <c r="F38" i="12"/>
  <c r="E38" i="12"/>
  <c r="D38" i="12"/>
  <c r="BO37" i="12" s="1"/>
  <c r="BK37" i="12"/>
  <c r="BU36" i="12" s="1"/>
  <c r="BJ37" i="12"/>
  <c r="BI37" i="12"/>
  <c r="BH37" i="12"/>
  <c r="BG37" i="12"/>
  <c r="BF37" i="12"/>
  <c r="BE37" i="12"/>
  <c r="BD37" i="12"/>
  <c r="BC37" i="12"/>
  <c r="BB37" i="12"/>
  <c r="BA37" i="12"/>
  <c r="BT36" i="12" s="1"/>
  <c r="AZ37" i="12"/>
  <c r="AY37" i="12"/>
  <c r="AX37" i="12"/>
  <c r="AW37" i="12"/>
  <c r="AV37" i="12"/>
  <c r="AU37" i="12"/>
  <c r="AT37" i="12"/>
  <c r="AS37" i="12"/>
  <c r="AR37" i="12"/>
  <c r="AQ37" i="12"/>
  <c r="BS36" i="12" s="1"/>
  <c r="AP37" i="12"/>
  <c r="AO37" i="12"/>
  <c r="AN37" i="12"/>
  <c r="AM37" i="12"/>
  <c r="AL37" i="12"/>
  <c r="AK37" i="12"/>
  <c r="AJ37" i="12"/>
  <c r="AI37" i="12"/>
  <c r="AH37" i="12"/>
  <c r="AG37" i="12"/>
  <c r="BR36" i="12" s="1"/>
  <c r="AF37" i="12"/>
  <c r="AE37" i="12"/>
  <c r="AD37" i="12"/>
  <c r="AC37" i="12"/>
  <c r="AB37" i="12"/>
  <c r="AA37" i="12"/>
  <c r="Z37" i="12"/>
  <c r="Y37" i="12"/>
  <c r="X37" i="12"/>
  <c r="W37" i="12"/>
  <c r="BQ36" i="12" s="1"/>
  <c r="V37" i="12"/>
  <c r="U37" i="12"/>
  <c r="T37" i="12"/>
  <c r="S37" i="12"/>
  <c r="R37" i="12"/>
  <c r="Q37" i="12"/>
  <c r="P37" i="12"/>
  <c r="O37" i="12"/>
  <c r="N37" i="12"/>
  <c r="M37" i="12"/>
  <c r="BP36" i="12" s="1"/>
  <c r="L37" i="12"/>
  <c r="K37" i="12"/>
  <c r="J37" i="12"/>
  <c r="I37" i="12"/>
  <c r="H37" i="12"/>
  <c r="G37" i="12"/>
  <c r="F37" i="12"/>
  <c r="E37" i="12"/>
  <c r="D37" i="12"/>
  <c r="BO36" i="12" s="1"/>
  <c r="BK36" i="12"/>
  <c r="BU35" i="12" s="1"/>
  <c r="BJ36" i="12"/>
  <c r="BI36" i="12"/>
  <c r="BH36" i="12"/>
  <c r="BG36" i="12"/>
  <c r="BF36" i="12"/>
  <c r="BE36" i="12"/>
  <c r="BD36" i="12"/>
  <c r="BC36" i="12"/>
  <c r="BB36" i="12"/>
  <c r="BA36" i="12"/>
  <c r="BT35" i="12" s="1"/>
  <c r="AZ36" i="12"/>
  <c r="AY36" i="12"/>
  <c r="AX36" i="12"/>
  <c r="AW36" i="12"/>
  <c r="AV36" i="12"/>
  <c r="AU36" i="12"/>
  <c r="AT36" i="12"/>
  <c r="AS36" i="12"/>
  <c r="AR36" i="12"/>
  <c r="AQ36" i="12"/>
  <c r="BS35" i="12" s="1"/>
  <c r="AP36" i="12"/>
  <c r="AO36" i="12"/>
  <c r="AN36" i="12"/>
  <c r="AM36" i="12"/>
  <c r="AL36" i="12"/>
  <c r="AK36" i="12"/>
  <c r="AJ36" i="12"/>
  <c r="AI36" i="12"/>
  <c r="AH36" i="12"/>
  <c r="AG36" i="12"/>
  <c r="BR35" i="12" s="1"/>
  <c r="AF36" i="12"/>
  <c r="AE36" i="12"/>
  <c r="AD36" i="12"/>
  <c r="AC36" i="12"/>
  <c r="AB36" i="12"/>
  <c r="AA36" i="12"/>
  <c r="Z36" i="12"/>
  <c r="Y36" i="12"/>
  <c r="X36" i="12"/>
  <c r="W36" i="12"/>
  <c r="BQ35" i="12" s="1"/>
  <c r="V36" i="12"/>
  <c r="U36" i="12"/>
  <c r="T36" i="12"/>
  <c r="S36" i="12"/>
  <c r="R36" i="12"/>
  <c r="Q36" i="12"/>
  <c r="P36" i="12"/>
  <c r="O36" i="12"/>
  <c r="N36" i="12"/>
  <c r="M36" i="12"/>
  <c r="BP35" i="12" s="1"/>
  <c r="L36" i="12"/>
  <c r="K36" i="12"/>
  <c r="J36" i="12"/>
  <c r="I36" i="12"/>
  <c r="H36" i="12"/>
  <c r="G36" i="12"/>
  <c r="F36" i="12"/>
  <c r="E36" i="12"/>
  <c r="D36" i="12"/>
  <c r="BO35" i="12" s="1"/>
  <c r="BK35" i="12"/>
  <c r="BU34" i="12" s="1"/>
  <c r="BJ35" i="12"/>
  <c r="BI35" i="12"/>
  <c r="BH35" i="12"/>
  <c r="BG35" i="12"/>
  <c r="BF35" i="12"/>
  <c r="BE35" i="12"/>
  <c r="BD35" i="12"/>
  <c r="BC35" i="12"/>
  <c r="BB35" i="12"/>
  <c r="BA35" i="12"/>
  <c r="BT34" i="12" s="1"/>
  <c r="AZ35" i="12"/>
  <c r="AY35" i="12"/>
  <c r="AX35" i="12"/>
  <c r="AW35" i="12"/>
  <c r="AV35" i="12"/>
  <c r="AU35" i="12"/>
  <c r="AT35" i="12"/>
  <c r="AS35" i="12"/>
  <c r="AR35" i="12"/>
  <c r="AQ35" i="12"/>
  <c r="BS34" i="12" s="1"/>
  <c r="AP35" i="12"/>
  <c r="AO35" i="12"/>
  <c r="AN35" i="12"/>
  <c r="AM35" i="12"/>
  <c r="AL35" i="12"/>
  <c r="AK35" i="12"/>
  <c r="AJ35" i="12"/>
  <c r="AI35" i="12"/>
  <c r="AH35" i="12"/>
  <c r="AG35" i="12"/>
  <c r="BR34" i="12" s="1"/>
  <c r="AF35" i="12"/>
  <c r="AE35" i="12"/>
  <c r="AD35" i="12"/>
  <c r="AC35" i="12"/>
  <c r="AB35" i="12"/>
  <c r="AA35" i="12"/>
  <c r="Z35" i="12"/>
  <c r="Y35" i="12"/>
  <c r="X35" i="12"/>
  <c r="W35" i="12"/>
  <c r="BQ34" i="12" s="1"/>
  <c r="V35" i="12"/>
  <c r="U35" i="12"/>
  <c r="T35" i="12"/>
  <c r="S35" i="12"/>
  <c r="R35" i="12"/>
  <c r="Q35" i="12"/>
  <c r="P35" i="12"/>
  <c r="O35" i="12"/>
  <c r="N35" i="12"/>
  <c r="M35" i="12"/>
  <c r="BP34" i="12" s="1"/>
  <c r="L35" i="12"/>
  <c r="K35" i="12"/>
  <c r="J35" i="12"/>
  <c r="I35" i="12"/>
  <c r="H35" i="12"/>
  <c r="G35" i="12"/>
  <c r="F35" i="12"/>
  <c r="E35" i="12"/>
  <c r="D35" i="12"/>
  <c r="BO34" i="12" s="1"/>
  <c r="BK34" i="12"/>
  <c r="BU33" i="12" s="1"/>
  <c r="BJ34" i="12"/>
  <c r="BI34" i="12"/>
  <c r="BH34" i="12"/>
  <c r="BG34" i="12"/>
  <c r="BF34" i="12"/>
  <c r="BE34" i="12"/>
  <c r="BD34" i="12"/>
  <c r="BC34" i="12"/>
  <c r="BB34" i="12"/>
  <c r="BA34" i="12"/>
  <c r="BT33" i="12" s="1"/>
  <c r="AZ34" i="12"/>
  <c r="AY34" i="12"/>
  <c r="AX34" i="12"/>
  <c r="AW34" i="12"/>
  <c r="AV34" i="12"/>
  <c r="AU34" i="12"/>
  <c r="AT34" i="12"/>
  <c r="AS34" i="12"/>
  <c r="AR34" i="12"/>
  <c r="AQ34" i="12"/>
  <c r="BS33" i="12" s="1"/>
  <c r="AP34" i="12"/>
  <c r="AO34" i="12"/>
  <c r="AN34" i="12"/>
  <c r="AM34" i="12"/>
  <c r="AL34" i="12"/>
  <c r="AK34" i="12"/>
  <c r="AJ34" i="12"/>
  <c r="AI34" i="12"/>
  <c r="AH34" i="12"/>
  <c r="AG34" i="12"/>
  <c r="BR33" i="12" s="1"/>
  <c r="AF34" i="12"/>
  <c r="AE34" i="12"/>
  <c r="AD34" i="12"/>
  <c r="AC34" i="12"/>
  <c r="AB34" i="12"/>
  <c r="AA34" i="12"/>
  <c r="Z34" i="12"/>
  <c r="Y34" i="12"/>
  <c r="X34" i="12"/>
  <c r="W34" i="12"/>
  <c r="BQ33" i="12" s="1"/>
  <c r="V34" i="12"/>
  <c r="U34" i="12"/>
  <c r="T34" i="12"/>
  <c r="S34" i="12"/>
  <c r="R34" i="12"/>
  <c r="Q34" i="12"/>
  <c r="P34" i="12"/>
  <c r="O34" i="12"/>
  <c r="N34" i="12"/>
  <c r="M34" i="12"/>
  <c r="BP33" i="12" s="1"/>
  <c r="L34" i="12"/>
  <c r="K34" i="12"/>
  <c r="J34" i="12"/>
  <c r="I34" i="12"/>
  <c r="H34" i="12"/>
  <c r="G34" i="12"/>
  <c r="F34" i="12"/>
  <c r="E34" i="12"/>
  <c r="D34" i="12"/>
  <c r="BO33" i="12" s="1"/>
  <c r="BK32" i="12"/>
  <c r="BU32" i="12" s="1"/>
  <c r="BJ32" i="12"/>
  <c r="BI32" i="12"/>
  <c r="BH32" i="12"/>
  <c r="BG32" i="12"/>
  <c r="BF32" i="12"/>
  <c r="BE32" i="12"/>
  <c r="BD32" i="12"/>
  <c r="BC32" i="12"/>
  <c r="BB32" i="12"/>
  <c r="BA32" i="12"/>
  <c r="BT32" i="12" s="1"/>
  <c r="AZ32" i="12"/>
  <c r="AY32" i="12"/>
  <c r="AX32" i="12"/>
  <c r="AW32" i="12"/>
  <c r="AV32" i="12"/>
  <c r="AU32" i="12"/>
  <c r="AT32" i="12"/>
  <c r="AS32" i="12"/>
  <c r="AR32" i="12"/>
  <c r="AQ32" i="12"/>
  <c r="BS32" i="12" s="1"/>
  <c r="AP32" i="12"/>
  <c r="AO32" i="12"/>
  <c r="AN32" i="12"/>
  <c r="AM32" i="12"/>
  <c r="AL32" i="12"/>
  <c r="AK32" i="12"/>
  <c r="AJ32" i="12"/>
  <c r="AI32" i="12"/>
  <c r="AH32" i="12"/>
  <c r="AG32" i="12"/>
  <c r="BR32" i="12" s="1"/>
  <c r="AF32" i="12"/>
  <c r="AE32" i="12"/>
  <c r="AD32" i="12"/>
  <c r="AC32" i="12"/>
  <c r="AB32" i="12"/>
  <c r="AA32" i="12"/>
  <c r="Z32" i="12"/>
  <c r="Y32" i="12"/>
  <c r="X32" i="12"/>
  <c r="W32" i="12"/>
  <c r="BQ32" i="12" s="1"/>
  <c r="V32" i="12"/>
  <c r="U32" i="12"/>
  <c r="T32" i="12"/>
  <c r="S32" i="12"/>
  <c r="R32" i="12"/>
  <c r="Q32" i="12"/>
  <c r="P32" i="12"/>
  <c r="O32" i="12"/>
  <c r="N32" i="12"/>
  <c r="M32" i="12"/>
  <c r="BP32" i="12" s="1"/>
  <c r="L32" i="12"/>
  <c r="K32" i="12"/>
  <c r="J32" i="12"/>
  <c r="I32" i="12"/>
  <c r="H32" i="12"/>
  <c r="G32" i="12"/>
  <c r="F32" i="12"/>
  <c r="E32" i="12"/>
  <c r="D32" i="12"/>
  <c r="BO32" i="12" s="1"/>
  <c r="BK31" i="12"/>
  <c r="BU31" i="12" s="1"/>
  <c r="BJ31" i="12"/>
  <c r="BI31" i="12"/>
  <c r="BH31" i="12"/>
  <c r="BG31" i="12"/>
  <c r="BF31" i="12"/>
  <c r="BE31" i="12"/>
  <c r="BD31" i="12"/>
  <c r="BC31" i="12"/>
  <c r="BB31" i="12"/>
  <c r="BA31" i="12"/>
  <c r="BT31" i="12" s="1"/>
  <c r="AZ31" i="12"/>
  <c r="AY31" i="12"/>
  <c r="AX31" i="12"/>
  <c r="AW31" i="12"/>
  <c r="AV31" i="12"/>
  <c r="AU31" i="12"/>
  <c r="AT31" i="12"/>
  <c r="AS31" i="12"/>
  <c r="AR31" i="12"/>
  <c r="AQ31" i="12"/>
  <c r="BS31" i="12" s="1"/>
  <c r="AP31" i="12"/>
  <c r="AO31" i="12"/>
  <c r="AN31" i="12"/>
  <c r="AM31" i="12"/>
  <c r="AL31" i="12"/>
  <c r="AK31" i="12"/>
  <c r="AJ31" i="12"/>
  <c r="AI31" i="12"/>
  <c r="AH31" i="12"/>
  <c r="AG31" i="12"/>
  <c r="BR31" i="12" s="1"/>
  <c r="AF31" i="12"/>
  <c r="AE31" i="12"/>
  <c r="AD31" i="12"/>
  <c r="AC31" i="12"/>
  <c r="AB31" i="12"/>
  <c r="AA31" i="12"/>
  <c r="Z31" i="12"/>
  <c r="Y31" i="12"/>
  <c r="X31" i="12"/>
  <c r="W31" i="12"/>
  <c r="BQ31" i="12" s="1"/>
  <c r="V31" i="12"/>
  <c r="U31" i="12"/>
  <c r="T31" i="12"/>
  <c r="S31" i="12"/>
  <c r="R31" i="12"/>
  <c r="Q31" i="12"/>
  <c r="P31" i="12"/>
  <c r="O31" i="12"/>
  <c r="N31" i="12"/>
  <c r="M31" i="12"/>
  <c r="BP31" i="12" s="1"/>
  <c r="L31" i="12"/>
  <c r="K31" i="12"/>
  <c r="J31" i="12"/>
  <c r="I31" i="12"/>
  <c r="H31" i="12"/>
  <c r="G31" i="12"/>
  <c r="F31" i="12"/>
  <c r="E31" i="12"/>
  <c r="D31" i="12"/>
  <c r="BO31" i="12" s="1"/>
  <c r="BK30" i="12"/>
  <c r="BU30" i="12" s="1"/>
  <c r="BJ30" i="12"/>
  <c r="BI30" i="12"/>
  <c r="BH30" i="12"/>
  <c r="BG30" i="12"/>
  <c r="BF30" i="12"/>
  <c r="BE30" i="12"/>
  <c r="BD30" i="12"/>
  <c r="BC30" i="12"/>
  <c r="BB30" i="12"/>
  <c r="BA30" i="12"/>
  <c r="BT30" i="12" s="1"/>
  <c r="AZ30" i="12"/>
  <c r="AY30" i="12"/>
  <c r="AX30" i="12"/>
  <c r="AW30" i="12"/>
  <c r="AV30" i="12"/>
  <c r="AU30" i="12"/>
  <c r="AT30" i="12"/>
  <c r="AS30" i="12"/>
  <c r="AR30" i="12"/>
  <c r="AQ30" i="12"/>
  <c r="BS30" i="12" s="1"/>
  <c r="AP30" i="12"/>
  <c r="AO30" i="12"/>
  <c r="AN30" i="12"/>
  <c r="AM30" i="12"/>
  <c r="AL30" i="12"/>
  <c r="AK30" i="12"/>
  <c r="AJ30" i="12"/>
  <c r="AI30" i="12"/>
  <c r="AH30" i="12"/>
  <c r="AG30" i="12"/>
  <c r="BR30" i="12" s="1"/>
  <c r="AF30" i="12"/>
  <c r="AE30" i="12"/>
  <c r="AD30" i="12"/>
  <c r="AC30" i="12"/>
  <c r="AB30" i="12"/>
  <c r="AA30" i="12"/>
  <c r="Z30" i="12"/>
  <c r="Y30" i="12"/>
  <c r="X30" i="12"/>
  <c r="W30" i="12"/>
  <c r="BQ30" i="12" s="1"/>
  <c r="V30" i="12"/>
  <c r="U30" i="12"/>
  <c r="T30" i="12"/>
  <c r="S30" i="12"/>
  <c r="R30" i="12"/>
  <c r="Q30" i="12"/>
  <c r="P30" i="12"/>
  <c r="O30" i="12"/>
  <c r="N30" i="12"/>
  <c r="M30" i="12"/>
  <c r="BP30" i="12" s="1"/>
  <c r="L30" i="12"/>
  <c r="K30" i="12"/>
  <c r="J30" i="12"/>
  <c r="I30" i="12"/>
  <c r="H30" i="12"/>
  <c r="G30" i="12"/>
  <c r="F30" i="12"/>
  <c r="E30" i="12"/>
  <c r="D30" i="12"/>
  <c r="BO30" i="12" s="1"/>
  <c r="BK29" i="12"/>
  <c r="BU29" i="12" s="1"/>
  <c r="BJ29" i="12"/>
  <c r="BI29" i="12"/>
  <c r="BH29" i="12"/>
  <c r="BG29" i="12"/>
  <c r="BF29" i="12"/>
  <c r="BE29" i="12"/>
  <c r="BD29" i="12"/>
  <c r="BC29" i="12"/>
  <c r="BB29" i="12"/>
  <c r="BA29" i="12"/>
  <c r="BT29" i="12" s="1"/>
  <c r="AZ29" i="12"/>
  <c r="AY29" i="12"/>
  <c r="AX29" i="12"/>
  <c r="AW29" i="12"/>
  <c r="AV29" i="12"/>
  <c r="AU29" i="12"/>
  <c r="AT29" i="12"/>
  <c r="AS29" i="12"/>
  <c r="AR29" i="12"/>
  <c r="AQ29" i="12"/>
  <c r="BS29" i="12" s="1"/>
  <c r="AP29" i="12"/>
  <c r="AO29" i="12"/>
  <c r="AN29" i="12"/>
  <c r="AM29" i="12"/>
  <c r="AL29" i="12"/>
  <c r="AK29" i="12"/>
  <c r="AJ29" i="12"/>
  <c r="AI29" i="12"/>
  <c r="AH29" i="12"/>
  <c r="AG29" i="12"/>
  <c r="BR29" i="12" s="1"/>
  <c r="AF29" i="12"/>
  <c r="AE29" i="12"/>
  <c r="AD29" i="12"/>
  <c r="AC29" i="12"/>
  <c r="AB29" i="12"/>
  <c r="AA29" i="12"/>
  <c r="Z29" i="12"/>
  <c r="Y29" i="12"/>
  <c r="X29" i="12"/>
  <c r="W29" i="12"/>
  <c r="BQ29" i="12" s="1"/>
  <c r="V29" i="12"/>
  <c r="U29" i="12"/>
  <c r="T29" i="12"/>
  <c r="S29" i="12"/>
  <c r="R29" i="12"/>
  <c r="Q29" i="12"/>
  <c r="P29" i="12"/>
  <c r="O29" i="12"/>
  <c r="N29" i="12"/>
  <c r="M29" i="12"/>
  <c r="BP29" i="12" s="1"/>
  <c r="L29" i="12"/>
  <c r="K29" i="12"/>
  <c r="J29" i="12"/>
  <c r="I29" i="12"/>
  <c r="H29" i="12"/>
  <c r="G29" i="12"/>
  <c r="F29" i="12"/>
  <c r="E29" i="12"/>
  <c r="D29" i="12"/>
  <c r="BO29" i="12" s="1"/>
  <c r="BK28" i="12"/>
  <c r="BU28" i="12" s="1"/>
  <c r="BJ28" i="12"/>
  <c r="BI28" i="12"/>
  <c r="BH28" i="12"/>
  <c r="BG28" i="12"/>
  <c r="BF28" i="12"/>
  <c r="BE28" i="12"/>
  <c r="BD28" i="12"/>
  <c r="BC28" i="12"/>
  <c r="BB28" i="12"/>
  <c r="BA28" i="12"/>
  <c r="BT28" i="12" s="1"/>
  <c r="AZ28" i="12"/>
  <c r="AY28" i="12"/>
  <c r="AX28" i="12"/>
  <c r="AW28" i="12"/>
  <c r="AV28" i="12"/>
  <c r="AU28" i="12"/>
  <c r="AT28" i="12"/>
  <c r="AS28" i="12"/>
  <c r="AR28" i="12"/>
  <c r="AQ28" i="12"/>
  <c r="BS28" i="12" s="1"/>
  <c r="AP28" i="12"/>
  <c r="AO28" i="12"/>
  <c r="AN28" i="12"/>
  <c r="AM28" i="12"/>
  <c r="AL28" i="12"/>
  <c r="AK28" i="12"/>
  <c r="AJ28" i="12"/>
  <c r="AI28" i="12"/>
  <c r="AH28" i="12"/>
  <c r="AG28" i="12"/>
  <c r="BR28" i="12" s="1"/>
  <c r="AF28" i="12"/>
  <c r="AE28" i="12"/>
  <c r="AD28" i="12"/>
  <c r="AC28" i="12"/>
  <c r="AB28" i="12"/>
  <c r="AA28" i="12"/>
  <c r="Z28" i="12"/>
  <c r="Y28" i="12"/>
  <c r="X28" i="12"/>
  <c r="W28" i="12"/>
  <c r="BQ28" i="12" s="1"/>
  <c r="V28" i="12"/>
  <c r="U28" i="12"/>
  <c r="T28" i="12"/>
  <c r="S28" i="12"/>
  <c r="R28" i="12"/>
  <c r="Q28" i="12"/>
  <c r="P28" i="12"/>
  <c r="O28" i="12"/>
  <c r="N28" i="12"/>
  <c r="M28" i="12"/>
  <c r="BP28" i="12" s="1"/>
  <c r="L28" i="12"/>
  <c r="K28" i="12"/>
  <c r="J28" i="12"/>
  <c r="I28" i="12"/>
  <c r="H28" i="12"/>
  <c r="G28" i="12"/>
  <c r="F28" i="12"/>
  <c r="E28" i="12"/>
  <c r="D28" i="12"/>
  <c r="BO28" i="12" s="1"/>
  <c r="BK27" i="12"/>
  <c r="BU27" i="12" s="1"/>
  <c r="BJ27" i="12"/>
  <c r="BI27" i="12"/>
  <c r="BH27" i="12"/>
  <c r="BG27" i="12"/>
  <c r="BF27" i="12"/>
  <c r="BE27" i="12"/>
  <c r="BD27" i="12"/>
  <c r="BC27" i="12"/>
  <c r="BB27" i="12"/>
  <c r="BA27" i="12"/>
  <c r="BT27" i="12" s="1"/>
  <c r="AZ27" i="12"/>
  <c r="AY27" i="12"/>
  <c r="AX27" i="12"/>
  <c r="AW27" i="12"/>
  <c r="AV27" i="12"/>
  <c r="AU27" i="12"/>
  <c r="AT27" i="12"/>
  <c r="AS27" i="12"/>
  <c r="AR27" i="12"/>
  <c r="AQ27" i="12"/>
  <c r="BS27" i="12" s="1"/>
  <c r="AP27" i="12"/>
  <c r="AO27" i="12"/>
  <c r="AN27" i="12"/>
  <c r="AM27" i="12"/>
  <c r="AL27" i="12"/>
  <c r="AK27" i="12"/>
  <c r="AJ27" i="12"/>
  <c r="AI27" i="12"/>
  <c r="AH27" i="12"/>
  <c r="AG27" i="12"/>
  <c r="BR27" i="12" s="1"/>
  <c r="AF27" i="12"/>
  <c r="AE27" i="12"/>
  <c r="AD27" i="12"/>
  <c r="AC27" i="12"/>
  <c r="AB27" i="12"/>
  <c r="AA27" i="12"/>
  <c r="Z27" i="12"/>
  <c r="Y27" i="12"/>
  <c r="X27" i="12"/>
  <c r="W27" i="12"/>
  <c r="BQ27" i="12" s="1"/>
  <c r="V27" i="12"/>
  <c r="U27" i="12"/>
  <c r="T27" i="12"/>
  <c r="S27" i="12"/>
  <c r="R27" i="12"/>
  <c r="Q27" i="12"/>
  <c r="P27" i="12"/>
  <c r="O27" i="12"/>
  <c r="N27" i="12"/>
  <c r="M27" i="12"/>
  <c r="BP27" i="12" s="1"/>
  <c r="L27" i="12"/>
  <c r="K27" i="12"/>
  <c r="J27" i="12"/>
  <c r="I27" i="12"/>
  <c r="H27" i="12"/>
  <c r="G27" i="12"/>
  <c r="F27" i="12"/>
  <c r="E27" i="12"/>
  <c r="D27" i="12"/>
  <c r="BO27" i="12" s="1"/>
  <c r="BK26" i="12"/>
  <c r="BU26" i="12" s="1"/>
  <c r="BJ26" i="12"/>
  <c r="BI26" i="12"/>
  <c r="BH26" i="12"/>
  <c r="BG26" i="12"/>
  <c r="BF26" i="12"/>
  <c r="BE26" i="12"/>
  <c r="BD26" i="12"/>
  <c r="BC26" i="12"/>
  <c r="BB26" i="12"/>
  <c r="BA26" i="12"/>
  <c r="BT26" i="12" s="1"/>
  <c r="AZ26" i="12"/>
  <c r="AY26" i="12"/>
  <c r="AX26" i="12"/>
  <c r="AW26" i="12"/>
  <c r="AV26" i="12"/>
  <c r="AU26" i="12"/>
  <c r="AT26" i="12"/>
  <c r="AS26" i="12"/>
  <c r="AR26" i="12"/>
  <c r="AQ26" i="12"/>
  <c r="BS26" i="12" s="1"/>
  <c r="AP26" i="12"/>
  <c r="AO26" i="12"/>
  <c r="AN26" i="12"/>
  <c r="AM26" i="12"/>
  <c r="AL26" i="12"/>
  <c r="AK26" i="12"/>
  <c r="AJ26" i="12"/>
  <c r="AI26" i="12"/>
  <c r="AH26" i="12"/>
  <c r="AG26" i="12"/>
  <c r="BR26" i="12" s="1"/>
  <c r="AF26" i="12"/>
  <c r="AE26" i="12"/>
  <c r="AD26" i="12"/>
  <c r="AC26" i="12"/>
  <c r="AB26" i="12"/>
  <c r="AA26" i="12"/>
  <c r="Z26" i="12"/>
  <c r="Y26" i="12"/>
  <c r="X26" i="12"/>
  <c r="W26" i="12"/>
  <c r="BQ26" i="12" s="1"/>
  <c r="V26" i="12"/>
  <c r="U26" i="12"/>
  <c r="T26" i="12"/>
  <c r="S26" i="12"/>
  <c r="R26" i="12"/>
  <c r="Q26" i="12"/>
  <c r="P26" i="12"/>
  <c r="O26" i="12"/>
  <c r="N26" i="12"/>
  <c r="M26" i="12"/>
  <c r="BP26" i="12" s="1"/>
  <c r="L26" i="12"/>
  <c r="K26" i="12"/>
  <c r="J26" i="12"/>
  <c r="I26" i="12"/>
  <c r="H26" i="12"/>
  <c r="G26" i="12"/>
  <c r="F26" i="12"/>
  <c r="E26" i="12"/>
  <c r="D26" i="12"/>
  <c r="BO26" i="12" s="1"/>
  <c r="BK24" i="12"/>
  <c r="BJ24" i="12"/>
  <c r="BI24" i="12"/>
  <c r="BH24" i="12"/>
  <c r="BG24" i="12"/>
  <c r="BF24" i="12"/>
  <c r="BE24" i="12"/>
  <c r="BD24" i="12"/>
  <c r="BC24" i="12"/>
  <c r="BB24" i="12"/>
  <c r="BA24" i="12"/>
  <c r="BT23" i="12" s="1"/>
  <c r="AZ24" i="12"/>
  <c r="AY24" i="12"/>
  <c r="AX24" i="12"/>
  <c r="AW24" i="12"/>
  <c r="AV24" i="12"/>
  <c r="AU24" i="12"/>
  <c r="AT24" i="12"/>
  <c r="AS24" i="12"/>
  <c r="AR24" i="12"/>
  <c r="AQ24" i="12"/>
  <c r="BS23" i="12" s="1"/>
  <c r="AP24" i="12"/>
  <c r="AO24" i="12"/>
  <c r="AN24" i="12"/>
  <c r="AM24" i="12"/>
  <c r="AL24" i="12"/>
  <c r="AK24" i="12"/>
  <c r="AJ24" i="12"/>
  <c r="AI24" i="12"/>
  <c r="AH24" i="12"/>
  <c r="AG24" i="12"/>
  <c r="BR23" i="12" s="1"/>
  <c r="AF24" i="12"/>
  <c r="AE24" i="12"/>
  <c r="AD24" i="12"/>
  <c r="AC24" i="12"/>
  <c r="AB24" i="12"/>
  <c r="AA24" i="12"/>
  <c r="Z24" i="12"/>
  <c r="Y24" i="12"/>
  <c r="X24" i="12"/>
  <c r="W24" i="12"/>
  <c r="BQ23" i="12" s="1"/>
  <c r="V24" i="12"/>
  <c r="U24" i="12"/>
  <c r="T24" i="12"/>
  <c r="S24" i="12"/>
  <c r="R24" i="12"/>
  <c r="Q24" i="12"/>
  <c r="P24" i="12"/>
  <c r="O24" i="12"/>
  <c r="N24" i="12"/>
  <c r="M24" i="12"/>
  <c r="BP23" i="12" s="1"/>
  <c r="L24" i="12"/>
  <c r="K24" i="12"/>
  <c r="J24" i="12"/>
  <c r="I24" i="12"/>
  <c r="H24" i="12"/>
  <c r="G24" i="12"/>
  <c r="F24" i="12"/>
  <c r="E24" i="12"/>
  <c r="D24" i="12"/>
  <c r="BO23" i="12" s="1"/>
  <c r="BK23" i="12"/>
  <c r="BJ23" i="12"/>
  <c r="BI23" i="12"/>
  <c r="BH23" i="12"/>
  <c r="BG23" i="12"/>
  <c r="BF23" i="12"/>
  <c r="BE23" i="12"/>
  <c r="BD23" i="12"/>
  <c r="BC23" i="12"/>
  <c r="BB23" i="12"/>
  <c r="BA23" i="12"/>
  <c r="BT22" i="12" s="1"/>
  <c r="AZ23" i="12"/>
  <c r="AY23" i="12"/>
  <c r="AX23" i="12"/>
  <c r="AW23" i="12"/>
  <c r="AV23" i="12"/>
  <c r="AU23" i="12"/>
  <c r="AT23" i="12"/>
  <c r="AS23" i="12"/>
  <c r="AR23" i="12"/>
  <c r="AQ23" i="12"/>
  <c r="BS22" i="12" s="1"/>
  <c r="AP23" i="12"/>
  <c r="AO23" i="12"/>
  <c r="AN23" i="12"/>
  <c r="AM23" i="12"/>
  <c r="AL23" i="12"/>
  <c r="AK23" i="12"/>
  <c r="AJ23" i="12"/>
  <c r="AI23" i="12"/>
  <c r="AH23" i="12"/>
  <c r="AG23" i="12"/>
  <c r="BR22" i="12" s="1"/>
  <c r="AF23" i="12"/>
  <c r="AE23" i="12"/>
  <c r="AD23" i="12"/>
  <c r="AC23" i="12"/>
  <c r="AB23" i="12"/>
  <c r="AA23" i="12"/>
  <c r="Z23" i="12"/>
  <c r="Y23" i="12"/>
  <c r="X23" i="12"/>
  <c r="W23" i="12"/>
  <c r="BQ22" i="12" s="1"/>
  <c r="V23" i="12"/>
  <c r="U23" i="12"/>
  <c r="T23" i="12"/>
  <c r="S23" i="12"/>
  <c r="R23" i="12"/>
  <c r="Q23" i="12"/>
  <c r="P23" i="12"/>
  <c r="O23" i="12"/>
  <c r="N23" i="12"/>
  <c r="M23" i="12"/>
  <c r="BP22" i="12" s="1"/>
  <c r="L23" i="12"/>
  <c r="K23" i="12"/>
  <c r="J23" i="12"/>
  <c r="I23" i="12"/>
  <c r="H23" i="12"/>
  <c r="G23" i="12"/>
  <c r="F23" i="12"/>
  <c r="E23" i="12"/>
  <c r="D23" i="12"/>
  <c r="BO22" i="12" s="1"/>
  <c r="BK22" i="12"/>
  <c r="BJ22" i="12"/>
  <c r="BI22" i="12"/>
  <c r="BH22" i="12"/>
  <c r="BG22" i="12"/>
  <c r="BF22" i="12"/>
  <c r="BE22" i="12"/>
  <c r="BD22" i="12"/>
  <c r="BC22" i="12"/>
  <c r="BB22" i="12"/>
  <c r="BA22" i="12"/>
  <c r="BT21" i="12" s="1"/>
  <c r="AZ22" i="12"/>
  <c r="AY22" i="12"/>
  <c r="AX22" i="12"/>
  <c r="AW22" i="12"/>
  <c r="AV22" i="12"/>
  <c r="AU22" i="12"/>
  <c r="AT22" i="12"/>
  <c r="AS22" i="12"/>
  <c r="AR22" i="12"/>
  <c r="AQ22" i="12"/>
  <c r="BS21" i="12" s="1"/>
  <c r="AP22" i="12"/>
  <c r="AO22" i="12"/>
  <c r="AN22" i="12"/>
  <c r="AM22" i="12"/>
  <c r="AL22" i="12"/>
  <c r="AK22" i="12"/>
  <c r="AJ22" i="12"/>
  <c r="AI22" i="12"/>
  <c r="AH22" i="12"/>
  <c r="AG22" i="12"/>
  <c r="BR21" i="12" s="1"/>
  <c r="AF22" i="12"/>
  <c r="AE22" i="12"/>
  <c r="AD22" i="12"/>
  <c r="AC22" i="12"/>
  <c r="AB22" i="12"/>
  <c r="AA22" i="12"/>
  <c r="Z22" i="12"/>
  <c r="Y22" i="12"/>
  <c r="X22" i="12"/>
  <c r="W22" i="12"/>
  <c r="BQ21" i="12" s="1"/>
  <c r="V22" i="12"/>
  <c r="U22" i="12"/>
  <c r="T22" i="12"/>
  <c r="S22" i="12"/>
  <c r="R22" i="12"/>
  <c r="Q22" i="12"/>
  <c r="P22" i="12"/>
  <c r="O22" i="12"/>
  <c r="N22" i="12"/>
  <c r="M22" i="12"/>
  <c r="BP21" i="12" s="1"/>
  <c r="L22" i="12"/>
  <c r="K22" i="12"/>
  <c r="J22" i="12"/>
  <c r="I22" i="12"/>
  <c r="H22" i="12"/>
  <c r="G22" i="12"/>
  <c r="F22" i="12"/>
  <c r="E22" i="12"/>
  <c r="D22" i="12"/>
  <c r="BO21" i="12" s="1"/>
  <c r="BK21" i="12"/>
  <c r="BJ21" i="12"/>
  <c r="BI21" i="12"/>
  <c r="BH21" i="12"/>
  <c r="BG21" i="12"/>
  <c r="BF21" i="12"/>
  <c r="BE21" i="12"/>
  <c r="BD21" i="12"/>
  <c r="BC21" i="12"/>
  <c r="BB21" i="12"/>
  <c r="BA21" i="12"/>
  <c r="BT20" i="12" s="1"/>
  <c r="AZ21" i="12"/>
  <c r="AY21" i="12"/>
  <c r="AX21" i="12"/>
  <c r="AW21" i="12"/>
  <c r="AV21" i="12"/>
  <c r="AU21" i="12"/>
  <c r="AT21" i="12"/>
  <c r="AS21" i="12"/>
  <c r="AR21" i="12"/>
  <c r="AQ21" i="12"/>
  <c r="BS20" i="12" s="1"/>
  <c r="AP21" i="12"/>
  <c r="AO21" i="12"/>
  <c r="AN21" i="12"/>
  <c r="AM21" i="12"/>
  <c r="AL21" i="12"/>
  <c r="AK21" i="12"/>
  <c r="AJ21" i="12"/>
  <c r="AI21" i="12"/>
  <c r="AH21" i="12"/>
  <c r="AG21" i="12"/>
  <c r="BR20" i="12" s="1"/>
  <c r="AF21" i="12"/>
  <c r="AE21" i="12"/>
  <c r="AD21" i="12"/>
  <c r="AC21" i="12"/>
  <c r="AB21" i="12"/>
  <c r="AA21" i="12"/>
  <c r="Z21" i="12"/>
  <c r="Y21" i="12"/>
  <c r="X21" i="12"/>
  <c r="W21" i="12"/>
  <c r="BQ20" i="12" s="1"/>
  <c r="V21" i="12"/>
  <c r="U21" i="12"/>
  <c r="T21" i="12"/>
  <c r="S21" i="12"/>
  <c r="R21" i="12"/>
  <c r="Q21" i="12"/>
  <c r="P21" i="12"/>
  <c r="O21" i="12"/>
  <c r="N21" i="12"/>
  <c r="M21" i="12"/>
  <c r="BP20" i="12" s="1"/>
  <c r="L21" i="12"/>
  <c r="K21" i="12"/>
  <c r="J21" i="12"/>
  <c r="I21" i="12"/>
  <c r="H21" i="12"/>
  <c r="G21" i="12"/>
  <c r="F21" i="12"/>
  <c r="E21" i="12"/>
  <c r="D21" i="12"/>
  <c r="BO20" i="12" s="1"/>
  <c r="BK20" i="12"/>
  <c r="BJ20" i="12"/>
  <c r="BI20" i="12"/>
  <c r="BH20" i="12"/>
  <c r="BG20" i="12"/>
  <c r="BF20" i="12"/>
  <c r="BE20" i="12"/>
  <c r="BD20" i="12"/>
  <c r="BC20" i="12"/>
  <c r="BB20" i="12"/>
  <c r="BA20" i="12"/>
  <c r="BT19" i="12" s="1"/>
  <c r="AZ20" i="12"/>
  <c r="AY20" i="12"/>
  <c r="AX20" i="12"/>
  <c r="AW20" i="12"/>
  <c r="AV20" i="12"/>
  <c r="AU20" i="12"/>
  <c r="AT20" i="12"/>
  <c r="AS20" i="12"/>
  <c r="AR20" i="12"/>
  <c r="AQ20" i="12"/>
  <c r="BS19" i="12" s="1"/>
  <c r="AP20" i="12"/>
  <c r="AO20" i="12"/>
  <c r="AN20" i="12"/>
  <c r="AM20" i="12"/>
  <c r="AL20" i="12"/>
  <c r="AK20" i="12"/>
  <c r="AJ20" i="12"/>
  <c r="AI20" i="12"/>
  <c r="AH20" i="12"/>
  <c r="AG20" i="12"/>
  <c r="BR19" i="12" s="1"/>
  <c r="AF20" i="12"/>
  <c r="AE20" i="12"/>
  <c r="AD20" i="12"/>
  <c r="AC20" i="12"/>
  <c r="AB20" i="12"/>
  <c r="AA20" i="12"/>
  <c r="Z20" i="12"/>
  <c r="Y20" i="12"/>
  <c r="X20" i="12"/>
  <c r="W20" i="12"/>
  <c r="BQ19" i="12" s="1"/>
  <c r="V20" i="12"/>
  <c r="U20" i="12"/>
  <c r="T20" i="12"/>
  <c r="S20" i="12"/>
  <c r="R20" i="12"/>
  <c r="Q20" i="12"/>
  <c r="P20" i="12"/>
  <c r="O20" i="12"/>
  <c r="N20" i="12"/>
  <c r="M20" i="12"/>
  <c r="BP19" i="12" s="1"/>
  <c r="L20" i="12"/>
  <c r="K20" i="12"/>
  <c r="J20" i="12"/>
  <c r="I20" i="12"/>
  <c r="H20" i="12"/>
  <c r="G20" i="12"/>
  <c r="F20" i="12"/>
  <c r="E20" i="12"/>
  <c r="D20" i="12"/>
  <c r="BO19" i="12" s="1"/>
  <c r="BK19" i="12"/>
  <c r="BJ19" i="12"/>
  <c r="BI19" i="12"/>
  <c r="BH19" i="12"/>
  <c r="BG19" i="12"/>
  <c r="BF19" i="12"/>
  <c r="BE19" i="12"/>
  <c r="BD19" i="12"/>
  <c r="BC19" i="12"/>
  <c r="BB19" i="12"/>
  <c r="BA19" i="12"/>
  <c r="BT18" i="12" s="1"/>
  <c r="AZ19" i="12"/>
  <c r="AY19" i="12"/>
  <c r="AX19" i="12"/>
  <c r="AW19" i="12"/>
  <c r="AV19" i="12"/>
  <c r="AU19" i="12"/>
  <c r="AT19" i="12"/>
  <c r="AS19" i="12"/>
  <c r="AR19" i="12"/>
  <c r="AQ19" i="12"/>
  <c r="BS18" i="12" s="1"/>
  <c r="AP19" i="12"/>
  <c r="AO19" i="12"/>
  <c r="AN19" i="12"/>
  <c r="AM19" i="12"/>
  <c r="AL19" i="12"/>
  <c r="AK19" i="12"/>
  <c r="AJ19" i="12"/>
  <c r="AI19" i="12"/>
  <c r="AH19" i="12"/>
  <c r="AG19" i="12"/>
  <c r="BR18" i="12" s="1"/>
  <c r="AF19" i="12"/>
  <c r="AE19" i="12"/>
  <c r="AD19" i="12"/>
  <c r="AC19" i="12"/>
  <c r="AB19" i="12"/>
  <c r="AA19" i="12"/>
  <c r="Z19" i="12"/>
  <c r="Y19" i="12"/>
  <c r="X19" i="12"/>
  <c r="W19" i="12"/>
  <c r="BQ18" i="12" s="1"/>
  <c r="V19" i="12"/>
  <c r="U19" i="12"/>
  <c r="T19" i="12"/>
  <c r="S19" i="12"/>
  <c r="R19" i="12"/>
  <c r="Q19" i="12"/>
  <c r="P19" i="12"/>
  <c r="O19" i="12"/>
  <c r="N19" i="12"/>
  <c r="M19" i="12"/>
  <c r="BP18" i="12" s="1"/>
  <c r="L19" i="12"/>
  <c r="K19" i="12"/>
  <c r="J19" i="12"/>
  <c r="I19" i="12"/>
  <c r="H19" i="12"/>
  <c r="G19" i="12"/>
  <c r="F19" i="12"/>
  <c r="E19" i="12"/>
  <c r="D19" i="12"/>
  <c r="BO18" i="12" s="1"/>
  <c r="BK18" i="12"/>
  <c r="BJ18" i="12"/>
  <c r="BI18" i="12"/>
  <c r="BH18" i="12"/>
  <c r="BG18" i="12"/>
  <c r="BF18" i="12"/>
  <c r="BE18" i="12"/>
  <c r="BD18" i="12"/>
  <c r="BC18" i="12"/>
  <c r="BB18" i="12"/>
  <c r="BA18" i="12"/>
  <c r="BT17" i="12" s="1"/>
  <c r="AZ18" i="12"/>
  <c r="AY18" i="12"/>
  <c r="AX18" i="12"/>
  <c r="AW18" i="12"/>
  <c r="AV18" i="12"/>
  <c r="AU18" i="12"/>
  <c r="AT18" i="12"/>
  <c r="AS18" i="12"/>
  <c r="AR18" i="12"/>
  <c r="AQ18" i="12"/>
  <c r="BS17" i="12" s="1"/>
  <c r="AP18" i="12"/>
  <c r="AO18" i="12"/>
  <c r="AN18" i="12"/>
  <c r="AM18" i="12"/>
  <c r="AL18" i="12"/>
  <c r="AK18" i="12"/>
  <c r="AJ18" i="12"/>
  <c r="AI18" i="12"/>
  <c r="AH18" i="12"/>
  <c r="AG18" i="12"/>
  <c r="BR17" i="12" s="1"/>
  <c r="AF18" i="12"/>
  <c r="AE18" i="12"/>
  <c r="AD18" i="12"/>
  <c r="AC18" i="12"/>
  <c r="AB18" i="12"/>
  <c r="AA18" i="12"/>
  <c r="Z18" i="12"/>
  <c r="Y18" i="12"/>
  <c r="X18" i="12"/>
  <c r="W18" i="12"/>
  <c r="BQ17" i="12" s="1"/>
  <c r="V18" i="12"/>
  <c r="U18" i="12"/>
  <c r="T18" i="12"/>
  <c r="S18" i="12"/>
  <c r="R18" i="12"/>
  <c r="Q18" i="12"/>
  <c r="P18" i="12"/>
  <c r="O18" i="12"/>
  <c r="N18" i="12"/>
  <c r="M18" i="12"/>
  <c r="L18" i="12"/>
  <c r="K18" i="12"/>
  <c r="J18" i="12"/>
  <c r="I18" i="12"/>
  <c r="H18" i="12"/>
  <c r="G18" i="12"/>
  <c r="F18" i="12"/>
  <c r="E18" i="12"/>
  <c r="D18" i="12"/>
  <c r="BO17" i="12" s="1"/>
  <c r="BK17" i="12"/>
  <c r="BJ17" i="12"/>
  <c r="BI17" i="12"/>
  <c r="BH17" i="12"/>
  <c r="BG17" i="12"/>
  <c r="BF17" i="12"/>
  <c r="BE17" i="12"/>
  <c r="BD17" i="12"/>
  <c r="BC17" i="12"/>
  <c r="BB17" i="12"/>
  <c r="BA17" i="12"/>
  <c r="BT16" i="12" s="1"/>
  <c r="AZ17" i="12"/>
  <c r="AY17" i="12"/>
  <c r="AX17" i="12"/>
  <c r="AW17" i="12"/>
  <c r="AV17" i="12"/>
  <c r="AU17" i="12"/>
  <c r="AT17" i="12"/>
  <c r="AS17" i="12"/>
  <c r="AR17" i="12"/>
  <c r="AQ17" i="12"/>
  <c r="BS16" i="12" s="1"/>
  <c r="AP17" i="12"/>
  <c r="AO17" i="12"/>
  <c r="AN17" i="12"/>
  <c r="AM17" i="12"/>
  <c r="AL17" i="12"/>
  <c r="AK17" i="12"/>
  <c r="AJ17" i="12"/>
  <c r="AI17" i="12"/>
  <c r="AH17" i="12"/>
  <c r="AG17" i="12"/>
  <c r="BR16" i="12" s="1"/>
  <c r="AF17" i="12"/>
  <c r="AE17" i="12"/>
  <c r="AD17" i="12"/>
  <c r="AC17" i="12"/>
  <c r="AB17" i="12"/>
  <c r="AA17" i="12"/>
  <c r="Z17" i="12"/>
  <c r="Y17" i="12"/>
  <c r="X17" i="12"/>
  <c r="W17" i="12"/>
  <c r="BQ16" i="12" s="1"/>
  <c r="V17" i="12"/>
  <c r="U17" i="12"/>
  <c r="T17" i="12"/>
  <c r="S17" i="12"/>
  <c r="R17" i="12"/>
  <c r="Q17" i="12"/>
  <c r="P17" i="12"/>
  <c r="O17" i="12"/>
  <c r="N17" i="12"/>
  <c r="M17" i="12"/>
  <c r="BP16" i="12" s="1"/>
  <c r="L17" i="12"/>
  <c r="K17" i="12"/>
  <c r="J17" i="12"/>
  <c r="I17" i="12"/>
  <c r="H17" i="12"/>
  <c r="G17" i="12"/>
  <c r="F17" i="12"/>
  <c r="E17" i="12"/>
  <c r="D17" i="12"/>
  <c r="BO16" i="12" s="1"/>
  <c r="BK16" i="12"/>
  <c r="BJ16" i="12"/>
  <c r="BI16" i="12"/>
  <c r="BH16" i="12"/>
  <c r="BG16" i="12"/>
  <c r="BF16" i="12"/>
  <c r="BE16" i="12"/>
  <c r="BD16" i="12"/>
  <c r="BC16" i="12"/>
  <c r="BB16" i="12"/>
  <c r="BA16" i="12"/>
  <c r="BT15" i="12" s="1"/>
  <c r="AZ16" i="12"/>
  <c r="AY16" i="12"/>
  <c r="AX16" i="12"/>
  <c r="AW16" i="12"/>
  <c r="AV16" i="12"/>
  <c r="AU16" i="12"/>
  <c r="AT16" i="12"/>
  <c r="AS16" i="12"/>
  <c r="AR16" i="12"/>
  <c r="AQ16" i="12"/>
  <c r="BS15" i="12" s="1"/>
  <c r="AP16" i="12"/>
  <c r="AO16" i="12"/>
  <c r="AN16" i="12"/>
  <c r="AM16" i="12"/>
  <c r="AL16" i="12"/>
  <c r="AK16" i="12"/>
  <c r="AJ16" i="12"/>
  <c r="AI16" i="12"/>
  <c r="AH16" i="12"/>
  <c r="AG16" i="12"/>
  <c r="BR15" i="12" s="1"/>
  <c r="AF16" i="12"/>
  <c r="AE16" i="12"/>
  <c r="AD16" i="12"/>
  <c r="AC16" i="12"/>
  <c r="AB16" i="12"/>
  <c r="AA16" i="12"/>
  <c r="Z16" i="12"/>
  <c r="Y16" i="12"/>
  <c r="X16" i="12"/>
  <c r="W16" i="12"/>
  <c r="BQ15" i="12" s="1"/>
  <c r="V16" i="12"/>
  <c r="U16" i="12"/>
  <c r="T16" i="12"/>
  <c r="S16" i="12"/>
  <c r="R16" i="12"/>
  <c r="Q16" i="12"/>
  <c r="P16" i="12"/>
  <c r="O16" i="12"/>
  <c r="N16" i="12"/>
  <c r="M16" i="12"/>
  <c r="BP15" i="12" s="1"/>
  <c r="L16" i="12"/>
  <c r="K16" i="12"/>
  <c r="J16" i="12"/>
  <c r="I16" i="12"/>
  <c r="H16" i="12"/>
  <c r="G16" i="12"/>
  <c r="F16" i="12"/>
  <c r="E16" i="12"/>
  <c r="D16" i="12"/>
  <c r="BO15" i="12" s="1"/>
  <c r="BK15" i="12"/>
  <c r="BJ15" i="12"/>
  <c r="BI15" i="12"/>
  <c r="BH15" i="12"/>
  <c r="BG15" i="12"/>
  <c r="BF15" i="12"/>
  <c r="BE15" i="12"/>
  <c r="BD15" i="12"/>
  <c r="BC15" i="12"/>
  <c r="BB15" i="12"/>
  <c r="BA15" i="12"/>
  <c r="BT14" i="12" s="1"/>
  <c r="AZ15" i="12"/>
  <c r="AY15" i="12"/>
  <c r="AX15" i="12"/>
  <c r="AW15" i="12"/>
  <c r="AV15" i="12"/>
  <c r="AU15" i="12"/>
  <c r="AT15" i="12"/>
  <c r="AS15" i="12"/>
  <c r="AR15" i="12"/>
  <c r="AQ15" i="12"/>
  <c r="BS14" i="12" s="1"/>
  <c r="AP15" i="12"/>
  <c r="AO15" i="12"/>
  <c r="AN15" i="12"/>
  <c r="AM15" i="12"/>
  <c r="AL15" i="12"/>
  <c r="AK15" i="12"/>
  <c r="AJ15" i="12"/>
  <c r="AI15" i="12"/>
  <c r="AH15" i="12"/>
  <c r="AG15" i="12"/>
  <c r="BR14" i="12" s="1"/>
  <c r="AF15" i="12"/>
  <c r="AE15" i="12"/>
  <c r="AD15" i="12"/>
  <c r="AC15" i="12"/>
  <c r="AB15" i="12"/>
  <c r="AA15" i="12"/>
  <c r="Z15" i="12"/>
  <c r="Y15" i="12"/>
  <c r="X15" i="12"/>
  <c r="W15" i="12"/>
  <c r="BQ14" i="12" s="1"/>
  <c r="V15" i="12"/>
  <c r="U15" i="12"/>
  <c r="T15" i="12"/>
  <c r="S15" i="12"/>
  <c r="R15" i="12"/>
  <c r="Q15" i="12"/>
  <c r="P15" i="12"/>
  <c r="O15" i="12"/>
  <c r="N15" i="12"/>
  <c r="M15" i="12"/>
  <c r="BP14" i="12" s="1"/>
  <c r="L15" i="12"/>
  <c r="K15" i="12"/>
  <c r="J15" i="12"/>
  <c r="I15" i="12"/>
  <c r="H15" i="12"/>
  <c r="G15" i="12"/>
  <c r="F15" i="12"/>
  <c r="E15" i="12"/>
  <c r="D15" i="12"/>
  <c r="BO14" i="12" s="1"/>
  <c r="BK14" i="12"/>
  <c r="BJ14" i="12"/>
  <c r="BI14" i="12"/>
  <c r="BH14" i="12"/>
  <c r="BG14" i="12"/>
  <c r="BF14" i="12"/>
  <c r="BE14" i="12"/>
  <c r="BD14" i="12"/>
  <c r="BC14" i="12"/>
  <c r="BB14" i="12"/>
  <c r="BA14" i="12"/>
  <c r="BT13" i="12" s="1"/>
  <c r="AZ14" i="12"/>
  <c r="AY14" i="12"/>
  <c r="AX14" i="12"/>
  <c r="AW14" i="12"/>
  <c r="AV14" i="12"/>
  <c r="AU14" i="12"/>
  <c r="AT14" i="12"/>
  <c r="AS14" i="12"/>
  <c r="AR14" i="12"/>
  <c r="AQ14" i="12"/>
  <c r="BS13" i="12" s="1"/>
  <c r="AP14" i="12"/>
  <c r="AO14" i="12"/>
  <c r="AN14" i="12"/>
  <c r="AM14" i="12"/>
  <c r="AL14" i="12"/>
  <c r="AK14" i="12"/>
  <c r="AJ14" i="12"/>
  <c r="AI14" i="12"/>
  <c r="AH14" i="12"/>
  <c r="AG14" i="12"/>
  <c r="BR13" i="12" s="1"/>
  <c r="AF14" i="12"/>
  <c r="AE14" i="12"/>
  <c r="AD14" i="12"/>
  <c r="AC14" i="12"/>
  <c r="AB14" i="12"/>
  <c r="AA14" i="12"/>
  <c r="Z14" i="12"/>
  <c r="Y14" i="12"/>
  <c r="X14" i="12"/>
  <c r="W14" i="12"/>
  <c r="BQ13" i="12" s="1"/>
  <c r="V14" i="12"/>
  <c r="U14" i="12"/>
  <c r="T14" i="12"/>
  <c r="S14" i="12"/>
  <c r="R14" i="12"/>
  <c r="Q14" i="12"/>
  <c r="P14" i="12"/>
  <c r="O14" i="12"/>
  <c r="N14" i="12"/>
  <c r="M14" i="12"/>
  <c r="L14" i="12"/>
  <c r="K14" i="12"/>
  <c r="J14" i="12"/>
  <c r="I14" i="12"/>
  <c r="H14" i="12"/>
  <c r="G14" i="12"/>
  <c r="F14" i="12"/>
  <c r="E14" i="12"/>
  <c r="D14" i="12"/>
  <c r="BO13" i="12" s="1"/>
  <c r="BK12" i="12"/>
  <c r="BJ12" i="12"/>
  <c r="BI12" i="12"/>
  <c r="BH12" i="12"/>
  <c r="BG12" i="12"/>
  <c r="BF12" i="12"/>
  <c r="BE12" i="12"/>
  <c r="BD12" i="12"/>
  <c r="BC12" i="12"/>
  <c r="BB12" i="12"/>
  <c r="BA12" i="12"/>
  <c r="BT12" i="12" s="1"/>
  <c r="AZ12" i="12"/>
  <c r="AY12" i="12"/>
  <c r="AX12" i="12"/>
  <c r="AW12" i="12"/>
  <c r="AV12" i="12"/>
  <c r="AU12" i="12"/>
  <c r="AT12" i="12"/>
  <c r="AS12" i="12"/>
  <c r="AR12" i="12"/>
  <c r="AQ12" i="12"/>
  <c r="BS12" i="12" s="1"/>
  <c r="AP12" i="12"/>
  <c r="AO12" i="12"/>
  <c r="AN12" i="12"/>
  <c r="AM12" i="12"/>
  <c r="AL12" i="12"/>
  <c r="AK12" i="12"/>
  <c r="AJ12" i="12"/>
  <c r="AI12" i="12"/>
  <c r="AH12" i="12"/>
  <c r="AG12" i="12"/>
  <c r="BR12" i="12" s="1"/>
  <c r="AF12" i="12"/>
  <c r="AE12" i="12"/>
  <c r="AD12" i="12"/>
  <c r="AC12" i="12"/>
  <c r="AB12" i="12"/>
  <c r="AA12" i="12"/>
  <c r="Z12" i="12"/>
  <c r="Y12" i="12"/>
  <c r="X12" i="12"/>
  <c r="W12" i="12"/>
  <c r="BQ12" i="12" s="1"/>
  <c r="V12" i="12"/>
  <c r="U12" i="12"/>
  <c r="T12" i="12"/>
  <c r="S12" i="12"/>
  <c r="R12" i="12"/>
  <c r="Q12" i="12"/>
  <c r="P12" i="12"/>
  <c r="O12" i="12"/>
  <c r="N12" i="12"/>
  <c r="M12" i="12"/>
  <c r="BP12" i="12" s="1"/>
  <c r="L12" i="12"/>
  <c r="K12" i="12"/>
  <c r="J12" i="12"/>
  <c r="I12" i="12"/>
  <c r="H12" i="12"/>
  <c r="G12" i="12"/>
  <c r="F12" i="12"/>
  <c r="E12" i="12"/>
  <c r="D12" i="12"/>
  <c r="BO12" i="12" s="1"/>
  <c r="BK11" i="12"/>
  <c r="BJ11" i="12"/>
  <c r="BI11" i="12"/>
  <c r="BH11" i="12"/>
  <c r="BG11" i="12"/>
  <c r="BF11" i="12"/>
  <c r="BE11" i="12"/>
  <c r="BD11" i="12"/>
  <c r="BC11" i="12"/>
  <c r="BB11" i="12"/>
  <c r="BA11" i="12"/>
  <c r="BT11" i="12" s="1"/>
  <c r="AZ11" i="12"/>
  <c r="AY11" i="12"/>
  <c r="AX11" i="12"/>
  <c r="AW11" i="12"/>
  <c r="AV11" i="12"/>
  <c r="AU11" i="12"/>
  <c r="AT11" i="12"/>
  <c r="AS11" i="12"/>
  <c r="AR11" i="12"/>
  <c r="AQ11" i="12"/>
  <c r="BS11" i="12" s="1"/>
  <c r="AP11" i="12"/>
  <c r="AO11" i="12"/>
  <c r="AN11" i="12"/>
  <c r="AM11" i="12"/>
  <c r="AL11" i="12"/>
  <c r="AK11" i="12"/>
  <c r="AJ11" i="12"/>
  <c r="AI11" i="12"/>
  <c r="AH11" i="12"/>
  <c r="AG11" i="12"/>
  <c r="BR11" i="12" s="1"/>
  <c r="AF11" i="12"/>
  <c r="AE11" i="12"/>
  <c r="AD11" i="12"/>
  <c r="AC11" i="12"/>
  <c r="AB11" i="12"/>
  <c r="AA11" i="12"/>
  <c r="Z11" i="12"/>
  <c r="Y11" i="12"/>
  <c r="X11" i="12"/>
  <c r="W11" i="12"/>
  <c r="BQ11" i="12" s="1"/>
  <c r="V11" i="12"/>
  <c r="U11" i="12"/>
  <c r="T11" i="12"/>
  <c r="S11" i="12"/>
  <c r="R11" i="12"/>
  <c r="Q11" i="12"/>
  <c r="P11" i="12"/>
  <c r="O11" i="12"/>
  <c r="N11" i="12"/>
  <c r="M11" i="12"/>
  <c r="BP11" i="12" s="1"/>
  <c r="L11" i="12"/>
  <c r="K11" i="12"/>
  <c r="J11" i="12"/>
  <c r="I11" i="12"/>
  <c r="H11" i="12"/>
  <c r="G11" i="12"/>
  <c r="F11" i="12"/>
  <c r="E11" i="12"/>
  <c r="D11" i="12"/>
  <c r="BO11" i="12" s="1"/>
  <c r="BK10" i="12"/>
  <c r="BJ10" i="12"/>
  <c r="BI10" i="12"/>
  <c r="BH10" i="12"/>
  <c r="BG10" i="12"/>
  <c r="BF10" i="12"/>
  <c r="BE10" i="12"/>
  <c r="BD10" i="12"/>
  <c r="BC10" i="12"/>
  <c r="BB10" i="12"/>
  <c r="BA10" i="12"/>
  <c r="BT10" i="12" s="1"/>
  <c r="AZ10" i="12"/>
  <c r="AY10" i="12"/>
  <c r="AX10" i="12"/>
  <c r="AW10" i="12"/>
  <c r="AV10" i="12"/>
  <c r="AU10" i="12"/>
  <c r="AT10" i="12"/>
  <c r="AS10" i="12"/>
  <c r="AR10" i="12"/>
  <c r="AQ10" i="12"/>
  <c r="BS10" i="12" s="1"/>
  <c r="AP10" i="12"/>
  <c r="AO10" i="12"/>
  <c r="AN10" i="12"/>
  <c r="AM10" i="12"/>
  <c r="AL10" i="12"/>
  <c r="AK10" i="12"/>
  <c r="AJ10" i="12"/>
  <c r="AI10" i="12"/>
  <c r="AH10" i="12"/>
  <c r="AG10" i="12"/>
  <c r="BR10" i="12" s="1"/>
  <c r="AF10" i="12"/>
  <c r="AE10" i="12"/>
  <c r="AD10" i="12"/>
  <c r="AC10" i="12"/>
  <c r="AB10" i="12"/>
  <c r="AA10" i="12"/>
  <c r="Z10" i="12"/>
  <c r="Y10" i="12"/>
  <c r="X10" i="12"/>
  <c r="W10" i="12"/>
  <c r="BQ10" i="12" s="1"/>
  <c r="V10" i="12"/>
  <c r="U10" i="12"/>
  <c r="T10" i="12"/>
  <c r="S10" i="12"/>
  <c r="R10" i="12"/>
  <c r="Q10" i="12"/>
  <c r="P10" i="12"/>
  <c r="O10" i="12"/>
  <c r="N10" i="12"/>
  <c r="M10" i="12"/>
  <c r="BP10" i="12" s="1"/>
  <c r="L10" i="12"/>
  <c r="K10" i="12"/>
  <c r="J10" i="12"/>
  <c r="I10" i="12"/>
  <c r="H10" i="12"/>
  <c r="G10" i="12"/>
  <c r="F10" i="12"/>
  <c r="E10" i="12"/>
  <c r="D10" i="12"/>
  <c r="BO10" i="12" s="1"/>
  <c r="BK9" i="12"/>
  <c r="BJ9" i="12"/>
  <c r="BI9" i="12"/>
  <c r="BH9" i="12"/>
  <c r="BG9" i="12"/>
  <c r="BF9" i="12"/>
  <c r="BE9" i="12"/>
  <c r="BD9" i="12"/>
  <c r="BC9" i="12"/>
  <c r="BB9" i="12"/>
  <c r="BA9" i="12"/>
  <c r="BT9" i="12" s="1"/>
  <c r="AZ9" i="12"/>
  <c r="AY9" i="12"/>
  <c r="AX9" i="12"/>
  <c r="AW9" i="12"/>
  <c r="AV9" i="12"/>
  <c r="AU9" i="12"/>
  <c r="AT9" i="12"/>
  <c r="AS9" i="12"/>
  <c r="AR9" i="12"/>
  <c r="AQ9" i="12"/>
  <c r="BS9" i="12" s="1"/>
  <c r="AP9" i="12"/>
  <c r="AO9" i="12"/>
  <c r="AN9" i="12"/>
  <c r="AM9" i="12"/>
  <c r="AL9" i="12"/>
  <c r="AK9" i="12"/>
  <c r="AJ9" i="12"/>
  <c r="AI9" i="12"/>
  <c r="AH9" i="12"/>
  <c r="AG9" i="12"/>
  <c r="BR9" i="12" s="1"/>
  <c r="AF9" i="12"/>
  <c r="AE9" i="12"/>
  <c r="AD9" i="12"/>
  <c r="AC9" i="12"/>
  <c r="AB9" i="12"/>
  <c r="AA9" i="12"/>
  <c r="Z9" i="12"/>
  <c r="Y9" i="12"/>
  <c r="X9" i="12"/>
  <c r="W9" i="12"/>
  <c r="BQ9" i="12" s="1"/>
  <c r="V9" i="12"/>
  <c r="U9" i="12"/>
  <c r="T9" i="12"/>
  <c r="S9" i="12"/>
  <c r="R9" i="12"/>
  <c r="Q9" i="12"/>
  <c r="P9" i="12"/>
  <c r="O9" i="12"/>
  <c r="N9" i="12"/>
  <c r="M9" i="12"/>
  <c r="BP9" i="12" s="1"/>
  <c r="L9" i="12"/>
  <c r="K9" i="12"/>
  <c r="J9" i="12"/>
  <c r="I9" i="12"/>
  <c r="H9" i="12"/>
  <c r="G9" i="12"/>
  <c r="F9" i="12"/>
  <c r="E9" i="12"/>
  <c r="D9" i="12"/>
  <c r="BO9" i="12" s="1"/>
  <c r="BK8" i="12"/>
  <c r="BJ8" i="12"/>
  <c r="BI8" i="12"/>
  <c r="BH8" i="12"/>
  <c r="BG8" i="12"/>
  <c r="BF8" i="12"/>
  <c r="BE8" i="12"/>
  <c r="BD8" i="12"/>
  <c r="BC8" i="12"/>
  <c r="BB8" i="12"/>
  <c r="BA8" i="12"/>
  <c r="BT8" i="12" s="1"/>
  <c r="AZ8" i="12"/>
  <c r="AY8" i="12"/>
  <c r="AX8" i="12"/>
  <c r="AW8" i="12"/>
  <c r="AV8" i="12"/>
  <c r="AU8" i="12"/>
  <c r="AT8" i="12"/>
  <c r="AS8" i="12"/>
  <c r="AR8" i="12"/>
  <c r="AQ8" i="12"/>
  <c r="BS8" i="12" s="1"/>
  <c r="AP8" i="12"/>
  <c r="AO8" i="12"/>
  <c r="AN8" i="12"/>
  <c r="AM8" i="12"/>
  <c r="AL8" i="12"/>
  <c r="AK8" i="12"/>
  <c r="AJ8" i="12"/>
  <c r="AI8" i="12"/>
  <c r="AH8" i="12"/>
  <c r="AG8" i="12"/>
  <c r="BR8" i="12" s="1"/>
  <c r="AF8" i="12"/>
  <c r="AE8" i="12"/>
  <c r="AD8" i="12"/>
  <c r="AC8" i="12"/>
  <c r="AB8" i="12"/>
  <c r="AA8" i="12"/>
  <c r="Z8" i="12"/>
  <c r="Y8" i="12"/>
  <c r="X8" i="12"/>
  <c r="W8" i="12"/>
  <c r="BQ8" i="12" s="1"/>
  <c r="V8" i="12"/>
  <c r="U8" i="12"/>
  <c r="T8" i="12"/>
  <c r="S8" i="12"/>
  <c r="R8" i="12"/>
  <c r="Q8" i="12"/>
  <c r="P8" i="12"/>
  <c r="O8" i="12"/>
  <c r="N8" i="12"/>
  <c r="M8" i="12"/>
  <c r="BP8" i="12" s="1"/>
  <c r="L8" i="12"/>
  <c r="K8" i="12"/>
  <c r="J8" i="12"/>
  <c r="I8" i="12"/>
  <c r="H8" i="12"/>
  <c r="G8" i="12"/>
  <c r="F8" i="12"/>
  <c r="E8" i="12"/>
  <c r="D8" i="12"/>
  <c r="BO8" i="12" s="1"/>
  <c r="BK7" i="12"/>
  <c r="BJ7" i="12"/>
  <c r="BI7" i="12"/>
  <c r="BH7" i="12"/>
  <c r="BG7" i="12"/>
  <c r="BF7" i="12"/>
  <c r="BE7" i="12"/>
  <c r="BD7" i="12"/>
  <c r="BC7" i="12"/>
  <c r="BB7" i="12"/>
  <c r="BA7" i="12"/>
  <c r="BT7" i="12" s="1"/>
  <c r="AZ7" i="12"/>
  <c r="AY7" i="12"/>
  <c r="AX7" i="12"/>
  <c r="AW7" i="12"/>
  <c r="AV7" i="12"/>
  <c r="AU7" i="12"/>
  <c r="AT7" i="12"/>
  <c r="AS7" i="12"/>
  <c r="AR7" i="12"/>
  <c r="AQ7" i="12"/>
  <c r="BS7" i="12" s="1"/>
  <c r="AP7" i="12"/>
  <c r="AO7" i="12"/>
  <c r="AN7" i="12"/>
  <c r="AM7" i="12"/>
  <c r="AL7" i="12"/>
  <c r="AK7" i="12"/>
  <c r="AJ7" i="12"/>
  <c r="AI7" i="12"/>
  <c r="AH7" i="12"/>
  <c r="AG7" i="12"/>
  <c r="BR7" i="12" s="1"/>
  <c r="AF7" i="12"/>
  <c r="AE7" i="12"/>
  <c r="AD7" i="12"/>
  <c r="AC7" i="12"/>
  <c r="AB7" i="12"/>
  <c r="AA7" i="12"/>
  <c r="Z7" i="12"/>
  <c r="Y7" i="12"/>
  <c r="X7" i="12"/>
  <c r="W7" i="12"/>
  <c r="BQ7" i="12" s="1"/>
  <c r="V7" i="12"/>
  <c r="U7" i="12"/>
  <c r="T7" i="12"/>
  <c r="S7" i="12"/>
  <c r="R7" i="12"/>
  <c r="Q7" i="12"/>
  <c r="P7" i="12"/>
  <c r="O7" i="12"/>
  <c r="N7" i="12"/>
  <c r="M7" i="12"/>
  <c r="BP7" i="12" s="1"/>
  <c r="L7" i="12"/>
  <c r="K7" i="12"/>
  <c r="J7" i="12"/>
  <c r="I7" i="12"/>
  <c r="H7" i="12"/>
  <c r="G7" i="12"/>
  <c r="F7" i="12"/>
  <c r="E7" i="12"/>
  <c r="D7" i="12"/>
  <c r="BO7" i="12" s="1"/>
  <c r="BK6" i="12"/>
  <c r="BJ6" i="12"/>
  <c r="BI6" i="12"/>
  <c r="BH6" i="12"/>
  <c r="BG6" i="12"/>
  <c r="BF6" i="12"/>
  <c r="BE6" i="12"/>
  <c r="BD6" i="12"/>
  <c r="BC6" i="12"/>
  <c r="BB6" i="12"/>
  <c r="BA6" i="12"/>
  <c r="BT6" i="12" s="1"/>
  <c r="AZ6" i="12"/>
  <c r="AY6" i="12"/>
  <c r="AX6" i="12"/>
  <c r="AW6" i="12"/>
  <c r="AV6" i="12"/>
  <c r="AU6" i="12"/>
  <c r="AT6" i="12"/>
  <c r="AS6" i="12"/>
  <c r="AR6" i="12"/>
  <c r="AQ6" i="12"/>
  <c r="BS6" i="12" s="1"/>
  <c r="AP6" i="12"/>
  <c r="AO6" i="12"/>
  <c r="AN6" i="12"/>
  <c r="AM6" i="12"/>
  <c r="AL6" i="12"/>
  <c r="AK6" i="12"/>
  <c r="AJ6" i="12"/>
  <c r="AI6" i="12"/>
  <c r="AH6" i="12"/>
  <c r="AG6" i="12"/>
  <c r="BR6" i="12" s="1"/>
  <c r="AF6" i="12"/>
  <c r="AE6" i="12"/>
  <c r="AD6" i="12"/>
  <c r="AC6" i="12"/>
  <c r="AB6" i="12"/>
  <c r="AA6" i="12"/>
  <c r="Z6" i="12"/>
  <c r="Y6" i="12"/>
  <c r="X6" i="12"/>
  <c r="W6" i="12"/>
  <c r="BQ6" i="12" s="1"/>
  <c r="V6" i="12"/>
  <c r="U6" i="12"/>
  <c r="T6" i="12"/>
  <c r="S6" i="12"/>
  <c r="R6" i="12"/>
  <c r="Q6" i="12"/>
  <c r="P6" i="12"/>
  <c r="O6" i="12"/>
  <c r="N6" i="12"/>
  <c r="M6" i="12"/>
  <c r="L6" i="12"/>
  <c r="K6" i="12"/>
  <c r="J6" i="12"/>
  <c r="I6" i="12"/>
  <c r="H6" i="12"/>
  <c r="G6" i="12"/>
  <c r="F6" i="12"/>
  <c r="E6" i="12"/>
  <c r="D6" i="12"/>
  <c r="BO6" i="12" s="1"/>
  <c r="BK5" i="12"/>
  <c r="BJ5" i="12"/>
  <c r="BI5" i="12"/>
  <c r="BH5" i="12"/>
  <c r="BG5" i="12"/>
  <c r="BF5" i="12"/>
  <c r="BE5" i="12"/>
  <c r="BD5" i="12"/>
  <c r="BC5" i="12"/>
  <c r="BB5" i="12"/>
  <c r="BA5" i="12"/>
  <c r="BT5" i="12" s="1"/>
  <c r="AZ5" i="12"/>
  <c r="AY5" i="12"/>
  <c r="AX5" i="12"/>
  <c r="AW5" i="12"/>
  <c r="AV5" i="12"/>
  <c r="AU5" i="12"/>
  <c r="AT5" i="12"/>
  <c r="AS5" i="12"/>
  <c r="AR5" i="12"/>
  <c r="AQ5" i="12"/>
  <c r="BS5" i="12" s="1"/>
  <c r="AP5" i="12"/>
  <c r="AO5" i="12"/>
  <c r="AN5" i="12"/>
  <c r="AM5" i="12"/>
  <c r="AL5" i="12"/>
  <c r="AK5" i="12"/>
  <c r="AJ5" i="12"/>
  <c r="AI5" i="12"/>
  <c r="AH5" i="12"/>
  <c r="AG5" i="12"/>
  <c r="BR5" i="12" s="1"/>
  <c r="AF5" i="12"/>
  <c r="AE5" i="12"/>
  <c r="AD5" i="12"/>
  <c r="AC5" i="12"/>
  <c r="AB5" i="12"/>
  <c r="AA5" i="12"/>
  <c r="Z5" i="12"/>
  <c r="Y5" i="12"/>
  <c r="X5" i="12"/>
  <c r="W5" i="12"/>
  <c r="BQ5" i="12" s="1"/>
  <c r="V5" i="12"/>
  <c r="U5" i="12"/>
  <c r="T5" i="12"/>
  <c r="S5" i="12"/>
  <c r="R5" i="12"/>
  <c r="Q5" i="12"/>
  <c r="P5" i="12"/>
  <c r="O5" i="12"/>
  <c r="N5" i="12"/>
  <c r="M5" i="12"/>
  <c r="BP5" i="12" s="1"/>
  <c r="L5" i="12"/>
  <c r="K5" i="12"/>
  <c r="J5" i="12"/>
  <c r="I5" i="12"/>
  <c r="H5" i="12"/>
  <c r="G5" i="12"/>
  <c r="F5" i="12"/>
  <c r="E5" i="12"/>
  <c r="D5" i="12"/>
  <c r="BO5" i="12" s="1"/>
  <c r="BK4" i="12"/>
  <c r="BJ4" i="12"/>
  <c r="BI4" i="12"/>
  <c r="BH4" i="12"/>
  <c r="BG4" i="12"/>
  <c r="BF4" i="12"/>
  <c r="BE4" i="12"/>
  <c r="BD4" i="12"/>
  <c r="BC4" i="12"/>
  <c r="BB4" i="12"/>
  <c r="BA4" i="12"/>
  <c r="BT4" i="12" s="1"/>
  <c r="AZ4" i="12"/>
  <c r="AY4" i="12"/>
  <c r="AX4" i="12"/>
  <c r="AW4" i="12"/>
  <c r="AV4" i="12"/>
  <c r="AU4" i="12"/>
  <c r="AT4" i="12"/>
  <c r="AS4" i="12"/>
  <c r="AR4" i="12"/>
  <c r="AQ4" i="12"/>
  <c r="BS4" i="12" s="1"/>
  <c r="AP4" i="12"/>
  <c r="AO4" i="12"/>
  <c r="AN4" i="12"/>
  <c r="AM4" i="12"/>
  <c r="AL4" i="12"/>
  <c r="AK4" i="12"/>
  <c r="AJ4" i="12"/>
  <c r="AI4" i="12"/>
  <c r="AH4" i="12"/>
  <c r="AG4" i="12"/>
  <c r="BR4" i="12" s="1"/>
  <c r="AF4" i="12"/>
  <c r="AE4" i="12"/>
  <c r="AD4" i="12"/>
  <c r="AC4" i="12"/>
  <c r="AB4" i="12"/>
  <c r="AA4" i="12"/>
  <c r="Z4" i="12"/>
  <c r="Y4" i="12"/>
  <c r="X4" i="12"/>
  <c r="W4" i="12"/>
  <c r="BQ4" i="12" s="1"/>
  <c r="V4" i="12"/>
  <c r="U4" i="12"/>
  <c r="T4" i="12"/>
  <c r="S4" i="12"/>
  <c r="R4" i="12"/>
  <c r="Q4" i="12"/>
  <c r="P4" i="12"/>
  <c r="O4" i="12"/>
  <c r="N4" i="12"/>
  <c r="M4" i="12"/>
  <c r="BP4" i="12" s="1"/>
  <c r="L4" i="12"/>
  <c r="K4" i="12"/>
  <c r="J4" i="12"/>
  <c r="I4" i="12"/>
  <c r="H4" i="12"/>
  <c r="G4" i="12"/>
  <c r="F4" i="12"/>
  <c r="E4" i="12"/>
  <c r="D4" i="12"/>
  <c r="BO4" i="12" s="1"/>
  <c r="BK3" i="12"/>
  <c r="BJ3" i="12"/>
  <c r="BI3" i="12"/>
  <c r="BH3" i="12"/>
  <c r="BG3" i="12"/>
  <c r="BF3" i="12"/>
  <c r="BE3" i="12"/>
  <c r="BD3" i="12"/>
  <c r="BC3" i="12"/>
  <c r="BB3" i="12"/>
  <c r="BA3" i="12"/>
  <c r="BT3" i="12" s="1"/>
  <c r="AZ3" i="12"/>
  <c r="AY3" i="12"/>
  <c r="AX3" i="12"/>
  <c r="AW3" i="12"/>
  <c r="AV3" i="12"/>
  <c r="AU3" i="12"/>
  <c r="AT3" i="12"/>
  <c r="AS3" i="12"/>
  <c r="AR3" i="12"/>
  <c r="AQ3" i="12"/>
  <c r="BS3" i="12" s="1"/>
  <c r="AP3" i="12"/>
  <c r="AO3" i="12"/>
  <c r="AN3" i="12"/>
  <c r="AM3" i="12"/>
  <c r="AL3" i="12"/>
  <c r="AK3" i="12"/>
  <c r="AJ3" i="12"/>
  <c r="AI3" i="12"/>
  <c r="AH3" i="12"/>
  <c r="AG3" i="12"/>
  <c r="BR3" i="12" s="1"/>
  <c r="AF3" i="12"/>
  <c r="AE3" i="12"/>
  <c r="AD3" i="12"/>
  <c r="AC3" i="12"/>
  <c r="AB3" i="12"/>
  <c r="AA3" i="12"/>
  <c r="Z3" i="12"/>
  <c r="Y3" i="12"/>
  <c r="X3" i="12"/>
  <c r="W3" i="12"/>
  <c r="BQ3" i="12" s="1"/>
  <c r="V3" i="12"/>
  <c r="U3" i="12"/>
  <c r="T3" i="12"/>
  <c r="S3" i="12"/>
  <c r="R3" i="12"/>
  <c r="Q3" i="12"/>
  <c r="P3" i="12"/>
  <c r="O3" i="12"/>
  <c r="N3" i="12"/>
  <c r="M3" i="12"/>
  <c r="BP3" i="12" s="1"/>
  <c r="L3" i="12"/>
  <c r="K3" i="12"/>
  <c r="J3" i="12"/>
  <c r="I3" i="12"/>
  <c r="H3" i="12"/>
  <c r="G3" i="12"/>
  <c r="F3" i="12"/>
  <c r="E3" i="12"/>
  <c r="D3" i="12"/>
  <c r="BO3" i="12" s="1"/>
  <c r="BK2" i="12"/>
  <c r="BJ2" i="12"/>
  <c r="BI2" i="12"/>
  <c r="BH2" i="12"/>
  <c r="BG2" i="12"/>
  <c r="BF2" i="12"/>
  <c r="BE2" i="12"/>
  <c r="BD2" i="12"/>
  <c r="BC2" i="12"/>
  <c r="BB2" i="12"/>
  <c r="BA2" i="12"/>
  <c r="BT2" i="12" s="1"/>
  <c r="AZ2" i="12"/>
  <c r="AY2" i="12"/>
  <c r="AX2" i="12"/>
  <c r="AW2" i="12"/>
  <c r="AV2" i="12"/>
  <c r="AU2" i="12"/>
  <c r="AT2" i="12"/>
  <c r="AS2" i="12"/>
  <c r="AR2" i="12"/>
  <c r="AQ2" i="12"/>
  <c r="BS2" i="12" s="1"/>
  <c r="AP2" i="12"/>
  <c r="AO2" i="12"/>
  <c r="AN2" i="12"/>
  <c r="AM2" i="12"/>
  <c r="AL2" i="12"/>
  <c r="AK2" i="12"/>
  <c r="AJ2" i="12"/>
  <c r="AI2" i="12"/>
  <c r="AH2" i="12"/>
  <c r="AG2" i="12"/>
  <c r="BR2" i="12" s="1"/>
  <c r="AF2" i="12"/>
  <c r="AE2" i="12"/>
  <c r="AD2" i="12"/>
  <c r="AC2" i="12"/>
  <c r="AB2" i="12"/>
  <c r="AA2" i="12"/>
  <c r="Z2" i="12"/>
  <c r="Y2" i="12"/>
  <c r="X2" i="12"/>
  <c r="W2" i="12"/>
  <c r="BQ2" i="12" s="1"/>
  <c r="V2" i="12"/>
  <c r="U2" i="12"/>
  <c r="T2" i="12"/>
  <c r="S2" i="12"/>
  <c r="R2" i="12"/>
  <c r="Q2" i="12"/>
  <c r="P2" i="12"/>
  <c r="O2" i="12"/>
  <c r="N2" i="12"/>
  <c r="M2" i="12"/>
  <c r="BV2" i="12" s="1"/>
  <c r="L2" i="12"/>
  <c r="K2" i="12"/>
  <c r="J2" i="12"/>
  <c r="I2" i="12"/>
  <c r="H2" i="12"/>
  <c r="G2" i="12"/>
  <c r="F2" i="12"/>
  <c r="E2" i="12"/>
  <c r="D2" i="12"/>
  <c r="BO2" i="12" s="1"/>
  <c r="CM20" i="11"/>
  <c r="CL20" i="11"/>
  <c r="CK20" i="11"/>
  <c r="CJ20" i="11"/>
  <c r="CI20" i="11"/>
  <c r="CH20" i="11"/>
  <c r="CG20" i="11"/>
  <c r="CF20" i="11"/>
  <c r="CE20" i="11"/>
  <c r="CD20" i="11"/>
  <c r="CC20" i="11"/>
  <c r="CB20" i="11"/>
  <c r="CA20" i="11"/>
  <c r="BZ20" i="11"/>
  <c r="BY20" i="11"/>
  <c r="BX20" i="11"/>
  <c r="BW20" i="11"/>
  <c r="BV20" i="11"/>
  <c r="BU20" i="11"/>
  <c r="BT20" i="11"/>
  <c r="BS20" i="11"/>
  <c r="BR20" i="11"/>
  <c r="BQ20" i="11"/>
  <c r="BP20" i="11"/>
  <c r="BO20" i="11"/>
  <c r="BN20" i="11"/>
  <c r="BM20" i="11"/>
  <c r="BL20" i="11"/>
  <c r="BK20"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F20" i="11"/>
  <c r="E20" i="11"/>
  <c r="D20" i="11"/>
  <c r="C20" i="11"/>
  <c r="B20" i="11"/>
  <c r="CM19" i="11"/>
  <c r="CL19" i="11"/>
  <c r="CK19" i="11"/>
  <c r="CJ19" i="11"/>
  <c r="CI19" i="11"/>
  <c r="CH19" i="11"/>
  <c r="CG19" i="11"/>
  <c r="CF19" i="11"/>
  <c r="CE19" i="11"/>
  <c r="CD19" i="11"/>
  <c r="CC19" i="11"/>
  <c r="CB19" i="11"/>
  <c r="CA19" i="11"/>
  <c r="BZ19" i="11"/>
  <c r="BY19" i="11"/>
  <c r="BX19" i="11"/>
  <c r="BW19" i="11"/>
  <c r="BV19" i="11"/>
  <c r="BU19" i="11"/>
  <c r="BT19" i="11"/>
  <c r="BS19" i="11"/>
  <c r="BR19" i="11"/>
  <c r="BQ19" i="11"/>
  <c r="BP19" i="11"/>
  <c r="BO19" i="11"/>
  <c r="BN19" i="11"/>
  <c r="BM19" i="11"/>
  <c r="BL19" i="11"/>
  <c r="BK19" i="11"/>
  <c r="BJ19" i="11"/>
  <c r="BI19" i="11"/>
  <c r="BH19" i="11"/>
  <c r="BG19" i="11"/>
  <c r="BF19" i="11"/>
  <c r="BE19" i="11"/>
  <c r="BD19" i="11"/>
  <c r="BC19" i="11"/>
  <c r="BB19" i="11"/>
  <c r="BA19" i="11"/>
  <c r="AZ19" i="11"/>
  <c r="AY19" i="11"/>
  <c r="AX19" i="11"/>
  <c r="AW19" i="11"/>
  <c r="AV19" i="11"/>
  <c r="AU19" i="11"/>
  <c r="AT19" i="11"/>
  <c r="AS19" i="11"/>
  <c r="AR19" i="11"/>
  <c r="AQ19" i="11"/>
  <c r="AP19" i="11"/>
  <c r="AO19" i="11"/>
  <c r="AN19" i="11"/>
  <c r="AM19" i="11"/>
  <c r="AL19" i="11"/>
  <c r="AK19" i="11"/>
  <c r="AJ19" i="11"/>
  <c r="AI19" i="11"/>
  <c r="AH19" i="11"/>
  <c r="AG19" i="11"/>
  <c r="AF19" i="11"/>
  <c r="AE19" i="11"/>
  <c r="AD19" i="11"/>
  <c r="AC19" i="11"/>
  <c r="AB19" i="11"/>
  <c r="AA19" i="11"/>
  <c r="Z19" i="11"/>
  <c r="Y19" i="11"/>
  <c r="X19" i="11"/>
  <c r="W19" i="11"/>
  <c r="V19" i="11"/>
  <c r="U19" i="11"/>
  <c r="T19" i="11"/>
  <c r="S19" i="11"/>
  <c r="R19" i="11"/>
  <c r="Q19" i="11"/>
  <c r="P19" i="11"/>
  <c r="O19" i="11"/>
  <c r="N19" i="11"/>
  <c r="M19" i="11"/>
  <c r="L19" i="11"/>
  <c r="K19" i="11"/>
  <c r="J19" i="11"/>
  <c r="I19" i="11"/>
  <c r="H19" i="11"/>
  <c r="G19" i="11"/>
  <c r="F19" i="11"/>
  <c r="E19" i="11"/>
  <c r="D19" i="11"/>
  <c r="C19" i="11"/>
  <c r="B19" i="11"/>
  <c r="CM18" i="11"/>
  <c r="CL18" i="11"/>
  <c r="CK18" i="11"/>
  <c r="CJ18" i="11"/>
  <c r="CI18" i="11"/>
  <c r="CH18" i="11"/>
  <c r="CG18" i="11"/>
  <c r="CF18" i="11"/>
  <c r="CE18" i="11"/>
  <c r="CD18" i="11"/>
  <c r="CC18" i="11"/>
  <c r="CB18" i="11"/>
  <c r="CA18" i="11"/>
  <c r="BZ18" i="11"/>
  <c r="BY18" i="11"/>
  <c r="BX18" i="11"/>
  <c r="BW18" i="11"/>
  <c r="BV18" i="11"/>
  <c r="BU18" i="11"/>
  <c r="BT18" i="11"/>
  <c r="BS18" i="11"/>
  <c r="BR18" i="11"/>
  <c r="BQ18" i="11"/>
  <c r="BP18" i="11"/>
  <c r="BO18" i="11"/>
  <c r="BN18" i="11"/>
  <c r="BM18" i="11"/>
  <c r="BL18" i="11"/>
  <c r="BK18" i="11"/>
  <c r="BJ18" i="11"/>
  <c r="BI18" i="11"/>
  <c r="BH18" i="11"/>
  <c r="BG18" i="11"/>
  <c r="BF18" i="11"/>
  <c r="BE18" i="11"/>
  <c r="BD18" i="11"/>
  <c r="BC18" i="11"/>
  <c r="BB18" i="11"/>
  <c r="BA18" i="11"/>
  <c r="AZ18" i="11"/>
  <c r="AY18" i="11"/>
  <c r="AX18" i="11"/>
  <c r="AW18" i="11"/>
  <c r="AV18" i="11"/>
  <c r="AU18" i="11"/>
  <c r="AT18" i="11"/>
  <c r="AS18" i="11"/>
  <c r="AR18" i="11"/>
  <c r="AQ18" i="11"/>
  <c r="AP18" i="11"/>
  <c r="AO18" i="11"/>
  <c r="AN18" i="11"/>
  <c r="AM18" i="11"/>
  <c r="AL18" i="11"/>
  <c r="AK18" i="11"/>
  <c r="AJ18" i="11"/>
  <c r="AI18" i="11"/>
  <c r="AH18" i="11"/>
  <c r="AG18" i="11"/>
  <c r="AF18" i="11"/>
  <c r="AE18" i="11"/>
  <c r="AD18" i="11"/>
  <c r="AC18" i="11"/>
  <c r="AB18" i="11"/>
  <c r="AA18" i="11"/>
  <c r="Z18" i="11"/>
  <c r="Y18" i="11"/>
  <c r="X18" i="11"/>
  <c r="W18" i="11"/>
  <c r="V18" i="11"/>
  <c r="U18" i="11"/>
  <c r="T18" i="11"/>
  <c r="S18" i="11"/>
  <c r="R18" i="11"/>
  <c r="Q18" i="11"/>
  <c r="P18" i="11"/>
  <c r="O18" i="11"/>
  <c r="N18" i="11"/>
  <c r="M18" i="11"/>
  <c r="L18" i="11"/>
  <c r="K18" i="11"/>
  <c r="J18" i="11"/>
  <c r="I18" i="11"/>
  <c r="H18" i="11"/>
  <c r="G18" i="11"/>
  <c r="F18" i="11"/>
  <c r="E18" i="11"/>
  <c r="D18" i="11"/>
  <c r="C18" i="11"/>
  <c r="B18" i="11"/>
  <c r="CM17" i="11"/>
  <c r="CL17" i="11"/>
  <c r="CK17" i="11"/>
  <c r="CJ17" i="11"/>
  <c r="CI17" i="11"/>
  <c r="CH17" i="11"/>
  <c r="CG17" i="11"/>
  <c r="CF17" i="11"/>
  <c r="CE17" i="11"/>
  <c r="CD17" i="11"/>
  <c r="CC17" i="11"/>
  <c r="CB17" i="11"/>
  <c r="CA17" i="11"/>
  <c r="BZ17" i="11"/>
  <c r="BY17" i="11"/>
  <c r="BX17" i="11"/>
  <c r="BW17" i="11"/>
  <c r="BV17" i="11"/>
  <c r="BU17" i="11"/>
  <c r="BT17" i="11"/>
  <c r="BS17" i="11"/>
  <c r="BR17" i="11"/>
  <c r="BQ17" i="11"/>
  <c r="BP17" i="11"/>
  <c r="BO17" i="11"/>
  <c r="BN17" i="11"/>
  <c r="BM17" i="11"/>
  <c r="BL17"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G17" i="11"/>
  <c r="F17" i="11"/>
  <c r="E17" i="11"/>
  <c r="D17" i="11"/>
  <c r="C17" i="11"/>
  <c r="B17" i="11"/>
  <c r="CM16" i="11"/>
  <c r="CL16" i="11"/>
  <c r="CK16" i="11"/>
  <c r="CJ16" i="11"/>
  <c r="CI16" i="11"/>
  <c r="CH16" i="11"/>
  <c r="CG16" i="11"/>
  <c r="CF16" i="11"/>
  <c r="CE16" i="11"/>
  <c r="CD16" i="11"/>
  <c r="CC16" i="11"/>
  <c r="CB16" i="11"/>
  <c r="CA16" i="11"/>
  <c r="BZ16" i="11"/>
  <c r="BY16" i="11"/>
  <c r="BX16" i="11"/>
  <c r="BW16" i="11"/>
  <c r="BV16" i="11"/>
  <c r="BU16" i="11"/>
  <c r="BT16" i="11"/>
  <c r="BS16" i="11"/>
  <c r="BR16" i="11"/>
  <c r="BQ16" i="11"/>
  <c r="BP16" i="11"/>
  <c r="BO16" i="11"/>
  <c r="BN16" i="11"/>
  <c r="BM16"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G16" i="11"/>
  <c r="F16" i="11"/>
  <c r="E16" i="11"/>
  <c r="D16" i="11"/>
  <c r="C16" i="11"/>
  <c r="B16" i="11"/>
  <c r="CM15" i="11"/>
  <c r="CL15" i="11"/>
  <c r="CK15" i="11"/>
  <c r="CJ15" i="11"/>
  <c r="CI15" i="11"/>
  <c r="CH15" i="11"/>
  <c r="CG15" i="11"/>
  <c r="CF15" i="11"/>
  <c r="CE15" i="11"/>
  <c r="CD15" i="11"/>
  <c r="CC15" i="11"/>
  <c r="CB15" i="11"/>
  <c r="CA15" i="11"/>
  <c r="BZ15" i="11"/>
  <c r="BY15" i="11"/>
  <c r="BX15" i="11"/>
  <c r="BW15" i="11"/>
  <c r="BV15" i="11"/>
  <c r="BU15" i="11"/>
  <c r="BT15" i="11"/>
  <c r="BS15" i="11"/>
  <c r="BR15" i="11"/>
  <c r="BQ15" i="11"/>
  <c r="BP15" i="11"/>
  <c r="BO15" i="11"/>
  <c r="BN15" i="11"/>
  <c r="BM15" i="11"/>
  <c r="BL15" i="11"/>
  <c r="BK15" i="11"/>
  <c r="BJ15" i="11"/>
  <c r="BI15" i="11"/>
  <c r="BH15" i="11"/>
  <c r="BG15" i="11"/>
  <c r="BF15" i="11"/>
  <c r="BE15" i="11"/>
  <c r="BD15" i="11"/>
  <c r="BC15" i="11"/>
  <c r="BB15" i="11"/>
  <c r="BA15" i="11"/>
  <c r="AZ15" i="11"/>
  <c r="AY15" i="11"/>
  <c r="AX15" i="11"/>
  <c r="AW15" i="11"/>
  <c r="AV15" i="11"/>
  <c r="AU15" i="11"/>
  <c r="AT15" i="11"/>
  <c r="AS15" i="11"/>
  <c r="AR15" i="11"/>
  <c r="AQ15" i="11"/>
  <c r="AP15" i="11"/>
  <c r="AO15" i="11"/>
  <c r="AN15" i="11"/>
  <c r="AM15" i="11"/>
  <c r="AL15" i="11"/>
  <c r="AK15" i="11"/>
  <c r="AJ15" i="11"/>
  <c r="AI15" i="11"/>
  <c r="AH15" i="11"/>
  <c r="AG15" i="11"/>
  <c r="AF15" i="11"/>
  <c r="AE15" i="11"/>
  <c r="AE24" i="11" s="1"/>
  <c r="AE54" i="4" s="1"/>
  <c r="AD15" i="11"/>
  <c r="AD24" i="11" s="1"/>
  <c r="AD54" i="4" s="1"/>
  <c r="AC15" i="11"/>
  <c r="AB15" i="11"/>
  <c r="AA15" i="11"/>
  <c r="AA24" i="11" s="1"/>
  <c r="AA54" i="4" s="1"/>
  <c r="Z15" i="11"/>
  <c r="Z24" i="11" s="1"/>
  <c r="Z54" i="4" s="1"/>
  <c r="Y15" i="11"/>
  <c r="X15" i="11"/>
  <c r="W15" i="11"/>
  <c r="W24" i="11" s="1"/>
  <c r="W54" i="4" s="1"/>
  <c r="V15" i="11"/>
  <c r="V24" i="11" s="1"/>
  <c r="V54" i="4" s="1"/>
  <c r="U15" i="11"/>
  <c r="T15" i="11"/>
  <c r="S15" i="11"/>
  <c r="S24" i="11" s="1"/>
  <c r="S54" i="4" s="1"/>
  <c r="R15" i="11"/>
  <c r="R24" i="11" s="1"/>
  <c r="R54" i="4" s="1"/>
  <c r="Q15" i="11"/>
  <c r="P15" i="11"/>
  <c r="O15" i="11"/>
  <c r="O24" i="11" s="1"/>
  <c r="O54" i="4" s="1"/>
  <c r="N15" i="11"/>
  <c r="N24" i="11" s="1"/>
  <c r="N54" i="4" s="1"/>
  <c r="M15" i="11"/>
  <c r="L15" i="11"/>
  <c r="K15" i="11"/>
  <c r="K24" i="11" s="1"/>
  <c r="K54" i="4" s="1"/>
  <c r="J15" i="11"/>
  <c r="J24" i="11" s="1"/>
  <c r="J54" i="4" s="1"/>
  <c r="I15" i="11"/>
  <c r="H15" i="11"/>
  <c r="G15" i="11"/>
  <c r="G24" i="11" s="1"/>
  <c r="G54" i="4" s="1"/>
  <c r="F15" i="11"/>
  <c r="F24" i="11" s="1"/>
  <c r="F54" i="4" s="1"/>
  <c r="E15" i="11"/>
  <c r="D15" i="11"/>
  <c r="C15" i="11"/>
  <c r="C24" i="11" s="1"/>
  <c r="C54" i="4" s="1"/>
  <c r="B15" i="11"/>
  <c r="B24" i="11" s="1"/>
  <c r="B54" i="4" s="1"/>
  <c r="CM14" i="11"/>
  <c r="CL14" i="11"/>
  <c r="CK14" i="11"/>
  <c r="CJ14" i="11"/>
  <c r="CI14" i="11"/>
  <c r="CH14" i="11"/>
  <c r="CG14" i="11"/>
  <c r="CF14" i="11"/>
  <c r="CE14" i="11"/>
  <c r="CD14" i="11"/>
  <c r="CC14" i="11"/>
  <c r="CB14" i="11"/>
  <c r="CA14" i="11"/>
  <c r="BZ14" i="11"/>
  <c r="BY14" i="11"/>
  <c r="BX14" i="11"/>
  <c r="BW14" i="11"/>
  <c r="BV14" i="11"/>
  <c r="BU14" i="11"/>
  <c r="BT14" i="11"/>
  <c r="BS14" i="11"/>
  <c r="BR14" i="11"/>
  <c r="BQ14" i="11"/>
  <c r="BP14" i="11"/>
  <c r="BO14" i="11"/>
  <c r="BN14" i="11"/>
  <c r="BM14" i="11"/>
  <c r="BL14"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G14" i="11"/>
  <c r="F14" i="11"/>
  <c r="E14" i="11"/>
  <c r="D14" i="11"/>
  <c r="C14" i="11"/>
  <c r="B14" i="11"/>
  <c r="CM13" i="11"/>
  <c r="CL13" i="11"/>
  <c r="CK13" i="11"/>
  <c r="CJ13" i="11"/>
  <c r="CI13" i="11"/>
  <c r="CH13" i="11"/>
  <c r="CG13" i="11"/>
  <c r="CF13" i="11"/>
  <c r="CE13" i="11"/>
  <c r="CD13" i="11"/>
  <c r="CC13" i="11"/>
  <c r="CB13" i="11"/>
  <c r="CA13" i="11"/>
  <c r="BZ13" i="11"/>
  <c r="BY13" i="11"/>
  <c r="BX13" i="11"/>
  <c r="BW13" i="11"/>
  <c r="BV13" i="11"/>
  <c r="BU13" i="11"/>
  <c r="BT13" i="11"/>
  <c r="BS13" i="11"/>
  <c r="BR13" i="11"/>
  <c r="BQ13" i="11"/>
  <c r="BP13" i="11"/>
  <c r="BO13" i="11"/>
  <c r="BN13" i="11"/>
  <c r="BM13" i="11"/>
  <c r="BL13" i="11"/>
  <c r="BK13" i="11"/>
  <c r="BJ13" i="11"/>
  <c r="BI13" i="11"/>
  <c r="BH13" i="11"/>
  <c r="BG13" i="11"/>
  <c r="BF13" i="11"/>
  <c r="BE13" i="11"/>
  <c r="BD13" i="11"/>
  <c r="BC13" i="11"/>
  <c r="BB13" i="11"/>
  <c r="BA13" i="11"/>
  <c r="AZ13" i="11"/>
  <c r="AY13" i="11"/>
  <c r="AX13" i="11"/>
  <c r="AW13" i="11"/>
  <c r="AV13" i="11"/>
  <c r="AU13" i="11"/>
  <c r="AT13" i="11"/>
  <c r="AS13" i="11"/>
  <c r="AR13" i="11"/>
  <c r="AQ13" i="11"/>
  <c r="AP13" i="11"/>
  <c r="AO13" i="11"/>
  <c r="AN13" i="11"/>
  <c r="AM13" i="11"/>
  <c r="AL13" i="11"/>
  <c r="AK13" i="11"/>
  <c r="AJ13" i="11"/>
  <c r="AI13" i="11"/>
  <c r="AH13" i="11"/>
  <c r="AG13" i="11"/>
  <c r="AF13" i="11"/>
  <c r="D42" i="9" s="1"/>
  <c r="AE13" i="11"/>
  <c r="AE23" i="11" s="1"/>
  <c r="AE553" i="1" s="1"/>
  <c r="AD13" i="11"/>
  <c r="AD23" i="11" s="1"/>
  <c r="AD52" i="4" s="1"/>
  <c r="AC13" i="11"/>
  <c r="AB13" i="11"/>
  <c r="AA13" i="11"/>
  <c r="AA23" i="11" s="1"/>
  <c r="AA553" i="1" s="1"/>
  <c r="Z13" i="11"/>
  <c r="Z23" i="11" s="1"/>
  <c r="Z52" i="4" s="1"/>
  <c r="Y13" i="11"/>
  <c r="X13" i="11"/>
  <c r="W13" i="11"/>
  <c r="W23" i="11" s="1"/>
  <c r="W553" i="1" s="1"/>
  <c r="V13" i="11"/>
  <c r="V23" i="11" s="1"/>
  <c r="V52" i="4" s="1"/>
  <c r="U13" i="11"/>
  <c r="T13" i="11"/>
  <c r="S13" i="11"/>
  <c r="S23" i="11" s="1"/>
  <c r="S553" i="1" s="1"/>
  <c r="R13" i="11"/>
  <c r="R23" i="11" s="1"/>
  <c r="R52" i="4" s="1"/>
  <c r="Q13" i="11"/>
  <c r="P13" i="11"/>
  <c r="O13" i="11"/>
  <c r="O23" i="11" s="1"/>
  <c r="O553" i="1" s="1"/>
  <c r="N13" i="11"/>
  <c r="N23" i="11" s="1"/>
  <c r="N52" i="4" s="1"/>
  <c r="M13" i="11"/>
  <c r="L13" i="11"/>
  <c r="K13" i="11"/>
  <c r="K23" i="11" s="1"/>
  <c r="K553" i="1" s="1"/>
  <c r="J13" i="11"/>
  <c r="J23" i="11" s="1"/>
  <c r="J52" i="4" s="1"/>
  <c r="I13" i="11"/>
  <c r="H13" i="11"/>
  <c r="G13" i="11"/>
  <c r="G23" i="11" s="1"/>
  <c r="G553" i="1" s="1"/>
  <c r="F13" i="11"/>
  <c r="F23" i="11" s="1"/>
  <c r="F52" i="4" s="1"/>
  <c r="E13" i="11"/>
  <c r="D13" i="11"/>
  <c r="C13" i="11"/>
  <c r="C23" i="11" s="1"/>
  <c r="C553" i="1" s="1"/>
  <c r="B13" i="11"/>
  <c r="B23" i="11" s="1"/>
  <c r="B52" i="4" s="1"/>
  <c r="CM24" i="10"/>
  <c r="CL24" i="10"/>
  <c r="CK24" i="10"/>
  <c r="CJ24" i="10"/>
  <c r="CI24" i="10"/>
  <c r="CH24" i="10"/>
  <c r="CG24" i="10"/>
  <c r="CF24" i="10"/>
  <c r="CE24" i="10"/>
  <c r="CD24" i="10"/>
  <c r="CC24" i="10"/>
  <c r="CB24" i="10"/>
  <c r="CA24" i="10"/>
  <c r="BZ24" i="10"/>
  <c r="BY24" i="10"/>
  <c r="BX24" i="10"/>
  <c r="BW24" i="10"/>
  <c r="BV24" i="10"/>
  <c r="BU24" i="10"/>
  <c r="BT24" i="10"/>
  <c r="BS24" i="10"/>
  <c r="BR24" i="10"/>
  <c r="BQ24" i="10"/>
  <c r="BP24" i="10"/>
  <c r="BO24" i="10"/>
  <c r="BN24" i="10"/>
  <c r="BM24" i="10"/>
  <c r="BL24" i="10"/>
  <c r="BK24" i="10"/>
  <c r="BJ24" i="10"/>
  <c r="BI24" i="10"/>
  <c r="BH24" i="10"/>
  <c r="BG24" i="10"/>
  <c r="BF24" i="10"/>
  <c r="BE24" i="10"/>
  <c r="BD24" i="10"/>
  <c r="BC24" i="10"/>
  <c r="BB24" i="10"/>
  <c r="BA24" i="10"/>
  <c r="AZ24" i="10"/>
  <c r="AY24" i="10"/>
  <c r="AX24" i="10"/>
  <c r="AW24" i="10"/>
  <c r="AV24" i="10"/>
  <c r="AU24" i="10"/>
  <c r="AT24" i="10"/>
  <c r="AS24" i="10"/>
  <c r="AR24" i="10"/>
  <c r="AQ24" i="10"/>
  <c r="AP24" i="10"/>
  <c r="AO24" i="10"/>
  <c r="AN24" i="10"/>
  <c r="AM24" i="10"/>
  <c r="AL24" i="10"/>
  <c r="AK24" i="10"/>
  <c r="AJ24" i="10"/>
  <c r="AI24" i="10"/>
  <c r="AH24" i="10"/>
  <c r="AG24" i="10"/>
  <c r="AF24" i="10"/>
  <c r="AE24" i="10"/>
  <c r="AD24" i="10"/>
  <c r="AC24" i="10"/>
  <c r="AB24" i="10"/>
  <c r="AA24" i="10"/>
  <c r="Z24" i="10"/>
  <c r="Y24" i="10"/>
  <c r="X24" i="10"/>
  <c r="W24" i="10"/>
  <c r="V24" i="10"/>
  <c r="U24" i="10"/>
  <c r="T24" i="10"/>
  <c r="S24" i="10"/>
  <c r="R24" i="10"/>
  <c r="Q24" i="10"/>
  <c r="P24" i="10"/>
  <c r="O24" i="10"/>
  <c r="N24" i="10"/>
  <c r="M24" i="10"/>
  <c r="L24" i="10"/>
  <c r="K24" i="10"/>
  <c r="J24" i="10"/>
  <c r="I24" i="10"/>
  <c r="H24" i="10"/>
  <c r="G24" i="10"/>
  <c r="F24" i="10"/>
  <c r="E24" i="10"/>
  <c r="D24" i="10"/>
  <c r="C24" i="10"/>
  <c r="B24" i="10"/>
  <c r="CM23" i="10"/>
  <c r="CL23" i="10"/>
  <c r="CK23" i="10"/>
  <c r="CJ23" i="10"/>
  <c r="CI23" i="10"/>
  <c r="CH23" i="10"/>
  <c r="CG23" i="10"/>
  <c r="CF23" i="10"/>
  <c r="CE23" i="10"/>
  <c r="CD23" i="10"/>
  <c r="CC23" i="10"/>
  <c r="CB23" i="10"/>
  <c r="CA23" i="10"/>
  <c r="BZ23" i="10"/>
  <c r="BY23" i="10"/>
  <c r="BX23" i="10"/>
  <c r="BW23" i="10"/>
  <c r="BV23" i="10"/>
  <c r="BU23" i="10"/>
  <c r="BT23" i="10"/>
  <c r="BS23" i="10"/>
  <c r="BR23" i="10"/>
  <c r="BQ23" i="10"/>
  <c r="BP23" i="10"/>
  <c r="BO23" i="10"/>
  <c r="BN23" i="10"/>
  <c r="BM23" i="10"/>
  <c r="BL23" i="10"/>
  <c r="BK23" i="10"/>
  <c r="BJ23" i="10"/>
  <c r="BI23" i="10"/>
  <c r="BH23" i="10"/>
  <c r="BG23" i="10"/>
  <c r="BF23" i="10"/>
  <c r="BE23" i="10"/>
  <c r="BD23" i="10"/>
  <c r="BC23" i="10"/>
  <c r="BB23" i="10"/>
  <c r="BA23" i="10"/>
  <c r="AZ23" i="10"/>
  <c r="AY23" i="10"/>
  <c r="AX23" i="10"/>
  <c r="AW23" i="10"/>
  <c r="AV23" i="10"/>
  <c r="AU23" i="10"/>
  <c r="AT23" i="10"/>
  <c r="AS23" i="10"/>
  <c r="AR23" i="10"/>
  <c r="AQ23" i="10"/>
  <c r="AP23" i="10"/>
  <c r="AO23" i="10"/>
  <c r="AN23" i="10"/>
  <c r="AM23" i="10"/>
  <c r="AL23" i="10"/>
  <c r="AK23" i="10"/>
  <c r="AJ23" i="10"/>
  <c r="AI23" i="10"/>
  <c r="AH23" i="10"/>
  <c r="AG23" i="10"/>
  <c r="AF23" i="10"/>
  <c r="AE23" i="10"/>
  <c r="AD23" i="10"/>
  <c r="AC23" i="10"/>
  <c r="AB23" i="10"/>
  <c r="AA23" i="10"/>
  <c r="Z23" i="10"/>
  <c r="Y23" i="10"/>
  <c r="X23" i="10"/>
  <c r="W23" i="10"/>
  <c r="V23" i="10"/>
  <c r="U23" i="10"/>
  <c r="T23" i="10"/>
  <c r="S23" i="10"/>
  <c r="R23" i="10"/>
  <c r="Q23" i="10"/>
  <c r="P23" i="10"/>
  <c r="O23" i="10"/>
  <c r="N23" i="10"/>
  <c r="M23" i="10"/>
  <c r="L23" i="10"/>
  <c r="K23" i="10"/>
  <c r="J23" i="10"/>
  <c r="I23" i="10"/>
  <c r="H23" i="10"/>
  <c r="G23" i="10"/>
  <c r="F23" i="10"/>
  <c r="E23" i="10"/>
  <c r="D23" i="10"/>
  <c r="C23" i="10"/>
  <c r="B23" i="10"/>
  <c r="CM22" i="10"/>
  <c r="CL22" i="10"/>
  <c r="CK22" i="10"/>
  <c r="CJ22" i="10"/>
  <c r="CI22" i="10"/>
  <c r="CH22" i="10"/>
  <c r="CG22" i="10"/>
  <c r="CF22" i="10"/>
  <c r="CE22" i="10"/>
  <c r="CD22" i="10"/>
  <c r="CC22" i="10"/>
  <c r="CB22" i="10"/>
  <c r="CA22" i="10"/>
  <c r="BZ22" i="10"/>
  <c r="BY22" i="10"/>
  <c r="BX22" i="10"/>
  <c r="BW22" i="10"/>
  <c r="BV22" i="10"/>
  <c r="BU22" i="10"/>
  <c r="BT22" i="10"/>
  <c r="BS22" i="10"/>
  <c r="BR22" i="10"/>
  <c r="BQ22" i="10"/>
  <c r="BP22" i="10"/>
  <c r="BO22" i="10"/>
  <c r="BN22" i="10"/>
  <c r="BM22" i="10"/>
  <c r="BL22" i="10"/>
  <c r="BK22" i="10"/>
  <c r="BJ22" i="10"/>
  <c r="BI22" i="10"/>
  <c r="BH22" i="10"/>
  <c r="BG22" i="10"/>
  <c r="BF22" i="10"/>
  <c r="BE22" i="10"/>
  <c r="BD22" i="10"/>
  <c r="BC22" i="10"/>
  <c r="BB22" i="10"/>
  <c r="BA22" i="10"/>
  <c r="AZ22" i="10"/>
  <c r="AY22" i="10"/>
  <c r="AX22" i="10"/>
  <c r="AW22" i="10"/>
  <c r="AV22" i="10"/>
  <c r="AU22" i="10"/>
  <c r="AT22" i="10"/>
  <c r="AS22" i="10"/>
  <c r="AR22" i="10"/>
  <c r="AQ22" i="10"/>
  <c r="AP22" i="10"/>
  <c r="AO22" i="10"/>
  <c r="AN22" i="10"/>
  <c r="AM22" i="10"/>
  <c r="AL22" i="10"/>
  <c r="AK22" i="10"/>
  <c r="AJ22" i="10"/>
  <c r="AI22" i="10"/>
  <c r="AH22" i="10"/>
  <c r="AG22" i="10"/>
  <c r="AF22" i="10"/>
  <c r="AE22" i="10"/>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E22" i="10"/>
  <c r="D22" i="10"/>
  <c r="C22" i="10"/>
  <c r="B22" i="10"/>
  <c r="CM21" i="10"/>
  <c r="CL21" i="10"/>
  <c r="CK21" i="10"/>
  <c r="CJ21" i="10"/>
  <c r="CI21" i="10"/>
  <c r="CH21" i="10"/>
  <c r="CG21" i="10"/>
  <c r="CF21" i="10"/>
  <c r="CE21" i="10"/>
  <c r="CD21" i="10"/>
  <c r="CC21" i="10"/>
  <c r="CB21" i="10"/>
  <c r="CA21" i="10"/>
  <c r="BZ21" i="10"/>
  <c r="BY21" i="10"/>
  <c r="BX21" i="10"/>
  <c r="BW21" i="10"/>
  <c r="BV21" i="10"/>
  <c r="BU21" i="10"/>
  <c r="BT21" i="10"/>
  <c r="BS21" i="10"/>
  <c r="BR21" i="10"/>
  <c r="BQ21" i="10"/>
  <c r="BP21" i="10"/>
  <c r="BO21" i="10"/>
  <c r="BN21" i="10"/>
  <c r="BM21" i="10"/>
  <c r="BL21" i="10"/>
  <c r="BK21" i="10"/>
  <c r="BJ21" i="10"/>
  <c r="BI21" i="10"/>
  <c r="BH21" i="10"/>
  <c r="BG21" i="10"/>
  <c r="BF21" i="10"/>
  <c r="BE21" i="10"/>
  <c r="BD21" i="10"/>
  <c r="BC21" i="10"/>
  <c r="BB21" i="10"/>
  <c r="BA21" i="10"/>
  <c r="AZ21" i="10"/>
  <c r="AY21" i="10"/>
  <c r="AX21" i="10"/>
  <c r="AW21" i="10"/>
  <c r="AV21" i="10"/>
  <c r="AU21" i="10"/>
  <c r="AT21" i="10"/>
  <c r="AS21" i="10"/>
  <c r="AR21" i="10"/>
  <c r="AQ21" i="10"/>
  <c r="AP21" i="10"/>
  <c r="AO21" i="10"/>
  <c r="AN21" i="10"/>
  <c r="AM21" i="10"/>
  <c r="AL21" i="10"/>
  <c r="AK21" i="10"/>
  <c r="AJ21" i="10"/>
  <c r="AI21" i="10"/>
  <c r="AH21" i="10"/>
  <c r="AG21" i="10"/>
  <c r="AF21" i="10"/>
  <c r="AE21"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B21" i="10"/>
  <c r="CM20" i="10"/>
  <c r="CL20" i="10"/>
  <c r="CK20" i="10"/>
  <c r="CJ20" i="10"/>
  <c r="CI20" i="10"/>
  <c r="CH20" i="10"/>
  <c r="CG20" i="10"/>
  <c r="CF20" i="10"/>
  <c r="CE20" i="10"/>
  <c r="CD20" i="10"/>
  <c r="CC20" i="10"/>
  <c r="CB20" i="10"/>
  <c r="CA20" i="10"/>
  <c r="BZ20" i="10"/>
  <c r="BY20" i="10"/>
  <c r="BX20" i="10"/>
  <c r="BW20" i="10"/>
  <c r="BV20" i="10"/>
  <c r="BU20" i="10"/>
  <c r="BT20" i="10"/>
  <c r="BS20" i="10"/>
  <c r="BR20" i="10"/>
  <c r="BQ20" i="10"/>
  <c r="BP20" i="10"/>
  <c r="BO20" i="10"/>
  <c r="BN20" i="10"/>
  <c r="BM20" i="10"/>
  <c r="BL20" i="10"/>
  <c r="BK20" i="10"/>
  <c r="BJ20" i="10"/>
  <c r="BI20" i="10"/>
  <c r="BH20" i="10"/>
  <c r="BG20" i="10"/>
  <c r="BF20" i="10"/>
  <c r="BE20" i="10"/>
  <c r="BD20" i="10"/>
  <c r="BC20" i="10"/>
  <c r="BB20" i="10"/>
  <c r="BA20" i="10"/>
  <c r="AZ20" i="10"/>
  <c r="AY20" i="10"/>
  <c r="AX20" i="10"/>
  <c r="AW20" i="10"/>
  <c r="AV20" i="10"/>
  <c r="AU20" i="10"/>
  <c r="AT20" i="10"/>
  <c r="AS20" i="10"/>
  <c r="AR20" i="10"/>
  <c r="AQ20" i="10"/>
  <c r="AP20" i="10"/>
  <c r="AO20" i="10"/>
  <c r="AN20" i="10"/>
  <c r="AM20" i="10"/>
  <c r="AL20" i="10"/>
  <c r="AK20" i="10"/>
  <c r="AJ20" i="10"/>
  <c r="AI20" i="10"/>
  <c r="AH20" i="10"/>
  <c r="AG20" i="10"/>
  <c r="AF20" i="10"/>
  <c r="AE20" i="10"/>
  <c r="AD20" i="10"/>
  <c r="AC20" i="10"/>
  <c r="AB20" i="10"/>
  <c r="AA20" i="10"/>
  <c r="Z20" i="10"/>
  <c r="Y20" i="10"/>
  <c r="X20" i="10"/>
  <c r="W20" i="10"/>
  <c r="V20" i="10"/>
  <c r="U20" i="10"/>
  <c r="T20" i="10"/>
  <c r="S20" i="10"/>
  <c r="R20" i="10"/>
  <c r="Q20" i="10"/>
  <c r="P20" i="10"/>
  <c r="O20" i="10"/>
  <c r="N20" i="10"/>
  <c r="M20" i="10"/>
  <c r="L20" i="10"/>
  <c r="K20" i="10"/>
  <c r="J20" i="10"/>
  <c r="I20" i="10"/>
  <c r="H20" i="10"/>
  <c r="G20" i="10"/>
  <c r="F20" i="10"/>
  <c r="E20" i="10"/>
  <c r="D20" i="10"/>
  <c r="C20" i="10"/>
  <c r="B20" i="10"/>
  <c r="CM19" i="10"/>
  <c r="CL19" i="10"/>
  <c r="CK19" i="10"/>
  <c r="CJ19" i="10"/>
  <c r="CI19" i="10"/>
  <c r="CH19" i="10"/>
  <c r="CG19" i="10"/>
  <c r="CF19" i="10"/>
  <c r="CE19" i="10"/>
  <c r="CD19" i="10"/>
  <c r="CC19" i="10"/>
  <c r="CB19" i="10"/>
  <c r="CA19" i="10"/>
  <c r="BZ19" i="10"/>
  <c r="BY19" i="10"/>
  <c r="BX19" i="10"/>
  <c r="BW19" i="10"/>
  <c r="BV19" i="10"/>
  <c r="BU19" i="10"/>
  <c r="BT19" i="10"/>
  <c r="BS19" i="10"/>
  <c r="BR19" i="10"/>
  <c r="BQ19" i="10"/>
  <c r="BP19" i="10"/>
  <c r="BO19" i="10"/>
  <c r="BN19" i="10"/>
  <c r="BM19" i="10"/>
  <c r="BL19" i="10"/>
  <c r="BK19" i="10"/>
  <c r="BJ19" i="10"/>
  <c r="BI19" i="10"/>
  <c r="BH19" i="10"/>
  <c r="BG19" i="10"/>
  <c r="BF19" i="10"/>
  <c r="BE19" i="10"/>
  <c r="BD19" i="10"/>
  <c r="BC19" i="10"/>
  <c r="BB19" i="10"/>
  <c r="BA19" i="10"/>
  <c r="AZ19" i="10"/>
  <c r="AY19" i="10"/>
  <c r="AX19" i="10"/>
  <c r="AW19" i="10"/>
  <c r="AV19" i="10"/>
  <c r="AU19" i="10"/>
  <c r="AT19" i="10"/>
  <c r="AS19" i="10"/>
  <c r="AR19" i="10"/>
  <c r="AQ19" i="10"/>
  <c r="AP19" i="10"/>
  <c r="AO19" i="10"/>
  <c r="AN19" i="10"/>
  <c r="AM19" i="10"/>
  <c r="AL19" i="10"/>
  <c r="AK19" i="10"/>
  <c r="AJ19" i="10"/>
  <c r="AI19" i="10"/>
  <c r="AH19" i="10"/>
  <c r="AG19" i="10"/>
  <c r="AF19" i="10"/>
  <c r="AE19" i="10"/>
  <c r="AD19" i="10"/>
  <c r="AC19" i="10"/>
  <c r="AB19" i="10"/>
  <c r="AA19" i="10"/>
  <c r="Z19" i="10"/>
  <c r="Y19" i="10"/>
  <c r="X19" i="10"/>
  <c r="W19" i="10"/>
  <c r="V19" i="10"/>
  <c r="U19" i="10"/>
  <c r="T19" i="10"/>
  <c r="S19" i="10"/>
  <c r="R19" i="10"/>
  <c r="Q19" i="10"/>
  <c r="P19" i="10"/>
  <c r="O19" i="10"/>
  <c r="N19" i="10"/>
  <c r="M19" i="10"/>
  <c r="L19" i="10"/>
  <c r="K19" i="10"/>
  <c r="J19" i="10"/>
  <c r="I19" i="10"/>
  <c r="H19" i="10"/>
  <c r="G19" i="10"/>
  <c r="F19" i="10"/>
  <c r="E19" i="10"/>
  <c r="D19" i="10"/>
  <c r="C19" i="10"/>
  <c r="B19" i="10"/>
  <c r="CM18" i="10"/>
  <c r="CL18" i="10"/>
  <c r="CK18" i="10"/>
  <c r="CJ18" i="10"/>
  <c r="CI18" i="10"/>
  <c r="CH18" i="10"/>
  <c r="CG18" i="10"/>
  <c r="CF18" i="10"/>
  <c r="CE18" i="10"/>
  <c r="CD18" i="10"/>
  <c r="CC18" i="10"/>
  <c r="CB18" i="10"/>
  <c r="CA18" i="10"/>
  <c r="BZ18" i="10"/>
  <c r="BY18" i="10"/>
  <c r="BX18" i="10"/>
  <c r="BW18" i="10"/>
  <c r="BV18" i="10"/>
  <c r="BU18" i="10"/>
  <c r="BT18" i="10"/>
  <c r="BS18" i="10"/>
  <c r="BR18" i="10"/>
  <c r="BQ18" i="10"/>
  <c r="BP18" i="10"/>
  <c r="BO18" i="10"/>
  <c r="BN18" i="10"/>
  <c r="BM18" i="10"/>
  <c r="BL18" i="10"/>
  <c r="BK18" i="10"/>
  <c r="BJ18" i="10"/>
  <c r="BI18" i="10"/>
  <c r="BH18" i="10"/>
  <c r="BG18" i="10"/>
  <c r="BF18" i="10"/>
  <c r="BE18" i="10"/>
  <c r="BD18" i="10"/>
  <c r="BC18" i="10"/>
  <c r="BB18" i="10"/>
  <c r="BA18" i="10"/>
  <c r="AZ18" i="10"/>
  <c r="AY18" i="10"/>
  <c r="AX18" i="10"/>
  <c r="AW18" i="10"/>
  <c r="AV18" i="10"/>
  <c r="AU18" i="10"/>
  <c r="AT18" i="10"/>
  <c r="AS18" i="10"/>
  <c r="AR18" i="10"/>
  <c r="AQ18" i="10"/>
  <c r="AP18" i="10"/>
  <c r="AO18" i="10"/>
  <c r="AN18" i="10"/>
  <c r="AM18" i="10"/>
  <c r="AL18" i="10"/>
  <c r="AK18" i="10"/>
  <c r="AJ18" i="10"/>
  <c r="AI18" i="10"/>
  <c r="AH18" i="10"/>
  <c r="AG18" i="10"/>
  <c r="AF18" i="10"/>
  <c r="AE18" i="10"/>
  <c r="AD18" i="10"/>
  <c r="AC18" i="10"/>
  <c r="AB18" i="10"/>
  <c r="AA18" i="10"/>
  <c r="Z18" i="10"/>
  <c r="Y18" i="10"/>
  <c r="X18" i="10"/>
  <c r="W18" i="10"/>
  <c r="V18" i="10"/>
  <c r="U18" i="10"/>
  <c r="T18" i="10"/>
  <c r="S18" i="10"/>
  <c r="R18" i="10"/>
  <c r="Q18" i="10"/>
  <c r="P18" i="10"/>
  <c r="O18" i="10"/>
  <c r="N18" i="10"/>
  <c r="M18" i="10"/>
  <c r="L18" i="10"/>
  <c r="K18" i="10"/>
  <c r="J18" i="10"/>
  <c r="I18" i="10"/>
  <c r="H18" i="10"/>
  <c r="G18" i="10"/>
  <c r="F18" i="10"/>
  <c r="E18" i="10"/>
  <c r="D18" i="10"/>
  <c r="C18" i="10"/>
  <c r="B18" i="10"/>
  <c r="CM17" i="10"/>
  <c r="CL17" i="10"/>
  <c r="CK17" i="10"/>
  <c r="CJ17" i="10"/>
  <c r="CI17" i="10"/>
  <c r="CH17" i="10"/>
  <c r="CG17" i="10"/>
  <c r="CF17" i="10"/>
  <c r="CE17" i="10"/>
  <c r="CD17" i="10"/>
  <c r="CC17" i="10"/>
  <c r="CB17" i="10"/>
  <c r="CA17" i="10"/>
  <c r="BZ17" i="10"/>
  <c r="BY17" i="10"/>
  <c r="BX17" i="10"/>
  <c r="BW17" i="10"/>
  <c r="BV17" i="10"/>
  <c r="BU17" i="10"/>
  <c r="BT17" i="10"/>
  <c r="BS17" i="10"/>
  <c r="BR17" i="10"/>
  <c r="BQ17" i="10"/>
  <c r="BP17" i="10"/>
  <c r="BO17" i="10"/>
  <c r="BN17" i="10"/>
  <c r="BM17" i="10"/>
  <c r="BL17" i="10"/>
  <c r="BK17" i="10"/>
  <c r="BJ17" i="10"/>
  <c r="BI17" i="10"/>
  <c r="BH17" i="10"/>
  <c r="BG17" i="10"/>
  <c r="BF17" i="10"/>
  <c r="BE17" i="10"/>
  <c r="BD17" i="10"/>
  <c r="BC17" i="10"/>
  <c r="BB17" i="10"/>
  <c r="BA17" i="10"/>
  <c r="AZ17" i="10"/>
  <c r="AY17" i="10"/>
  <c r="AX17" i="10"/>
  <c r="AW17" i="10"/>
  <c r="AV17" i="10"/>
  <c r="AU17" i="10"/>
  <c r="AT17" i="10"/>
  <c r="AS17" i="10"/>
  <c r="AR17" i="10"/>
  <c r="AQ17" i="10"/>
  <c r="AP17" i="10"/>
  <c r="AO17" i="10"/>
  <c r="AN17" i="10"/>
  <c r="AM17" i="10"/>
  <c r="AL17" i="10"/>
  <c r="AK17" i="10"/>
  <c r="AJ17" i="10"/>
  <c r="AI17" i="10"/>
  <c r="AH17" i="10"/>
  <c r="AG17" i="10"/>
  <c r="AF17" i="10"/>
  <c r="AE17" i="10"/>
  <c r="AE28" i="10" s="1"/>
  <c r="AE54" i="6" s="1"/>
  <c r="AD17" i="10"/>
  <c r="AD28" i="10" s="1"/>
  <c r="AD54" i="6" s="1"/>
  <c r="AC17" i="10"/>
  <c r="AB17" i="10"/>
  <c r="AA17" i="10"/>
  <c r="AA28" i="10" s="1"/>
  <c r="AA54" i="6" s="1"/>
  <c r="Z17" i="10"/>
  <c r="Y17" i="10"/>
  <c r="X17" i="10"/>
  <c r="W17" i="10"/>
  <c r="W28" i="10" s="1"/>
  <c r="W54" i="6" s="1"/>
  <c r="V17" i="10"/>
  <c r="V28" i="10" s="1"/>
  <c r="V54" i="6" s="1"/>
  <c r="U17" i="10"/>
  <c r="T17" i="10"/>
  <c r="S17" i="10"/>
  <c r="S28" i="10" s="1"/>
  <c r="S54" i="6" s="1"/>
  <c r="R17" i="10"/>
  <c r="R28" i="10" s="1"/>
  <c r="R54" i="6" s="1"/>
  <c r="Q17" i="10"/>
  <c r="P17" i="10"/>
  <c r="O17" i="10"/>
  <c r="O28" i="10" s="1"/>
  <c r="O54" i="6" s="1"/>
  <c r="N17" i="10"/>
  <c r="N28" i="10" s="1"/>
  <c r="N54" i="6" s="1"/>
  <c r="M17" i="10"/>
  <c r="L17" i="10"/>
  <c r="K17" i="10"/>
  <c r="K28" i="10" s="1"/>
  <c r="K54" i="6" s="1"/>
  <c r="J17" i="10"/>
  <c r="J28" i="10" s="1"/>
  <c r="J54" i="6" s="1"/>
  <c r="I17" i="10"/>
  <c r="H17" i="10"/>
  <c r="G17" i="10"/>
  <c r="G28" i="10" s="1"/>
  <c r="G54" i="6" s="1"/>
  <c r="F17" i="10"/>
  <c r="F28" i="10" s="1"/>
  <c r="F54" i="6" s="1"/>
  <c r="E17" i="10"/>
  <c r="D17" i="10"/>
  <c r="C17" i="10"/>
  <c r="C28" i="10" s="1"/>
  <c r="C54" i="6" s="1"/>
  <c r="B17" i="10"/>
  <c r="B28" i="10" s="1"/>
  <c r="B54" i="6" s="1"/>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B16"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E27" i="10" s="1"/>
  <c r="AE52" i="5" s="1"/>
  <c r="AD15" i="10"/>
  <c r="AD27" i="10" s="1"/>
  <c r="AD52" i="6" s="1"/>
  <c r="AC15" i="10"/>
  <c r="AB15" i="10"/>
  <c r="AA15" i="10"/>
  <c r="AA27" i="10" s="1"/>
  <c r="AA52" i="5" s="1"/>
  <c r="Z15" i="10"/>
  <c r="Z27" i="10" s="1"/>
  <c r="Z52" i="6" s="1"/>
  <c r="Y15" i="10"/>
  <c r="X15" i="10"/>
  <c r="W15" i="10"/>
  <c r="W27" i="10" s="1"/>
  <c r="W52" i="5" s="1"/>
  <c r="V15" i="10"/>
  <c r="V27" i="10" s="1"/>
  <c r="V52" i="6" s="1"/>
  <c r="U15" i="10"/>
  <c r="T15" i="10"/>
  <c r="S15" i="10"/>
  <c r="S27" i="10" s="1"/>
  <c r="S52" i="5" s="1"/>
  <c r="R15" i="10"/>
  <c r="R27" i="10" s="1"/>
  <c r="R52" i="6" s="1"/>
  <c r="Q15" i="10"/>
  <c r="P15" i="10"/>
  <c r="O15" i="10"/>
  <c r="O27" i="10" s="1"/>
  <c r="O52" i="5" s="1"/>
  <c r="N15" i="10"/>
  <c r="N27" i="10" s="1"/>
  <c r="N52" i="6" s="1"/>
  <c r="M15" i="10"/>
  <c r="L15" i="10"/>
  <c r="K15" i="10"/>
  <c r="K27" i="10" s="1"/>
  <c r="K52" i="5" s="1"/>
  <c r="J15" i="10"/>
  <c r="J27" i="10" s="1"/>
  <c r="J52" i="6" s="1"/>
  <c r="I15" i="10"/>
  <c r="H15" i="10"/>
  <c r="G15" i="10"/>
  <c r="G27" i="10" s="1"/>
  <c r="G52" i="5" s="1"/>
  <c r="F15" i="10"/>
  <c r="F27" i="10" s="1"/>
  <c r="F52" i="6" s="1"/>
  <c r="E15" i="10"/>
  <c r="D15" i="10"/>
  <c r="C15" i="10"/>
  <c r="C27" i="10" s="1"/>
  <c r="C52" i="5" s="1"/>
  <c r="B15" i="10"/>
  <c r="B27" i="10" s="1"/>
  <c r="B52" i="6" s="1"/>
  <c r="BK40" i="9"/>
  <c r="BU39" i="9" s="1"/>
  <c r="BJ40" i="9"/>
  <c r="BI40" i="9"/>
  <c r="BH40" i="9"/>
  <c r="BG40" i="9"/>
  <c r="BF40" i="9"/>
  <c r="BE40" i="9"/>
  <c r="BD40" i="9"/>
  <c r="BC40" i="9"/>
  <c r="BB40" i="9"/>
  <c r="BA40" i="9"/>
  <c r="BT39" i="9" s="1"/>
  <c r="AZ40" i="9"/>
  <c r="AY40" i="9"/>
  <c r="AX40" i="9"/>
  <c r="AW40" i="9"/>
  <c r="AV40" i="9"/>
  <c r="AU40" i="9"/>
  <c r="AT40" i="9"/>
  <c r="AS40" i="9"/>
  <c r="AR40" i="9"/>
  <c r="AQ40" i="9"/>
  <c r="BS39" i="9" s="1"/>
  <c r="AP40" i="9"/>
  <c r="AO40" i="9"/>
  <c r="AN40" i="9"/>
  <c r="AM40" i="9"/>
  <c r="AL40" i="9"/>
  <c r="AK40" i="9"/>
  <c r="AJ40" i="9"/>
  <c r="AI40" i="9"/>
  <c r="AH40" i="9"/>
  <c r="AG40" i="9"/>
  <c r="BR39" i="9" s="1"/>
  <c r="AF40" i="9"/>
  <c r="AE40" i="9"/>
  <c r="AD40" i="9"/>
  <c r="AC40" i="9"/>
  <c r="AB40" i="9"/>
  <c r="AA40" i="9"/>
  <c r="Z40" i="9"/>
  <c r="Y40" i="9"/>
  <c r="X40" i="9"/>
  <c r="W40" i="9"/>
  <c r="BQ39" i="9" s="1"/>
  <c r="V40" i="9"/>
  <c r="U40" i="9"/>
  <c r="T40" i="9"/>
  <c r="S40" i="9"/>
  <c r="R40" i="9"/>
  <c r="Q40" i="9"/>
  <c r="P40" i="9"/>
  <c r="O40" i="9"/>
  <c r="N40" i="9"/>
  <c r="M40" i="9"/>
  <c r="BP39" i="9" s="1"/>
  <c r="L40" i="9"/>
  <c r="K40" i="9"/>
  <c r="J40" i="9"/>
  <c r="I40" i="9"/>
  <c r="H40" i="9"/>
  <c r="G40" i="9"/>
  <c r="F40" i="9"/>
  <c r="E40" i="9"/>
  <c r="D40" i="9"/>
  <c r="BO39" i="9" s="1"/>
  <c r="BK39" i="9"/>
  <c r="BU38" i="9" s="1"/>
  <c r="BJ39" i="9"/>
  <c r="BI39" i="9"/>
  <c r="BH39" i="9"/>
  <c r="BG39" i="9"/>
  <c r="BF39" i="9"/>
  <c r="BE39" i="9"/>
  <c r="BD39" i="9"/>
  <c r="BC39" i="9"/>
  <c r="BB39" i="9"/>
  <c r="BA39" i="9"/>
  <c r="BT38" i="9" s="1"/>
  <c r="AZ39" i="9"/>
  <c r="AY39" i="9"/>
  <c r="AX39" i="9"/>
  <c r="AW39" i="9"/>
  <c r="AV39" i="9"/>
  <c r="AU39" i="9"/>
  <c r="AT39" i="9"/>
  <c r="AS39" i="9"/>
  <c r="AR39" i="9"/>
  <c r="AQ39" i="9"/>
  <c r="BS38" i="9" s="1"/>
  <c r="AP39" i="9"/>
  <c r="AO39" i="9"/>
  <c r="AN39" i="9"/>
  <c r="AM39" i="9"/>
  <c r="AL39" i="9"/>
  <c r="AK39" i="9"/>
  <c r="AJ39" i="9"/>
  <c r="AI39" i="9"/>
  <c r="AH39" i="9"/>
  <c r="AG39" i="9"/>
  <c r="BR38" i="9" s="1"/>
  <c r="AF39" i="9"/>
  <c r="AE39" i="9"/>
  <c r="AD39" i="9"/>
  <c r="AC39" i="9"/>
  <c r="AB39" i="9"/>
  <c r="AA39" i="9"/>
  <c r="Z39" i="9"/>
  <c r="Y39" i="9"/>
  <c r="X39" i="9"/>
  <c r="W39" i="9"/>
  <c r="BQ38" i="9" s="1"/>
  <c r="V39" i="9"/>
  <c r="U39" i="9"/>
  <c r="T39" i="9"/>
  <c r="S39" i="9"/>
  <c r="R39" i="9"/>
  <c r="Q39" i="9"/>
  <c r="P39" i="9"/>
  <c r="O39" i="9"/>
  <c r="N39" i="9"/>
  <c r="M39" i="9"/>
  <c r="BP38" i="9" s="1"/>
  <c r="L39" i="9"/>
  <c r="K39" i="9"/>
  <c r="J39" i="9"/>
  <c r="I39" i="9"/>
  <c r="H39" i="9"/>
  <c r="G39" i="9"/>
  <c r="F39" i="9"/>
  <c r="E39" i="9"/>
  <c r="D39" i="9"/>
  <c r="BO38" i="9" s="1"/>
  <c r="BK38" i="9"/>
  <c r="BU37" i="9" s="1"/>
  <c r="BJ38" i="9"/>
  <c r="BI38" i="9"/>
  <c r="BH38" i="9"/>
  <c r="BG38" i="9"/>
  <c r="BF38" i="9"/>
  <c r="BE38" i="9"/>
  <c r="BD38" i="9"/>
  <c r="BC38" i="9"/>
  <c r="BB38" i="9"/>
  <c r="BA38" i="9"/>
  <c r="BT37" i="9" s="1"/>
  <c r="AZ38" i="9"/>
  <c r="AY38" i="9"/>
  <c r="AX38" i="9"/>
  <c r="AW38" i="9"/>
  <c r="AV38" i="9"/>
  <c r="AU38" i="9"/>
  <c r="AT38" i="9"/>
  <c r="AS38" i="9"/>
  <c r="AR38" i="9"/>
  <c r="AQ38" i="9"/>
  <c r="BS37" i="9" s="1"/>
  <c r="AP38" i="9"/>
  <c r="AO38" i="9"/>
  <c r="AN38" i="9"/>
  <c r="AM38" i="9"/>
  <c r="AL38" i="9"/>
  <c r="AK38" i="9"/>
  <c r="AJ38" i="9"/>
  <c r="AI38" i="9"/>
  <c r="AH38" i="9"/>
  <c r="AG38" i="9"/>
  <c r="BR37" i="9" s="1"/>
  <c r="AF38" i="9"/>
  <c r="AE38" i="9"/>
  <c r="AD38" i="9"/>
  <c r="AC38" i="9"/>
  <c r="AB38" i="9"/>
  <c r="AA38" i="9"/>
  <c r="Z38" i="9"/>
  <c r="Y38" i="9"/>
  <c r="X38" i="9"/>
  <c r="W38" i="9"/>
  <c r="BQ37" i="9" s="1"/>
  <c r="V38" i="9"/>
  <c r="U38" i="9"/>
  <c r="T38" i="9"/>
  <c r="S38" i="9"/>
  <c r="R38" i="9"/>
  <c r="Q38" i="9"/>
  <c r="P38" i="9"/>
  <c r="O38" i="9"/>
  <c r="N38" i="9"/>
  <c r="M38" i="9"/>
  <c r="BP37" i="9" s="1"/>
  <c r="L38" i="9"/>
  <c r="K38" i="9"/>
  <c r="J38" i="9"/>
  <c r="I38" i="9"/>
  <c r="H38" i="9"/>
  <c r="G38" i="9"/>
  <c r="F38" i="9"/>
  <c r="E38" i="9"/>
  <c r="D38" i="9"/>
  <c r="BO37" i="9" s="1"/>
  <c r="BK37" i="9"/>
  <c r="BU36" i="9" s="1"/>
  <c r="BJ37" i="9"/>
  <c r="BI37" i="9"/>
  <c r="BH37" i="9"/>
  <c r="BG37" i="9"/>
  <c r="BF37" i="9"/>
  <c r="BE37" i="9"/>
  <c r="BD37" i="9"/>
  <c r="BC37" i="9"/>
  <c r="BB37" i="9"/>
  <c r="BA37" i="9"/>
  <c r="BT36" i="9" s="1"/>
  <c r="AZ37" i="9"/>
  <c r="AY37" i="9"/>
  <c r="AX37" i="9"/>
  <c r="AW37" i="9"/>
  <c r="AV37" i="9"/>
  <c r="AU37" i="9"/>
  <c r="AT37" i="9"/>
  <c r="AS37" i="9"/>
  <c r="AR37" i="9"/>
  <c r="AQ37" i="9"/>
  <c r="BS36" i="9" s="1"/>
  <c r="AP37" i="9"/>
  <c r="AO37" i="9"/>
  <c r="AN37" i="9"/>
  <c r="AM37" i="9"/>
  <c r="AL37" i="9"/>
  <c r="AK37" i="9"/>
  <c r="AJ37" i="9"/>
  <c r="AI37" i="9"/>
  <c r="AH37" i="9"/>
  <c r="AG37" i="9"/>
  <c r="BR36" i="9" s="1"/>
  <c r="AF37" i="9"/>
  <c r="AE37" i="9"/>
  <c r="AD37" i="9"/>
  <c r="AC37" i="9"/>
  <c r="AB37" i="9"/>
  <c r="AA37" i="9"/>
  <c r="Z37" i="9"/>
  <c r="Y37" i="9"/>
  <c r="X37" i="9"/>
  <c r="W37" i="9"/>
  <c r="BQ36" i="9" s="1"/>
  <c r="V37" i="9"/>
  <c r="U37" i="9"/>
  <c r="T37" i="9"/>
  <c r="S37" i="9"/>
  <c r="R37" i="9"/>
  <c r="Q37" i="9"/>
  <c r="P37" i="9"/>
  <c r="O37" i="9"/>
  <c r="N37" i="9"/>
  <c r="M37" i="9"/>
  <c r="BP36" i="9" s="1"/>
  <c r="L37" i="9"/>
  <c r="K37" i="9"/>
  <c r="J37" i="9"/>
  <c r="I37" i="9"/>
  <c r="H37" i="9"/>
  <c r="G37" i="9"/>
  <c r="F37" i="9"/>
  <c r="E37" i="9"/>
  <c r="D37" i="9"/>
  <c r="BO36" i="9" s="1"/>
  <c r="BK36" i="9"/>
  <c r="BU35" i="9" s="1"/>
  <c r="BJ36" i="9"/>
  <c r="BI36" i="9"/>
  <c r="BH36" i="9"/>
  <c r="BG36" i="9"/>
  <c r="BF36" i="9"/>
  <c r="BE36" i="9"/>
  <c r="BD36" i="9"/>
  <c r="BC36" i="9"/>
  <c r="BB36" i="9"/>
  <c r="BA36" i="9"/>
  <c r="BT35" i="9" s="1"/>
  <c r="AZ36" i="9"/>
  <c r="AY36" i="9"/>
  <c r="AX36" i="9"/>
  <c r="AW36" i="9"/>
  <c r="AV36" i="9"/>
  <c r="AU36" i="9"/>
  <c r="AT36" i="9"/>
  <c r="AS36" i="9"/>
  <c r="AR36" i="9"/>
  <c r="AQ36" i="9"/>
  <c r="BS35" i="9" s="1"/>
  <c r="AP36" i="9"/>
  <c r="AO36" i="9"/>
  <c r="AN36" i="9"/>
  <c r="AM36" i="9"/>
  <c r="AL36" i="9"/>
  <c r="AK36" i="9"/>
  <c r="AJ36" i="9"/>
  <c r="AI36" i="9"/>
  <c r="AH36" i="9"/>
  <c r="AG36" i="9"/>
  <c r="BR35" i="9" s="1"/>
  <c r="AF36" i="9"/>
  <c r="AE36" i="9"/>
  <c r="AD36" i="9"/>
  <c r="AC36" i="9"/>
  <c r="AB36" i="9"/>
  <c r="AA36" i="9"/>
  <c r="Z36" i="9"/>
  <c r="Y36" i="9"/>
  <c r="X36" i="9"/>
  <c r="W36" i="9"/>
  <c r="BQ35" i="9" s="1"/>
  <c r="V36" i="9"/>
  <c r="U36" i="9"/>
  <c r="T36" i="9"/>
  <c r="S36" i="9"/>
  <c r="R36" i="9"/>
  <c r="Q36" i="9"/>
  <c r="P36" i="9"/>
  <c r="O36" i="9"/>
  <c r="N36" i="9"/>
  <c r="M36" i="9"/>
  <c r="BP35" i="9" s="1"/>
  <c r="L36" i="9"/>
  <c r="K36" i="9"/>
  <c r="J36" i="9"/>
  <c r="I36" i="9"/>
  <c r="H36" i="9"/>
  <c r="G36" i="9"/>
  <c r="F36" i="9"/>
  <c r="E36" i="9"/>
  <c r="D36" i="9"/>
  <c r="BO35" i="9" s="1"/>
  <c r="BK35" i="9"/>
  <c r="BU34" i="9" s="1"/>
  <c r="BJ35" i="9"/>
  <c r="BI35" i="9"/>
  <c r="BH35" i="9"/>
  <c r="BG35" i="9"/>
  <c r="BF35" i="9"/>
  <c r="BE35" i="9"/>
  <c r="BD35" i="9"/>
  <c r="BC35" i="9"/>
  <c r="BB35" i="9"/>
  <c r="BA35" i="9"/>
  <c r="BT34" i="9" s="1"/>
  <c r="AZ35" i="9"/>
  <c r="AY35" i="9"/>
  <c r="AX35" i="9"/>
  <c r="AW35" i="9"/>
  <c r="AV35" i="9"/>
  <c r="AU35" i="9"/>
  <c r="AT35" i="9"/>
  <c r="AS35" i="9"/>
  <c r="AR35" i="9"/>
  <c r="AQ35" i="9"/>
  <c r="BS34" i="9" s="1"/>
  <c r="AP35" i="9"/>
  <c r="AO35" i="9"/>
  <c r="AN35" i="9"/>
  <c r="AM35" i="9"/>
  <c r="AL35" i="9"/>
  <c r="AK35" i="9"/>
  <c r="AJ35" i="9"/>
  <c r="AI35" i="9"/>
  <c r="AH35" i="9"/>
  <c r="AG35" i="9"/>
  <c r="BR34" i="9" s="1"/>
  <c r="AF35" i="9"/>
  <c r="AE35" i="9"/>
  <c r="AD35" i="9"/>
  <c r="AC35" i="9"/>
  <c r="AB35" i="9"/>
  <c r="AA35" i="9"/>
  <c r="Z35" i="9"/>
  <c r="Y35" i="9"/>
  <c r="X35" i="9"/>
  <c r="W35" i="9"/>
  <c r="BQ34" i="9" s="1"/>
  <c r="V35" i="9"/>
  <c r="U35" i="9"/>
  <c r="T35" i="9"/>
  <c r="S35" i="9"/>
  <c r="R35" i="9"/>
  <c r="Q35" i="9"/>
  <c r="P35" i="9"/>
  <c r="O35" i="9"/>
  <c r="N35" i="9"/>
  <c r="M35" i="9"/>
  <c r="BP34" i="9" s="1"/>
  <c r="L35" i="9"/>
  <c r="K35" i="9"/>
  <c r="J35" i="9"/>
  <c r="I35" i="9"/>
  <c r="H35" i="9"/>
  <c r="G35" i="9"/>
  <c r="F35" i="9"/>
  <c r="E35" i="9"/>
  <c r="D35" i="9"/>
  <c r="BO34" i="9" s="1"/>
  <c r="BK34" i="9"/>
  <c r="BU33" i="9" s="1"/>
  <c r="BJ34" i="9"/>
  <c r="BI34" i="9"/>
  <c r="BH34" i="9"/>
  <c r="BG34" i="9"/>
  <c r="BF34" i="9"/>
  <c r="BE34" i="9"/>
  <c r="BD34" i="9"/>
  <c r="BC34" i="9"/>
  <c r="BB34" i="9"/>
  <c r="BA34" i="9"/>
  <c r="BT33" i="9" s="1"/>
  <c r="AZ34" i="9"/>
  <c r="AY34" i="9"/>
  <c r="AX34" i="9"/>
  <c r="AW34" i="9"/>
  <c r="AV34" i="9"/>
  <c r="AU34" i="9"/>
  <c r="AT34" i="9"/>
  <c r="AS34" i="9"/>
  <c r="AR34" i="9"/>
  <c r="AQ34" i="9"/>
  <c r="BS33" i="9" s="1"/>
  <c r="AP34" i="9"/>
  <c r="AO34" i="9"/>
  <c r="AN34" i="9"/>
  <c r="AM34" i="9"/>
  <c r="AL34" i="9"/>
  <c r="AK34" i="9"/>
  <c r="AJ34" i="9"/>
  <c r="AI34" i="9"/>
  <c r="AH34" i="9"/>
  <c r="AG34" i="9"/>
  <c r="BR33" i="9" s="1"/>
  <c r="AF34" i="9"/>
  <c r="AE34" i="9"/>
  <c r="AD34" i="9"/>
  <c r="AC34" i="9"/>
  <c r="AB34" i="9"/>
  <c r="AA34" i="9"/>
  <c r="Z34" i="9"/>
  <c r="Y34" i="9"/>
  <c r="X34" i="9"/>
  <c r="W34" i="9"/>
  <c r="BQ33" i="9" s="1"/>
  <c r="V34" i="9"/>
  <c r="U34" i="9"/>
  <c r="T34" i="9"/>
  <c r="S34" i="9"/>
  <c r="R34" i="9"/>
  <c r="Q34" i="9"/>
  <c r="P34" i="9"/>
  <c r="O34" i="9"/>
  <c r="N34" i="9"/>
  <c r="M34" i="9"/>
  <c r="BP33" i="9" s="1"/>
  <c r="L34" i="9"/>
  <c r="K34" i="9"/>
  <c r="J34" i="9"/>
  <c r="I34" i="9"/>
  <c r="H34" i="9"/>
  <c r="G34" i="9"/>
  <c r="F34" i="9"/>
  <c r="E34" i="9"/>
  <c r="D34" i="9"/>
  <c r="BO33" i="9" s="1"/>
  <c r="BK32" i="9"/>
  <c r="BU32" i="9" s="1"/>
  <c r="BJ32" i="9"/>
  <c r="BI32" i="9"/>
  <c r="BH32" i="9"/>
  <c r="BG32" i="9"/>
  <c r="BF32" i="9"/>
  <c r="BE32" i="9"/>
  <c r="BD32" i="9"/>
  <c r="BC32" i="9"/>
  <c r="BB32" i="9"/>
  <c r="BA32" i="9"/>
  <c r="BT32" i="9" s="1"/>
  <c r="AZ32" i="9"/>
  <c r="AY32" i="9"/>
  <c r="AX32" i="9"/>
  <c r="AW32" i="9"/>
  <c r="AV32" i="9"/>
  <c r="AU32" i="9"/>
  <c r="AT32" i="9"/>
  <c r="AS32" i="9"/>
  <c r="AR32" i="9"/>
  <c r="AQ32" i="9"/>
  <c r="BS32" i="9" s="1"/>
  <c r="AP32" i="9"/>
  <c r="AO32" i="9"/>
  <c r="AN32" i="9"/>
  <c r="AM32" i="9"/>
  <c r="AL32" i="9"/>
  <c r="AK32" i="9"/>
  <c r="AJ32" i="9"/>
  <c r="AI32" i="9"/>
  <c r="AH32" i="9"/>
  <c r="AG32" i="9"/>
  <c r="BR32" i="9" s="1"/>
  <c r="AF32" i="9"/>
  <c r="AE32" i="9"/>
  <c r="AD32" i="9"/>
  <c r="AC32" i="9"/>
  <c r="AB32" i="9"/>
  <c r="AA32" i="9"/>
  <c r="Z32" i="9"/>
  <c r="Y32" i="9"/>
  <c r="X32" i="9"/>
  <c r="W32" i="9"/>
  <c r="BQ32" i="9" s="1"/>
  <c r="V32" i="9"/>
  <c r="U32" i="9"/>
  <c r="T32" i="9"/>
  <c r="S32" i="9"/>
  <c r="R32" i="9"/>
  <c r="Q32" i="9"/>
  <c r="P32" i="9"/>
  <c r="O32" i="9"/>
  <c r="N32" i="9"/>
  <c r="M32" i="9"/>
  <c r="BP32" i="9" s="1"/>
  <c r="L32" i="9"/>
  <c r="K32" i="9"/>
  <c r="J32" i="9"/>
  <c r="I32" i="9"/>
  <c r="H32" i="9"/>
  <c r="G32" i="9"/>
  <c r="F32" i="9"/>
  <c r="E32" i="9"/>
  <c r="D32" i="9"/>
  <c r="BO32" i="9" s="1"/>
  <c r="BK31" i="9"/>
  <c r="BU31" i="9" s="1"/>
  <c r="BJ31" i="9"/>
  <c r="BI31" i="9"/>
  <c r="BH31" i="9"/>
  <c r="BG31" i="9"/>
  <c r="BF31" i="9"/>
  <c r="BE31" i="9"/>
  <c r="BD31" i="9"/>
  <c r="BC31" i="9"/>
  <c r="BB31" i="9"/>
  <c r="BA31" i="9"/>
  <c r="BT31" i="9" s="1"/>
  <c r="AZ31" i="9"/>
  <c r="AY31" i="9"/>
  <c r="AX31" i="9"/>
  <c r="AW31" i="9"/>
  <c r="AV31" i="9"/>
  <c r="AU31" i="9"/>
  <c r="AT31" i="9"/>
  <c r="AS31" i="9"/>
  <c r="AR31" i="9"/>
  <c r="AQ31" i="9"/>
  <c r="BS31" i="9" s="1"/>
  <c r="AP31" i="9"/>
  <c r="AO31" i="9"/>
  <c r="AN31" i="9"/>
  <c r="AM31" i="9"/>
  <c r="AL31" i="9"/>
  <c r="AK31" i="9"/>
  <c r="AJ31" i="9"/>
  <c r="AI31" i="9"/>
  <c r="AH31" i="9"/>
  <c r="AG31" i="9"/>
  <c r="BR31" i="9" s="1"/>
  <c r="AF31" i="9"/>
  <c r="AE31" i="9"/>
  <c r="AD31" i="9"/>
  <c r="AC31" i="9"/>
  <c r="AB31" i="9"/>
  <c r="AA31" i="9"/>
  <c r="Z31" i="9"/>
  <c r="Y31" i="9"/>
  <c r="X31" i="9"/>
  <c r="W31" i="9"/>
  <c r="BQ31" i="9" s="1"/>
  <c r="V31" i="9"/>
  <c r="U31" i="9"/>
  <c r="T31" i="9"/>
  <c r="S31" i="9"/>
  <c r="R31" i="9"/>
  <c r="Q31" i="9"/>
  <c r="P31" i="9"/>
  <c r="O31" i="9"/>
  <c r="N31" i="9"/>
  <c r="M31" i="9"/>
  <c r="BP31" i="9" s="1"/>
  <c r="L31" i="9"/>
  <c r="K31" i="9"/>
  <c r="J31" i="9"/>
  <c r="I31" i="9"/>
  <c r="H31" i="9"/>
  <c r="G31" i="9"/>
  <c r="F31" i="9"/>
  <c r="E31" i="9"/>
  <c r="D31" i="9"/>
  <c r="BO31" i="9" s="1"/>
  <c r="BK30" i="9"/>
  <c r="BU30" i="9" s="1"/>
  <c r="BJ30" i="9"/>
  <c r="BI30" i="9"/>
  <c r="BH30" i="9"/>
  <c r="BG30" i="9"/>
  <c r="BF30" i="9"/>
  <c r="BE30" i="9"/>
  <c r="BD30" i="9"/>
  <c r="BC30" i="9"/>
  <c r="BB30" i="9"/>
  <c r="BA30" i="9"/>
  <c r="BT30" i="9" s="1"/>
  <c r="AZ30" i="9"/>
  <c r="AY30" i="9"/>
  <c r="AX30" i="9"/>
  <c r="AW30" i="9"/>
  <c r="AV30" i="9"/>
  <c r="AU30" i="9"/>
  <c r="AT30" i="9"/>
  <c r="AS30" i="9"/>
  <c r="AR30" i="9"/>
  <c r="AQ30" i="9"/>
  <c r="BS30" i="9" s="1"/>
  <c r="AP30" i="9"/>
  <c r="AO30" i="9"/>
  <c r="AN30" i="9"/>
  <c r="AM30" i="9"/>
  <c r="AL30" i="9"/>
  <c r="AK30" i="9"/>
  <c r="AJ30" i="9"/>
  <c r="AI30" i="9"/>
  <c r="AH30" i="9"/>
  <c r="AG30" i="9"/>
  <c r="BR30" i="9" s="1"/>
  <c r="AF30" i="9"/>
  <c r="AE30" i="9"/>
  <c r="AD30" i="9"/>
  <c r="AC30" i="9"/>
  <c r="AB30" i="9"/>
  <c r="AA30" i="9"/>
  <c r="Z30" i="9"/>
  <c r="Y30" i="9"/>
  <c r="X30" i="9"/>
  <c r="W30" i="9"/>
  <c r="BQ30" i="9" s="1"/>
  <c r="V30" i="9"/>
  <c r="U30" i="9"/>
  <c r="T30" i="9"/>
  <c r="S30" i="9"/>
  <c r="R30" i="9"/>
  <c r="Q30" i="9"/>
  <c r="P30" i="9"/>
  <c r="O30" i="9"/>
  <c r="N30" i="9"/>
  <c r="M30" i="9"/>
  <c r="BP30" i="9" s="1"/>
  <c r="L30" i="9"/>
  <c r="K30" i="9"/>
  <c r="J30" i="9"/>
  <c r="I30" i="9"/>
  <c r="H30" i="9"/>
  <c r="G30" i="9"/>
  <c r="F30" i="9"/>
  <c r="E30" i="9"/>
  <c r="D30" i="9"/>
  <c r="BO30" i="9" s="1"/>
  <c r="BK29" i="9"/>
  <c r="BU29" i="9" s="1"/>
  <c r="BJ29" i="9"/>
  <c r="BI29" i="9"/>
  <c r="BH29" i="9"/>
  <c r="BG29" i="9"/>
  <c r="BF29" i="9"/>
  <c r="BE29" i="9"/>
  <c r="BD29" i="9"/>
  <c r="BC29" i="9"/>
  <c r="BB29" i="9"/>
  <c r="BA29" i="9"/>
  <c r="BT29" i="9" s="1"/>
  <c r="AZ29" i="9"/>
  <c r="AY29" i="9"/>
  <c r="AX29" i="9"/>
  <c r="AW29" i="9"/>
  <c r="AV29" i="9"/>
  <c r="AU29" i="9"/>
  <c r="AT29" i="9"/>
  <c r="AS29" i="9"/>
  <c r="AR29" i="9"/>
  <c r="AQ29" i="9"/>
  <c r="BS29" i="9" s="1"/>
  <c r="AP29" i="9"/>
  <c r="AO29" i="9"/>
  <c r="AN29" i="9"/>
  <c r="AM29" i="9"/>
  <c r="AL29" i="9"/>
  <c r="AK29" i="9"/>
  <c r="AJ29" i="9"/>
  <c r="AI29" i="9"/>
  <c r="AH29" i="9"/>
  <c r="AG29" i="9"/>
  <c r="BR29" i="9" s="1"/>
  <c r="AF29" i="9"/>
  <c r="AE29" i="9"/>
  <c r="AD29" i="9"/>
  <c r="AC29" i="9"/>
  <c r="AB29" i="9"/>
  <c r="AA29" i="9"/>
  <c r="Z29" i="9"/>
  <c r="Y29" i="9"/>
  <c r="X29" i="9"/>
  <c r="W29" i="9"/>
  <c r="BQ29" i="9" s="1"/>
  <c r="V29" i="9"/>
  <c r="U29" i="9"/>
  <c r="T29" i="9"/>
  <c r="S29" i="9"/>
  <c r="R29" i="9"/>
  <c r="Q29" i="9"/>
  <c r="P29" i="9"/>
  <c r="O29" i="9"/>
  <c r="N29" i="9"/>
  <c r="M29" i="9"/>
  <c r="BP29" i="9" s="1"/>
  <c r="L29" i="9"/>
  <c r="K29" i="9"/>
  <c r="J29" i="9"/>
  <c r="I29" i="9"/>
  <c r="H29" i="9"/>
  <c r="G29" i="9"/>
  <c r="F29" i="9"/>
  <c r="E29" i="9"/>
  <c r="D29" i="9"/>
  <c r="BO29" i="9" s="1"/>
  <c r="BK28" i="9"/>
  <c r="BU28" i="9" s="1"/>
  <c r="BJ28" i="9"/>
  <c r="BI28" i="9"/>
  <c r="BH28" i="9"/>
  <c r="BG28" i="9"/>
  <c r="BF28" i="9"/>
  <c r="BE28" i="9"/>
  <c r="BD28" i="9"/>
  <c r="BC28" i="9"/>
  <c r="BB28" i="9"/>
  <c r="BA28" i="9"/>
  <c r="BT28" i="9" s="1"/>
  <c r="AZ28" i="9"/>
  <c r="AY28" i="9"/>
  <c r="AX28" i="9"/>
  <c r="AW28" i="9"/>
  <c r="AV28" i="9"/>
  <c r="AU28" i="9"/>
  <c r="AT28" i="9"/>
  <c r="AS28" i="9"/>
  <c r="AR28" i="9"/>
  <c r="AQ28" i="9"/>
  <c r="BS28" i="9" s="1"/>
  <c r="AP28" i="9"/>
  <c r="AO28" i="9"/>
  <c r="AN28" i="9"/>
  <c r="AM28" i="9"/>
  <c r="AL28" i="9"/>
  <c r="AK28" i="9"/>
  <c r="AJ28" i="9"/>
  <c r="AI28" i="9"/>
  <c r="AH28" i="9"/>
  <c r="AG28" i="9"/>
  <c r="BR28" i="9" s="1"/>
  <c r="AF28" i="9"/>
  <c r="AE28" i="9"/>
  <c r="AD28" i="9"/>
  <c r="AC28" i="9"/>
  <c r="AB28" i="9"/>
  <c r="AA28" i="9"/>
  <c r="Z28" i="9"/>
  <c r="Y28" i="9"/>
  <c r="X28" i="9"/>
  <c r="W28" i="9"/>
  <c r="BQ28" i="9" s="1"/>
  <c r="V28" i="9"/>
  <c r="U28" i="9"/>
  <c r="T28" i="9"/>
  <c r="S28" i="9"/>
  <c r="R28" i="9"/>
  <c r="Q28" i="9"/>
  <c r="P28" i="9"/>
  <c r="O28" i="9"/>
  <c r="N28" i="9"/>
  <c r="M28" i="9"/>
  <c r="BP28" i="9" s="1"/>
  <c r="L28" i="9"/>
  <c r="K28" i="9"/>
  <c r="J28" i="9"/>
  <c r="I28" i="9"/>
  <c r="H28" i="9"/>
  <c r="G28" i="9"/>
  <c r="F28" i="9"/>
  <c r="E28" i="9"/>
  <c r="D28" i="9"/>
  <c r="BO28" i="9" s="1"/>
  <c r="BK27" i="9"/>
  <c r="BU27" i="9" s="1"/>
  <c r="BJ27" i="9"/>
  <c r="BI27" i="9"/>
  <c r="BH27" i="9"/>
  <c r="BG27" i="9"/>
  <c r="BF27" i="9"/>
  <c r="BE27" i="9"/>
  <c r="BD27" i="9"/>
  <c r="BC27" i="9"/>
  <c r="BB27" i="9"/>
  <c r="BA27" i="9"/>
  <c r="BT27" i="9" s="1"/>
  <c r="AZ27" i="9"/>
  <c r="AY27" i="9"/>
  <c r="AX27" i="9"/>
  <c r="AW27" i="9"/>
  <c r="AV27" i="9"/>
  <c r="AU27" i="9"/>
  <c r="AT27" i="9"/>
  <c r="AS27" i="9"/>
  <c r="AR27" i="9"/>
  <c r="AQ27" i="9"/>
  <c r="BS27" i="9" s="1"/>
  <c r="AP27" i="9"/>
  <c r="AO27" i="9"/>
  <c r="AN27" i="9"/>
  <c r="AM27" i="9"/>
  <c r="AL27" i="9"/>
  <c r="AK27" i="9"/>
  <c r="AJ27" i="9"/>
  <c r="AI27" i="9"/>
  <c r="AH27" i="9"/>
  <c r="AG27" i="9"/>
  <c r="BR27" i="9" s="1"/>
  <c r="AF27" i="9"/>
  <c r="AE27" i="9"/>
  <c r="AD27" i="9"/>
  <c r="AC27" i="9"/>
  <c r="AB27" i="9"/>
  <c r="AA27" i="9"/>
  <c r="Z27" i="9"/>
  <c r="Y27" i="9"/>
  <c r="X27" i="9"/>
  <c r="W27" i="9"/>
  <c r="BQ27" i="9" s="1"/>
  <c r="V27" i="9"/>
  <c r="U27" i="9"/>
  <c r="T27" i="9"/>
  <c r="S27" i="9"/>
  <c r="R27" i="9"/>
  <c r="Q27" i="9"/>
  <c r="P27" i="9"/>
  <c r="O27" i="9"/>
  <c r="N27" i="9"/>
  <c r="M27" i="9"/>
  <c r="BP27" i="9" s="1"/>
  <c r="L27" i="9"/>
  <c r="K27" i="9"/>
  <c r="J27" i="9"/>
  <c r="I27" i="9"/>
  <c r="H27" i="9"/>
  <c r="G27" i="9"/>
  <c r="F27" i="9"/>
  <c r="E27" i="9"/>
  <c r="D27" i="9"/>
  <c r="BO27" i="9" s="1"/>
  <c r="BK26" i="9"/>
  <c r="BU26" i="9" s="1"/>
  <c r="BJ26" i="9"/>
  <c r="BI26" i="9"/>
  <c r="BH26" i="9"/>
  <c r="BG26" i="9"/>
  <c r="BF26" i="9"/>
  <c r="BE26" i="9"/>
  <c r="BD26" i="9"/>
  <c r="BC26" i="9"/>
  <c r="BB26" i="9"/>
  <c r="BA26" i="9"/>
  <c r="BT26" i="9" s="1"/>
  <c r="AZ26" i="9"/>
  <c r="AY26" i="9"/>
  <c r="AX26" i="9"/>
  <c r="AW26" i="9"/>
  <c r="AV26" i="9"/>
  <c r="AU26" i="9"/>
  <c r="AT26" i="9"/>
  <c r="AS26" i="9"/>
  <c r="AR26" i="9"/>
  <c r="AQ26" i="9"/>
  <c r="BS26" i="9" s="1"/>
  <c r="AP26" i="9"/>
  <c r="AO26" i="9"/>
  <c r="AN26" i="9"/>
  <c r="AM26" i="9"/>
  <c r="AL26" i="9"/>
  <c r="AK26" i="9"/>
  <c r="AJ26" i="9"/>
  <c r="AI26" i="9"/>
  <c r="AH26" i="9"/>
  <c r="AG26" i="9"/>
  <c r="BR26" i="9" s="1"/>
  <c r="AF26" i="9"/>
  <c r="AE26" i="9"/>
  <c r="AD26" i="9"/>
  <c r="AC26" i="9"/>
  <c r="AB26" i="9"/>
  <c r="AA26" i="9"/>
  <c r="Z26" i="9"/>
  <c r="Y26" i="9"/>
  <c r="X26" i="9"/>
  <c r="W26" i="9"/>
  <c r="BQ26" i="9" s="1"/>
  <c r="V26" i="9"/>
  <c r="U26" i="9"/>
  <c r="T26" i="9"/>
  <c r="S26" i="9"/>
  <c r="R26" i="9"/>
  <c r="Q26" i="9"/>
  <c r="P26" i="9"/>
  <c r="O26" i="9"/>
  <c r="N26" i="9"/>
  <c r="M26" i="9"/>
  <c r="BP26" i="9" s="1"/>
  <c r="L26" i="9"/>
  <c r="K26" i="9"/>
  <c r="J26" i="9"/>
  <c r="I26" i="9"/>
  <c r="H26" i="9"/>
  <c r="G26" i="9"/>
  <c r="F26" i="9"/>
  <c r="E26" i="9"/>
  <c r="D26" i="9"/>
  <c r="BO26" i="9" s="1"/>
  <c r="BK24" i="9"/>
  <c r="BJ24" i="9"/>
  <c r="BI24" i="9"/>
  <c r="BH24" i="9"/>
  <c r="BG24" i="9"/>
  <c r="BF24" i="9"/>
  <c r="BE24" i="9"/>
  <c r="BD24" i="9"/>
  <c r="BC24" i="9"/>
  <c r="BB24" i="9"/>
  <c r="BA24" i="9"/>
  <c r="BT23" i="9" s="1"/>
  <c r="AZ24" i="9"/>
  <c r="AY24" i="9"/>
  <c r="AX24" i="9"/>
  <c r="AW24" i="9"/>
  <c r="AV24" i="9"/>
  <c r="AU24" i="9"/>
  <c r="AT24" i="9"/>
  <c r="AS24" i="9"/>
  <c r="AR24" i="9"/>
  <c r="AQ24" i="9"/>
  <c r="BS23" i="9" s="1"/>
  <c r="AP24" i="9"/>
  <c r="AO24" i="9"/>
  <c r="AN24" i="9"/>
  <c r="AM24" i="9"/>
  <c r="AL24" i="9"/>
  <c r="AK24" i="9"/>
  <c r="AJ24" i="9"/>
  <c r="AI24" i="9"/>
  <c r="AH24" i="9"/>
  <c r="AG24" i="9"/>
  <c r="BR23" i="9" s="1"/>
  <c r="AF24" i="9"/>
  <c r="AE24" i="9"/>
  <c r="AD24" i="9"/>
  <c r="AC24" i="9"/>
  <c r="AB24" i="9"/>
  <c r="AA24" i="9"/>
  <c r="Z24" i="9"/>
  <c r="Y24" i="9"/>
  <c r="X24" i="9"/>
  <c r="W24" i="9"/>
  <c r="BQ23" i="9" s="1"/>
  <c r="V24" i="9"/>
  <c r="U24" i="9"/>
  <c r="T24" i="9"/>
  <c r="S24" i="9"/>
  <c r="R24" i="9"/>
  <c r="Q24" i="9"/>
  <c r="P24" i="9"/>
  <c r="O24" i="9"/>
  <c r="N24" i="9"/>
  <c r="M24" i="9"/>
  <c r="BP23" i="9" s="1"/>
  <c r="L24" i="9"/>
  <c r="K24" i="9"/>
  <c r="J24" i="9"/>
  <c r="I24" i="9"/>
  <c r="H24" i="9"/>
  <c r="G24" i="9"/>
  <c r="F24" i="9"/>
  <c r="E24" i="9"/>
  <c r="D24" i="9"/>
  <c r="BO23" i="9" s="1"/>
  <c r="BK23" i="9"/>
  <c r="BJ23" i="9"/>
  <c r="BI23" i="9"/>
  <c r="BH23" i="9"/>
  <c r="BG23" i="9"/>
  <c r="BF23" i="9"/>
  <c r="BE23" i="9"/>
  <c r="BD23" i="9"/>
  <c r="BC23" i="9"/>
  <c r="BB23" i="9"/>
  <c r="BA23" i="9"/>
  <c r="BT22" i="9" s="1"/>
  <c r="AZ23" i="9"/>
  <c r="AY23" i="9"/>
  <c r="AX23" i="9"/>
  <c r="AW23" i="9"/>
  <c r="AV23" i="9"/>
  <c r="AU23" i="9"/>
  <c r="AT23" i="9"/>
  <c r="AS23" i="9"/>
  <c r="AR23" i="9"/>
  <c r="AQ23" i="9"/>
  <c r="BS22" i="9" s="1"/>
  <c r="AP23" i="9"/>
  <c r="AO23" i="9"/>
  <c r="AN23" i="9"/>
  <c r="AM23" i="9"/>
  <c r="AL23" i="9"/>
  <c r="AK23" i="9"/>
  <c r="AJ23" i="9"/>
  <c r="AI23" i="9"/>
  <c r="AH23" i="9"/>
  <c r="AG23" i="9"/>
  <c r="BR22" i="9" s="1"/>
  <c r="AF23" i="9"/>
  <c r="AE23" i="9"/>
  <c r="AD23" i="9"/>
  <c r="AC23" i="9"/>
  <c r="AB23" i="9"/>
  <c r="AA23" i="9"/>
  <c r="Z23" i="9"/>
  <c r="Y23" i="9"/>
  <c r="X23" i="9"/>
  <c r="W23" i="9"/>
  <c r="BQ22" i="9" s="1"/>
  <c r="V23" i="9"/>
  <c r="U23" i="9"/>
  <c r="T23" i="9"/>
  <c r="S23" i="9"/>
  <c r="R23" i="9"/>
  <c r="Q23" i="9"/>
  <c r="P23" i="9"/>
  <c r="O23" i="9"/>
  <c r="N23" i="9"/>
  <c r="M23" i="9"/>
  <c r="BP22" i="9" s="1"/>
  <c r="L23" i="9"/>
  <c r="K23" i="9"/>
  <c r="J23" i="9"/>
  <c r="I23" i="9"/>
  <c r="H23" i="9"/>
  <c r="G23" i="9"/>
  <c r="F23" i="9"/>
  <c r="E23" i="9"/>
  <c r="D23" i="9"/>
  <c r="BO22" i="9" s="1"/>
  <c r="BK22" i="9"/>
  <c r="BJ22" i="9"/>
  <c r="BI22" i="9"/>
  <c r="BH22" i="9"/>
  <c r="BG22" i="9"/>
  <c r="BF22" i="9"/>
  <c r="BE22" i="9"/>
  <c r="BD22" i="9"/>
  <c r="BC22" i="9"/>
  <c r="BB22" i="9"/>
  <c r="BA22" i="9"/>
  <c r="BT21" i="9" s="1"/>
  <c r="AZ22" i="9"/>
  <c r="AY22" i="9"/>
  <c r="AX22" i="9"/>
  <c r="AW22" i="9"/>
  <c r="AV22" i="9"/>
  <c r="AU22" i="9"/>
  <c r="AT22" i="9"/>
  <c r="AS22" i="9"/>
  <c r="AR22" i="9"/>
  <c r="AQ22" i="9"/>
  <c r="BS21" i="9" s="1"/>
  <c r="AP22" i="9"/>
  <c r="AO22" i="9"/>
  <c r="AN22" i="9"/>
  <c r="AM22" i="9"/>
  <c r="AL22" i="9"/>
  <c r="AK22" i="9"/>
  <c r="AJ22" i="9"/>
  <c r="AI22" i="9"/>
  <c r="AH22" i="9"/>
  <c r="AG22" i="9"/>
  <c r="BR21" i="9" s="1"/>
  <c r="AF22" i="9"/>
  <c r="AE22" i="9"/>
  <c r="AD22" i="9"/>
  <c r="AC22" i="9"/>
  <c r="AB22" i="9"/>
  <c r="AA22" i="9"/>
  <c r="Z22" i="9"/>
  <c r="Y22" i="9"/>
  <c r="X22" i="9"/>
  <c r="W22" i="9"/>
  <c r="BQ21" i="9" s="1"/>
  <c r="V22" i="9"/>
  <c r="U22" i="9"/>
  <c r="T22" i="9"/>
  <c r="S22" i="9"/>
  <c r="R22" i="9"/>
  <c r="Q22" i="9"/>
  <c r="P22" i="9"/>
  <c r="O22" i="9"/>
  <c r="N22" i="9"/>
  <c r="M22" i="9"/>
  <c r="BP21" i="9" s="1"/>
  <c r="L22" i="9"/>
  <c r="K22" i="9"/>
  <c r="J22" i="9"/>
  <c r="I22" i="9"/>
  <c r="H22" i="9"/>
  <c r="G22" i="9"/>
  <c r="F22" i="9"/>
  <c r="E22" i="9"/>
  <c r="D22" i="9"/>
  <c r="BO21" i="9" s="1"/>
  <c r="BK21" i="9"/>
  <c r="BJ21" i="9"/>
  <c r="BI21" i="9"/>
  <c r="BH21" i="9"/>
  <c r="BG21" i="9"/>
  <c r="BF21" i="9"/>
  <c r="BE21" i="9"/>
  <c r="BD21" i="9"/>
  <c r="BC21" i="9"/>
  <c r="BB21" i="9"/>
  <c r="BA21" i="9"/>
  <c r="BT20" i="9" s="1"/>
  <c r="AZ21" i="9"/>
  <c r="AY21" i="9"/>
  <c r="AX21" i="9"/>
  <c r="AW21" i="9"/>
  <c r="AV21" i="9"/>
  <c r="AU21" i="9"/>
  <c r="AT21" i="9"/>
  <c r="AS21" i="9"/>
  <c r="AR21" i="9"/>
  <c r="AQ21" i="9"/>
  <c r="BS20" i="9" s="1"/>
  <c r="AP21" i="9"/>
  <c r="AO21" i="9"/>
  <c r="AN21" i="9"/>
  <c r="AM21" i="9"/>
  <c r="AL21" i="9"/>
  <c r="AK21" i="9"/>
  <c r="AJ21" i="9"/>
  <c r="AI21" i="9"/>
  <c r="AH21" i="9"/>
  <c r="AG21" i="9"/>
  <c r="BR20" i="9" s="1"/>
  <c r="AF21" i="9"/>
  <c r="AE21" i="9"/>
  <c r="AD21" i="9"/>
  <c r="AC21" i="9"/>
  <c r="AB21" i="9"/>
  <c r="AA21" i="9"/>
  <c r="Z21" i="9"/>
  <c r="Y21" i="9"/>
  <c r="X21" i="9"/>
  <c r="W21" i="9"/>
  <c r="BQ20" i="9" s="1"/>
  <c r="V21" i="9"/>
  <c r="U21" i="9"/>
  <c r="T21" i="9"/>
  <c r="S21" i="9"/>
  <c r="R21" i="9"/>
  <c r="Q21" i="9"/>
  <c r="P21" i="9"/>
  <c r="O21" i="9"/>
  <c r="N21" i="9"/>
  <c r="M21" i="9"/>
  <c r="BP20" i="9" s="1"/>
  <c r="L21" i="9"/>
  <c r="K21" i="9"/>
  <c r="J21" i="9"/>
  <c r="I21" i="9"/>
  <c r="H21" i="9"/>
  <c r="G21" i="9"/>
  <c r="F21" i="9"/>
  <c r="E21" i="9"/>
  <c r="D21" i="9"/>
  <c r="BO20" i="9" s="1"/>
  <c r="BK20" i="9"/>
  <c r="BJ20" i="9"/>
  <c r="BI20" i="9"/>
  <c r="BH20" i="9"/>
  <c r="BG20" i="9"/>
  <c r="BF20" i="9"/>
  <c r="BE20" i="9"/>
  <c r="BD20" i="9"/>
  <c r="BC20" i="9"/>
  <c r="BB20" i="9"/>
  <c r="BA20" i="9"/>
  <c r="BT19" i="9" s="1"/>
  <c r="AZ20" i="9"/>
  <c r="AY20" i="9"/>
  <c r="AX20" i="9"/>
  <c r="AW20" i="9"/>
  <c r="AV20" i="9"/>
  <c r="AU20" i="9"/>
  <c r="AT20" i="9"/>
  <c r="AS20" i="9"/>
  <c r="AR20" i="9"/>
  <c r="AQ20" i="9"/>
  <c r="BS19" i="9" s="1"/>
  <c r="AP20" i="9"/>
  <c r="AO20" i="9"/>
  <c r="AN20" i="9"/>
  <c r="AM20" i="9"/>
  <c r="AL20" i="9"/>
  <c r="AK20" i="9"/>
  <c r="AJ20" i="9"/>
  <c r="AI20" i="9"/>
  <c r="AH20" i="9"/>
  <c r="AG20" i="9"/>
  <c r="BR19" i="9" s="1"/>
  <c r="AF20" i="9"/>
  <c r="AE20" i="9"/>
  <c r="AD20" i="9"/>
  <c r="AC20" i="9"/>
  <c r="AB20" i="9"/>
  <c r="AA20" i="9"/>
  <c r="Z20" i="9"/>
  <c r="Y20" i="9"/>
  <c r="X20" i="9"/>
  <c r="W20" i="9"/>
  <c r="BQ19" i="9" s="1"/>
  <c r="V20" i="9"/>
  <c r="U20" i="9"/>
  <c r="T20" i="9"/>
  <c r="S20" i="9"/>
  <c r="R20" i="9"/>
  <c r="Q20" i="9"/>
  <c r="P20" i="9"/>
  <c r="O20" i="9"/>
  <c r="N20" i="9"/>
  <c r="M20" i="9"/>
  <c r="BP19" i="9" s="1"/>
  <c r="L20" i="9"/>
  <c r="K20" i="9"/>
  <c r="J20" i="9"/>
  <c r="I20" i="9"/>
  <c r="H20" i="9"/>
  <c r="G20" i="9"/>
  <c r="F20" i="9"/>
  <c r="E20" i="9"/>
  <c r="D20" i="9"/>
  <c r="BO19" i="9" s="1"/>
  <c r="BK19" i="9"/>
  <c r="BJ19" i="9"/>
  <c r="BI19" i="9"/>
  <c r="BH19" i="9"/>
  <c r="BG19" i="9"/>
  <c r="BF19" i="9"/>
  <c r="BE19" i="9"/>
  <c r="BD19" i="9"/>
  <c r="BC19" i="9"/>
  <c r="BB19" i="9"/>
  <c r="BA19" i="9"/>
  <c r="BT18" i="9" s="1"/>
  <c r="AZ19" i="9"/>
  <c r="AY19" i="9"/>
  <c r="AX19" i="9"/>
  <c r="AW19" i="9"/>
  <c r="AV19" i="9"/>
  <c r="AU19" i="9"/>
  <c r="AT19" i="9"/>
  <c r="AS19" i="9"/>
  <c r="AR19" i="9"/>
  <c r="AQ19" i="9"/>
  <c r="BS18" i="9" s="1"/>
  <c r="AP19" i="9"/>
  <c r="AO19" i="9"/>
  <c r="AN19" i="9"/>
  <c r="AM19" i="9"/>
  <c r="AL19" i="9"/>
  <c r="AK19" i="9"/>
  <c r="AJ19" i="9"/>
  <c r="AI19" i="9"/>
  <c r="AH19" i="9"/>
  <c r="AG19" i="9"/>
  <c r="BR18" i="9" s="1"/>
  <c r="AF19" i="9"/>
  <c r="AE19" i="9"/>
  <c r="AD19" i="9"/>
  <c r="AC19" i="9"/>
  <c r="AB19" i="9"/>
  <c r="AA19" i="9"/>
  <c r="Z19" i="9"/>
  <c r="Y19" i="9"/>
  <c r="X19" i="9"/>
  <c r="W19" i="9"/>
  <c r="BQ18" i="9" s="1"/>
  <c r="V19" i="9"/>
  <c r="U19" i="9"/>
  <c r="T19" i="9"/>
  <c r="S19" i="9"/>
  <c r="R19" i="9"/>
  <c r="Q19" i="9"/>
  <c r="P19" i="9"/>
  <c r="O19" i="9"/>
  <c r="N19" i="9"/>
  <c r="M19" i="9"/>
  <c r="BP18" i="9" s="1"/>
  <c r="L19" i="9"/>
  <c r="K19" i="9"/>
  <c r="J19" i="9"/>
  <c r="I19" i="9"/>
  <c r="H19" i="9"/>
  <c r="G19" i="9"/>
  <c r="F19" i="9"/>
  <c r="E19" i="9"/>
  <c r="D19" i="9"/>
  <c r="BO18" i="9" s="1"/>
  <c r="BK18" i="9"/>
  <c r="BJ18" i="9"/>
  <c r="BI18" i="9"/>
  <c r="BH18" i="9"/>
  <c r="BG18" i="9"/>
  <c r="BF18" i="9"/>
  <c r="BE18" i="9"/>
  <c r="BD18" i="9"/>
  <c r="BC18" i="9"/>
  <c r="BB18" i="9"/>
  <c r="BA18" i="9"/>
  <c r="BT17" i="9" s="1"/>
  <c r="AZ18" i="9"/>
  <c r="AY18" i="9"/>
  <c r="AX18" i="9"/>
  <c r="AW18" i="9"/>
  <c r="AV18" i="9"/>
  <c r="AU18" i="9"/>
  <c r="AT18" i="9"/>
  <c r="AS18" i="9"/>
  <c r="AR18" i="9"/>
  <c r="AQ18" i="9"/>
  <c r="BS17" i="9" s="1"/>
  <c r="AP18" i="9"/>
  <c r="AO18" i="9"/>
  <c r="AN18" i="9"/>
  <c r="AM18" i="9"/>
  <c r="AL18" i="9"/>
  <c r="AK18" i="9"/>
  <c r="AJ18" i="9"/>
  <c r="AI18" i="9"/>
  <c r="AH18" i="9"/>
  <c r="AG18" i="9"/>
  <c r="BR17" i="9" s="1"/>
  <c r="AF18" i="9"/>
  <c r="AE18" i="9"/>
  <c r="AD18" i="9"/>
  <c r="AC18" i="9"/>
  <c r="AB18" i="9"/>
  <c r="AA18" i="9"/>
  <c r="Z18" i="9"/>
  <c r="Y18" i="9"/>
  <c r="X18" i="9"/>
  <c r="W18" i="9"/>
  <c r="BQ17" i="9" s="1"/>
  <c r="V18" i="9"/>
  <c r="U18" i="9"/>
  <c r="T18" i="9"/>
  <c r="S18" i="9"/>
  <c r="R18" i="9"/>
  <c r="Q18" i="9"/>
  <c r="P18" i="9"/>
  <c r="O18" i="9"/>
  <c r="N18" i="9"/>
  <c r="M18" i="9"/>
  <c r="L18" i="9"/>
  <c r="K18" i="9"/>
  <c r="J18" i="9"/>
  <c r="I18" i="9"/>
  <c r="H18" i="9"/>
  <c r="G18" i="9"/>
  <c r="F18" i="9"/>
  <c r="E18" i="9"/>
  <c r="D18" i="9"/>
  <c r="BO17" i="9" s="1"/>
  <c r="BK17" i="9"/>
  <c r="BJ17" i="9"/>
  <c r="BI17" i="9"/>
  <c r="BH17" i="9"/>
  <c r="BG17" i="9"/>
  <c r="BF17" i="9"/>
  <c r="BE17" i="9"/>
  <c r="BD17" i="9"/>
  <c r="BC17" i="9"/>
  <c r="BB17" i="9"/>
  <c r="BA17" i="9"/>
  <c r="BT16" i="9" s="1"/>
  <c r="AZ17" i="9"/>
  <c r="AY17" i="9"/>
  <c r="AX17" i="9"/>
  <c r="AW17" i="9"/>
  <c r="AV17" i="9"/>
  <c r="AU17" i="9"/>
  <c r="AT17" i="9"/>
  <c r="AS17" i="9"/>
  <c r="AR17" i="9"/>
  <c r="AQ17" i="9"/>
  <c r="BS16" i="9" s="1"/>
  <c r="AP17" i="9"/>
  <c r="AO17" i="9"/>
  <c r="AN17" i="9"/>
  <c r="AM17" i="9"/>
  <c r="AL17" i="9"/>
  <c r="AK17" i="9"/>
  <c r="AJ17" i="9"/>
  <c r="AI17" i="9"/>
  <c r="AH17" i="9"/>
  <c r="AG17" i="9"/>
  <c r="BR16" i="9" s="1"/>
  <c r="AF17" i="9"/>
  <c r="AE17" i="9"/>
  <c r="AD17" i="9"/>
  <c r="AC17" i="9"/>
  <c r="AB17" i="9"/>
  <c r="AA17" i="9"/>
  <c r="Z17" i="9"/>
  <c r="Y17" i="9"/>
  <c r="X17" i="9"/>
  <c r="W17" i="9"/>
  <c r="BQ16" i="9" s="1"/>
  <c r="V17" i="9"/>
  <c r="U17" i="9"/>
  <c r="T17" i="9"/>
  <c r="S17" i="9"/>
  <c r="R17" i="9"/>
  <c r="Q17" i="9"/>
  <c r="P17" i="9"/>
  <c r="O17" i="9"/>
  <c r="N17" i="9"/>
  <c r="M17" i="9"/>
  <c r="BP16" i="9" s="1"/>
  <c r="L17" i="9"/>
  <c r="K17" i="9"/>
  <c r="J17" i="9"/>
  <c r="I17" i="9"/>
  <c r="H17" i="9"/>
  <c r="G17" i="9"/>
  <c r="F17" i="9"/>
  <c r="E17" i="9"/>
  <c r="D17" i="9"/>
  <c r="BO16" i="9" s="1"/>
  <c r="BK16" i="9"/>
  <c r="BJ16" i="9"/>
  <c r="BI16" i="9"/>
  <c r="BH16" i="9"/>
  <c r="BG16" i="9"/>
  <c r="BF16" i="9"/>
  <c r="BE16" i="9"/>
  <c r="BD16" i="9"/>
  <c r="BC16" i="9"/>
  <c r="BB16" i="9"/>
  <c r="BA16" i="9"/>
  <c r="BT15" i="9" s="1"/>
  <c r="AZ16" i="9"/>
  <c r="AY16" i="9"/>
  <c r="AX16" i="9"/>
  <c r="AW16" i="9"/>
  <c r="AV16" i="9"/>
  <c r="AU16" i="9"/>
  <c r="AT16" i="9"/>
  <c r="AS16" i="9"/>
  <c r="AR16" i="9"/>
  <c r="AQ16" i="9"/>
  <c r="BS15" i="9" s="1"/>
  <c r="AP16" i="9"/>
  <c r="AO16" i="9"/>
  <c r="AN16" i="9"/>
  <c r="AM16" i="9"/>
  <c r="AL16" i="9"/>
  <c r="AK16" i="9"/>
  <c r="AJ16" i="9"/>
  <c r="AI16" i="9"/>
  <c r="AH16" i="9"/>
  <c r="AG16" i="9"/>
  <c r="BR15" i="9" s="1"/>
  <c r="AF16" i="9"/>
  <c r="AE16" i="9"/>
  <c r="AD16" i="9"/>
  <c r="AC16" i="9"/>
  <c r="AB16" i="9"/>
  <c r="AA16" i="9"/>
  <c r="Z16" i="9"/>
  <c r="Y16" i="9"/>
  <c r="X16" i="9"/>
  <c r="W16" i="9"/>
  <c r="BQ15" i="9" s="1"/>
  <c r="V16" i="9"/>
  <c r="U16" i="9"/>
  <c r="T16" i="9"/>
  <c r="S16" i="9"/>
  <c r="R16" i="9"/>
  <c r="Q16" i="9"/>
  <c r="P16" i="9"/>
  <c r="O16" i="9"/>
  <c r="N16" i="9"/>
  <c r="M16" i="9"/>
  <c r="BP15" i="9" s="1"/>
  <c r="L16" i="9"/>
  <c r="K16" i="9"/>
  <c r="J16" i="9"/>
  <c r="I16" i="9"/>
  <c r="H16" i="9"/>
  <c r="G16" i="9"/>
  <c r="F16" i="9"/>
  <c r="E16" i="9"/>
  <c r="D16" i="9"/>
  <c r="BO15" i="9" s="1"/>
  <c r="BK15" i="9"/>
  <c r="BJ15" i="9"/>
  <c r="BI15" i="9"/>
  <c r="BH15" i="9"/>
  <c r="BG15" i="9"/>
  <c r="BF15" i="9"/>
  <c r="BE15" i="9"/>
  <c r="BD15" i="9"/>
  <c r="BC15" i="9"/>
  <c r="BB15" i="9"/>
  <c r="BA15" i="9"/>
  <c r="BT14" i="9" s="1"/>
  <c r="AZ15" i="9"/>
  <c r="AY15" i="9"/>
  <c r="AX15" i="9"/>
  <c r="AW15" i="9"/>
  <c r="AV15" i="9"/>
  <c r="AU15" i="9"/>
  <c r="AT15" i="9"/>
  <c r="AS15" i="9"/>
  <c r="AR15" i="9"/>
  <c r="AQ15" i="9"/>
  <c r="BS14" i="9" s="1"/>
  <c r="AP15" i="9"/>
  <c r="AO15" i="9"/>
  <c r="AN15" i="9"/>
  <c r="AM15" i="9"/>
  <c r="AL15" i="9"/>
  <c r="AK15" i="9"/>
  <c r="AJ15" i="9"/>
  <c r="AI15" i="9"/>
  <c r="AH15" i="9"/>
  <c r="AG15" i="9"/>
  <c r="BR14" i="9" s="1"/>
  <c r="AF15" i="9"/>
  <c r="AE15" i="9"/>
  <c r="AD15" i="9"/>
  <c r="AC15" i="9"/>
  <c r="AB15" i="9"/>
  <c r="AA15" i="9"/>
  <c r="Z15" i="9"/>
  <c r="Y15" i="9"/>
  <c r="X15" i="9"/>
  <c r="W15" i="9"/>
  <c r="BQ14" i="9" s="1"/>
  <c r="V15" i="9"/>
  <c r="U15" i="9"/>
  <c r="T15" i="9"/>
  <c r="S15" i="9"/>
  <c r="R15" i="9"/>
  <c r="Q15" i="9"/>
  <c r="P15" i="9"/>
  <c r="O15" i="9"/>
  <c r="N15" i="9"/>
  <c r="M15" i="9"/>
  <c r="BP14" i="9" s="1"/>
  <c r="L15" i="9"/>
  <c r="K15" i="9"/>
  <c r="J15" i="9"/>
  <c r="I15" i="9"/>
  <c r="H15" i="9"/>
  <c r="G15" i="9"/>
  <c r="F15" i="9"/>
  <c r="E15" i="9"/>
  <c r="D15" i="9"/>
  <c r="BO14" i="9" s="1"/>
  <c r="BK14" i="9"/>
  <c r="BJ14" i="9"/>
  <c r="BI14" i="9"/>
  <c r="BH14" i="9"/>
  <c r="BG14" i="9"/>
  <c r="BF14" i="9"/>
  <c r="BE14" i="9"/>
  <c r="BD14" i="9"/>
  <c r="BC14" i="9"/>
  <c r="BB14" i="9"/>
  <c r="BA14" i="9"/>
  <c r="BT13" i="9" s="1"/>
  <c r="AZ14" i="9"/>
  <c r="AY14" i="9"/>
  <c r="AX14" i="9"/>
  <c r="AW14" i="9"/>
  <c r="AV14" i="9"/>
  <c r="AU14" i="9"/>
  <c r="AT14" i="9"/>
  <c r="AS14" i="9"/>
  <c r="AR14" i="9"/>
  <c r="AQ14" i="9"/>
  <c r="BS13" i="9" s="1"/>
  <c r="AP14" i="9"/>
  <c r="AO14" i="9"/>
  <c r="AN14" i="9"/>
  <c r="AM14" i="9"/>
  <c r="AL14" i="9"/>
  <c r="AK14" i="9"/>
  <c r="AJ14" i="9"/>
  <c r="AI14" i="9"/>
  <c r="AH14" i="9"/>
  <c r="AG14" i="9"/>
  <c r="BR13" i="9" s="1"/>
  <c r="AF14" i="9"/>
  <c r="AE14" i="9"/>
  <c r="AD14" i="9"/>
  <c r="AC14" i="9"/>
  <c r="AB14" i="9"/>
  <c r="AA14" i="9"/>
  <c r="Z14" i="9"/>
  <c r="Y14" i="9"/>
  <c r="X14" i="9"/>
  <c r="W14" i="9"/>
  <c r="BQ13" i="9" s="1"/>
  <c r="V14" i="9"/>
  <c r="U14" i="9"/>
  <c r="T14" i="9"/>
  <c r="S14" i="9"/>
  <c r="R14" i="9"/>
  <c r="Q14" i="9"/>
  <c r="P14" i="9"/>
  <c r="O14" i="9"/>
  <c r="N14" i="9"/>
  <c r="M14" i="9"/>
  <c r="L14" i="9"/>
  <c r="K14" i="9"/>
  <c r="J14" i="9"/>
  <c r="I14" i="9"/>
  <c r="H14" i="9"/>
  <c r="G14" i="9"/>
  <c r="F14" i="9"/>
  <c r="E14" i="9"/>
  <c r="D14" i="9"/>
  <c r="BO13" i="9" s="1"/>
  <c r="BK12" i="9"/>
  <c r="BJ12" i="9"/>
  <c r="BI12" i="9"/>
  <c r="BH12" i="9"/>
  <c r="BG12" i="9"/>
  <c r="BF12" i="9"/>
  <c r="BE12" i="9"/>
  <c r="BD12" i="9"/>
  <c r="BC12" i="9"/>
  <c r="BB12" i="9"/>
  <c r="BA12" i="9"/>
  <c r="BT12" i="9" s="1"/>
  <c r="AZ12" i="9"/>
  <c r="AY12" i="9"/>
  <c r="AX12" i="9"/>
  <c r="AW12" i="9"/>
  <c r="AV12" i="9"/>
  <c r="AU12" i="9"/>
  <c r="AT12" i="9"/>
  <c r="AS12" i="9"/>
  <c r="AR12" i="9"/>
  <c r="AQ12" i="9"/>
  <c r="BS12" i="9" s="1"/>
  <c r="AP12" i="9"/>
  <c r="AO12" i="9"/>
  <c r="AN12" i="9"/>
  <c r="AM12" i="9"/>
  <c r="AL12" i="9"/>
  <c r="AK12" i="9"/>
  <c r="AJ12" i="9"/>
  <c r="AI12" i="9"/>
  <c r="AH12" i="9"/>
  <c r="AG12" i="9"/>
  <c r="BR12" i="9" s="1"/>
  <c r="AF12" i="9"/>
  <c r="AE12" i="9"/>
  <c r="AD12" i="9"/>
  <c r="AC12" i="9"/>
  <c r="AB12" i="9"/>
  <c r="AA12" i="9"/>
  <c r="Z12" i="9"/>
  <c r="Y12" i="9"/>
  <c r="X12" i="9"/>
  <c r="W12" i="9"/>
  <c r="BQ12" i="9" s="1"/>
  <c r="V12" i="9"/>
  <c r="U12" i="9"/>
  <c r="T12" i="9"/>
  <c r="S12" i="9"/>
  <c r="R12" i="9"/>
  <c r="Q12" i="9"/>
  <c r="P12" i="9"/>
  <c r="O12" i="9"/>
  <c r="N12" i="9"/>
  <c r="M12" i="9"/>
  <c r="BP12" i="9" s="1"/>
  <c r="L12" i="9"/>
  <c r="K12" i="9"/>
  <c r="J12" i="9"/>
  <c r="I12" i="9"/>
  <c r="H12" i="9"/>
  <c r="G12" i="9"/>
  <c r="F12" i="9"/>
  <c r="E12" i="9"/>
  <c r="D12" i="9"/>
  <c r="BO12" i="9" s="1"/>
  <c r="BK11" i="9"/>
  <c r="BJ11" i="9"/>
  <c r="BI11" i="9"/>
  <c r="BH11" i="9"/>
  <c r="BG11" i="9"/>
  <c r="BF11" i="9"/>
  <c r="BE11" i="9"/>
  <c r="BD11" i="9"/>
  <c r="BC11" i="9"/>
  <c r="BB11" i="9"/>
  <c r="BA11" i="9"/>
  <c r="BT11" i="9" s="1"/>
  <c r="AZ11" i="9"/>
  <c r="AY11" i="9"/>
  <c r="AX11" i="9"/>
  <c r="AW11" i="9"/>
  <c r="AV11" i="9"/>
  <c r="AU11" i="9"/>
  <c r="AT11" i="9"/>
  <c r="AS11" i="9"/>
  <c r="AR11" i="9"/>
  <c r="AQ11" i="9"/>
  <c r="BS11" i="9" s="1"/>
  <c r="AP11" i="9"/>
  <c r="AO11" i="9"/>
  <c r="AN11" i="9"/>
  <c r="AM11" i="9"/>
  <c r="AL11" i="9"/>
  <c r="AK11" i="9"/>
  <c r="AJ11" i="9"/>
  <c r="AI11" i="9"/>
  <c r="AH11" i="9"/>
  <c r="AG11" i="9"/>
  <c r="BR11" i="9" s="1"/>
  <c r="AF11" i="9"/>
  <c r="AE11" i="9"/>
  <c r="AD11" i="9"/>
  <c r="AC11" i="9"/>
  <c r="AB11" i="9"/>
  <c r="AA11" i="9"/>
  <c r="Z11" i="9"/>
  <c r="Y11" i="9"/>
  <c r="X11" i="9"/>
  <c r="W11" i="9"/>
  <c r="BQ11" i="9" s="1"/>
  <c r="V11" i="9"/>
  <c r="U11" i="9"/>
  <c r="T11" i="9"/>
  <c r="S11" i="9"/>
  <c r="R11" i="9"/>
  <c r="Q11" i="9"/>
  <c r="P11" i="9"/>
  <c r="O11" i="9"/>
  <c r="N11" i="9"/>
  <c r="M11" i="9"/>
  <c r="BP11" i="9" s="1"/>
  <c r="L11" i="9"/>
  <c r="K11" i="9"/>
  <c r="J11" i="9"/>
  <c r="I11" i="9"/>
  <c r="H11" i="9"/>
  <c r="G11" i="9"/>
  <c r="F11" i="9"/>
  <c r="E11" i="9"/>
  <c r="D11" i="9"/>
  <c r="BO11" i="9" s="1"/>
  <c r="BK10" i="9"/>
  <c r="BJ10" i="9"/>
  <c r="BI10" i="9"/>
  <c r="BH10" i="9"/>
  <c r="BG10" i="9"/>
  <c r="BF10" i="9"/>
  <c r="BE10" i="9"/>
  <c r="BD10" i="9"/>
  <c r="BC10" i="9"/>
  <c r="BB10" i="9"/>
  <c r="BA10" i="9"/>
  <c r="BT10" i="9" s="1"/>
  <c r="AZ10" i="9"/>
  <c r="AY10" i="9"/>
  <c r="AX10" i="9"/>
  <c r="AW10" i="9"/>
  <c r="AV10" i="9"/>
  <c r="AU10" i="9"/>
  <c r="AT10" i="9"/>
  <c r="AS10" i="9"/>
  <c r="AR10" i="9"/>
  <c r="AQ10" i="9"/>
  <c r="BS10" i="9" s="1"/>
  <c r="AP10" i="9"/>
  <c r="AO10" i="9"/>
  <c r="AN10" i="9"/>
  <c r="AM10" i="9"/>
  <c r="AL10" i="9"/>
  <c r="AK10" i="9"/>
  <c r="AJ10" i="9"/>
  <c r="AI10" i="9"/>
  <c r="AH10" i="9"/>
  <c r="AG10" i="9"/>
  <c r="BR10" i="9" s="1"/>
  <c r="AF10" i="9"/>
  <c r="AE10" i="9"/>
  <c r="AD10" i="9"/>
  <c r="AC10" i="9"/>
  <c r="AB10" i="9"/>
  <c r="AA10" i="9"/>
  <c r="Z10" i="9"/>
  <c r="Y10" i="9"/>
  <c r="X10" i="9"/>
  <c r="W10" i="9"/>
  <c r="BQ10" i="9" s="1"/>
  <c r="V10" i="9"/>
  <c r="U10" i="9"/>
  <c r="T10" i="9"/>
  <c r="S10" i="9"/>
  <c r="R10" i="9"/>
  <c r="Q10" i="9"/>
  <c r="P10" i="9"/>
  <c r="O10" i="9"/>
  <c r="N10" i="9"/>
  <c r="M10" i="9"/>
  <c r="BP10" i="9" s="1"/>
  <c r="L10" i="9"/>
  <c r="K10" i="9"/>
  <c r="J10" i="9"/>
  <c r="I10" i="9"/>
  <c r="H10" i="9"/>
  <c r="G10" i="9"/>
  <c r="F10" i="9"/>
  <c r="E10" i="9"/>
  <c r="D10" i="9"/>
  <c r="BO10" i="9" s="1"/>
  <c r="BK9" i="9"/>
  <c r="BJ9" i="9"/>
  <c r="BI9" i="9"/>
  <c r="BH9" i="9"/>
  <c r="BG9" i="9"/>
  <c r="BF9" i="9"/>
  <c r="BE9" i="9"/>
  <c r="BD9" i="9"/>
  <c r="BC9" i="9"/>
  <c r="BB9" i="9"/>
  <c r="BA9" i="9"/>
  <c r="BT9" i="9" s="1"/>
  <c r="AZ9" i="9"/>
  <c r="AY9" i="9"/>
  <c r="AX9" i="9"/>
  <c r="AW9" i="9"/>
  <c r="AV9" i="9"/>
  <c r="AU9" i="9"/>
  <c r="AT9" i="9"/>
  <c r="AS9" i="9"/>
  <c r="AR9" i="9"/>
  <c r="AQ9" i="9"/>
  <c r="BS9" i="9" s="1"/>
  <c r="AP9" i="9"/>
  <c r="AO9" i="9"/>
  <c r="AN9" i="9"/>
  <c r="AM9" i="9"/>
  <c r="AL9" i="9"/>
  <c r="AK9" i="9"/>
  <c r="AJ9" i="9"/>
  <c r="AI9" i="9"/>
  <c r="AH9" i="9"/>
  <c r="AG9" i="9"/>
  <c r="BR9" i="9" s="1"/>
  <c r="AF9" i="9"/>
  <c r="AE9" i="9"/>
  <c r="AD9" i="9"/>
  <c r="AC9" i="9"/>
  <c r="AB9" i="9"/>
  <c r="AA9" i="9"/>
  <c r="Z9" i="9"/>
  <c r="Y9" i="9"/>
  <c r="X9" i="9"/>
  <c r="W9" i="9"/>
  <c r="BQ9" i="9" s="1"/>
  <c r="V9" i="9"/>
  <c r="U9" i="9"/>
  <c r="T9" i="9"/>
  <c r="S9" i="9"/>
  <c r="R9" i="9"/>
  <c r="Q9" i="9"/>
  <c r="P9" i="9"/>
  <c r="O9" i="9"/>
  <c r="N9" i="9"/>
  <c r="M9" i="9"/>
  <c r="BP9" i="9" s="1"/>
  <c r="L9" i="9"/>
  <c r="K9" i="9"/>
  <c r="J9" i="9"/>
  <c r="I9" i="9"/>
  <c r="H9" i="9"/>
  <c r="G9" i="9"/>
  <c r="F9" i="9"/>
  <c r="E9" i="9"/>
  <c r="D9" i="9"/>
  <c r="BO9" i="9" s="1"/>
  <c r="BK8" i="9"/>
  <c r="BJ8" i="9"/>
  <c r="BI8" i="9"/>
  <c r="BH8" i="9"/>
  <c r="BG8" i="9"/>
  <c r="BF8" i="9"/>
  <c r="BE8" i="9"/>
  <c r="BD8" i="9"/>
  <c r="BC8" i="9"/>
  <c r="BB8" i="9"/>
  <c r="BA8" i="9"/>
  <c r="BT8" i="9" s="1"/>
  <c r="AZ8" i="9"/>
  <c r="AY8" i="9"/>
  <c r="AX8" i="9"/>
  <c r="AW8" i="9"/>
  <c r="AV8" i="9"/>
  <c r="AU8" i="9"/>
  <c r="AT8" i="9"/>
  <c r="AS8" i="9"/>
  <c r="AR8" i="9"/>
  <c r="AQ8" i="9"/>
  <c r="BS8" i="9" s="1"/>
  <c r="AP8" i="9"/>
  <c r="AO8" i="9"/>
  <c r="AN8" i="9"/>
  <c r="AM8" i="9"/>
  <c r="AL8" i="9"/>
  <c r="AK8" i="9"/>
  <c r="AJ8" i="9"/>
  <c r="AI8" i="9"/>
  <c r="AH8" i="9"/>
  <c r="AG8" i="9"/>
  <c r="BR8" i="9" s="1"/>
  <c r="AF8" i="9"/>
  <c r="AE8" i="9"/>
  <c r="AD8" i="9"/>
  <c r="AC8" i="9"/>
  <c r="AB8" i="9"/>
  <c r="AA8" i="9"/>
  <c r="Z8" i="9"/>
  <c r="Y8" i="9"/>
  <c r="X8" i="9"/>
  <c r="W8" i="9"/>
  <c r="BQ8" i="9" s="1"/>
  <c r="V8" i="9"/>
  <c r="U8" i="9"/>
  <c r="T8" i="9"/>
  <c r="S8" i="9"/>
  <c r="R8" i="9"/>
  <c r="Q8" i="9"/>
  <c r="P8" i="9"/>
  <c r="O8" i="9"/>
  <c r="N8" i="9"/>
  <c r="M8" i="9"/>
  <c r="BP8" i="9" s="1"/>
  <c r="L8" i="9"/>
  <c r="K8" i="9"/>
  <c r="J8" i="9"/>
  <c r="I8" i="9"/>
  <c r="H8" i="9"/>
  <c r="G8" i="9"/>
  <c r="F8" i="9"/>
  <c r="E8" i="9"/>
  <c r="D8" i="9"/>
  <c r="BO8" i="9" s="1"/>
  <c r="BK7" i="9"/>
  <c r="BJ7" i="9"/>
  <c r="BI7" i="9"/>
  <c r="BH7" i="9"/>
  <c r="BG7" i="9"/>
  <c r="BF7" i="9"/>
  <c r="BE7" i="9"/>
  <c r="BD7" i="9"/>
  <c r="BC7" i="9"/>
  <c r="BB7" i="9"/>
  <c r="BA7" i="9"/>
  <c r="BT7" i="9" s="1"/>
  <c r="AZ7" i="9"/>
  <c r="AY7" i="9"/>
  <c r="AX7" i="9"/>
  <c r="AW7" i="9"/>
  <c r="AV7" i="9"/>
  <c r="AU7" i="9"/>
  <c r="AT7" i="9"/>
  <c r="AS7" i="9"/>
  <c r="AR7" i="9"/>
  <c r="AQ7" i="9"/>
  <c r="BS7" i="9" s="1"/>
  <c r="AP7" i="9"/>
  <c r="AO7" i="9"/>
  <c r="AN7" i="9"/>
  <c r="AM7" i="9"/>
  <c r="AL7" i="9"/>
  <c r="AK7" i="9"/>
  <c r="AJ7" i="9"/>
  <c r="AI7" i="9"/>
  <c r="AH7" i="9"/>
  <c r="AG7" i="9"/>
  <c r="BR7" i="9" s="1"/>
  <c r="AF7" i="9"/>
  <c r="AE7" i="9"/>
  <c r="AD7" i="9"/>
  <c r="AC7" i="9"/>
  <c r="AB7" i="9"/>
  <c r="AA7" i="9"/>
  <c r="Z7" i="9"/>
  <c r="Y7" i="9"/>
  <c r="X7" i="9"/>
  <c r="W7" i="9"/>
  <c r="BQ7" i="9" s="1"/>
  <c r="V7" i="9"/>
  <c r="U7" i="9"/>
  <c r="T7" i="9"/>
  <c r="S7" i="9"/>
  <c r="R7" i="9"/>
  <c r="Q7" i="9"/>
  <c r="P7" i="9"/>
  <c r="O7" i="9"/>
  <c r="N7" i="9"/>
  <c r="M7" i="9"/>
  <c r="BP7" i="9" s="1"/>
  <c r="L7" i="9"/>
  <c r="K7" i="9"/>
  <c r="J7" i="9"/>
  <c r="I7" i="9"/>
  <c r="H7" i="9"/>
  <c r="G7" i="9"/>
  <c r="F7" i="9"/>
  <c r="E7" i="9"/>
  <c r="D7" i="9"/>
  <c r="BO7" i="9" s="1"/>
  <c r="BK6" i="9"/>
  <c r="BJ6" i="9"/>
  <c r="BI6" i="9"/>
  <c r="BH6" i="9"/>
  <c r="BG6" i="9"/>
  <c r="BF6" i="9"/>
  <c r="BE6" i="9"/>
  <c r="BD6" i="9"/>
  <c r="BC6" i="9"/>
  <c r="BB6" i="9"/>
  <c r="BA6" i="9"/>
  <c r="BT6" i="9" s="1"/>
  <c r="AZ6" i="9"/>
  <c r="AY6" i="9"/>
  <c r="AX6" i="9"/>
  <c r="AW6" i="9"/>
  <c r="AV6" i="9"/>
  <c r="AU6" i="9"/>
  <c r="AT6" i="9"/>
  <c r="AS6" i="9"/>
  <c r="AR6" i="9"/>
  <c r="AQ6" i="9"/>
  <c r="BS6" i="9" s="1"/>
  <c r="AP6" i="9"/>
  <c r="AO6" i="9"/>
  <c r="AN6" i="9"/>
  <c r="AM6" i="9"/>
  <c r="AL6" i="9"/>
  <c r="AK6" i="9"/>
  <c r="AJ6" i="9"/>
  <c r="AI6" i="9"/>
  <c r="AH6" i="9"/>
  <c r="AG6" i="9"/>
  <c r="BR6" i="9" s="1"/>
  <c r="AF6" i="9"/>
  <c r="AE6" i="9"/>
  <c r="AD6" i="9"/>
  <c r="AC6" i="9"/>
  <c r="AB6" i="9"/>
  <c r="AA6" i="9"/>
  <c r="Z6" i="9"/>
  <c r="Y6" i="9"/>
  <c r="X6" i="9"/>
  <c r="W6" i="9"/>
  <c r="BQ6" i="9" s="1"/>
  <c r="V6" i="9"/>
  <c r="U6" i="9"/>
  <c r="T6" i="9"/>
  <c r="S6" i="9"/>
  <c r="R6" i="9"/>
  <c r="Q6" i="9"/>
  <c r="P6" i="9"/>
  <c r="O6" i="9"/>
  <c r="N6" i="9"/>
  <c r="M6" i="9"/>
  <c r="L6" i="9"/>
  <c r="K6" i="9"/>
  <c r="J6" i="9"/>
  <c r="I6" i="9"/>
  <c r="H6" i="9"/>
  <c r="G6" i="9"/>
  <c r="F6" i="9"/>
  <c r="E6" i="9"/>
  <c r="D6" i="9"/>
  <c r="BO6" i="9" s="1"/>
  <c r="BK5" i="9"/>
  <c r="BJ5" i="9"/>
  <c r="BI5" i="9"/>
  <c r="BH5" i="9"/>
  <c r="BG5" i="9"/>
  <c r="BF5" i="9"/>
  <c r="BE5" i="9"/>
  <c r="BD5" i="9"/>
  <c r="BC5" i="9"/>
  <c r="BB5" i="9"/>
  <c r="BA5" i="9"/>
  <c r="BT5" i="9" s="1"/>
  <c r="AZ5" i="9"/>
  <c r="AY5" i="9"/>
  <c r="AX5" i="9"/>
  <c r="AW5" i="9"/>
  <c r="AV5" i="9"/>
  <c r="AU5" i="9"/>
  <c r="AT5" i="9"/>
  <c r="AS5" i="9"/>
  <c r="AR5" i="9"/>
  <c r="AQ5" i="9"/>
  <c r="BS5" i="9" s="1"/>
  <c r="AP5" i="9"/>
  <c r="AO5" i="9"/>
  <c r="AN5" i="9"/>
  <c r="AM5" i="9"/>
  <c r="AL5" i="9"/>
  <c r="AK5" i="9"/>
  <c r="AJ5" i="9"/>
  <c r="AI5" i="9"/>
  <c r="AH5" i="9"/>
  <c r="AG5" i="9"/>
  <c r="BR5" i="9" s="1"/>
  <c r="AF5" i="9"/>
  <c r="AE5" i="9"/>
  <c r="AD5" i="9"/>
  <c r="AC5" i="9"/>
  <c r="AB5" i="9"/>
  <c r="AA5" i="9"/>
  <c r="Z5" i="9"/>
  <c r="Y5" i="9"/>
  <c r="X5" i="9"/>
  <c r="W5" i="9"/>
  <c r="BQ5" i="9" s="1"/>
  <c r="V5" i="9"/>
  <c r="U5" i="9"/>
  <c r="T5" i="9"/>
  <c r="S5" i="9"/>
  <c r="R5" i="9"/>
  <c r="Q5" i="9"/>
  <c r="P5" i="9"/>
  <c r="O5" i="9"/>
  <c r="N5" i="9"/>
  <c r="M5" i="9"/>
  <c r="BP5" i="9" s="1"/>
  <c r="L5" i="9"/>
  <c r="K5" i="9"/>
  <c r="J5" i="9"/>
  <c r="I5" i="9"/>
  <c r="H5" i="9"/>
  <c r="G5" i="9"/>
  <c r="F5" i="9"/>
  <c r="E5" i="9"/>
  <c r="D5" i="9"/>
  <c r="BO5" i="9" s="1"/>
  <c r="BK4" i="9"/>
  <c r="BJ4" i="9"/>
  <c r="BI4" i="9"/>
  <c r="BH4" i="9"/>
  <c r="BG4" i="9"/>
  <c r="BF4" i="9"/>
  <c r="BE4" i="9"/>
  <c r="BD4" i="9"/>
  <c r="BC4" i="9"/>
  <c r="BB4" i="9"/>
  <c r="BA4" i="9"/>
  <c r="BT4" i="9" s="1"/>
  <c r="AZ4" i="9"/>
  <c r="AY4" i="9"/>
  <c r="AX4" i="9"/>
  <c r="AW4" i="9"/>
  <c r="AV4" i="9"/>
  <c r="AU4" i="9"/>
  <c r="AT4" i="9"/>
  <c r="AS4" i="9"/>
  <c r="AR4" i="9"/>
  <c r="AQ4" i="9"/>
  <c r="BS4" i="9" s="1"/>
  <c r="AP4" i="9"/>
  <c r="AO4" i="9"/>
  <c r="AN4" i="9"/>
  <c r="AM4" i="9"/>
  <c r="AL4" i="9"/>
  <c r="AK4" i="9"/>
  <c r="AJ4" i="9"/>
  <c r="AI4" i="9"/>
  <c r="AH4" i="9"/>
  <c r="AG4" i="9"/>
  <c r="BR4" i="9" s="1"/>
  <c r="AF4" i="9"/>
  <c r="AE4" i="9"/>
  <c r="AD4" i="9"/>
  <c r="AC4" i="9"/>
  <c r="AB4" i="9"/>
  <c r="AA4" i="9"/>
  <c r="Z4" i="9"/>
  <c r="Y4" i="9"/>
  <c r="X4" i="9"/>
  <c r="W4" i="9"/>
  <c r="BQ4" i="9" s="1"/>
  <c r="V4" i="9"/>
  <c r="U4" i="9"/>
  <c r="T4" i="9"/>
  <c r="S4" i="9"/>
  <c r="R4" i="9"/>
  <c r="Q4" i="9"/>
  <c r="P4" i="9"/>
  <c r="O4" i="9"/>
  <c r="N4" i="9"/>
  <c r="M4" i="9"/>
  <c r="BP4" i="9" s="1"/>
  <c r="L4" i="9"/>
  <c r="K4" i="9"/>
  <c r="J4" i="9"/>
  <c r="I4" i="9"/>
  <c r="H4" i="9"/>
  <c r="G4" i="9"/>
  <c r="F4" i="9"/>
  <c r="E4" i="9"/>
  <c r="D4" i="9"/>
  <c r="BO4" i="9" s="1"/>
  <c r="BK3" i="9"/>
  <c r="BJ3" i="9"/>
  <c r="BI3" i="9"/>
  <c r="BH3" i="9"/>
  <c r="BG3" i="9"/>
  <c r="BF3" i="9"/>
  <c r="BE3" i="9"/>
  <c r="BD3" i="9"/>
  <c r="BC3" i="9"/>
  <c r="BB3" i="9"/>
  <c r="BA3" i="9"/>
  <c r="BT3" i="9" s="1"/>
  <c r="AZ3" i="9"/>
  <c r="AY3" i="9"/>
  <c r="AX3" i="9"/>
  <c r="AW3" i="9"/>
  <c r="AV3" i="9"/>
  <c r="AU3" i="9"/>
  <c r="AT3" i="9"/>
  <c r="AS3" i="9"/>
  <c r="AR3" i="9"/>
  <c r="AQ3" i="9"/>
  <c r="BS3" i="9" s="1"/>
  <c r="AP3" i="9"/>
  <c r="AO3" i="9"/>
  <c r="AN3" i="9"/>
  <c r="AM3" i="9"/>
  <c r="AL3" i="9"/>
  <c r="AK3" i="9"/>
  <c r="AJ3" i="9"/>
  <c r="AI3" i="9"/>
  <c r="AH3" i="9"/>
  <c r="AG3" i="9"/>
  <c r="BR3" i="9" s="1"/>
  <c r="AF3" i="9"/>
  <c r="AE3" i="9"/>
  <c r="AD3" i="9"/>
  <c r="AC3" i="9"/>
  <c r="AB3" i="9"/>
  <c r="AA3" i="9"/>
  <c r="Z3" i="9"/>
  <c r="Y3" i="9"/>
  <c r="X3" i="9"/>
  <c r="W3" i="9"/>
  <c r="BQ3" i="9" s="1"/>
  <c r="V3" i="9"/>
  <c r="U3" i="9"/>
  <c r="T3" i="9"/>
  <c r="S3" i="9"/>
  <c r="R3" i="9"/>
  <c r="Q3" i="9"/>
  <c r="P3" i="9"/>
  <c r="O3" i="9"/>
  <c r="N3" i="9"/>
  <c r="M3" i="9"/>
  <c r="BP3" i="9" s="1"/>
  <c r="L3" i="9"/>
  <c r="K3" i="9"/>
  <c r="J3" i="9"/>
  <c r="I3" i="9"/>
  <c r="H3" i="9"/>
  <c r="G3" i="9"/>
  <c r="F3" i="9"/>
  <c r="E3" i="9"/>
  <c r="D3" i="9"/>
  <c r="BO3" i="9" s="1"/>
  <c r="BK2" i="9"/>
  <c r="BJ2" i="9"/>
  <c r="BI2" i="9"/>
  <c r="BH2" i="9"/>
  <c r="BG2" i="9"/>
  <c r="BF2" i="9"/>
  <c r="BE2" i="9"/>
  <c r="BD2" i="9"/>
  <c r="BC2" i="9"/>
  <c r="BB2" i="9"/>
  <c r="BA2" i="9"/>
  <c r="BT2" i="9" s="1"/>
  <c r="AZ2" i="9"/>
  <c r="AY2" i="9"/>
  <c r="AX2" i="9"/>
  <c r="AW2" i="9"/>
  <c r="AV2" i="9"/>
  <c r="AU2" i="9"/>
  <c r="AT2" i="9"/>
  <c r="AS2" i="9"/>
  <c r="AR2" i="9"/>
  <c r="AQ2" i="9"/>
  <c r="BS2" i="9" s="1"/>
  <c r="AP2" i="9"/>
  <c r="AO2" i="9"/>
  <c r="AN2" i="9"/>
  <c r="AM2" i="9"/>
  <c r="AL2" i="9"/>
  <c r="AK2" i="9"/>
  <c r="AJ2" i="9"/>
  <c r="AI2" i="9"/>
  <c r="AH2" i="9"/>
  <c r="AG2" i="9"/>
  <c r="BR2" i="9" s="1"/>
  <c r="AF2" i="9"/>
  <c r="AE2" i="9"/>
  <c r="AD2" i="9"/>
  <c r="AC2" i="9"/>
  <c r="AB2" i="9"/>
  <c r="AA2" i="9"/>
  <c r="Z2" i="9"/>
  <c r="Y2" i="9"/>
  <c r="X2" i="9"/>
  <c r="W2" i="9"/>
  <c r="BQ2" i="9" s="1"/>
  <c r="V2" i="9"/>
  <c r="U2" i="9"/>
  <c r="T2" i="9"/>
  <c r="S2" i="9"/>
  <c r="R2" i="9"/>
  <c r="Q2" i="9"/>
  <c r="P2" i="9"/>
  <c r="O2" i="9"/>
  <c r="N2" i="9"/>
  <c r="M2" i="9"/>
  <c r="L2" i="9"/>
  <c r="K2" i="9"/>
  <c r="J2" i="9"/>
  <c r="I2" i="9"/>
  <c r="H2" i="9"/>
  <c r="G2" i="9"/>
  <c r="F2" i="9"/>
  <c r="E2" i="9"/>
  <c r="D2" i="9"/>
  <c r="BO2" i="9" s="1"/>
  <c r="F2" i="8"/>
  <c r="E2" i="8"/>
  <c r="D2" i="8"/>
  <c r="C2" i="8"/>
  <c r="BV13" i="9" l="1"/>
  <c r="BV17" i="9"/>
  <c r="BV2" i="9"/>
  <c r="BV6" i="9"/>
  <c r="BX2" i="9"/>
  <c r="BX3" i="9"/>
  <c r="BX4" i="9"/>
  <c r="BX5" i="9"/>
  <c r="BX6" i="9"/>
  <c r="BX7" i="9"/>
  <c r="BX8" i="9"/>
  <c r="BX9" i="9"/>
  <c r="BX10" i="9"/>
  <c r="BX11" i="9"/>
  <c r="BX12" i="9"/>
  <c r="BX13" i="9"/>
  <c r="BX14" i="9"/>
  <c r="BX15" i="9"/>
  <c r="BX16" i="9"/>
  <c r="BX17" i="9"/>
  <c r="BX18" i="9"/>
  <c r="E27" i="10"/>
  <c r="E52" i="5" s="1"/>
  <c r="M27" i="10"/>
  <c r="M52" i="5" s="1"/>
  <c r="U27" i="10"/>
  <c r="U52" i="5" s="1"/>
  <c r="AC27" i="10"/>
  <c r="AC52" i="5" s="1"/>
  <c r="E28" i="10"/>
  <c r="E54" i="6" s="1"/>
  <c r="M28" i="10"/>
  <c r="M54" i="6" s="1"/>
  <c r="U28" i="10"/>
  <c r="U54" i="6" s="1"/>
  <c r="AC28" i="10"/>
  <c r="AC54" i="6" s="1"/>
  <c r="E23" i="11"/>
  <c r="E553" i="1" s="1"/>
  <c r="M23" i="11"/>
  <c r="M553" i="1" s="1"/>
  <c r="U23" i="11"/>
  <c r="U553" i="1" s="1"/>
  <c r="AC23" i="11"/>
  <c r="AC553" i="1" s="1"/>
  <c r="E24" i="11"/>
  <c r="E54" i="4" s="1"/>
  <c r="M24" i="11"/>
  <c r="M54" i="4" s="1"/>
  <c r="U24" i="11"/>
  <c r="U54" i="4" s="1"/>
  <c r="Y24" i="11"/>
  <c r="Y54" i="4" s="1"/>
  <c r="D27" i="10"/>
  <c r="D52" i="6" s="1"/>
  <c r="H27" i="10"/>
  <c r="H52" i="6" s="1"/>
  <c r="L27" i="10"/>
  <c r="L52" i="6" s="1"/>
  <c r="P27" i="10"/>
  <c r="P52" i="6" s="1"/>
  <c r="T27" i="10"/>
  <c r="T52" i="6" s="1"/>
  <c r="X27" i="10"/>
  <c r="X52" i="6" s="1"/>
  <c r="AB27" i="10"/>
  <c r="AB52" i="6" s="1"/>
  <c r="D28" i="10"/>
  <c r="D54" i="6" s="1"/>
  <c r="H28" i="10"/>
  <c r="H54" i="6" s="1"/>
  <c r="L28" i="10"/>
  <c r="L54" i="6" s="1"/>
  <c r="P28" i="10"/>
  <c r="P54" i="6" s="1"/>
  <c r="T28" i="10"/>
  <c r="T54" i="6" s="1"/>
  <c r="X28" i="10"/>
  <c r="X54" i="6" s="1"/>
  <c r="AB28" i="10"/>
  <c r="AB54" i="6" s="1"/>
  <c r="D23" i="11"/>
  <c r="D52" i="4" s="1"/>
  <c r="H23" i="11"/>
  <c r="H52" i="4" s="1"/>
  <c r="L23" i="11"/>
  <c r="L52" i="4" s="1"/>
  <c r="P23" i="11"/>
  <c r="P52" i="4" s="1"/>
  <c r="T23" i="11"/>
  <c r="T52" i="4" s="1"/>
  <c r="X23" i="11"/>
  <c r="X52" i="4" s="1"/>
  <c r="AB23" i="11"/>
  <c r="AB52" i="4" s="1"/>
  <c r="D24" i="11"/>
  <c r="D54" i="4" s="1"/>
  <c r="H24" i="11"/>
  <c r="H54" i="4" s="1"/>
  <c r="L24" i="11"/>
  <c r="L54" i="4" s="1"/>
  <c r="P24" i="11"/>
  <c r="P54" i="4" s="1"/>
  <c r="T24" i="11"/>
  <c r="T54" i="4" s="1"/>
  <c r="X24" i="11"/>
  <c r="X54" i="4" s="1"/>
  <c r="AB24" i="11"/>
  <c r="AB54" i="4" s="1"/>
  <c r="I27" i="10"/>
  <c r="I52" i="5" s="1"/>
  <c r="Q27" i="10"/>
  <c r="Q52" i="5" s="1"/>
  <c r="Y27" i="10"/>
  <c r="Y52" i="5" s="1"/>
  <c r="I28" i="10"/>
  <c r="I54" i="6" s="1"/>
  <c r="Q28" i="10"/>
  <c r="Q54" i="6" s="1"/>
  <c r="Y28" i="10"/>
  <c r="Y54" i="6" s="1"/>
  <c r="I23" i="11"/>
  <c r="I553" i="1" s="1"/>
  <c r="Q23" i="11"/>
  <c r="Q553" i="1" s="1"/>
  <c r="Y23" i="11"/>
  <c r="Y553" i="1" s="1"/>
  <c r="I24" i="11"/>
  <c r="I54" i="4" s="1"/>
  <c r="Q24" i="11"/>
  <c r="Q54" i="4" s="1"/>
  <c r="AC24" i="11"/>
  <c r="AC54" i="4" s="1"/>
  <c r="BP13" i="12"/>
  <c r="BV13" i="12"/>
  <c r="BP17" i="12"/>
  <c r="BV17" i="12"/>
  <c r="BP2" i="12"/>
  <c r="BP6" i="12"/>
  <c r="BV6" i="12"/>
  <c r="BX19" i="9"/>
  <c r="BX20" i="9"/>
  <c r="BX21" i="9"/>
  <c r="BX22" i="9"/>
  <c r="BX23" i="9"/>
  <c r="BP2" i="9"/>
  <c r="BU2" i="9"/>
  <c r="BU3" i="9"/>
  <c r="BU4" i="9"/>
  <c r="BU5" i="9"/>
  <c r="BP6" i="9"/>
  <c r="BU6" i="9"/>
  <c r="BU7" i="9"/>
  <c r="BU8" i="9"/>
  <c r="BU9" i="9"/>
  <c r="BU10" i="9"/>
  <c r="BU11" i="9"/>
  <c r="BU12" i="9"/>
  <c r="BP13" i="9"/>
  <c r="BU13" i="9"/>
  <c r="BU14" i="9"/>
  <c r="BU15" i="9"/>
  <c r="BU16" i="9"/>
  <c r="BP17" i="9"/>
  <c r="BU17" i="9"/>
  <c r="BU18" i="9"/>
  <c r="BU19" i="9"/>
  <c r="BU20" i="9"/>
  <c r="BU21" i="9"/>
  <c r="BU22" i="9"/>
  <c r="BU23" i="9"/>
  <c r="BU2" i="12"/>
  <c r="BZ2" i="12"/>
  <c r="BX2" i="12"/>
  <c r="BU3" i="12"/>
  <c r="BZ3" i="12"/>
  <c r="BX3" i="12"/>
  <c r="BU4" i="12"/>
  <c r="BZ4" i="12"/>
  <c r="BX4" i="12"/>
  <c r="BU5" i="12"/>
  <c r="BZ5" i="12"/>
  <c r="BX5" i="12"/>
  <c r="BU6" i="12"/>
  <c r="BZ6" i="12"/>
  <c r="BX6" i="12"/>
  <c r="BU7" i="12"/>
  <c r="BZ7" i="12"/>
  <c r="BX7" i="12"/>
  <c r="BU8" i="12"/>
  <c r="BZ8" i="12"/>
  <c r="BX8" i="12"/>
  <c r="BU9" i="12"/>
  <c r="BZ9" i="12"/>
  <c r="BX9" i="12"/>
  <c r="BU10" i="12"/>
  <c r="BZ10" i="12"/>
  <c r="BX10" i="12"/>
  <c r="BU11" i="12"/>
  <c r="BZ11" i="12"/>
  <c r="BX11" i="12"/>
  <c r="BU12" i="12"/>
  <c r="BZ12" i="12"/>
  <c r="BX12" i="12"/>
  <c r="BU13" i="12"/>
  <c r="BZ13" i="12"/>
  <c r="BX13" i="12"/>
  <c r="BU14" i="12"/>
  <c r="BZ14" i="12"/>
  <c r="BX14" i="12"/>
  <c r="BU15" i="12"/>
  <c r="BZ15" i="12"/>
  <c r="BX15" i="12"/>
  <c r="BU16" i="12"/>
  <c r="BZ16" i="12"/>
  <c r="BX16" i="12"/>
  <c r="BU17" i="12"/>
  <c r="BZ17" i="12"/>
  <c r="BX17" i="12"/>
  <c r="BU18" i="12"/>
  <c r="BZ18" i="12"/>
  <c r="BX18" i="12"/>
  <c r="BU19" i="12"/>
  <c r="BZ19" i="12"/>
  <c r="BX19" i="12"/>
  <c r="BU20" i="12"/>
  <c r="BZ20" i="12"/>
  <c r="BX20" i="12"/>
  <c r="BU21" i="12"/>
  <c r="BZ21" i="12"/>
  <c r="BX21" i="12"/>
  <c r="BU22" i="12"/>
  <c r="BZ22" i="12"/>
  <c r="BX22" i="12"/>
  <c r="BU23" i="12"/>
  <c r="BZ23" i="12"/>
  <c r="BX23" i="12"/>
  <c r="BP16" i="15"/>
  <c r="BP18" i="15"/>
  <c r="BQ16" i="15"/>
  <c r="BQ18" i="15"/>
  <c r="BR16" i="15"/>
  <c r="BR18" i="15"/>
  <c r="BS16" i="15"/>
  <c r="BS18" i="15"/>
  <c r="BP15" i="15"/>
  <c r="BP17" i="15"/>
  <c r="BQ17" i="15"/>
  <c r="BQ15" i="15"/>
  <c r="BR17" i="15"/>
  <c r="BR15" i="15"/>
  <c r="BS15" i="15"/>
  <c r="BS17" i="15"/>
  <c r="Z28" i="10"/>
  <c r="Z54" i="6" s="1"/>
  <c r="AG23" i="11"/>
  <c r="E42" i="12"/>
  <c r="E42" i="9"/>
  <c r="AI23" i="11"/>
  <c r="G42" i="12"/>
  <c r="G42" i="9"/>
  <c r="AK23" i="11"/>
  <c r="I42" i="12"/>
  <c r="I42" i="9"/>
  <c r="AM23" i="11"/>
  <c r="K42" i="12"/>
  <c r="K42" i="9"/>
  <c r="AO23" i="11"/>
  <c r="M42" i="12"/>
  <c r="BP42" i="12" s="1"/>
  <c r="M42" i="9"/>
  <c r="BP42" i="9" s="1"/>
  <c r="AQ23" i="11"/>
  <c r="O42" i="12"/>
  <c r="O42" i="9"/>
  <c r="AS23" i="11"/>
  <c r="Q42" i="12"/>
  <c r="Q42" i="9"/>
  <c r="AU23" i="11"/>
  <c r="S42" i="12"/>
  <c r="S42" i="9"/>
  <c r="AW23" i="11"/>
  <c r="U42" i="12"/>
  <c r="U42" i="9"/>
  <c r="AY23" i="11"/>
  <c r="W42" i="12"/>
  <c r="BQ42" i="12" s="1"/>
  <c r="W42" i="9"/>
  <c r="BQ42" i="9" s="1"/>
  <c r="BA23" i="11"/>
  <c r="Y42" i="12"/>
  <c r="Y42" i="9"/>
  <c r="BC23" i="11"/>
  <c r="AA42" i="12"/>
  <c r="AA42" i="9"/>
  <c r="BE23" i="11"/>
  <c r="AC42" i="12"/>
  <c r="AC42" i="9"/>
  <c r="BG23" i="11"/>
  <c r="AE42" i="12"/>
  <c r="AE42" i="9"/>
  <c r="BI23" i="11"/>
  <c r="AG42" i="12"/>
  <c r="BR42" i="12" s="1"/>
  <c r="AG42" i="9"/>
  <c r="BR42" i="9" s="1"/>
  <c r="BK23" i="11"/>
  <c r="AI42" i="12"/>
  <c r="AI42" i="9"/>
  <c r="BM23" i="11"/>
  <c r="AK42" i="12"/>
  <c r="AK42" i="9"/>
  <c r="BO23" i="11"/>
  <c r="AM42" i="12"/>
  <c r="AM42" i="9"/>
  <c r="BQ23" i="11"/>
  <c r="AO42" i="12"/>
  <c r="AO42" i="9"/>
  <c r="BS23" i="11"/>
  <c r="AQ42" i="12"/>
  <c r="BS42" i="12" s="1"/>
  <c r="AQ42" i="9"/>
  <c r="BS42" i="9" s="1"/>
  <c r="BU23" i="11"/>
  <c r="AS42" i="12"/>
  <c r="AS42" i="9"/>
  <c r="BW23" i="11"/>
  <c r="AU42" i="12"/>
  <c r="AU42" i="9"/>
  <c r="BY23" i="11"/>
  <c r="AW42" i="12"/>
  <c r="AW42" i="9"/>
  <c r="CA23" i="11"/>
  <c r="AY42" i="12"/>
  <c r="AY42" i="9"/>
  <c r="CC23" i="11"/>
  <c r="BA42" i="12"/>
  <c r="BT42" i="12" s="1"/>
  <c r="BA42" i="9"/>
  <c r="BT42" i="9" s="1"/>
  <c r="CE23" i="11"/>
  <c r="BC42" i="12"/>
  <c r="BC42" i="9"/>
  <c r="CG23" i="11"/>
  <c r="BE42" i="12"/>
  <c r="BE42" i="9"/>
  <c r="CI23" i="11"/>
  <c r="BG42" i="12"/>
  <c r="BG42" i="9"/>
  <c r="CK23" i="11"/>
  <c r="BI42" i="12"/>
  <c r="BI42" i="9"/>
  <c r="CM23" i="11"/>
  <c r="BK42" i="12"/>
  <c r="BU42" i="12" s="1"/>
  <c r="BK42" i="9"/>
  <c r="BU42" i="9" s="1"/>
  <c r="E43" i="12"/>
  <c r="E43" i="9"/>
  <c r="G43" i="12"/>
  <c r="G43" i="9"/>
  <c r="I43" i="12"/>
  <c r="I43" i="9"/>
  <c r="K43" i="12"/>
  <c r="K43" i="9"/>
  <c r="M43" i="12"/>
  <c r="BP43" i="12" s="1"/>
  <c r="M43" i="9"/>
  <c r="BP43" i="9" s="1"/>
  <c r="O43" i="12"/>
  <c r="O43" i="9"/>
  <c r="Q43" i="12"/>
  <c r="Q43" i="9"/>
  <c r="S43" i="12"/>
  <c r="S43" i="9"/>
  <c r="U43" i="12"/>
  <c r="U43" i="9"/>
  <c r="W43" i="12"/>
  <c r="BQ43" i="12" s="1"/>
  <c r="W43" i="9"/>
  <c r="BQ43" i="9" s="1"/>
  <c r="Y43" i="12"/>
  <c r="Y43" i="9"/>
  <c r="AA43" i="12"/>
  <c r="AA43" i="9"/>
  <c r="AC43" i="12"/>
  <c r="AC43" i="9"/>
  <c r="AE43" i="12"/>
  <c r="AE43" i="9"/>
  <c r="AG43" i="12"/>
  <c r="BR43" i="12" s="1"/>
  <c r="AG43" i="9"/>
  <c r="BR43" i="9" s="1"/>
  <c r="AI43" i="12"/>
  <c r="AI43" i="9"/>
  <c r="AK43" i="12"/>
  <c r="AK43" i="9"/>
  <c r="AM43" i="12"/>
  <c r="AM43" i="9"/>
  <c r="AO43" i="12"/>
  <c r="AO43" i="9"/>
  <c r="AQ43" i="12"/>
  <c r="BS43" i="12" s="1"/>
  <c r="AQ43" i="9"/>
  <c r="BS43" i="9" s="1"/>
  <c r="AS43" i="12"/>
  <c r="AS43" i="9"/>
  <c r="AU43" i="12"/>
  <c r="AU43" i="9"/>
  <c r="AW43" i="12"/>
  <c r="AW43" i="9"/>
  <c r="AY43" i="12"/>
  <c r="AY43" i="9"/>
  <c r="BA43" i="12"/>
  <c r="BT43" i="12" s="1"/>
  <c r="BA43" i="9"/>
  <c r="BT43" i="9" s="1"/>
  <c r="BC43" i="12"/>
  <c r="BC43" i="9"/>
  <c r="BE43" i="12"/>
  <c r="BE43" i="9"/>
  <c r="BG43" i="12"/>
  <c r="BG43" i="9"/>
  <c r="BI43" i="12"/>
  <c r="BI43" i="9"/>
  <c r="BK43" i="12"/>
  <c r="BU43" i="12" s="1"/>
  <c r="BK43" i="9"/>
  <c r="BU43" i="9" s="1"/>
  <c r="AG24" i="11"/>
  <c r="E44" i="12"/>
  <c r="E44" i="9"/>
  <c r="AI24" i="11"/>
  <c r="G44" i="12"/>
  <c r="G44" i="9"/>
  <c r="AK24" i="11"/>
  <c r="I44" i="12"/>
  <c r="I44" i="9"/>
  <c r="AM24" i="11"/>
  <c r="K44" i="12"/>
  <c r="K44" i="9"/>
  <c r="AO24" i="11"/>
  <c r="M44" i="12"/>
  <c r="BP44" i="12" s="1"/>
  <c r="M44" i="9"/>
  <c r="BP44" i="9" s="1"/>
  <c r="AQ24" i="11"/>
  <c r="O44" i="12"/>
  <c r="O44" i="9"/>
  <c r="AS24" i="11"/>
  <c r="Q44" i="12"/>
  <c r="Q44" i="9"/>
  <c r="AU24" i="11"/>
  <c r="S44" i="12"/>
  <c r="S44" i="9"/>
  <c r="AW24" i="11"/>
  <c r="U44" i="12"/>
  <c r="U44" i="9"/>
  <c r="AY24" i="11"/>
  <c r="W44" i="12"/>
  <c r="BQ44" i="12" s="1"/>
  <c r="W44" i="9"/>
  <c r="BQ44" i="9" s="1"/>
  <c r="BA24" i="11"/>
  <c r="Y44" i="12"/>
  <c r="Y44" i="9"/>
  <c r="BC24" i="11"/>
  <c r="AA44" i="12"/>
  <c r="AA44" i="9"/>
  <c r="BE24" i="11"/>
  <c r="AC44" i="12"/>
  <c r="AC44" i="9"/>
  <c r="BG24" i="11"/>
  <c r="AE44" i="12"/>
  <c r="AE44" i="9"/>
  <c r="BI24" i="11"/>
  <c r="AG44" i="12"/>
  <c r="BR44" i="12" s="1"/>
  <c r="AG44" i="9"/>
  <c r="BR44" i="9" s="1"/>
  <c r="BK24" i="11"/>
  <c r="AI44" i="12"/>
  <c r="AI44" i="9"/>
  <c r="BM24" i="11"/>
  <c r="AK44" i="12"/>
  <c r="AK44" i="9"/>
  <c r="BO24" i="11"/>
  <c r="AM44" i="12"/>
  <c r="AM44" i="9"/>
  <c r="BQ24" i="11"/>
  <c r="AO44" i="12"/>
  <c r="AO44" i="9"/>
  <c r="BS24" i="11"/>
  <c r="AQ44" i="12"/>
  <c r="BS44" i="12" s="1"/>
  <c r="AQ44" i="9"/>
  <c r="BS44" i="9" s="1"/>
  <c r="BU24" i="11"/>
  <c r="AS44" i="12"/>
  <c r="AS44" i="9"/>
  <c r="BW24" i="11"/>
  <c r="AU44" i="12"/>
  <c r="AU44" i="9"/>
  <c r="BY24" i="11"/>
  <c r="AW44" i="12"/>
  <c r="AW44" i="9"/>
  <c r="CA24" i="11"/>
  <c r="AY44" i="12"/>
  <c r="AY44" i="9"/>
  <c r="CC24" i="11"/>
  <c r="BA44" i="12"/>
  <c r="BT44" i="12" s="1"/>
  <c r="BA44" i="9"/>
  <c r="BT44" i="9" s="1"/>
  <c r="CE24" i="11"/>
  <c r="BC44" i="12"/>
  <c r="BC44" i="9"/>
  <c r="CG24" i="11"/>
  <c r="BE44" i="12"/>
  <c r="BE44" i="9"/>
  <c r="CI24" i="11"/>
  <c r="BG44" i="12"/>
  <c r="BG44" i="9"/>
  <c r="CK24" i="11"/>
  <c r="BI44" i="12"/>
  <c r="BI44" i="9"/>
  <c r="CM24" i="11"/>
  <c r="BK44" i="12"/>
  <c r="BU44" i="12" s="1"/>
  <c r="BK44" i="9"/>
  <c r="BU44" i="9" s="1"/>
  <c r="E45" i="12"/>
  <c r="E45" i="9"/>
  <c r="G45" i="12"/>
  <c r="G45" i="9"/>
  <c r="I45" i="12"/>
  <c r="I45" i="9"/>
  <c r="K45" i="12"/>
  <c r="K45" i="9"/>
  <c r="M45" i="12"/>
  <c r="BP45" i="12" s="1"/>
  <c r="M45" i="9"/>
  <c r="BP45" i="9" s="1"/>
  <c r="O45" i="12"/>
  <c r="O45" i="9"/>
  <c r="Q45" i="12"/>
  <c r="Q45" i="9"/>
  <c r="S45" i="12"/>
  <c r="S45" i="9"/>
  <c r="U45" i="12"/>
  <c r="U45" i="9"/>
  <c r="W45" i="12"/>
  <c r="BQ45" i="12" s="1"/>
  <c r="W45" i="9"/>
  <c r="BQ45" i="9" s="1"/>
  <c r="Y45" i="12"/>
  <c r="Y45" i="9"/>
  <c r="AA45" i="12"/>
  <c r="AA45" i="9"/>
  <c r="AC45" i="12"/>
  <c r="AC45" i="9"/>
  <c r="AE45" i="12"/>
  <c r="AE45" i="9"/>
  <c r="AG45" i="12"/>
  <c r="BR45" i="12" s="1"/>
  <c r="AG45" i="9"/>
  <c r="BR45" i="9" s="1"/>
  <c r="AI45" i="12"/>
  <c r="AI45" i="9"/>
  <c r="AK45" i="12"/>
  <c r="AK45" i="9"/>
  <c r="AM45" i="12"/>
  <c r="AM45" i="9"/>
  <c r="AO45" i="12"/>
  <c r="AO45" i="9"/>
  <c r="AQ45" i="12"/>
  <c r="BS45" i="12" s="1"/>
  <c r="AQ45" i="9"/>
  <c r="BS45" i="9" s="1"/>
  <c r="AS45" i="12"/>
  <c r="AS45" i="9"/>
  <c r="AU45" i="12"/>
  <c r="AU45" i="9"/>
  <c r="AW45" i="12"/>
  <c r="AW45" i="9"/>
  <c r="AY45" i="12"/>
  <c r="AY45" i="9"/>
  <c r="BA45" i="12"/>
  <c r="BT45" i="12" s="1"/>
  <c r="BA45" i="9"/>
  <c r="BT45" i="9" s="1"/>
  <c r="BC45" i="12"/>
  <c r="BC45" i="9"/>
  <c r="BE45" i="12"/>
  <c r="BE45" i="9"/>
  <c r="BG45" i="12"/>
  <c r="BG45" i="9"/>
  <c r="BI45" i="12"/>
  <c r="BI45" i="9"/>
  <c r="BK45" i="12"/>
  <c r="BU45" i="12" s="1"/>
  <c r="BK45" i="9"/>
  <c r="BU45" i="9" s="1"/>
  <c r="B555" i="1"/>
  <c r="D553" i="1"/>
  <c r="F553" i="1"/>
  <c r="H553" i="1"/>
  <c r="J553" i="1"/>
  <c r="L553" i="1"/>
  <c r="N553" i="1"/>
  <c r="P553" i="1"/>
  <c r="R553" i="1"/>
  <c r="T553" i="1"/>
  <c r="V553" i="1"/>
  <c r="X553" i="1"/>
  <c r="Z553" i="1"/>
  <c r="AB553" i="1"/>
  <c r="AD553" i="1"/>
  <c r="C555" i="1"/>
  <c r="G555" i="1"/>
  <c r="I555" i="1"/>
  <c r="K555" i="1"/>
  <c r="M555" i="1"/>
  <c r="O555" i="1"/>
  <c r="S555" i="1"/>
  <c r="W555" i="1"/>
  <c r="Y555" i="1"/>
  <c r="AA555" i="1"/>
  <c r="AC555" i="1"/>
  <c r="AE555" i="1"/>
  <c r="C52" i="4"/>
  <c r="E52" i="4"/>
  <c r="G52" i="4"/>
  <c r="I52" i="4"/>
  <c r="K52" i="4"/>
  <c r="M52" i="4"/>
  <c r="O52" i="4"/>
  <c r="Q52" i="4"/>
  <c r="S52" i="4"/>
  <c r="U52" i="4"/>
  <c r="W52" i="4"/>
  <c r="Y52" i="4"/>
  <c r="AA52" i="4"/>
  <c r="AC52" i="4"/>
  <c r="AE52" i="4"/>
  <c r="AF23" i="11"/>
  <c r="D42" i="12"/>
  <c r="BO42" i="12" s="1"/>
  <c r="BO42" i="9"/>
  <c r="AH23" i="11"/>
  <c r="F42" i="9"/>
  <c r="F42" i="12"/>
  <c r="AJ23" i="11"/>
  <c r="H42" i="9"/>
  <c r="H42" i="12"/>
  <c r="AL23" i="11"/>
  <c r="J42" i="9"/>
  <c r="J42" i="12"/>
  <c r="AN23" i="11"/>
  <c r="L42" i="9"/>
  <c r="L42" i="12"/>
  <c r="AP23" i="11"/>
  <c r="N42" i="9"/>
  <c r="N42" i="12"/>
  <c r="AR23" i="11"/>
  <c r="P42" i="9"/>
  <c r="P42" i="12"/>
  <c r="AT23" i="11"/>
  <c r="R42" i="9"/>
  <c r="R42" i="12"/>
  <c r="AV23" i="11"/>
  <c r="T42" i="9"/>
  <c r="T42" i="12"/>
  <c r="AX23" i="11"/>
  <c r="V42" i="9"/>
  <c r="V42" i="12"/>
  <c r="AZ23" i="11"/>
  <c r="X42" i="9"/>
  <c r="X42" i="12"/>
  <c r="BB23" i="11"/>
  <c r="Z42" i="9"/>
  <c r="Z42" i="12"/>
  <c r="BD23" i="11"/>
  <c r="AB42" i="9"/>
  <c r="AB42" i="12"/>
  <c r="BF23" i="11"/>
  <c r="AD42" i="9"/>
  <c r="AD42" i="12"/>
  <c r="BH23" i="11"/>
  <c r="AF42" i="9"/>
  <c r="AF42" i="12"/>
  <c r="BJ23" i="11"/>
  <c r="AH42" i="9"/>
  <c r="AH42" i="12"/>
  <c r="BL23" i="11"/>
  <c r="AJ42" i="9"/>
  <c r="AJ42" i="12"/>
  <c r="BN23" i="11"/>
  <c r="AL42" i="9"/>
  <c r="AL42" i="12"/>
  <c r="BP23" i="11"/>
  <c r="AN42" i="9"/>
  <c r="AN42" i="12"/>
  <c r="BR23" i="11"/>
  <c r="AP42" i="9"/>
  <c r="AP42" i="12"/>
  <c r="BT23" i="11"/>
  <c r="AR42" i="9"/>
  <c r="AR42" i="12"/>
  <c r="BV23" i="11"/>
  <c r="AT42" i="9"/>
  <c r="AT42" i="12"/>
  <c r="BX23" i="11"/>
  <c r="AV42" i="9"/>
  <c r="AV42" i="12"/>
  <c r="BZ23" i="11"/>
  <c r="AX42" i="9"/>
  <c r="AX42" i="12"/>
  <c r="CB23" i="11"/>
  <c r="AZ42" i="9"/>
  <c r="AZ42" i="12"/>
  <c r="CD23" i="11"/>
  <c r="BB42" i="9"/>
  <c r="BB42" i="12"/>
  <c r="CF23" i="11"/>
  <c r="BD42" i="9"/>
  <c r="BD42" i="12"/>
  <c r="CH23" i="11"/>
  <c r="BF42" i="9"/>
  <c r="BF42" i="12"/>
  <c r="CJ23" i="11"/>
  <c r="BH42" i="9"/>
  <c r="BH42" i="12"/>
  <c r="CL23" i="11"/>
  <c r="BJ42" i="9"/>
  <c r="BJ42" i="12"/>
  <c r="D43" i="9"/>
  <c r="BO43" i="9" s="1"/>
  <c r="D43" i="12"/>
  <c r="BO43" i="12" s="1"/>
  <c r="F43" i="12"/>
  <c r="F43" i="9"/>
  <c r="H43" i="12"/>
  <c r="H43" i="9"/>
  <c r="J43" i="12"/>
  <c r="J43" i="9"/>
  <c r="L43" i="12"/>
  <c r="L43" i="9"/>
  <c r="N43" i="12"/>
  <c r="N43" i="9"/>
  <c r="P43" i="12"/>
  <c r="P43" i="9"/>
  <c r="R43" i="12"/>
  <c r="R43" i="9"/>
  <c r="T43" i="12"/>
  <c r="T43" i="9"/>
  <c r="V43" i="12"/>
  <c r="V43" i="9"/>
  <c r="X43" i="12"/>
  <c r="X43" i="9"/>
  <c r="Z43" i="12"/>
  <c r="Z43" i="9"/>
  <c r="AB43" i="12"/>
  <c r="AB43" i="9"/>
  <c r="AD43" i="12"/>
  <c r="AD43" i="9"/>
  <c r="AF43" i="12"/>
  <c r="AF43" i="9"/>
  <c r="AH43" i="12"/>
  <c r="AH43" i="9"/>
  <c r="AJ43" i="12"/>
  <c r="AJ43" i="9"/>
  <c r="AL43" i="12"/>
  <c r="AL43" i="9"/>
  <c r="AN43" i="12"/>
  <c r="AN43" i="9"/>
  <c r="AP43" i="12"/>
  <c r="AP43" i="9"/>
  <c r="AR43" i="12"/>
  <c r="AR43" i="9"/>
  <c r="AT43" i="12"/>
  <c r="AT43" i="9"/>
  <c r="AV43" i="12"/>
  <c r="AV43" i="9"/>
  <c r="AX43" i="12"/>
  <c r="AX43" i="9"/>
  <c r="AZ43" i="12"/>
  <c r="AZ43" i="9"/>
  <c r="BB43" i="12"/>
  <c r="BB43" i="9"/>
  <c r="BD43" i="12"/>
  <c r="BD43" i="9"/>
  <c r="BF43" i="12"/>
  <c r="BF43" i="9"/>
  <c r="BH43" i="12"/>
  <c r="BH43" i="9"/>
  <c r="BJ43" i="12"/>
  <c r="BJ43" i="9"/>
  <c r="AF24" i="11"/>
  <c r="D44" i="12"/>
  <c r="BO44" i="12" s="1"/>
  <c r="D44" i="9"/>
  <c r="BO44" i="9" s="1"/>
  <c r="AH24" i="11"/>
  <c r="F44" i="9"/>
  <c r="F44" i="12"/>
  <c r="AJ24" i="11"/>
  <c r="H44" i="9"/>
  <c r="H44" i="12"/>
  <c r="AL24" i="11"/>
  <c r="J44" i="9"/>
  <c r="J44" i="12"/>
  <c r="AN24" i="11"/>
  <c r="L44" i="9"/>
  <c r="L44" i="12"/>
  <c r="AP24" i="11"/>
  <c r="N44" i="9"/>
  <c r="N44" i="12"/>
  <c r="AR24" i="11"/>
  <c r="P44" i="9"/>
  <c r="P44" i="12"/>
  <c r="AT24" i="11"/>
  <c r="R44" i="9"/>
  <c r="R44" i="12"/>
  <c r="AV24" i="11"/>
  <c r="T44" i="9"/>
  <c r="T44" i="12"/>
  <c r="AX24" i="11"/>
  <c r="V44" i="9"/>
  <c r="V44" i="12"/>
  <c r="AZ24" i="11"/>
  <c r="X44" i="9"/>
  <c r="X44" i="12"/>
  <c r="BB24" i="11"/>
  <c r="Z44" i="9"/>
  <c r="Z44" i="12"/>
  <c r="BD24" i="11"/>
  <c r="AB44" i="9"/>
  <c r="AB44" i="12"/>
  <c r="BF24" i="11"/>
  <c r="AD44" i="9"/>
  <c r="AD44" i="12"/>
  <c r="BH24" i="11"/>
  <c r="AF44" i="9"/>
  <c r="AF44" i="12"/>
  <c r="BJ24" i="11"/>
  <c r="AH44" i="9"/>
  <c r="AH44" i="12"/>
  <c r="BL24" i="11"/>
  <c r="AJ44" i="9"/>
  <c r="AJ44" i="12"/>
  <c r="BN24" i="11"/>
  <c r="AL44" i="9"/>
  <c r="AL44" i="12"/>
  <c r="BP24" i="11"/>
  <c r="AN44" i="9"/>
  <c r="AN44" i="12"/>
  <c r="BR24" i="11"/>
  <c r="AP44" i="9"/>
  <c r="AP44" i="12"/>
  <c r="BT24" i="11"/>
  <c r="AR44" i="9"/>
  <c r="AR44" i="12"/>
  <c r="BV24" i="11"/>
  <c r="AT44" i="9"/>
  <c r="AT44" i="12"/>
  <c r="BX24" i="11"/>
  <c r="AV44" i="9"/>
  <c r="AV44" i="12"/>
  <c r="BZ24" i="11"/>
  <c r="AX44" i="9"/>
  <c r="AX44" i="12"/>
  <c r="CB24" i="11"/>
  <c r="AZ44" i="9"/>
  <c r="AZ44" i="12"/>
  <c r="CD24" i="11"/>
  <c r="BB44" i="9"/>
  <c r="BB44" i="12"/>
  <c r="CF24" i="11"/>
  <c r="BD44" i="9"/>
  <c r="BD44" i="12"/>
  <c r="CH24" i="11"/>
  <c r="BF44" i="9"/>
  <c r="BF44" i="12"/>
  <c r="CJ24" i="11"/>
  <c r="BH44" i="9"/>
  <c r="BH44" i="12"/>
  <c r="CL24" i="11"/>
  <c r="BJ44" i="9"/>
  <c r="BJ44" i="12"/>
  <c r="D45" i="9"/>
  <c r="BO45" i="9" s="1"/>
  <c r="D45" i="12"/>
  <c r="BO45" i="12" s="1"/>
  <c r="F45" i="12"/>
  <c r="F45" i="9"/>
  <c r="H45" i="12"/>
  <c r="H45" i="9"/>
  <c r="J45" i="12"/>
  <c r="J45" i="9"/>
  <c r="L45" i="12"/>
  <c r="L45" i="9"/>
  <c r="N45" i="12"/>
  <c r="N45" i="9"/>
  <c r="P45" i="12"/>
  <c r="P45" i="9"/>
  <c r="R45" i="12"/>
  <c r="R45" i="9"/>
  <c r="T45" i="12"/>
  <c r="T45" i="9"/>
  <c r="V45" i="12"/>
  <c r="V45" i="9"/>
  <c r="X45" i="12"/>
  <c r="X45" i="9"/>
  <c r="Z45" i="12"/>
  <c r="Z45" i="9"/>
  <c r="AB45" i="12"/>
  <c r="AB45" i="9"/>
  <c r="AD45" i="12"/>
  <c r="AD45" i="9"/>
  <c r="AF45" i="12"/>
  <c r="AF45" i="9"/>
  <c r="AH45" i="12"/>
  <c r="AH45" i="9"/>
  <c r="AJ45" i="12"/>
  <c r="AJ45" i="9"/>
  <c r="AL45" i="12"/>
  <c r="AL45" i="9"/>
  <c r="AN45" i="12"/>
  <c r="AN45" i="9"/>
  <c r="AP45" i="12"/>
  <c r="AP45" i="9"/>
  <c r="AR45" i="12"/>
  <c r="AR45" i="9"/>
  <c r="AT45" i="12"/>
  <c r="AT45" i="9"/>
  <c r="AV45" i="12"/>
  <c r="AV45" i="9"/>
  <c r="AX45" i="12"/>
  <c r="AX45" i="9"/>
  <c r="AZ45" i="12"/>
  <c r="AZ45" i="9"/>
  <c r="BB45" i="12"/>
  <c r="BB45" i="9"/>
  <c r="BD45" i="12"/>
  <c r="BD45" i="9"/>
  <c r="BF45" i="12"/>
  <c r="BF45" i="9"/>
  <c r="BH45" i="12"/>
  <c r="BH45" i="9"/>
  <c r="BJ45" i="12"/>
  <c r="BJ45" i="9"/>
  <c r="B553" i="1"/>
  <c r="F555" i="1"/>
  <c r="H555" i="1"/>
  <c r="J555" i="1"/>
  <c r="N555" i="1"/>
  <c r="P555" i="1"/>
  <c r="R555" i="1"/>
  <c r="V555" i="1"/>
  <c r="X555" i="1"/>
  <c r="Z555" i="1"/>
  <c r="AD555" i="1"/>
  <c r="AG27" i="10"/>
  <c r="E42" i="13"/>
  <c r="E42" i="14"/>
  <c r="AI27" i="10"/>
  <c r="G42" i="13"/>
  <c r="G42" i="14"/>
  <c r="AK27" i="10"/>
  <c r="I42" i="13"/>
  <c r="I42" i="14"/>
  <c r="AM27" i="10"/>
  <c r="K42" i="13"/>
  <c r="K42" i="14"/>
  <c r="AO27" i="10"/>
  <c r="M42" i="13"/>
  <c r="BP42" i="13" s="1"/>
  <c r="M42" i="14"/>
  <c r="BP42" i="14" s="1"/>
  <c r="AQ27" i="10"/>
  <c r="O42" i="13"/>
  <c r="O42" i="14"/>
  <c r="AS27" i="10"/>
  <c r="Q42" i="13"/>
  <c r="Q42" i="14"/>
  <c r="AU27" i="10"/>
  <c r="S42" i="13"/>
  <c r="S42" i="14"/>
  <c r="AW27" i="10"/>
  <c r="U42" i="13"/>
  <c r="U42" i="14"/>
  <c r="AY27" i="10"/>
  <c r="W42" i="13"/>
  <c r="BQ42" i="13" s="1"/>
  <c r="W42" i="14"/>
  <c r="BQ42" i="14" s="1"/>
  <c r="BA27" i="10"/>
  <c r="Y42" i="13"/>
  <c r="Y42" i="14"/>
  <c r="BC27" i="10"/>
  <c r="AA42" i="13"/>
  <c r="AA42" i="14"/>
  <c r="BE27" i="10"/>
  <c r="AC42" i="13"/>
  <c r="AC42" i="14"/>
  <c r="BG27" i="10"/>
  <c r="AE42" i="13"/>
  <c r="AE42" i="14"/>
  <c r="BI27" i="10"/>
  <c r="AG42" i="13"/>
  <c r="BR42" i="13" s="1"/>
  <c r="AG42" i="14"/>
  <c r="BR42" i="14" s="1"/>
  <c r="BK27" i="10"/>
  <c r="AI42" i="13"/>
  <c r="AI42" i="14"/>
  <c r="BM27" i="10"/>
  <c r="AK42" i="13"/>
  <c r="AK42" i="14"/>
  <c r="BO27" i="10"/>
  <c r="AM42" i="13"/>
  <c r="AM42" i="14"/>
  <c r="BQ27" i="10"/>
  <c r="AO42" i="13"/>
  <c r="AO42" i="14"/>
  <c r="BS27" i="10"/>
  <c r="AQ42" i="13"/>
  <c r="BS42" i="13" s="1"/>
  <c r="AQ42" i="14"/>
  <c r="BS42" i="14" s="1"/>
  <c r="BU27" i="10"/>
  <c r="AS42" i="13"/>
  <c r="AS42" i="14"/>
  <c r="BW27" i="10"/>
  <c r="AU42" i="13"/>
  <c r="AU42" i="14"/>
  <c r="BY27" i="10"/>
  <c r="AW42" i="13"/>
  <c r="AW42" i="14"/>
  <c r="CA27" i="10"/>
  <c r="AY42" i="13"/>
  <c r="AY42" i="14"/>
  <c r="CC27" i="10"/>
  <c r="BA42" i="13"/>
  <c r="BT42" i="13" s="1"/>
  <c r="BA42" i="14"/>
  <c r="BT42" i="14" s="1"/>
  <c r="CE27" i="10"/>
  <c r="BC42" i="13"/>
  <c r="BC42" i="14"/>
  <c r="CG27" i="10"/>
  <c r="BE42" i="13"/>
  <c r="BE42" i="14"/>
  <c r="CI27" i="10"/>
  <c r="BG42" i="13"/>
  <c r="BG42" i="14"/>
  <c r="CK27" i="10"/>
  <c r="BI42" i="13"/>
  <c r="BI42" i="14"/>
  <c r="CM27" i="10"/>
  <c r="BK42" i="13"/>
  <c r="BU42" i="13" s="1"/>
  <c r="BK42" i="14"/>
  <c r="BU42" i="14" s="1"/>
  <c r="AG28" i="10"/>
  <c r="E44" i="13"/>
  <c r="E44" i="14"/>
  <c r="AI28" i="10"/>
  <c r="G44" i="13"/>
  <c r="G44" i="14"/>
  <c r="AK28" i="10"/>
  <c r="I44" i="13"/>
  <c r="I44" i="14"/>
  <c r="AM28" i="10"/>
  <c r="K44" i="13"/>
  <c r="K44" i="14"/>
  <c r="AO28" i="10"/>
  <c r="M44" i="13"/>
  <c r="BP44" i="13" s="1"/>
  <c r="M44" i="14"/>
  <c r="BP44" i="14" s="1"/>
  <c r="AQ28" i="10"/>
  <c r="O44" i="13"/>
  <c r="O44" i="14"/>
  <c r="AS28" i="10"/>
  <c r="Q44" i="13"/>
  <c r="Q44" i="14"/>
  <c r="AU28" i="10"/>
  <c r="S44" i="13"/>
  <c r="S44" i="14"/>
  <c r="AW28" i="10"/>
  <c r="U44" i="13"/>
  <c r="U44" i="14"/>
  <c r="AY28" i="10"/>
  <c r="W44" i="13"/>
  <c r="BQ44" i="13" s="1"/>
  <c r="W44" i="14"/>
  <c r="BQ44" i="14" s="1"/>
  <c r="BA28" i="10"/>
  <c r="Y44" i="13"/>
  <c r="Y44" i="14"/>
  <c r="BC28" i="10"/>
  <c r="AA44" i="13"/>
  <c r="AA44" i="14"/>
  <c r="BE28" i="10"/>
  <c r="AC44" i="13"/>
  <c r="AC44" i="14"/>
  <c r="BG28" i="10"/>
  <c r="AE44" i="13"/>
  <c r="AE44" i="14"/>
  <c r="BI28" i="10"/>
  <c r="AG44" i="13"/>
  <c r="BR44" i="13" s="1"/>
  <c r="AG44" i="14"/>
  <c r="BR44" i="14" s="1"/>
  <c r="BK28" i="10"/>
  <c r="AI44" i="13"/>
  <c r="AI44" i="14"/>
  <c r="BM28" i="10"/>
  <c r="AK44" i="13"/>
  <c r="AK44" i="14"/>
  <c r="BO28" i="10"/>
  <c r="AM44" i="13"/>
  <c r="AM44" i="14"/>
  <c r="BQ28" i="10"/>
  <c r="AO44" i="13"/>
  <c r="AO44" i="14"/>
  <c r="BS28" i="10"/>
  <c r="AQ44" i="13"/>
  <c r="BS44" i="13" s="1"/>
  <c r="AQ44" i="14"/>
  <c r="BS44" i="14" s="1"/>
  <c r="BU28" i="10"/>
  <c r="AS44" i="13"/>
  <c r="AS44" i="14"/>
  <c r="BW28" i="10"/>
  <c r="AU44" i="13"/>
  <c r="AU44" i="14"/>
  <c r="BY28" i="10"/>
  <c r="AW44" i="13"/>
  <c r="AW44" i="14"/>
  <c r="CA28" i="10"/>
  <c r="AY44" i="13"/>
  <c r="AY44" i="14"/>
  <c r="CC28" i="10"/>
  <c r="BA44" i="13"/>
  <c r="BT44" i="13" s="1"/>
  <c r="BA44" i="14"/>
  <c r="BT44" i="14" s="1"/>
  <c r="CE28" i="10"/>
  <c r="BC44" i="13"/>
  <c r="BC44" i="14"/>
  <c r="CG28" i="10"/>
  <c r="BE44" i="13"/>
  <c r="BE44" i="14"/>
  <c r="CI28" i="10"/>
  <c r="BG44" i="13"/>
  <c r="BG44" i="14"/>
  <c r="CK28" i="10"/>
  <c r="BI44" i="13"/>
  <c r="BI44" i="14"/>
  <c r="CM28" i="10"/>
  <c r="BK44" i="13"/>
  <c r="BU44" i="13" s="1"/>
  <c r="BK44" i="14"/>
  <c r="BU44" i="14" s="1"/>
  <c r="E43" i="14"/>
  <c r="E43" i="13"/>
  <c r="G43" i="14"/>
  <c r="G43" i="13"/>
  <c r="I43" i="14"/>
  <c r="I43" i="13"/>
  <c r="K43" i="14"/>
  <c r="K43" i="13"/>
  <c r="M43" i="14"/>
  <c r="BP43" i="14" s="1"/>
  <c r="M43" i="13"/>
  <c r="BP43" i="13" s="1"/>
  <c r="O43" i="14"/>
  <c r="O43" i="13"/>
  <c r="Q43" i="14"/>
  <c r="Q43" i="13"/>
  <c r="S43" i="14"/>
  <c r="S43" i="13"/>
  <c r="U43" i="14"/>
  <c r="U43" i="13"/>
  <c r="W43" i="14"/>
  <c r="BQ43" i="14" s="1"/>
  <c r="W43" i="13"/>
  <c r="BQ43" i="13" s="1"/>
  <c r="Y43" i="14"/>
  <c r="Y43" i="13"/>
  <c r="AA43" i="14"/>
  <c r="AA43" i="13"/>
  <c r="AC43" i="14"/>
  <c r="AC43" i="13"/>
  <c r="AE43" i="14"/>
  <c r="AE43" i="13"/>
  <c r="AG43" i="14"/>
  <c r="BR43" i="14" s="1"/>
  <c r="AG43" i="13"/>
  <c r="BR43" i="13" s="1"/>
  <c r="AI43" i="14"/>
  <c r="AI43" i="13"/>
  <c r="AK43" i="14"/>
  <c r="AK43" i="13"/>
  <c r="AM43" i="14"/>
  <c r="AM43" i="13"/>
  <c r="AO43" i="14"/>
  <c r="AO43" i="13"/>
  <c r="AQ43" i="14"/>
  <c r="BS43" i="14" s="1"/>
  <c r="AQ43" i="13"/>
  <c r="BS43" i="13" s="1"/>
  <c r="AS43" i="14"/>
  <c r="AS43" i="13"/>
  <c r="AU43" i="14"/>
  <c r="AU43" i="13"/>
  <c r="AW43" i="14"/>
  <c r="AW43" i="13"/>
  <c r="AY43" i="14"/>
  <c r="AY43" i="13"/>
  <c r="BA43" i="14"/>
  <c r="BT43" i="14" s="1"/>
  <c r="BA43" i="13"/>
  <c r="BT43" i="13" s="1"/>
  <c r="BC43" i="14"/>
  <c r="BC43" i="13"/>
  <c r="BE43" i="14"/>
  <c r="BE43" i="13"/>
  <c r="BG43" i="14"/>
  <c r="BG43" i="13"/>
  <c r="BI43" i="14"/>
  <c r="BI43" i="13"/>
  <c r="BK43" i="14"/>
  <c r="BU43" i="14" s="1"/>
  <c r="BK43" i="13"/>
  <c r="BU43" i="13" s="1"/>
  <c r="E45" i="14"/>
  <c r="E45" i="13"/>
  <c r="G45" i="14"/>
  <c r="G45" i="13"/>
  <c r="I45" i="14"/>
  <c r="I45" i="13"/>
  <c r="K45" i="14"/>
  <c r="K45" i="13"/>
  <c r="M45" i="14"/>
  <c r="BP45" i="14" s="1"/>
  <c r="M45" i="13"/>
  <c r="BP45" i="13" s="1"/>
  <c r="O45" i="14"/>
  <c r="O45" i="13"/>
  <c r="Q45" i="14"/>
  <c r="Q45" i="13"/>
  <c r="S45" i="14"/>
  <c r="S45" i="13"/>
  <c r="U45" i="14"/>
  <c r="U45" i="13"/>
  <c r="W45" i="14"/>
  <c r="BQ45" i="14" s="1"/>
  <c r="W45" i="13"/>
  <c r="BQ45" i="13" s="1"/>
  <c r="Y45" i="14"/>
  <c r="Y45" i="13"/>
  <c r="AA45" i="14"/>
  <c r="AA45" i="13"/>
  <c r="AC45" i="14"/>
  <c r="AC45" i="13"/>
  <c r="AE45" i="14"/>
  <c r="AE45" i="13"/>
  <c r="AG45" i="14"/>
  <c r="BR45" i="14" s="1"/>
  <c r="AG45" i="13"/>
  <c r="BR45" i="13" s="1"/>
  <c r="AI45" i="14"/>
  <c r="AI45" i="13"/>
  <c r="AK45" i="14"/>
  <c r="AK45" i="13"/>
  <c r="AM45" i="14"/>
  <c r="AM45" i="13"/>
  <c r="AO45" i="14"/>
  <c r="AO45" i="13"/>
  <c r="AQ45" i="14"/>
  <c r="BS45" i="14" s="1"/>
  <c r="AQ45" i="13"/>
  <c r="BS45" i="13" s="1"/>
  <c r="AS45" i="14"/>
  <c r="AS45" i="13"/>
  <c r="AU45" i="14"/>
  <c r="AU45" i="13"/>
  <c r="AW45" i="14"/>
  <c r="AW45" i="13"/>
  <c r="AY45" i="14"/>
  <c r="AY45" i="13"/>
  <c r="BA45" i="14"/>
  <c r="BT45" i="14" s="1"/>
  <c r="BA45" i="13"/>
  <c r="BT45" i="13" s="1"/>
  <c r="BC45" i="14"/>
  <c r="BC45" i="13"/>
  <c r="BE45" i="14"/>
  <c r="BE45" i="13"/>
  <c r="BG45" i="14"/>
  <c r="BG45" i="13"/>
  <c r="BI45" i="14"/>
  <c r="BI45" i="13"/>
  <c r="BK45" i="14"/>
  <c r="BU45" i="14" s="1"/>
  <c r="BK45" i="13"/>
  <c r="BU45" i="13" s="1"/>
  <c r="B54" i="5"/>
  <c r="D52" i="5"/>
  <c r="F52" i="5"/>
  <c r="H52" i="5"/>
  <c r="J52" i="5"/>
  <c r="L52" i="5"/>
  <c r="N52" i="5"/>
  <c r="P52" i="5"/>
  <c r="R52" i="5"/>
  <c r="T52" i="5"/>
  <c r="V52" i="5"/>
  <c r="X52" i="5"/>
  <c r="Z52" i="5"/>
  <c r="AB52" i="5"/>
  <c r="AD52" i="5"/>
  <c r="C54" i="5"/>
  <c r="G54" i="5"/>
  <c r="I54" i="5"/>
  <c r="K54" i="5"/>
  <c r="M54" i="5"/>
  <c r="O54" i="5"/>
  <c r="S54" i="5"/>
  <c r="W54" i="5"/>
  <c r="Y54" i="5"/>
  <c r="AA54" i="5"/>
  <c r="AC54" i="5"/>
  <c r="AE54" i="5"/>
  <c r="C52" i="6"/>
  <c r="G52" i="6"/>
  <c r="I52" i="6"/>
  <c r="K52" i="6"/>
  <c r="M52" i="6"/>
  <c r="O52" i="6"/>
  <c r="Q52" i="6"/>
  <c r="S52" i="6"/>
  <c r="U52" i="6"/>
  <c r="W52" i="6"/>
  <c r="Y52" i="6"/>
  <c r="AA52" i="6"/>
  <c r="AC52" i="6"/>
  <c r="AE52" i="6"/>
  <c r="AF27" i="10"/>
  <c r="D42" i="14"/>
  <c r="BO42" i="14" s="1"/>
  <c r="D42" i="13"/>
  <c r="BO42" i="13" s="1"/>
  <c r="AH27" i="10"/>
  <c r="F42" i="14"/>
  <c r="F42" i="13"/>
  <c r="AJ27" i="10"/>
  <c r="H42" i="14"/>
  <c r="H42" i="13"/>
  <c r="AL27" i="10"/>
  <c r="J42" i="14"/>
  <c r="J42" i="13"/>
  <c r="AN27" i="10"/>
  <c r="L42" i="14"/>
  <c r="L42" i="13"/>
  <c r="AP27" i="10"/>
  <c r="N42" i="14"/>
  <c r="N42" i="13"/>
  <c r="AR27" i="10"/>
  <c r="P42" i="14"/>
  <c r="P42" i="13"/>
  <c r="AT27" i="10"/>
  <c r="R42" i="14"/>
  <c r="R42" i="13"/>
  <c r="AV27" i="10"/>
  <c r="T42" i="14"/>
  <c r="T42" i="13"/>
  <c r="AX27" i="10"/>
  <c r="V42" i="14"/>
  <c r="V42" i="13"/>
  <c r="AZ27" i="10"/>
  <c r="X42" i="14"/>
  <c r="X42" i="13"/>
  <c r="BB27" i="10"/>
  <c r="Z42" i="14"/>
  <c r="Z42" i="13"/>
  <c r="BD27" i="10"/>
  <c r="AB42" i="14"/>
  <c r="AB42" i="13"/>
  <c r="BF27" i="10"/>
  <c r="AD42" i="14"/>
  <c r="AD42" i="13"/>
  <c r="BH27" i="10"/>
  <c r="AF42" i="14"/>
  <c r="AF42" i="13"/>
  <c r="BJ27" i="10"/>
  <c r="AH42" i="14"/>
  <c r="AH42" i="13"/>
  <c r="BL27" i="10"/>
  <c r="AJ42" i="14"/>
  <c r="AJ42" i="13"/>
  <c r="BN27" i="10"/>
  <c r="AL42" i="14"/>
  <c r="AL42" i="13"/>
  <c r="BP27" i="10"/>
  <c r="AN42" i="14"/>
  <c r="AN42" i="13"/>
  <c r="BR27" i="10"/>
  <c r="AP42" i="14"/>
  <c r="AP42" i="13"/>
  <c r="BT27" i="10"/>
  <c r="AR42" i="14"/>
  <c r="AR42" i="13"/>
  <c r="BV27" i="10"/>
  <c r="AT42" i="14"/>
  <c r="AT42" i="13"/>
  <c r="BX27" i="10"/>
  <c r="AV42" i="14"/>
  <c r="AV42" i="13"/>
  <c r="BZ27" i="10"/>
  <c r="AX42" i="14"/>
  <c r="AX42" i="13"/>
  <c r="CB27" i="10"/>
  <c r="AZ42" i="14"/>
  <c r="AZ42" i="13"/>
  <c r="CD27" i="10"/>
  <c r="BB42" i="14"/>
  <c r="BB42" i="13"/>
  <c r="CF27" i="10"/>
  <c r="BD42" i="14"/>
  <c r="BD42" i="13"/>
  <c r="CH27" i="10"/>
  <c r="BF42" i="14"/>
  <c r="BF42" i="13"/>
  <c r="CJ27" i="10"/>
  <c r="BH42" i="14"/>
  <c r="BH42" i="13"/>
  <c r="CL27" i="10"/>
  <c r="BJ42" i="14"/>
  <c r="BJ42" i="13"/>
  <c r="AF28" i="10"/>
  <c r="D44" i="14"/>
  <c r="BO44" i="14" s="1"/>
  <c r="D44" i="13"/>
  <c r="BO44" i="13" s="1"/>
  <c r="AH28" i="10"/>
  <c r="F44" i="14"/>
  <c r="F44" i="13"/>
  <c r="AJ28" i="10"/>
  <c r="H44" i="14"/>
  <c r="H44" i="13"/>
  <c r="AL28" i="10"/>
  <c r="J44" i="14"/>
  <c r="J44" i="13"/>
  <c r="AN28" i="10"/>
  <c r="L44" i="14"/>
  <c r="L44" i="13"/>
  <c r="AP28" i="10"/>
  <c r="N44" i="14"/>
  <c r="N44" i="13"/>
  <c r="AR28" i="10"/>
  <c r="P44" i="14"/>
  <c r="P44" i="13"/>
  <c r="AT28" i="10"/>
  <c r="R44" i="14"/>
  <c r="R44" i="13"/>
  <c r="AV28" i="10"/>
  <c r="T44" i="14"/>
  <c r="T44" i="13"/>
  <c r="AX28" i="10"/>
  <c r="V44" i="14"/>
  <c r="V44" i="13"/>
  <c r="AZ28" i="10"/>
  <c r="X44" i="14"/>
  <c r="X44" i="13"/>
  <c r="BB28" i="10"/>
  <c r="Z44" i="14"/>
  <c r="Z44" i="13"/>
  <c r="BD28" i="10"/>
  <c r="AB44" i="14"/>
  <c r="AB44" i="13"/>
  <c r="BF28" i="10"/>
  <c r="AD44" i="14"/>
  <c r="AD44" i="13"/>
  <c r="BH28" i="10"/>
  <c r="AF44" i="14"/>
  <c r="AF44" i="13"/>
  <c r="BJ28" i="10"/>
  <c r="AH44" i="14"/>
  <c r="AH44" i="13"/>
  <c r="BL28" i="10"/>
  <c r="AJ44" i="14"/>
  <c r="AJ44" i="13"/>
  <c r="BN28" i="10"/>
  <c r="AL44" i="14"/>
  <c r="AL44" i="13"/>
  <c r="BP28" i="10"/>
  <c r="AN44" i="14"/>
  <c r="AN44" i="13"/>
  <c r="BR28" i="10"/>
  <c r="AP44" i="14"/>
  <c r="AP44" i="13"/>
  <c r="BT28" i="10"/>
  <c r="AR44" i="14"/>
  <c r="AR44" i="13"/>
  <c r="BV28" i="10"/>
  <c r="AT44" i="14"/>
  <c r="AT44" i="13"/>
  <c r="BX28" i="10"/>
  <c r="AV44" i="14"/>
  <c r="AV44" i="13"/>
  <c r="BZ28" i="10"/>
  <c r="AX44" i="14"/>
  <c r="AX44" i="13"/>
  <c r="CB28" i="10"/>
  <c r="AZ44" i="14"/>
  <c r="AZ44" i="13"/>
  <c r="CD28" i="10"/>
  <c r="BB44" i="14"/>
  <c r="BB44" i="13"/>
  <c r="CF28" i="10"/>
  <c r="BD44" i="14"/>
  <c r="BD44" i="13"/>
  <c r="CH28" i="10"/>
  <c r="BF44" i="14"/>
  <c r="BF44" i="13"/>
  <c r="CJ28" i="10"/>
  <c r="BH44" i="14"/>
  <c r="BH44" i="13"/>
  <c r="CL28" i="10"/>
  <c r="BJ44" i="14"/>
  <c r="BJ44" i="13"/>
  <c r="D43" i="14"/>
  <c r="BO43" i="14" s="1"/>
  <c r="D43" i="13"/>
  <c r="BO43" i="13" s="1"/>
  <c r="F43" i="14"/>
  <c r="F43" i="13"/>
  <c r="H43" i="14"/>
  <c r="H43" i="13"/>
  <c r="J43" i="14"/>
  <c r="J43" i="13"/>
  <c r="L43" i="14"/>
  <c r="L43" i="13"/>
  <c r="N43" i="14"/>
  <c r="N43" i="13"/>
  <c r="P43" i="14"/>
  <c r="P43" i="13"/>
  <c r="R43" i="14"/>
  <c r="R43" i="13"/>
  <c r="T43" i="14"/>
  <c r="T43" i="13"/>
  <c r="V43" i="14"/>
  <c r="V43" i="13"/>
  <c r="X43" i="14"/>
  <c r="X43" i="13"/>
  <c r="Z43" i="14"/>
  <c r="Z43" i="13"/>
  <c r="AB43" i="14"/>
  <c r="AB43" i="13"/>
  <c r="AD43" i="14"/>
  <c r="AD43" i="13"/>
  <c r="AF43" i="14"/>
  <c r="AF43" i="13"/>
  <c r="AH43" i="14"/>
  <c r="AH43" i="13"/>
  <c r="AJ43" i="14"/>
  <c r="AJ43" i="13"/>
  <c r="AL43" i="14"/>
  <c r="AL43" i="13"/>
  <c r="AN43" i="14"/>
  <c r="AN43" i="13"/>
  <c r="AP43" i="14"/>
  <c r="AP43" i="13"/>
  <c r="AR43" i="14"/>
  <c r="AR43" i="13"/>
  <c r="AT43" i="14"/>
  <c r="AT43" i="13"/>
  <c r="AV43" i="14"/>
  <c r="AV43" i="13"/>
  <c r="AX43" i="14"/>
  <c r="AX43" i="13"/>
  <c r="AZ43" i="14"/>
  <c r="AZ43" i="13"/>
  <c r="BB43" i="14"/>
  <c r="BB43" i="13"/>
  <c r="BD43" i="14"/>
  <c r="BD43" i="13"/>
  <c r="BF43" i="14"/>
  <c r="BF43" i="13"/>
  <c r="BH43" i="14"/>
  <c r="BH43" i="13"/>
  <c r="BJ43" i="14"/>
  <c r="BJ43" i="13"/>
  <c r="D45" i="14"/>
  <c r="BO45" i="14" s="1"/>
  <c r="D45" i="13"/>
  <c r="BO45" i="13" s="1"/>
  <c r="F45" i="14"/>
  <c r="F45" i="13"/>
  <c r="H45" i="14"/>
  <c r="H45" i="13"/>
  <c r="J45" i="14"/>
  <c r="J45" i="13"/>
  <c r="L45" i="14"/>
  <c r="L45" i="13"/>
  <c r="N45" i="14"/>
  <c r="N45" i="13"/>
  <c r="P45" i="14"/>
  <c r="P45" i="13"/>
  <c r="R45" i="14"/>
  <c r="R45" i="13"/>
  <c r="T45" i="14"/>
  <c r="T45" i="13"/>
  <c r="V45" i="14"/>
  <c r="V45" i="13"/>
  <c r="X45" i="14"/>
  <c r="X45" i="13"/>
  <c r="Z45" i="14"/>
  <c r="Z45" i="13"/>
  <c r="AB45" i="14"/>
  <c r="AB45" i="13"/>
  <c r="AD45" i="14"/>
  <c r="AD45" i="13"/>
  <c r="AF45" i="14"/>
  <c r="AF45" i="13"/>
  <c r="AH45" i="14"/>
  <c r="AH45" i="13"/>
  <c r="AJ45" i="14"/>
  <c r="AJ45" i="13"/>
  <c r="AL45" i="14"/>
  <c r="AL45" i="13"/>
  <c r="AN45" i="14"/>
  <c r="AN45" i="13"/>
  <c r="AP45" i="14"/>
  <c r="AP45" i="13"/>
  <c r="AR45" i="14"/>
  <c r="AR45" i="13"/>
  <c r="AT45" i="14"/>
  <c r="AT45" i="13"/>
  <c r="AV45" i="14"/>
  <c r="AV45" i="13"/>
  <c r="AX45" i="14"/>
  <c r="AX45" i="13"/>
  <c r="AZ45" i="14"/>
  <c r="AZ45" i="13"/>
  <c r="BB45" i="14"/>
  <c r="BB45" i="13"/>
  <c r="BD45" i="14"/>
  <c r="BD45" i="13"/>
  <c r="BF45" i="14"/>
  <c r="BF45" i="13"/>
  <c r="BH45" i="14"/>
  <c r="BH45" i="13"/>
  <c r="BJ45" i="14"/>
  <c r="BJ45" i="13"/>
  <c r="B52" i="5"/>
  <c r="F54" i="5"/>
  <c r="H54" i="5"/>
  <c r="J54" i="5"/>
  <c r="N54" i="5"/>
  <c r="P54" i="5"/>
  <c r="R54" i="5"/>
  <c r="V54" i="5"/>
  <c r="X54" i="5"/>
  <c r="Z54" i="5"/>
  <c r="AD54" i="5"/>
  <c r="J29" i="3"/>
  <c r="D3" i="8" s="1"/>
  <c r="D4" i="8" s="1"/>
  <c r="E3" i="8"/>
  <c r="E4" i="8" s="1"/>
  <c r="F3" i="8"/>
  <c r="F4" i="8" s="1"/>
  <c r="I29" i="3"/>
  <c r="C3" i="8" s="1"/>
  <c r="C4" i="8" s="1"/>
  <c r="E52" i="6" l="1"/>
  <c r="AB54" i="5"/>
  <c r="T54" i="5"/>
  <c r="L54" i="5"/>
  <c r="D54" i="5"/>
  <c r="Q54" i="5"/>
  <c r="AB555" i="1"/>
  <c r="T555" i="1"/>
  <c r="L555" i="1"/>
  <c r="D555" i="1"/>
  <c r="Q555" i="1"/>
  <c r="U54" i="5"/>
  <c r="E54" i="5"/>
  <c r="U555" i="1"/>
  <c r="E555" i="1"/>
  <c r="CB15" i="12"/>
  <c r="BV45" i="9"/>
  <c r="BW17" i="9"/>
  <c r="BW2" i="9"/>
  <c r="BW13" i="9"/>
  <c r="BW6" i="9"/>
  <c r="BW17" i="12"/>
  <c r="BW13" i="12"/>
  <c r="BV23" i="12"/>
  <c r="BW6" i="12"/>
  <c r="BY12" i="12"/>
  <c r="BW2" i="12"/>
  <c r="BW12" i="12" s="1"/>
  <c r="BV12" i="12"/>
  <c r="CB2" i="12"/>
  <c r="BV45" i="14"/>
  <c r="CA23" i="12"/>
  <c r="BV45" i="13"/>
  <c r="BV45" i="12"/>
  <c r="BY23" i="12"/>
  <c r="CA12" i="12"/>
  <c r="BY23" i="9"/>
  <c r="BY12" i="9"/>
  <c r="BZ12" i="9" s="1"/>
  <c r="CL54" i="4"/>
  <c r="CH54" i="4"/>
  <c r="CD54" i="4"/>
  <c r="BZ54" i="4"/>
  <c r="BV54" i="4"/>
  <c r="BR54" i="4"/>
  <c r="BN54" i="4"/>
  <c r="BJ54" i="4"/>
  <c r="BF54" i="4"/>
  <c r="BB54" i="4"/>
  <c r="AX54" i="4"/>
  <c r="AT54" i="4"/>
  <c r="AP54" i="4"/>
  <c r="AL54" i="4"/>
  <c r="AH54" i="4"/>
  <c r="CL52" i="4"/>
  <c r="CH52" i="4"/>
  <c r="CD52" i="4"/>
  <c r="BZ52" i="4"/>
  <c r="BV52" i="4"/>
  <c r="BR52" i="4"/>
  <c r="BN52" i="4"/>
  <c r="BJ52" i="4"/>
  <c r="BF52" i="4"/>
  <c r="BB52" i="4"/>
  <c r="AX52" i="4"/>
  <c r="AT52" i="4"/>
  <c r="AP52" i="4"/>
  <c r="AL52" i="4"/>
  <c r="AH52" i="4"/>
  <c r="CK54" i="4"/>
  <c r="CG54" i="4"/>
  <c r="CC54" i="4"/>
  <c r="BY54" i="4"/>
  <c r="BU54" i="4"/>
  <c r="BQ54" i="4"/>
  <c r="BM54" i="4"/>
  <c r="BI54" i="4"/>
  <c r="BE54" i="4"/>
  <c r="BA54" i="4"/>
  <c r="AW54" i="4"/>
  <c r="AS54" i="4"/>
  <c r="AO54" i="4"/>
  <c r="AK54" i="4"/>
  <c r="AG54" i="4"/>
  <c r="CK52" i="4"/>
  <c r="CG52" i="4"/>
  <c r="CC52" i="4"/>
  <c r="BY52" i="4"/>
  <c r="BU52" i="4"/>
  <c r="BQ52" i="4"/>
  <c r="BM52" i="4"/>
  <c r="BI52" i="4"/>
  <c r="BE52" i="4"/>
  <c r="BA52" i="4"/>
  <c r="AW52" i="4"/>
  <c r="AS52" i="4"/>
  <c r="AO52" i="4"/>
  <c r="AK52" i="4"/>
  <c r="AG52" i="4"/>
  <c r="CJ54" i="4"/>
  <c r="CF54" i="4"/>
  <c r="CB54" i="4"/>
  <c r="BX54" i="4"/>
  <c r="BT54" i="4"/>
  <c r="BP54" i="4"/>
  <c r="BL54" i="4"/>
  <c r="BH54" i="4"/>
  <c r="BD54" i="4"/>
  <c r="AZ54" i="4"/>
  <c r="AV54" i="4"/>
  <c r="AR54" i="4"/>
  <c r="AN54" i="4"/>
  <c r="AJ54" i="4"/>
  <c r="AF54" i="4"/>
  <c r="CJ52" i="4"/>
  <c r="CF52" i="4"/>
  <c r="CB52" i="4"/>
  <c r="BX52" i="4"/>
  <c r="BT52" i="4"/>
  <c r="BP52" i="4"/>
  <c r="BL52" i="4"/>
  <c r="BH52" i="4"/>
  <c r="BD52" i="4"/>
  <c r="AZ52" i="4"/>
  <c r="AV52" i="4"/>
  <c r="AR52" i="4"/>
  <c r="AN52" i="4"/>
  <c r="AJ52" i="4"/>
  <c r="AF52" i="4"/>
  <c r="CM54" i="4"/>
  <c r="CI54" i="4"/>
  <c r="CE54" i="4"/>
  <c r="CA54" i="4"/>
  <c r="BW54" i="4"/>
  <c r="BS54" i="4"/>
  <c r="BO54" i="4"/>
  <c r="BK54" i="4"/>
  <c r="BG54" i="4"/>
  <c r="BC54" i="4"/>
  <c r="AY54" i="4"/>
  <c r="AU54" i="4"/>
  <c r="AQ54" i="4"/>
  <c r="AM54" i="4"/>
  <c r="AI54" i="4"/>
  <c r="CM52" i="4"/>
  <c r="CI52" i="4"/>
  <c r="CE52" i="4"/>
  <c r="CA52" i="4"/>
  <c r="BW52" i="4"/>
  <c r="BS52" i="4"/>
  <c r="BO52" i="4"/>
  <c r="BK52" i="4"/>
  <c r="BG52" i="4"/>
  <c r="BC52" i="4"/>
  <c r="AY52" i="4"/>
  <c r="AU52" i="4"/>
  <c r="AQ52" i="4"/>
  <c r="AM52" i="4"/>
  <c r="AI52" i="4"/>
  <c r="CL54" i="6"/>
  <c r="CL54" i="5"/>
  <c r="CH54" i="6"/>
  <c r="CH54" i="5"/>
  <c r="CD54" i="6"/>
  <c r="CD54" i="5"/>
  <c r="BZ54" i="6"/>
  <c r="BZ54" i="5"/>
  <c r="BV54" i="6"/>
  <c r="BV54" i="5"/>
  <c r="BR54" i="6"/>
  <c r="BR54" i="5"/>
  <c r="BN54" i="6"/>
  <c r="BN54" i="5"/>
  <c r="BJ54" i="6"/>
  <c r="BJ54" i="5"/>
  <c r="BF54" i="6"/>
  <c r="BF54" i="5"/>
  <c r="BB54" i="6"/>
  <c r="BB54" i="5"/>
  <c r="AX54" i="6"/>
  <c r="AX54" i="5"/>
  <c r="AT54" i="6"/>
  <c r="AT54" i="5"/>
  <c r="AP54" i="6"/>
  <c r="AP54" i="5"/>
  <c r="AL54" i="6"/>
  <c r="AL54" i="5"/>
  <c r="AH54" i="6"/>
  <c r="AH54" i="5"/>
  <c r="CL52" i="6"/>
  <c r="CL52" i="5"/>
  <c r="CH52" i="6"/>
  <c r="CH52" i="5"/>
  <c r="CD52" i="6"/>
  <c r="CD52" i="5"/>
  <c r="BZ52" i="6"/>
  <c r="BZ52" i="5"/>
  <c r="BV52" i="6"/>
  <c r="BV52" i="5"/>
  <c r="BR52" i="6"/>
  <c r="BR52" i="5"/>
  <c r="BN52" i="6"/>
  <c r="BN52" i="5"/>
  <c r="BJ52" i="6"/>
  <c r="BJ52" i="5"/>
  <c r="BF52" i="6"/>
  <c r="BF52" i="5"/>
  <c r="BB52" i="6"/>
  <c r="BB52" i="5"/>
  <c r="AX52" i="6"/>
  <c r="AX52" i="5"/>
  <c r="AT52" i="6"/>
  <c r="AT52" i="5"/>
  <c r="AP52" i="6"/>
  <c r="AP52" i="5"/>
  <c r="AL52" i="6"/>
  <c r="AL52" i="5"/>
  <c r="AH52" i="6"/>
  <c r="AH52" i="5"/>
  <c r="CK54" i="6"/>
  <c r="CK54" i="5"/>
  <c r="CG54" i="6"/>
  <c r="CG54" i="5"/>
  <c r="CC54" i="6"/>
  <c r="CC54" i="5"/>
  <c r="BY54" i="6"/>
  <c r="BY54" i="5"/>
  <c r="BU54" i="6"/>
  <c r="BU54" i="5"/>
  <c r="BQ54" i="6"/>
  <c r="BQ54" i="5"/>
  <c r="BM54" i="6"/>
  <c r="BM54" i="5"/>
  <c r="BI54" i="6"/>
  <c r="BI54" i="5"/>
  <c r="BE54" i="6"/>
  <c r="BE54" i="5"/>
  <c r="BA54" i="6"/>
  <c r="BA54" i="5"/>
  <c r="AW54" i="6"/>
  <c r="AW54" i="5"/>
  <c r="AS54" i="6"/>
  <c r="AS54" i="5"/>
  <c r="AO54" i="6"/>
  <c r="AO54" i="5"/>
  <c r="AK54" i="6"/>
  <c r="AK54" i="5"/>
  <c r="AG54" i="6"/>
  <c r="AG54" i="5"/>
  <c r="CK52" i="5"/>
  <c r="CK52" i="6"/>
  <c r="CG52" i="5"/>
  <c r="CG52" i="6"/>
  <c r="CC52" i="5"/>
  <c r="CC52" i="6"/>
  <c r="BY52" i="5"/>
  <c r="BY52" i="6"/>
  <c r="BU52" i="5"/>
  <c r="BU52" i="6"/>
  <c r="BQ52" i="5"/>
  <c r="BQ52" i="6"/>
  <c r="BM52" i="5"/>
  <c r="BM52" i="6"/>
  <c r="BI52" i="5"/>
  <c r="BI52" i="6"/>
  <c r="BE52" i="5"/>
  <c r="BE52" i="6"/>
  <c r="BA52" i="5"/>
  <c r="BA52" i="6"/>
  <c r="AW52" i="5"/>
  <c r="AW52" i="6"/>
  <c r="AS52" i="5"/>
  <c r="AS52" i="6"/>
  <c r="AO52" i="5"/>
  <c r="AO52" i="6"/>
  <c r="AK52" i="5"/>
  <c r="AK52" i="6"/>
  <c r="AG52" i="5"/>
  <c r="AG52" i="6"/>
  <c r="CJ54" i="6"/>
  <c r="CJ54" i="5"/>
  <c r="CF54" i="6"/>
  <c r="CF54" i="5"/>
  <c r="CB54" i="6"/>
  <c r="CB54" i="5"/>
  <c r="BX54" i="6"/>
  <c r="BX54" i="5"/>
  <c r="BT54" i="6"/>
  <c r="BT54" i="5"/>
  <c r="BP54" i="6"/>
  <c r="BP54" i="5"/>
  <c r="BL54" i="6"/>
  <c r="BL54" i="5"/>
  <c r="BH54" i="6"/>
  <c r="BH54" i="5"/>
  <c r="BD54" i="6"/>
  <c r="BD54" i="5"/>
  <c r="AZ54" i="6"/>
  <c r="AZ54" i="5"/>
  <c r="AV54" i="6"/>
  <c r="AV54" i="5"/>
  <c r="AR54" i="6"/>
  <c r="AR54" i="5"/>
  <c r="AN54" i="6"/>
  <c r="AN54" i="5"/>
  <c r="AJ54" i="6"/>
  <c r="AJ54" i="5"/>
  <c r="AF54" i="6"/>
  <c r="AF54" i="5"/>
  <c r="CJ52" i="6"/>
  <c r="CJ52" i="5"/>
  <c r="CF52" i="6"/>
  <c r="CF52" i="5"/>
  <c r="CB52" i="6"/>
  <c r="CB52" i="5"/>
  <c r="BX52" i="6"/>
  <c r="BX52" i="5"/>
  <c r="BT52" i="6"/>
  <c r="BT52" i="5"/>
  <c r="BP52" i="6"/>
  <c r="BP52" i="5"/>
  <c r="BL52" i="6"/>
  <c r="BL52" i="5"/>
  <c r="BH52" i="6"/>
  <c r="BH52" i="5"/>
  <c r="BD52" i="6"/>
  <c r="BD52" i="5"/>
  <c r="AZ52" i="6"/>
  <c r="AZ52" i="5"/>
  <c r="AV52" i="6"/>
  <c r="AV52" i="5"/>
  <c r="AR52" i="6"/>
  <c r="AR52" i="5"/>
  <c r="AN52" i="6"/>
  <c r="AN52" i="5"/>
  <c r="AJ52" i="6"/>
  <c r="AJ52" i="5"/>
  <c r="AF52" i="6"/>
  <c r="AF52" i="5"/>
  <c r="CM54" i="6"/>
  <c r="CM54" i="5"/>
  <c r="CI54" i="6"/>
  <c r="CI54" i="5"/>
  <c r="CE54" i="6"/>
  <c r="CE54" i="5"/>
  <c r="CA54" i="6"/>
  <c r="CA54" i="5"/>
  <c r="BW54" i="6"/>
  <c r="BW54" i="5"/>
  <c r="BS54" i="6"/>
  <c r="BS54" i="5"/>
  <c r="BO54" i="6"/>
  <c r="BO54" i="5"/>
  <c r="BK54" i="6"/>
  <c r="BK54" i="5"/>
  <c r="BG54" i="6"/>
  <c r="BG54" i="5"/>
  <c r="BC54" i="6"/>
  <c r="BC54" i="5"/>
  <c r="AY54" i="6"/>
  <c r="AY54" i="5"/>
  <c r="AU54" i="6"/>
  <c r="AU54" i="5"/>
  <c r="AQ54" i="6"/>
  <c r="AQ54" i="5"/>
  <c r="AM54" i="6"/>
  <c r="AM54" i="5"/>
  <c r="AI54" i="6"/>
  <c r="AI54" i="5"/>
  <c r="CM52" i="5"/>
  <c r="CM52" i="6"/>
  <c r="CI52" i="5"/>
  <c r="CI52" i="6"/>
  <c r="CE52" i="5"/>
  <c r="CE52" i="6"/>
  <c r="CA52" i="5"/>
  <c r="CA52" i="6"/>
  <c r="BW52" i="5"/>
  <c r="BW52" i="6"/>
  <c r="BS52" i="5"/>
  <c r="BS52" i="6"/>
  <c r="BO52" i="5"/>
  <c r="BO52" i="6"/>
  <c r="BK52" i="5"/>
  <c r="BK52" i="6"/>
  <c r="BG52" i="5"/>
  <c r="BG52" i="6"/>
  <c r="BC52" i="5"/>
  <c r="BC52" i="6"/>
  <c r="AY52" i="5"/>
  <c r="AY52" i="6"/>
  <c r="AU52" i="5"/>
  <c r="AU52" i="6"/>
  <c r="AQ52" i="5"/>
  <c r="AQ52" i="6"/>
  <c r="AM52" i="5"/>
  <c r="AM52" i="6"/>
  <c r="AI52" i="5"/>
  <c r="AI52" i="6"/>
  <c r="BW23" i="12" l="1"/>
  <c r="BW22" i="12" s="1"/>
  <c r="BW11" i="12"/>
</calcChain>
</file>

<file path=xl/sharedStrings.xml><?xml version="1.0" encoding="utf-8"?>
<sst xmlns="http://schemas.openxmlformats.org/spreadsheetml/2006/main" count="1919" uniqueCount="418">
  <si>
    <t>ROW.per_capita_animal_product_demand_scenario</t>
  </si>
  <si>
    <t>…</t>
  </si>
  <si>
    <t>...</t>
  </si>
  <si>
    <t>ROW.per_capita_commodity_crop_demand_scenario</t>
  </si>
  <si>
    <t>ROW.Per_capita_VFN_demand_Scenario</t>
  </si>
  <si>
    <t>USA.per_capita_animal_product_demand_scenario</t>
  </si>
  <si>
    <t>USA.per_capita_commodity_crop_demand_scenario</t>
  </si>
  <si>
    <t>USA.Per_capita_VFN_demand_Scenario</t>
  </si>
  <si>
    <t>Run Configurations:</t>
  </si>
  <si>
    <t>Tab</t>
  </si>
  <si>
    <t>Input</t>
  </si>
  <si>
    <t>WAO Tables.xls</t>
  </si>
  <si>
    <t>Demand STELLA Base</t>
  </si>
  <si>
    <t>ROW.potential commodity crop yield</t>
  </si>
  <si>
    <t>ROW.Potential VFN yield</t>
  </si>
  <si>
    <t>ROW.potential fiber yield</t>
  </si>
  <si>
    <t>USA.potential commodity crop yield</t>
  </si>
  <si>
    <t>USA.potential fiber yield</t>
  </si>
  <si>
    <t>USA.Potential VFN yield</t>
  </si>
  <si>
    <t>WAO Scenario.csv</t>
  </si>
  <si>
    <t>WAO Scenario</t>
  </si>
  <si>
    <t>US.Crop Land Alloc to Cellulosic Energy Crop</t>
  </si>
  <si>
    <t>ROW.Crop Land Alloc to Cellulosic Energy Crop</t>
  </si>
  <si>
    <t>Run #</t>
  </si>
  <si>
    <t>Demand STELLA High</t>
  </si>
  <si>
    <t>25% by 2050.csv</t>
  </si>
  <si>
    <t>25% by 2050</t>
  </si>
  <si>
    <t>Yield STELLA</t>
  </si>
  <si>
    <t>Input Sheet</t>
  </si>
  <si>
    <t>Other Configurations</t>
  </si>
  <si>
    <t>From</t>
  </si>
  <si>
    <t xml:space="preserve">To </t>
  </si>
  <si>
    <t>Land Initializations</t>
  </si>
  <si>
    <t>USA.Crop Land Alloc to Cellulosic Energy Crop</t>
  </si>
  <si>
    <t>Region</t>
  </si>
  <si>
    <t>Crop</t>
  </si>
  <si>
    <t>Pasture</t>
  </si>
  <si>
    <t>CAN</t>
  </si>
  <si>
    <t>USA</t>
  </si>
  <si>
    <t>EU27</t>
  </si>
  <si>
    <t>BRAZIL</t>
  </si>
  <si>
    <t>JAPAN</t>
  </si>
  <si>
    <t>CHIHKG</t>
  </si>
  <si>
    <t>INDIA</t>
  </si>
  <si>
    <t>C_C_Amer</t>
  </si>
  <si>
    <t>S_o_Amer</t>
  </si>
  <si>
    <t>E_Asia</t>
  </si>
  <si>
    <t>Mala_Indo</t>
  </si>
  <si>
    <t>R_SE_Asia</t>
  </si>
  <si>
    <t>R_S_Asia</t>
  </si>
  <si>
    <t>Russia</t>
  </si>
  <si>
    <t>Oth_CEE_CIS</t>
  </si>
  <si>
    <t>R_Europe</t>
  </si>
  <si>
    <t>MEAS_NAfr</t>
  </si>
  <si>
    <t>S_S_AFR</t>
  </si>
  <si>
    <t>Oceania</t>
  </si>
  <si>
    <t>TOTAL ROW</t>
  </si>
  <si>
    <t>Available</t>
  </si>
  <si>
    <t>Abandoned</t>
  </si>
  <si>
    <t>(1992 values, consistent with 19 region initialization, input data from Jordan)</t>
  </si>
  <si>
    <t>Other notes:</t>
  </si>
  <si>
    <t>Meat crosswalk:  Used a blended cosswalk, that reflects a weighted average of Danny's 6 different crosswalks</t>
  </si>
  <si>
    <t>VFN yield factor:  Introduced a calibration factor for VFN to increase VFN yield relative to input data values.  Effect is to enable calibration of VFN land against input data</t>
  </si>
  <si>
    <t>Forage, pasture yield:  Instead of time series input (very noisy, very low values after "real" data ends), simply used initial potential crop land forage yield for base value</t>
  </si>
  <si>
    <t>potential pasture land yield factor:  set at 0.01 for both US and ROW.  Captures idea that pasture lands are less than forage yields</t>
  </si>
  <si>
    <t>forage demand kludgita:  set to value of 17 in US, 3 in ROW.  This may actually reflect problem with estimation of forage yield.</t>
  </si>
  <si>
    <t>commodity product kludgita:  set to value of 0.1 for cereal grain NEC, both in US and ROW.  Number applies to meat crosswalk values, used to enable calibration of cereal grain nec against harvested data</t>
  </si>
  <si>
    <t>calibration period:  1991-2005</t>
  </si>
  <si>
    <t>Cropland</t>
  </si>
  <si>
    <t>Forest and Grassland</t>
  </si>
  <si>
    <t>million ha</t>
  </si>
  <si>
    <t>ROW</t>
  </si>
  <si>
    <t>World</t>
  </si>
  <si>
    <t>Units</t>
  </si>
  <si>
    <t>ROW Oth</t>
  </si>
  <si>
    <t>ROW maize</t>
  </si>
  <si>
    <t>ROW wheat</t>
  </si>
  <si>
    <t>ROW Sugar</t>
  </si>
  <si>
    <t>ROW Cassava</t>
  </si>
  <si>
    <t>US maize</t>
  </si>
  <si>
    <t>US Cellulosic</t>
  </si>
  <si>
    <t>ROW Oth cer</t>
  </si>
  <si>
    <t>ROW sugar</t>
  </si>
  <si>
    <t>ROW cassava</t>
  </si>
  <si>
    <t>US Oil</t>
  </si>
  <si>
    <t>ROW oil</t>
  </si>
  <si>
    <t>Adjusted</t>
  </si>
  <si>
    <t>ROW Cellulosic</t>
  </si>
  <si>
    <t>US Cereal</t>
  </si>
  <si>
    <t>ROW Oth Cereal</t>
  </si>
  <si>
    <t>ROW Oil</t>
  </si>
  <si>
    <t>US.Crop Land Alloc to Cellulosic Energy crop</t>
  </si>
  <si>
    <t>Gg/capita/year</t>
  </si>
  <si>
    <t>Location</t>
  </si>
  <si>
    <t>Commodity Type</t>
  </si>
  <si>
    <t>pig like meat</t>
  </si>
  <si>
    <t>cow/sheep/goat like meat</t>
  </si>
  <si>
    <t>diary</t>
  </si>
  <si>
    <t>poultry like meat</t>
  </si>
  <si>
    <t>maize</t>
  </si>
  <si>
    <t>wheat</t>
  </si>
  <si>
    <t>rice</t>
  </si>
  <si>
    <t>oils (from crops)</t>
  </si>
  <si>
    <t>sugar</t>
  </si>
  <si>
    <t>vegetable, fruit, and nuts</t>
  </si>
  <si>
    <t>ethanol</t>
  </si>
  <si>
    <t>biodiesel/renewable diesel</t>
  </si>
  <si>
    <t>Gg/ha/year</t>
  </si>
  <si>
    <t>ha/year</t>
  </si>
  <si>
    <t>MJ/year</t>
  </si>
  <si>
    <t>million ha/year</t>
  </si>
  <si>
    <t>other cereals</t>
  </si>
  <si>
    <t>kg/capita/yr</t>
  </si>
  <si>
    <t>Mg/ha/year</t>
  </si>
  <si>
    <t>gal/yr</t>
  </si>
  <si>
    <t>MJ/L</t>
  </si>
  <si>
    <t>gasoline</t>
  </si>
  <si>
    <t>diesel</t>
  </si>
  <si>
    <t>L/gal</t>
  </si>
  <si>
    <t>MJ/gal</t>
  </si>
  <si>
    <t>EJ/yr</t>
  </si>
  <si>
    <t>ha</t>
  </si>
  <si>
    <t>Scenario</t>
  </si>
  <si>
    <t>High Yield</t>
  </si>
  <si>
    <t>Low Yield</t>
  </si>
  <si>
    <t>Base</t>
  </si>
  <si>
    <t>Yearly Yield Increase</t>
  </si>
  <si>
    <t>million people/year</t>
  </si>
  <si>
    <t>1.5% (High)</t>
  </si>
  <si>
    <t>1% (Base)</t>
  </si>
  <si>
    <t>0.5% (Low)</t>
  </si>
  <si>
    <t>biodiesel</t>
  </si>
  <si>
    <t>m liters/yr</t>
  </si>
  <si>
    <t>2050 Change</t>
  </si>
  <si>
    <t>2005 Estimate</t>
  </si>
  <si>
    <t>2005-2050 Change</t>
  </si>
  <si>
    <t>2050 BAU to Hich Change</t>
  </si>
  <si>
    <t>2050 Estimate</t>
  </si>
  <si>
    <t>200-360</t>
  </si>
  <si>
    <t>340-330</t>
  </si>
  <si>
    <t>USA.population_scenario</t>
  </si>
  <si>
    <t>EU27.population_scenario</t>
  </si>
  <si>
    <t>BRAZIL.population_scenario</t>
  </si>
  <si>
    <t>CAN.population_scenario</t>
  </si>
  <si>
    <t>JAPAN.population_scenario</t>
  </si>
  <si>
    <t>CHIHKG.population_scenario</t>
  </si>
  <si>
    <t>INDIA.population_scenario</t>
  </si>
  <si>
    <t>C_C_Amer.population_scenario</t>
  </si>
  <si>
    <t>S_o_Amer.population_scenario</t>
  </si>
  <si>
    <t>E_Asia.population_scenario</t>
  </si>
  <si>
    <t>Mala_Indo.population_scenario</t>
  </si>
  <si>
    <t>R_SE_Asia.population_scenario</t>
  </si>
  <si>
    <t>R_S_Asia.population_scenario</t>
  </si>
  <si>
    <t>Russia.population_scenario</t>
  </si>
  <si>
    <t>Oth_CEE_CIS.population_scenario</t>
  </si>
  <si>
    <t>R_Europe.population_scenario</t>
  </si>
  <si>
    <t>MEAS_NAfr.population_scenario</t>
  </si>
  <si>
    <t>S_S_Afr.population_scenario</t>
  </si>
  <si>
    <t>Oceania.population_scenario</t>
  </si>
  <si>
    <t>EU27.potential commodity crop yield</t>
  </si>
  <si>
    <t>EU27.potential fiber yield</t>
  </si>
  <si>
    <t>BRAZIL.potential commodity crop yield</t>
  </si>
  <si>
    <t>BRAZIL.potential fiber yield</t>
  </si>
  <si>
    <t>CAN.potential commodity crop yield</t>
  </si>
  <si>
    <t>CAN.potential fiber yield</t>
  </si>
  <si>
    <t>JAPAN.potential commodity crop yield</t>
  </si>
  <si>
    <t>JAPAN.potential fiber yield</t>
  </si>
  <si>
    <t>CHIHKG.potential commodity crop yield</t>
  </si>
  <si>
    <t>CHIHKG.potential fiber yield</t>
  </si>
  <si>
    <t>INDIA.potential commodity crop yield</t>
  </si>
  <si>
    <t>INDIA.potential fiber yield</t>
  </si>
  <si>
    <t>C_C_Amer.potential commodity crop yield</t>
  </si>
  <si>
    <t>C_C_Amer.potential fiber yield</t>
  </si>
  <si>
    <t>S_o_Amer.potential commodity crop yield</t>
  </si>
  <si>
    <t>S_o_Amer.potential fiber yield</t>
  </si>
  <si>
    <t>E_Asia.potential commodity crop yield</t>
  </si>
  <si>
    <t>E_Asia.potential fiber yield</t>
  </si>
  <si>
    <t>Mala_Indo.potential commodity crop yield</t>
  </si>
  <si>
    <t>Mala_Indo.potential fiber yield</t>
  </si>
  <si>
    <t>R_SE_Asia.potential commodity crop yield</t>
  </si>
  <si>
    <t>R_SE_Asia.potential fiber yield</t>
  </si>
  <si>
    <t>R_S_Asia.potential commodity crop yield</t>
  </si>
  <si>
    <t>R_S_Asia.potential fiber yield</t>
  </si>
  <si>
    <t>Russia.potential commodity crop yield</t>
  </si>
  <si>
    <t>Russia.potential fiber yield</t>
  </si>
  <si>
    <t>Oth_CEE_CIS.potential commodity crop yield</t>
  </si>
  <si>
    <t>Oth_CEE_CIS.potential fiber yield</t>
  </si>
  <si>
    <t>R_Europe.potential commodity crop yield</t>
  </si>
  <si>
    <t>R_Europe.potential fiber yield</t>
  </si>
  <si>
    <t>MEAS_NAfr.potential commodity crop yield</t>
  </si>
  <si>
    <t>MEAS_NAfr.potential fiber yield</t>
  </si>
  <si>
    <t>S_S_Afr.potential commodity crop yield</t>
  </si>
  <si>
    <t>S_S_Afr.potential fiber yield</t>
  </si>
  <si>
    <t>Oceania.potential commodity crop yield</t>
  </si>
  <si>
    <t>Oceania.potential fiber yield</t>
  </si>
  <si>
    <t>EU27.per_capita_animal_product_demand_scenario</t>
  </si>
  <si>
    <t>EU27.per_capita_commodity_crop_demand_scenario</t>
  </si>
  <si>
    <t>EU27.Per_capita_VFN_demand_Scenario</t>
  </si>
  <si>
    <t>BRAZIL.per_capita_animal_product_demand_scenario</t>
  </si>
  <si>
    <t>BRAZIL.per_capita_commodity_crop_demand_scenario</t>
  </si>
  <si>
    <t>BRAZIL.Per_capita_VFN_demand_Scenario</t>
  </si>
  <si>
    <t>CAN.per_capita_animal_product_demand_scenario</t>
  </si>
  <si>
    <t>CAN.per_capita_commodity_crop_demand_scenario</t>
  </si>
  <si>
    <t>CAN.Per_capita_VFN_demand_Scenario</t>
  </si>
  <si>
    <t>JAPAN.per_capita_animal_product_demand_scenario</t>
  </si>
  <si>
    <t>JAPAN.per_capita_commodity_crop_demand_scenario</t>
  </si>
  <si>
    <t>JAPAN.Per_capita_VFN_demand_Scenario</t>
  </si>
  <si>
    <t>CHIHKG.per_capita_animal_product_demand_scenario</t>
  </si>
  <si>
    <t>CHIHKG.per_capita_commodity_crop_demand_scenario</t>
  </si>
  <si>
    <t>CHIHKG.Per_capita_VFN_demand_Scenario</t>
  </si>
  <si>
    <t>INDIA.per_capita_animal_product_demand_scenario</t>
  </si>
  <si>
    <t>INDIA.per_capita_commodity_crop_demand_scenario</t>
  </si>
  <si>
    <t>INDIA.Per_capita_VFN_demand_Scenario</t>
  </si>
  <si>
    <t>C_C_Amer.per_capita_animal_product_demand_scenario</t>
  </si>
  <si>
    <t>C_C_Amer.per_capita_commodity_crop_demand_scenario</t>
  </si>
  <si>
    <t>C_C_Amer.Per_capita_VFN_demand_Scenario</t>
  </si>
  <si>
    <t>S_o_Amer.per_capita_animal_product_demand_scenario</t>
  </si>
  <si>
    <t>S_o_Amer.per_capita_commodity_crop_demand_scenario</t>
  </si>
  <si>
    <t>S_o_Amer.Per_capita_VFN_demand_Scenario</t>
  </si>
  <si>
    <t>E_Asia.per_capita_animal_product_demand_scenario</t>
  </si>
  <si>
    <t>E_Asia.per_capita_commodity_crop_demand_scenario</t>
  </si>
  <si>
    <t>E_Asia.Per_capita_VFN_demand_Scenario</t>
  </si>
  <si>
    <t>Mala_Indo.per_capita_animal_product_demand_scenario</t>
  </si>
  <si>
    <t>Mala_Indo.per_capita_commodity_crop_demand_scenario</t>
  </si>
  <si>
    <t>Mala_Indo.Per_capita_VFN_demand_Scenario</t>
  </si>
  <si>
    <t>R_SE_Asia.per_capita_animal_product_demand_scenario</t>
  </si>
  <si>
    <t>R_SE_Asia.per_capita_commodity_crop_demand_scenario</t>
  </si>
  <si>
    <t>R_SE_Asia.Per_capita_VFN_demand_Scenario</t>
  </si>
  <si>
    <t>R_S_Asia.per_capita_animal_product_demand_scenario</t>
  </si>
  <si>
    <t>R_S_Asia.per_capita_commodity_crop_demand_scenario</t>
  </si>
  <si>
    <t>R_S_Asia.Per_capita_VFN_demand_Scenario</t>
  </si>
  <si>
    <t>Russia.per_capita_animal_product_demand_scenario</t>
  </si>
  <si>
    <t>Russia.per_capita_commodity_crop_demand_scenario</t>
  </si>
  <si>
    <t>Russia.Per_capita_VFN_demand_Scenario</t>
  </si>
  <si>
    <t>Oth_CEE_CIS.per_capita_animal_product_demand_scenario</t>
  </si>
  <si>
    <t>Oth_CEE_CIS.per_capita_commodity_crop_demand_scenario</t>
  </si>
  <si>
    <t>Oth_CEE_CIS.Per_capita_VFN_demand_Scenario</t>
  </si>
  <si>
    <t>R_Europe.per_capita_animal_product_demand_scenario</t>
  </si>
  <si>
    <t>R_Europe.per_capita_commodity_crop_demand_scenario</t>
  </si>
  <si>
    <t>R_Europe.Per_capita_VFN_demand_Scenario</t>
  </si>
  <si>
    <t>MEAS_NAfr.per_capita_animal_product_demand_scenario</t>
  </si>
  <si>
    <t>MEAS_NAfr.per_capita_commodity_crop_demand_scenario</t>
  </si>
  <si>
    <t>MEAS_NAfr.Per_capita_VFN_demand_Scenario</t>
  </si>
  <si>
    <t>S_S_Afr.per_capita_animal_product_demand_scenario</t>
  </si>
  <si>
    <t>S_S_Afr.per_capita_commodity_crop_demand_scenario</t>
  </si>
  <si>
    <t>S_S_Afr.Per_capita_VFN_demand_Scenario</t>
  </si>
  <si>
    <t>Oceania.per_capita_animal_product_demand_scenario</t>
  </si>
  <si>
    <t>Oceania.per_capita_commodity_crop_demand_scenario</t>
  </si>
  <si>
    <t>Oceania.Per_capita_VFN_demand_Scenario</t>
  </si>
  <si>
    <t>USA.fiber area harvested data</t>
  </si>
  <si>
    <t>USA.other area harvested data</t>
  </si>
  <si>
    <t>USA.VFN area harvested data</t>
  </si>
  <si>
    <t>USA.forage area harvested data</t>
  </si>
  <si>
    <t>EU27.fiber area harvested data</t>
  </si>
  <si>
    <t>EU27.other area harvested data</t>
  </si>
  <si>
    <t>EU27.VFN area harvested data</t>
  </si>
  <si>
    <t>EU27.forage area harvested data</t>
  </si>
  <si>
    <t>BRAZIL.fiber area harvested data</t>
  </si>
  <si>
    <t>BRAZIL.other area harvested data</t>
  </si>
  <si>
    <t>BRAZIL.VFN area harvested data</t>
  </si>
  <si>
    <t>BRAZIL.forage area harvested data</t>
  </si>
  <si>
    <t>CAN.fiber area harvested data</t>
  </si>
  <si>
    <t>CAN.other area harvested data</t>
  </si>
  <si>
    <t>CAN.VFN area harvested data</t>
  </si>
  <si>
    <t>CAN.forage area harvested data</t>
  </si>
  <si>
    <t>JAPAN.fiber area harvested data</t>
  </si>
  <si>
    <t>CHIHKG.other area harvested data</t>
  </si>
  <si>
    <t>JAPAN.VFN area harvested data</t>
  </si>
  <si>
    <t>JAPAN.forage area harvested data</t>
  </si>
  <si>
    <t>CHIHKG.fiber area harvested data</t>
  </si>
  <si>
    <t>CHIHKG.VFN area harvested data</t>
  </si>
  <si>
    <t>CHIHKG.forage area harvested data</t>
  </si>
  <si>
    <t>INDIA.fiber area harvested data</t>
  </si>
  <si>
    <t>INDIA.other area harvested data</t>
  </si>
  <si>
    <t>INDIA.VFN area harvested data</t>
  </si>
  <si>
    <t>INDIA.forage area harvested data</t>
  </si>
  <si>
    <t>C_C_Amer.fiber area harvested data</t>
  </si>
  <si>
    <t>C_C_Amer.other area harvested data</t>
  </si>
  <si>
    <t>C_C_Amer.VFN area harvested data</t>
  </si>
  <si>
    <t>S_o_Amer.fiber area harvested data</t>
  </si>
  <si>
    <t>S_o_Amer.VFN area harvested data</t>
  </si>
  <si>
    <t>S_o_Amer.forage area harvested data</t>
  </si>
  <si>
    <t>E_Asia.fiber area harvested data</t>
  </si>
  <si>
    <t>E_Asia.other area harvested data</t>
  </si>
  <si>
    <t>E_Asia.VFN area harvested data</t>
  </si>
  <si>
    <t>E_Asia.forage area harvested data</t>
  </si>
  <si>
    <t>Mala_Indo.fiber area harvested data</t>
  </si>
  <si>
    <t>Mala_Indo.other area harvested data</t>
  </si>
  <si>
    <t>Mala_Indo.VFN area harvested data</t>
  </si>
  <si>
    <t>Mala_Indo.forage area harvested data</t>
  </si>
  <si>
    <t>R_SE_Asia.fiber area harvested data</t>
  </si>
  <si>
    <t>R_SE_Asia.other area harvested data</t>
  </si>
  <si>
    <t>R_SE_Asia.VFN area harvested data</t>
  </si>
  <si>
    <t>R_SE_Asia.forage area harvested data</t>
  </si>
  <si>
    <t>R_S_Asia.fiber area harvested data</t>
  </si>
  <si>
    <t>R_S_Asia.other area harvested data</t>
  </si>
  <si>
    <t>R_S_Asia.VFN area harvested data</t>
  </si>
  <si>
    <t>R_S_Asia.forage area harvested data</t>
  </si>
  <si>
    <t>Russia.fiber area harvested data</t>
  </si>
  <si>
    <t>Russia.other area harvested data</t>
  </si>
  <si>
    <t>Russia.VFN area harvested data</t>
  </si>
  <si>
    <t>Russia.forage area harvested data</t>
  </si>
  <si>
    <t>Oth_CEE_CIS.fiber area harvested data</t>
  </si>
  <si>
    <t>Oth_CEE_CIS.other area harvested data</t>
  </si>
  <si>
    <t>Oth_CEE_CIS.VFN area harvested data</t>
  </si>
  <si>
    <t>Oth_CEE_CIS.forage area harvested data</t>
  </si>
  <si>
    <t>R_Europe.fiber area harvested data</t>
  </si>
  <si>
    <t>R_Europe.other area harvested data</t>
  </si>
  <si>
    <t>R_Europe.VFN area harvested data</t>
  </si>
  <si>
    <t>R_Europe.forage area harvested data</t>
  </si>
  <si>
    <t>MEAS_NAfr.fiber area harvested data</t>
  </si>
  <si>
    <t>MEAS_NAfr.other area harvested data</t>
  </si>
  <si>
    <t>MEAS_NAfr.VFN area harvested data</t>
  </si>
  <si>
    <t>MEAS_NAfr.forage area harvested data</t>
  </si>
  <si>
    <t>S_S_Afr.fiber area harvested data</t>
  </si>
  <si>
    <t>S_S_Afr.other area harvested data</t>
  </si>
  <si>
    <t>S_S_Afr.VFN area harvested data</t>
  </si>
  <si>
    <t>S_S_Afr.forage area harvested data</t>
  </si>
  <si>
    <t>Oceania.fiber area harvested data</t>
  </si>
  <si>
    <t>Oceania.other area harvested data</t>
  </si>
  <si>
    <t>Oceania.forage area harvested data</t>
  </si>
  <si>
    <t>EU27.potential VFN yield</t>
  </si>
  <si>
    <t>BRAZIL.potential VFN yield</t>
  </si>
  <si>
    <t>CAN.potential VFN yield</t>
  </si>
  <si>
    <t>JAPAN.potential VFN yield</t>
  </si>
  <si>
    <t>CHIHKG.potential VFN yield</t>
  </si>
  <si>
    <t>INDIA.potential VFN yield</t>
  </si>
  <si>
    <t>C_C_Amer.potential VFN yield</t>
  </si>
  <si>
    <t>S_o_Amer.potential VFN yield</t>
  </si>
  <si>
    <t>E_Asia.potential VFN yield</t>
  </si>
  <si>
    <t>Mala_Indo.potential VFN yield</t>
  </si>
  <si>
    <t>R_SE_Asia.potential VFN yield</t>
  </si>
  <si>
    <t>R_S_Asia.potential VFN yield</t>
  </si>
  <si>
    <t>Russia.potential VFN yield</t>
  </si>
  <si>
    <t>Oth_CEE_CIS.potential VFN yield</t>
  </si>
  <si>
    <t>R_Europe.potential VFN yield</t>
  </si>
  <si>
    <t>MEAS_NAfr.potential VFN yield</t>
  </si>
  <si>
    <t>S_S_Afr.potential VFN yield</t>
  </si>
  <si>
    <t>Oceania.potential VFN yield</t>
  </si>
  <si>
    <t>Oceania.potential other yield</t>
  </si>
  <si>
    <t>S_S_Afr.potential other yield</t>
  </si>
  <si>
    <t>MEAS_NAfr.potential other yield</t>
  </si>
  <si>
    <t>R_Europe.potential other yield</t>
  </si>
  <si>
    <t>Oth_CEE_CIS.potential other yield</t>
  </si>
  <si>
    <t>Russia.potential other yield</t>
  </si>
  <si>
    <t>R_S_Asia.potential other yield</t>
  </si>
  <si>
    <t>R_SE_Asia.potential other yield</t>
  </si>
  <si>
    <t>Mala_Indo.potential other yield</t>
  </si>
  <si>
    <t>E_Asia.potential other yield</t>
  </si>
  <si>
    <t>S_o_Amer.potential other yield</t>
  </si>
  <si>
    <t>C_C_Amer.potential other yield</t>
  </si>
  <si>
    <t>INDIA.potential other yield</t>
  </si>
  <si>
    <t>CHIHKG.potential other yield</t>
  </si>
  <si>
    <t>JAPAN.potential other yield</t>
  </si>
  <si>
    <t>CAN.potential other yield</t>
  </si>
  <si>
    <t>BRAZIL.potential other yield</t>
  </si>
  <si>
    <t>EU27.potential other yield</t>
  </si>
  <si>
    <t>USA.potential other yield</t>
  </si>
  <si>
    <t>Japan.other area harvested data</t>
  </si>
  <si>
    <t>S_o_Amer.other area harvested data</t>
  </si>
  <si>
    <t>USA.potential crop land forage yield</t>
  </si>
  <si>
    <t>EU27.potential crop land forage yield</t>
  </si>
  <si>
    <t>BRAZIL.potential crop land forage yield</t>
  </si>
  <si>
    <t>CAN.potential crop land forage yield</t>
  </si>
  <si>
    <t>JAPAN.potential crop land forage yield</t>
  </si>
  <si>
    <t>CHIHKG.potential crop land forage yield</t>
  </si>
  <si>
    <t>INDIA.potential crop land forage yield</t>
  </si>
  <si>
    <t>C_C_Amer.potential crop land forage yield</t>
  </si>
  <si>
    <t>S_o_Amer.potential crop land forage yield</t>
  </si>
  <si>
    <t>E_Asia.potential crop land forage yield</t>
  </si>
  <si>
    <t>Mala_Indo.potential crop land forage yield</t>
  </si>
  <si>
    <t>R_SE_Asia.potential crop land forage yield</t>
  </si>
  <si>
    <t>R_S_Asia.potential crop land forage yield</t>
  </si>
  <si>
    <t>Russia.potential crop land forage yield</t>
  </si>
  <si>
    <t>Oth_CEE_CIS.potential crop land forage yield</t>
  </si>
  <si>
    <t>R_Europe.potential crop land forage yield</t>
  </si>
  <si>
    <t>MEAS_NAfr.potential crop land forage yield</t>
  </si>
  <si>
    <t>S_S_Afr.potential crop land forage yield</t>
  </si>
  <si>
    <t>Oceania.potential crop land forage yield</t>
  </si>
  <si>
    <t>BRAZIL.Crop Land Alloc to Cellulosic Energy Crop</t>
  </si>
  <si>
    <t>CAN.Crop Land Alloc to Cellulosic Energy Crop</t>
  </si>
  <si>
    <t>JAPAN.Crop Land Alloc to Cellulosic Energy Crop</t>
  </si>
  <si>
    <t>CHIHKG.Crop Land Alloc to Cellulosic Energy Crop</t>
  </si>
  <si>
    <t>INDIA.Crop Land Alloc to Cellulosic Energy Crop</t>
  </si>
  <si>
    <t>C_C_Amer.Crop Land Alloc to Cellulosic Energy Crop</t>
  </si>
  <si>
    <t>S_o_Amer.Crop Land Alloc to Cellulosic Energy Crop</t>
  </si>
  <si>
    <t>E_Asia.Crop Land Alloc to Cellulosic Energy Crop</t>
  </si>
  <si>
    <t>Mala_Indo.Crop Land Alloc to Cellulosic Energy Crop</t>
  </si>
  <si>
    <t>R_SE_Asia.Crop Land Alloc to Cellulosic Energy Crop</t>
  </si>
  <si>
    <t>R_S_Asia.Crop Land Alloc to Cellulosic Energy Crop</t>
  </si>
  <si>
    <t>Russia.Crop Land Alloc to Cellulosic Energy Crop</t>
  </si>
  <si>
    <t>Oth_CEE_CIS.Crop Land Alloc to Cellulosic Energy Crop</t>
  </si>
  <si>
    <t>R_Europe.Crop Land Alloc to Cellulosic Energy Crop</t>
  </si>
  <si>
    <t>MEAS_NAfr.Crop Land Alloc to Cellulosic Energy Crop</t>
  </si>
  <si>
    <t>S_S_Afr.Crop Land Alloc to Cellulosic Energy Crop</t>
  </si>
  <si>
    <t>Oceania.Crop Land Alloc to Cellulosic Energy Crop</t>
  </si>
  <si>
    <t>EU27.Crop Land Alloc to Cellulosic Energy Crop</t>
  </si>
  <si>
    <t>C_C_Amer.forage area harvested data</t>
  </si>
  <si>
    <t>Oceania.commodity area harvested data</t>
  </si>
  <si>
    <t>Oceania.VFN area harvested data</t>
  </si>
  <si>
    <t>USA.commodity_area_harvested_data</t>
  </si>
  <si>
    <t>EU27.commodity_area_harvested_data</t>
  </si>
  <si>
    <t>BRAZIL.commodity_area_harvested_data</t>
  </si>
  <si>
    <t>CAN.commodity_area_harvested_data</t>
  </si>
  <si>
    <t>JAPAN.commodity_area_harvested_data</t>
  </si>
  <si>
    <t>CHIHKG.commodity_area_harvested_data</t>
  </si>
  <si>
    <t>INDIA.commodity_area_harvested_data</t>
  </si>
  <si>
    <t>C_C_Amer.commodity_area_harvested_data</t>
  </si>
  <si>
    <t>S_o_Amer.commodity_area_harvested_data</t>
  </si>
  <si>
    <t>E_Asia.commodity_area_harvested_data</t>
  </si>
  <si>
    <t>Mala_Indo.commodity_area_harvested_data</t>
  </si>
  <si>
    <t>R_SE_Asia.commodity_area_harvested_data</t>
  </si>
  <si>
    <t>R_S_Asia.commodity_area_harvested_data</t>
  </si>
  <si>
    <t>Russia.commodity_area_harvested_data</t>
  </si>
  <si>
    <t>Oth_CEE_CIS.commodity_area_harvested_data</t>
  </si>
  <si>
    <t>R_Europe.commodity_area_harvested_data</t>
  </si>
  <si>
    <t>MEAS_NAfr.commodity_area_harvested_data</t>
  </si>
  <si>
    <t>S_S_Afr.commodity_area_harvested_data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</si>
</sst>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rgb="FFFF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9">
    <xf numFmtId="0" fontId="0" fillId="0" borderId="0" xfId="0"/>
    <xf numFmtId="0" fontId="0" fillId="35" borderId="0" xfId="0" applyFill="1"/>
    <xf numFmtId="0" fontId="0" fillId="37" borderId="0" xfId="0" applyFill="1" applyAlignment="1">
      <alignment horizontal="center"/>
    </xf>
    <xf numFmtId="0" fontId="0" fillId="33" borderId="0" xfId="0" applyFill="1"/>
    <xf numFmtId="0" fontId="0" fillId="36" borderId="0" xfId="0" applyFill="1"/>
    <xf numFmtId="0" fontId="0" fillId="0" borderId="0" xfId="0"/>
    <xf numFmtId="11" fontId="0" fillId="0" borderId="0" xfId="0" applyNumberFormat="1"/>
    <xf numFmtId="0" fontId="0" fillId="0" borderId="0" xfId="0"/>
    <xf numFmtId="0" fontId="0" fillId="0" borderId="0" xfId="0"/>
    <xf numFmtId="11" fontId="0" fillId="0" borderId="0" xfId="0" applyNumberFormat="1"/>
    <xf numFmtId="11" fontId="0" fillId="0" borderId="0" xfId="0" applyNumberFormat="1"/>
    <xf numFmtId="0" fontId="0" fillId="34" borderId="0" xfId="0" applyFill="1"/>
    <xf numFmtId="0" fontId="18" fillId="0" borderId="0" xfId="0" applyFont="1"/>
    <xf numFmtId="0" fontId="18" fillId="34" borderId="0" xfId="0" applyFont="1" applyFill="1"/>
    <xf numFmtId="11" fontId="0" fillId="0" borderId="0" xfId="0" applyNumberFormat="1"/>
    <xf numFmtId="0" fontId="0" fillId="37" borderId="0" xfId="0" applyFill="1"/>
    <xf numFmtId="0" fontId="18" fillId="37" borderId="0" xfId="0" applyFont="1" applyFill="1"/>
    <xf numFmtId="0" fontId="0" fillId="34" borderId="0" xfId="0" applyFill="1" applyAlignment="1">
      <alignment horizontal="center"/>
    </xf>
    <xf numFmtId="0" fontId="0" fillId="0" borderId="0" xfId="0"/>
    <xf numFmtId="11" fontId="0" fillId="0" borderId="0" xfId="0" applyNumberFormat="1"/>
    <xf numFmtId="0" fontId="0" fillId="0" borderId="0" xfId="0"/>
    <xf numFmtId="0" fontId="0" fillId="34" borderId="0" xfId="0" applyFill="1"/>
    <xf numFmtId="11" fontId="0" fillId="0" borderId="0" xfId="0" quotePrefix="1" applyNumberFormat="1"/>
    <xf numFmtId="0" fontId="14" fillId="34" borderId="0" xfId="0" applyFont="1" applyFill="1"/>
    <xf numFmtId="0" fontId="14" fillId="35" borderId="0" xfId="0" applyFont="1" applyFill="1"/>
    <xf numFmtId="0" fontId="0" fillId="35" borderId="0" xfId="0" applyFill="1" applyAlignment="1">
      <alignment horizontal="center"/>
    </xf>
    <xf numFmtId="0" fontId="18" fillId="35" borderId="0" xfId="0" applyFont="1" applyFill="1"/>
    <xf numFmtId="0" fontId="18" fillId="38" borderId="0" xfId="0" applyFont="1" applyFill="1"/>
    <xf numFmtId="0" fontId="0" fillId="38" borderId="0" xfId="0" applyFill="1" applyAlignment="1">
      <alignment horizontal="center"/>
    </xf>
    <xf numFmtId="0" fontId="0" fillId="38" borderId="0" xfId="0" applyFill="1"/>
    <xf numFmtId="0" fontId="19" fillId="0" borderId="0" xfId="0" applyFont="1"/>
    <xf numFmtId="0" fontId="14" fillId="38" borderId="0" xfId="0" applyFont="1" applyFill="1"/>
    <xf numFmtId="0" fontId="16" fillId="0" borderId="0" xfId="0" applyFont="1"/>
    <xf numFmtId="0" fontId="0" fillId="0" borderId="0" xfId="0"/>
    <xf numFmtId="0" fontId="0" fillId="0" borderId="0" xfId="0"/>
    <xf numFmtId="0" fontId="0" fillId="0" borderId="0" xfId="0"/>
    <xf numFmtId="11" fontId="0" fillId="0" borderId="0" xfId="0" applyNumberFormat="1"/>
    <xf numFmtId="11" fontId="0" fillId="0" borderId="0" xfId="0" applyNumberFormat="1"/>
    <xf numFmtId="11" fontId="0" fillId="0" borderId="0" xfId="0" applyNumberFormat="1"/>
    <xf numFmtId="11" fontId="0" fillId="0" borderId="0" xfId="0" applyNumberFormat="1"/>
    <xf numFmtId="0" fontId="0" fillId="0" borderId="0" xfId="0" applyFill="1"/>
    <xf numFmtId="1" fontId="18" fillId="0" borderId="0" xfId="0" applyNumberFormat="1" applyFont="1"/>
    <xf numFmtId="0" fontId="18" fillId="0" borderId="0" xfId="0" applyFont="1"/>
    <xf numFmtId="1" fontId="0" fillId="0" borderId="0" xfId="0" applyNumberFormat="1"/>
    <xf numFmtId="0" fontId="0" fillId="0" borderId="0" xfId="0"/>
    <xf numFmtId="11" fontId="0" fillId="0" borderId="0" xfId="0" applyNumberFormat="1"/>
    <xf numFmtId="0" fontId="0" fillId="0" borderId="0" xfId="0"/>
    <xf numFmtId="11" fontId="0" fillId="0" borderId="0" xfId="0" applyNumberFormat="1"/>
    <xf numFmtId="0" fontId="18" fillId="0" borderId="0" xfId="0" applyFont="1"/>
    <xf numFmtId="0" fontId="0" fillId="0" borderId="0" xfId="0" applyBorder="1"/>
    <xf numFmtId="0" fontId="0" fillId="0" borderId="10" xfId="0" applyBorder="1"/>
    <xf numFmtId="0" fontId="0" fillId="0" borderId="11" xfId="0" applyBorder="1"/>
    <xf numFmtId="0" fontId="16" fillId="0" borderId="10" xfId="0" applyFont="1" applyBorder="1" applyAlignment="1">
      <alignment horizontal="center"/>
    </xf>
    <xf numFmtId="0" fontId="16" fillId="0" borderId="10" xfId="0" applyFont="1" applyBorder="1" applyAlignment="1">
      <alignment horizontal="center" vertical="center"/>
    </xf>
    <xf numFmtId="1" fontId="0" fillId="0" borderId="11" xfId="0" applyNumberFormat="1" applyBorder="1" applyAlignment="1">
      <alignment horizontal="center"/>
    </xf>
    <xf numFmtId="1" fontId="0" fillId="0" borderId="10" xfId="0" applyNumberFormat="1" applyBorder="1" applyAlignment="1">
      <alignment horizontal="center"/>
    </xf>
    <xf numFmtId="1" fontId="0" fillId="0" borderId="11" xfId="0" applyNumberFormat="1" applyBorder="1" applyAlignment="1">
      <alignment horizontal="center" vertical="center"/>
    </xf>
    <xf numFmtId="1" fontId="0" fillId="0" borderId="0" xfId="0" applyNumberFormat="1" applyBorder="1" applyAlignment="1">
      <alignment horizontal="center" vertical="center"/>
    </xf>
    <xf numFmtId="1" fontId="0" fillId="0" borderId="10" xfId="0" applyNumberFormat="1" applyBorder="1" applyAlignment="1">
      <alignment horizontal="center" vertical="center"/>
    </xf>
    <xf numFmtId="3" fontId="0" fillId="0" borderId="0" xfId="0" applyNumberFormat="1" applyBorder="1" applyAlignment="1">
      <alignment horizontal="center" vertical="center"/>
    </xf>
    <xf numFmtId="1" fontId="0" fillId="0" borderId="0" xfId="0" applyNumberFormat="1" applyAlignment="1">
      <alignment horizontal="center" vertical="center"/>
    </xf>
    <xf numFmtId="0" fontId="0" fillId="0" borderId="0" xfId="0" applyFill="1" applyBorder="1"/>
    <xf numFmtId="2" fontId="0" fillId="0" borderId="11" xfId="0" applyNumberFormat="1" applyBorder="1" applyAlignment="1">
      <alignment horizontal="center"/>
    </xf>
    <xf numFmtId="164" fontId="0" fillId="0" borderId="11" xfId="0" applyNumberFormat="1" applyBorder="1" applyAlignment="1">
      <alignment horizontal="center"/>
    </xf>
    <xf numFmtId="0" fontId="0" fillId="0" borderId="0" xfId="0" applyNumberFormat="1" applyBorder="1" applyAlignment="1">
      <alignment horizontal="center"/>
    </xf>
    <xf numFmtId="2" fontId="0" fillId="0" borderId="0" xfId="0" applyNumberFormat="1" applyBorder="1" applyAlignment="1">
      <alignment horizontal="center"/>
    </xf>
    <xf numFmtId="164" fontId="0" fillId="0" borderId="0" xfId="0" applyNumberFormat="1" applyBorder="1" applyAlignment="1">
      <alignment horizontal="center"/>
    </xf>
    <xf numFmtId="2" fontId="0" fillId="0" borderId="10" xfId="0" applyNumberFormat="1" applyBorder="1" applyAlignment="1">
      <alignment horizontal="center"/>
    </xf>
    <xf numFmtId="164" fontId="0" fillId="0" borderId="10" xfId="0" applyNumberFormat="1" applyBorder="1" applyAlignment="1">
      <alignment horizontal="center"/>
    </xf>
    <xf numFmtId="164" fontId="0" fillId="0" borderId="0"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11" xfId="0" applyNumberFormat="1" applyBorder="1" applyAlignment="1">
      <alignment horizontal="center" vertical="center"/>
    </xf>
    <xf numFmtId="2" fontId="0" fillId="0" borderId="11" xfId="0" applyNumberFormat="1" applyBorder="1" applyAlignment="1">
      <alignment horizontal="center" vertical="center"/>
    </xf>
    <xf numFmtId="2" fontId="0" fillId="0" borderId="10" xfId="0" applyNumberFormat="1" applyBorder="1" applyAlignment="1">
      <alignment horizontal="center" vertical="center"/>
    </xf>
    <xf numFmtId="2" fontId="0" fillId="0" borderId="0" xfId="0" applyNumberFormat="1" applyBorder="1" applyAlignment="1">
      <alignment horizontal="center" vertical="center"/>
    </xf>
    <xf numFmtId="165" fontId="0" fillId="0" borderId="0"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11" xfId="0" applyNumberFormat="1" applyBorder="1" applyAlignment="1">
      <alignment horizontal="center" vertical="center"/>
    </xf>
    <xf numFmtId="164" fontId="0" fillId="0" borderId="0" xfId="0" applyNumberFormat="1" applyAlignment="1">
      <alignment horizontal="center" vertical="center"/>
    </xf>
    <xf numFmtId="0" fontId="16" fillId="0" borderId="0" xfId="0" applyFont="1" applyBorder="1" applyAlignment="1">
      <alignment horizontal="center" vertical="center"/>
    </xf>
    <xf numFmtId="0" fontId="0" fillId="0" borderId="11" xfId="0" applyBorder="1" applyAlignment="1">
      <alignment horizontal="center"/>
    </xf>
    <xf numFmtId="9" fontId="0" fillId="0" borderId="11" xfId="0" applyNumberFormat="1" applyBorder="1" applyAlignment="1">
      <alignment horizontal="center"/>
    </xf>
    <xf numFmtId="0" fontId="0" fillId="0" borderId="10" xfId="0" applyBorder="1" applyAlignment="1">
      <alignment horizontal="center"/>
    </xf>
    <xf numFmtId="9" fontId="0" fillId="0" borderId="10" xfId="0" applyNumberFormat="1" applyBorder="1" applyAlignment="1">
      <alignment horizontal="center"/>
    </xf>
    <xf numFmtId="0" fontId="0" fillId="0" borderId="0" xfId="0" applyBorder="1" applyAlignment="1">
      <alignment horizontal="center"/>
    </xf>
    <xf numFmtId="166" fontId="0" fillId="0" borderId="0" xfId="0" applyNumberFormat="1" applyBorder="1" applyAlignment="1">
      <alignment horizontal="center"/>
    </xf>
    <xf numFmtId="166" fontId="0" fillId="0" borderId="10" xfId="0" applyNumberFormat="1" applyBorder="1" applyAlignment="1">
      <alignment horizontal="center"/>
    </xf>
    <xf numFmtId="9" fontId="0" fillId="0" borderId="10" xfId="0" applyNumberFormat="1" applyBorder="1" applyAlignment="1">
      <alignment horizontal="center" vertical="center"/>
    </xf>
    <xf numFmtId="10" fontId="0" fillId="0" borderId="0" xfId="0" applyNumberFormat="1" applyBorder="1" applyAlignment="1">
      <alignment horizontal="center" vertical="center"/>
    </xf>
    <xf numFmtId="0" fontId="16" fillId="0" borderId="12" xfId="0" applyFont="1" applyBorder="1" applyAlignment="1">
      <alignment horizontal="center" vertical="center"/>
    </xf>
    <xf numFmtId="166" fontId="0" fillId="0" borderId="11" xfId="0" applyNumberFormat="1" applyBorder="1" applyAlignment="1">
      <alignment horizontal="center"/>
    </xf>
    <xf numFmtId="164" fontId="0" fillId="0" borderId="0" xfId="0" applyNumberFormat="1"/>
    <xf numFmtId="166" fontId="0" fillId="0" borderId="0" xfId="0" applyNumberFormat="1"/>
    <xf numFmtId="10" fontId="0" fillId="0" borderId="0" xfId="0" applyNumberFormat="1"/>
    <xf numFmtId="2" fontId="0" fillId="0" borderId="0" xfId="0" applyNumberFormat="1"/>
    <xf numFmtId="0" fontId="18" fillId="0" borderId="0" xfId="0" applyFont="1" applyFill="1"/>
    <xf numFmtId="0" fontId="18" fillId="39" borderId="0" xfId="0" applyFont="1" applyFill="1"/>
    <xf numFmtId="0" fontId="0" fillId="39" borderId="0" xfId="0" applyFill="1"/>
    <xf numFmtId="0" fontId="7" fillId="3" borderId="0" xfId="7"/>
    <xf numFmtId="0" fontId="18" fillId="0" borderId="11" xfId="0" applyFont="1"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18" fillId="0" borderId="0" xfId="0" applyFont="1" applyBorder="1" applyAlignment="1">
      <alignment horizontal="center" vertical="center"/>
    </xf>
    <xf numFmtId="0" fontId="18" fillId="0" borderId="10" xfId="0" applyFont="1" applyBorder="1" applyAlignment="1">
      <alignment horizontal="center" vertical="center"/>
    </xf>
    <xf numFmtId="11" fontId="7" fillId="3" borderId="0" xfId="7" applyNumberFormat="1"/>
    <xf numFmtId="11" fontId="13" fillId="7" borderId="7" xfId="13" applyNumberFormat="1"/>
    <xf numFmtId="0" fontId="13" fillId="7" borderId="7" xfId="13"/>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autoTitleDeleted val="1"/>
    <c:plotArea>
      <c:layout/>
      <c:barChart>
        <c:barDir val="col"/>
        <c:grouping val="clustered"/>
        <c:varyColors val="0"/>
        <c:ser>
          <c:idx val="0"/>
          <c:order val="0"/>
          <c:tx>
            <c:strRef>
              <c:f>'Land Init'!$A$2</c:f>
              <c:strCache>
                <c:ptCount val="1"/>
                <c:pt idx="0">
                  <c:v>USA</c:v>
                </c:pt>
              </c:strCache>
            </c:strRef>
          </c:tx>
          <c:invertIfNegative val="0"/>
          <c:cat>
            <c:strRef>
              <c:f>'Land Init'!$C$1:$F$1</c:f>
              <c:strCache>
                <c:ptCount val="4"/>
                <c:pt idx="0">
                  <c:v>Cropland</c:v>
                </c:pt>
                <c:pt idx="1">
                  <c:v>Pasture</c:v>
                </c:pt>
                <c:pt idx="2">
                  <c:v>Forest and Grassland</c:v>
                </c:pt>
                <c:pt idx="3">
                  <c:v>Abandoned</c:v>
                </c:pt>
              </c:strCache>
            </c:strRef>
          </c:cat>
          <c:val>
            <c:numRef>
              <c:f>'Land Init'!$C$2:$F$2</c:f>
              <c:numCache>
                <c:formatCode>0</c:formatCode>
                <c:ptCount val="4"/>
                <c:pt idx="0">
                  <c:v>160.40880000000001</c:v>
                </c:pt>
                <c:pt idx="1">
                  <c:v>265.02019999999999</c:v>
                </c:pt>
                <c:pt idx="2">
                  <c:v>297.10700000000003</c:v>
                </c:pt>
                <c:pt idx="3">
                  <c:v>0</c:v>
                </c:pt>
              </c:numCache>
            </c:numRef>
          </c:val>
        </c:ser>
        <c:ser>
          <c:idx val="1"/>
          <c:order val="1"/>
          <c:tx>
            <c:strRef>
              <c:f>'Land Init'!$A$3</c:f>
              <c:strCache>
                <c:ptCount val="1"/>
                <c:pt idx="0">
                  <c:v>ROW</c:v>
                </c:pt>
              </c:strCache>
            </c:strRef>
          </c:tx>
          <c:invertIfNegative val="0"/>
          <c:cat>
            <c:strRef>
              <c:f>'Land Init'!$C$1:$F$1</c:f>
              <c:strCache>
                <c:ptCount val="4"/>
                <c:pt idx="0">
                  <c:v>Cropland</c:v>
                </c:pt>
                <c:pt idx="1">
                  <c:v>Pasture</c:v>
                </c:pt>
                <c:pt idx="2">
                  <c:v>Forest and Grassland</c:v>
                </c:pt>
                <c:pt idx="3">
                  <c:v>Abandoned</c:v>
                </c:pt>
              </c:strCache>
            </c:strRef>
          </c:cat>
          <c:val>
            <c:numRef>
              <c:f>'Land Init'!$C$3:$F$3</c:f>
              <c:numCache>
                <c:formatCode>0</c:formatCode>
                <c:ptCount val="4"/>
                <c:pt idx="0">
                  <c:v>1320.710315</c:v>
                </c:pt>
                <c:pt idx="1">
                  <c:v>3044.0605409999998</c:v>
                </c:pt>
                <c:pt idx="2">
                  <c:v>3868.0574299999998</c:v>
                </c:pt>
                <c:pt idx="3">
                  <c:v>363.60271836850001</c:v>
                </c:pt>
              </c:numCache>
            </c:numRef>
          </c:val>
        </c:ser>
        <c:ser>
          <c:idx val="2"/>
          <c:order val="2"/>
          <c:tx>
            <c:strRef>
              <c:f>'Land Init'!$A$4</c:f>
              <c:strCache>
                <c:ptCount val="1"/>
                <c:pt idx="0">
                  <c:v>World</c:v>
                </c:pt>
              </c:strCache>
            </c:strRef>
          </c:tx>
          <c:invertIfNegative val="0"/>
          <c:cat>
            <c:strRef>
              <c:f>'Land Init'!$C$1:$F$1</c:f>
              <c:strCache>
                <c:ptCount val="4"/>
                <c:pt idx="0">
                  <c:v>Cropland</c:v>
                </c:pt>
                <c:pt idx="1">
                  <c:v>Pasture</c:v>
                </c:pt>
                <c:pt idx="2">
                  <c:v>Forest and Grassland</c:v>
                </c:pt>
                <c:pt idx="3">
                  <c:v>Abandoned</c:v>
                </c:pt>
              </c:strCache>
            </c:strRef>
          </c:cat>
          <c:val>
            <c:numRef>
              <c:f>'Land Init'!$C$4:$F$4</c:f>
              <c:numCache>
                <c:formatCode>0</c:formatCode>
                <c:ptCount val="4"/>
                <c:pt idx="0">
                  <c:v>1481.119115</c:v>
                </c:pt>
                <c:pt idx="1">
                  <c:v>3309.0807409999998</c:v>
                </c:pt>
                <c:pt idx="2">
                  <c:v>4165.1644299999998</c:v>
                </c:pt>
                <c:pt idx="3">
                  <c:v>0</c:v>
                </c:pt>
              </c:numCache>
            </c:numRef>
          </c:val>
        </c:ser>
        <c:dLbls>
          <c:showLegendKey val="0"/>
          <c:showVal val="0"/>
          <c:showCatName val="0"/>
          <c:showSerName val="0"/>
          <c:showPercent val="0"/>
          <c:showBubbleSize val="0"/>
        </c:dLbls>
        <c:gapWidth val="150"/>
        <c:axId val="46570880"/>
        <c:axId val="69209088"/>
      </c:barChart>
      <c:catAx>
        <c:axId val="46570880"/>
        <c:scaling>
          <c:orientation val="minMax"/>
        </c:scaling>
        <c:delete val="0"/>
        <c:axPos val="b"/>
        <c:majorTickMark val="none"/>
        <c:minorTickMark val="none"/>
        <c:tickLblPos val="nextTo"/>
        <c:txPr>
          <a:bodyPr/>
          <a:lstStyle/>
          <a:p>
            <a:pPr>
              <a:defRPr sz="1400"/>
            </a:pPr>
            <a:endParaRPr lang="en-US"/>
          </a:p>
        </c:txPr>
        <c:crossAx val="69209088"/>
        <c:crosses val="autoZero"/>
        <c:auto val="1"/>
        <c:lblAlgn val="ctr"/>
        <c:lblOffset val="100"/>
        <c:noMultiLvlLbl val="0"/>
      </c:catAx>
      <c:valAx>
        <c:axId val="69209088"/>
        <c:scaling>
          <c:orientation val="minMax"/>
        </c:scaling>
        <c:delete val="0"/>
        <c:axPos val="l"/>
        <c:majorGridlines/>
        <c:title>
          <c:tx>
            <c:rich>
              <a:bodyPr rot="-5400000" vert="horz"/>
              <a:lstStyle/>
              <a:p>
                <a:pPr>
                  <a:defRPr sz="1400"/>
                </a:pPr>
                <a:r>
                  <a:rPr lang="en-US" sz="1400"/>
                  <a:t>Million Hectares</a:t>
                </a:r>
              </a:p>
            </c:rich>
          </c:tx>
          <c:overlay val="0"/>
        </c:title>
        <c:numFmt formatCode="0" sourceLinked="1"/>
        <c:majorTickMark val="none"/>
        <c:minorTickMark val="out"/>
        <c:tickLblPos val="nextTo"/>
        <c:txPr>
          <a:bodyPr/>
          <a:lstStyle/>
          <a:p>
            <a:pPr>
              <a:defRPr sz="1200"/>
            </a:pPr>
            <a:endParaRPr lang="en-US"/>
          </a:p>
        </c:txPr>
        <c:crossAx val="46570880"/>
        <c:crosses val="autoZero"/>
        <c:crossBetween val="between"/>
      </c:valAx>
    </c:plotArea>
    <c:legend>
      <c:legendPos val="r"/>
      <c:overlay val="0"/>
      <c:txPr>
        <a:bodyPr/>
        <a:lstStyle/>
        <a:p>
          <a:pPr>
            <a:defRPr sz="1400"/>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752474</xdr:colOff>
      <xdr:row>3</xdr:row>
      <xdr:rowOff>190499</xdr:rowOff>
    </xdr:from>
    <xdr:to>
      <xdr:col>15</xdr:col>
      <xdr:colOff>9524</xdr:colOff>
      <xdr:row>21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913"/>
  <sheetViews>
    <sheetView tabSelected="1" zoomScale="70" zoomScaleNormal="70" workbookViewId="0">
      <pane xSplit="1" ySplit="1" topLeftCell="B251" activePane="bottomRight" state="frozenSplit"/>
      <selection pane="topRight" activeCell="AF1" sqref="AF1"/>
      <selection pane="bottomLeft" activeCell="S21" sqref="S21"/>
      <selection pane="bottomRight" activeCell="A296" sqref="A1:A1048576"/>
    </sheetView>
  </sheetViews>
  <sheetFormatPr defaultRowHeight="15" x14ac:dyDescent="0.25"/>
  <cols>
    <col min="1" max="1" width="47.5703125" customWidth="1"/>
    <col min="2" max="31" width="0" style="4" hidden="1" customWidth="1"/>
    <col min="32" max="32" width="20.140625" customWidth="1"/>
    <col min="35" max="35" width="15" customWidth="1"/>
  </cols>
  <sheetData>
    <row r="1" spans="1:91" x14ac:dyDescent="0.25">
      <c r="A1" s="5"/>
      <c r="B1" s="4">
        <v>1961</v>
      </c>
      <c r="C1" s="4">
        <v>1962</v>
      </c>
      <c r="D1" s="4">
        <v>1963</v>
      </c>
      <c r="E1" s="4">
        <v>1964</v>
      </c>
      <c r="F1" s="4">
        <v>1965</v>
      </c>
      <c r="G1" s="4">
        <v>1966</v>
      </c>
      <c r="H1" s="4">
        <v>1967</v>
      </c>
      <c r="I1" s="4">
        <v>1968</v>
      </c>
      <c r="J1" s="4">
        <v>1969</v>
      </c>
      <c r="K1" s="4">
        <v>1970</v>
      </c>
      <c r="L1" s="4">
        <v>1971</v>
      </c>
      <c r="M1" s="4">
        <v>1972</v>
      </c>
      <c r="N1" s="4">
        <v>1973</v>
      </c>
      <c r="O1" s="4">
        <v>1974</v>
      </c>
      <c r="P1" s="4">
        <v>1975</v>
      </c>
      <c r="Q1" s="4">
        <v>1976</v>
      </c>
      <c r="R1" s="4">
        <v>1977</v>
      </c>
      <c r="S1" s="4">
        <v>1978</v>
      </c>
      <c r="T1" s="4">
        <v>1979</v>
      </c>
      <c r="U1" s="4">
        <v>1980</v>
      </c>
      <c r="V1" s="4">
        <v>1981</v>
      </c>
      <c r="W1" s="4">
        <v>1982</v>
      </c>
      <c r="X1" s="4">
        <v>1983</v>
      </c>
      <c r="Y1" s="4">
        <v>1984</v>
      </c>
      <c r="Z1" s="4">
        <v>1985</v>
      </c>
      <c r="AA1" s="4">
        <v>1986</v>
      </c>
      <c r="AB1" s="4">
        <v>1987</v>
      </c>
      <c r="AC1" s="4">
        <v>1988</v>
      </c>
      <c r="AD1" s="4">
        <v>1989</v>
      </c>
      <c r="AE1" s="4">
        <v>1990</v>
      </c>
      <c r="AF1" s="5">
        <v>1991</v>
      </c>
      <c r="AG1" s="5">
        <v>1992</v>
      </c>
      <c r="AH1" s="5">
        <v>1993</v>
      </c>
      <c r="AI1" s="5">
        <v>1994</v>
      </c>
      <c r="AJ1" s="5">
        <v>1995</v>
      </c>
      <c r="AK1" s="5">
        <v>1996</v>
      </c>
      <c r="AL1" s="5">
        <v>1997</v>
      </c>
      <c r="AM1" s="5">
        <v>1998</v>
      </c>
      <c r="AN1" s="5">
        <v>1999</v>
      </c>
      <c r="AO1" s="5">
        <v>2000</v>
      </c>
      <c r="AP1" s="5">
        <v>2001</v>
      </c>
      <c r="AQ1" s="5">
        <v>2002</v>
      </c>
      <c r="AR1" s="5">
        <v>2003</v>
      </c>
      <c r="AS1" s="5">
        <v>2004</v>
      </c>
      <c r="AT1" s="5">
        <v>2005</v>
      </c>
      <c r="AU1" s="5">
        <v>2006</v>
      </c>
      <c r="AV1" s="5">
        <v>2007</v>
      </c>
      <c r="AW1" s="5">
        <v>2008</v>
      </c>
      <c r="AX1" s="5">
        <v>2009</v>
      </c>
      <c r="AY1" s="5">
        <v>2010</v>
      </c>
      <c r="AZ1" s="5">
        <v>2011</v>
      </c>
      <c r="BA1" s="5">
        <v>2012</v>
      </c>
      <c r="BB1" s="5">
        <v>2013</v>
      </c>
      <c r="BC1" s="5">
        <v>2014</v>
      </c>
      <c r="BD1" s="5">
        <v>2015</v>
      </c>
      <c r="BE1" s="5">
        <v>2016</v>
      </c>
      <c r="BF1" s="5">
        <v>2017</v>
      </c>
      <c r="BG1" s="5">
        <v>2018</v>
      </c>
      <c r="BH1" s="5">
        <v>2019</v>
      </c>
      <c r="BI1" s="5">
        <v>2020</v>
      </c>
      <c r="BJ1" s="5">
        <v>2021</v>
      </c>
      <c r="BK1" s="5">
        <v>2022</v>
      </c>
      <c r="BL1" s="5">
        <v>2023</v>
      </c>
      <c r="BM1" s="5">
        <v>2024</v>
      </c>
      <c r="BN1" s="5">
        <v>2025</v>
      </c>
      <c r="BO1" s="5">
        <v>2026</v>
      </c>
      <c r="BP1" s="5">
        <v>2027</v>
      </c>
      <c r="BQ1" s="5">
        <v>2028</v>
      </c>
      <c r="BR1" s="5">
        <v>2029</v>
      </c>
      <c r="BS1" s="5">
        <v>2030</v>
      </c>
      <c r="BT1" s="5">
        <v>2031</v>
      </c>
      <c r="BU1" s="5">
        <v>2032</v>
      </c>
      <c r="BV1" s="5">
        <v>2033</v>
      </c>
      <c r="BW1" s="5">
        <v>2034</v>
      </c>
      <c r="BX1" s="5">
        <v>2035</v>
      </c>
      <c r="BY1" s="5">
        <v>2036</v>
      </c>
      <c r="BZ1" s="5">
        <v>2037</v>
      </c>
      <c r="CA1" s="5">
        <v>2038</v>
      </c>
      <c r="CB1" s="5">
        <v>2039</v>
      </c>
      <c r="CC1" s="5">
        <v>2040</v>
      </c>
      <c r="CD1" s="5">
        <v>2041</v>
      </c>
      <c r="CE1" s="5">
        <v>2042</v>
      </c>
      <c r="CF1" s="5">
        <v>2043</v>
      </c>
      <c r="CG1" s="5">
        <v>2044</v>
      </c>
      <c r="CH1" s="5">
        <v>2045</v>
      </c>
      <c r="CI1" s="5">
        <v>2046</v>
      </c>
      <c r="CJ1" s="5">
        <v>2047</v>
      </c>
      <c r="CK1" s="5">
        <v>2048</v>
      </c>
      <c r="CL1" s="5">
        <v>2049</v>
      </c>
      <c r="CM1" s="5">
        <v>2050</v>
      </c>
    </row>
    <row r="2" spans="1:91" s="46" customFormat="1" x14ac:dyDescent="0.25">
      <c r="A2" s="46" t="s">
        <v>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6">
        <v>2.6047124150016419E-5</v>
      </c>
      <c r="AG2" s="46">
        <v>2.5931820509822103E-5</v>
      </c>
      <c r="AH2" s="46">
        <v>2.5817027287951345E-5</v>
      </c>
      <c r="AI2" s="46">
        <v>2.5702742224918969E-5</v>
      </c>
      <c r="AJ2" s="46">
        <v>2.5588963071241946E-5</v>
      </c>
      <c r="AK2" s="46">
        <v>2.5475687587395098E-5</v>
      </c>
      <c r="AL2" s="46">
        <v>2.5362913543767027E-5</v>
      </c>
      <c r="AM2" s="46">
        <v>2.5250638720616227E-5</v>
      </c>
      <c r="AN2" s="46">
        <v>2.5138860908027395E-5</v>
      </c>
      <c r="AO2" s="46">
        <v>2.5027577905867931E-5</v>
      </c>
      <c r="AP2" s="46">
        <v>2.4916787523744632E-5</v>
      </c>
      <c r="AQ2" s="46">
        <v>2.4806487580960574E-5</v>
      </c>
      <c r="AR2" s="46">
        <v>2.4696675906472202E-5</v>
      </c>
      <c r="AS2" s="46">
        <v>2.4587350338846587E-5</v>
      </c>
      <c r="AT2" s="46">
        <v>2.4478508726218878E-5</v>
      </c>
      <c r="AU2" s="46">
        <v>2.4370148926249962E-5</v>
      </c>
      <c r="AV2" s="46">
        <v>2.4378852289661097E-5</v>
      </c>
      <c r="AW2" s="46">
        <v>2.438755876132302E-5</v>
      </c>
      <c r="AX2" s="46">
        <v>2.4396268342345792E-5</v>
      </c>
      <c r="AY2" s="46">
        <v>2.4404981033839863E-5</v>
      </c>
      <c r="AZ2" s="46">
        <v>2.4413696836916083E-5</v>
      </c>
      <c r="BA2" s="46">
        <v>2.4422415752685697E-5</v>
      </c>
      <c r="BB2" s="46">
        <v>2.443113778226035E-5</v>
      </c>
      <c r="BC2" s="46">
        <v>2.4439862926752079E-5</v>
      </c>
      <c r="BD2" s="46">
        <v>2.4448591187273323E-5</v>
      </c>
      <c r="BE2" s="46">
        <v>2.4457322564936916E-5</v>
      </c>
      <c r="BF2" s="46">
        <v>2.4466057060856087E-5</v>
      </c>
      <c r="BG2" s="46">
        <v>2.4474794676144469E-5</v>
      </c>
      <c r="BH2" s="46">
        <v>2.4483535411916089E-5</v>
      </c>
      <c r="BI2" s="46">
        <v>2.4492279269285369E-5</v>
      </c>
      <c r="BJ2" s="46">
        <v>2.4501026249367136E-5</v>
      </c>
      <c r="BK2" s="46">
        <v>2.4509776353276607E-5</v>
      </c>
      <c r="BL2" s="46">
        <v>2.4518529582129402E-5</v>
      </c>
      <c r="BM2" s="46">
        <v>2.4527285937041538E-5</v>
      </c>
      <c r="BN2" s="46">
        <v>2.4536045419129436E-5</v>
      </c>
      <c r="BO2" s="46">
        <v>2.4544808029509907E-5</v>
      </c>
      <c r="BP2" s="46">
        <v>2.4553573769300165E-5</v>
      </c>
      <c r="BQ2" s="46">
        <v>2.4562342639617823E-5</v>
      </c>
      <c r="BR2" s="46">
        <v>2.4571114641580892E-5</v>
      </c>
      <c r="BS2" s="46">
        <v>2.4579889776307785E-5</v>
      </c>
      <c r="BT2" s="46">
        <v>2.4588668044917313E-5</v>
      </c>
      <c r="BU2" s="46">
        <v>2.4597449448528686E-5</v>
      </c>
      <c r="BV2" s="46">
        <v>2.460623398826151E-5</v>
      </c>
      <c r="BW2" s="46">
        <v>2.4615021665235799E-5</v>
      </c>
      <c r="BX2" s="46">
        <v>2.4623812480571962E-5</v>
      </c>
      <c r="BY2" s="46">
        <v>2.463260643539081E-5</v>
      </c>
      <c r="BZ2" s="46">
        <v>2.4641403530813551E-5</v>
      </c>
      <c r="CA2" s="46">
        <v>2.4650203767961796E-5</v>
      </c>
      <c r="CB2" s="46">
        <v>2.4659007147957558E-5</v>
      </c>
      <c r="CC2" s="46">
        <v>2.4667813671923248E-5</v>
      </c>
      <c r="CD2" s="46">
        <v>2.4676623340981674E-5</v>
      </c>
      <c r="CE2" s="46">
        <v>2.4685436156256055E-5</v>
      </c>
      <c r="CF2" s="46">
        <v>2.4694252118870006E-5</v>
      </c>
      <c r="CG2" s="46">
        <v>2.4703071229947542E-5</v>
      </c>
      <c r="CH2" s="46">
        <v>2.4711893490613081E-5</v>
      </c>
      <c r="CI2" s="46">
        <v>2.4720718901991441E-5</v>
      </c>
      <c r="CJ2" s="46">
        <v>2.4729547465207841E-5</v>
      </c>
      <c r="CK2" s="46">
        <v>2.4738379181387907E-5</v>
      </c>
      <c r="CL2" s="46">
        <v>2.4747214051657664E-5</v>
      </c>
      <c r="CM2" s="46">
        <v>2.4756052077143536E-5</v>
      </c>
    </row>
    <row r="3" spans="1:91" s="46" customFormat="1" x14ac:dyDescent="0.25">
      <c r="A3" s="46" t="s">
        <v>1</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7">
        <v>2.0100000000000001E-4</v>
      </c>
      <c r="AG3" s="47">
        <v>2.0106666666666668E-4</v>
      </c>
      <c r="AH3" s="47">
        <v>2.0113333333333333E-4</v>
      </c>
      <c r="AI3" s="47">
        <v>2.0120000000000001E-4</v>
      </c>
      <c r="AJ3" s="47">
        <v>2.0126666666666666E-4</v>
      </c>
      <c r="AK3" s="47">
        <v>2.0133333333333334E-4</v>
      </c>
      <c r="AL3" s="47">
        <v>2.0140000000000002E-4</v>
      </c>
      <c r="AM3" s="47">
        <v>2.0146666666666667E-4</v>
      </c>
      <c r="AN3" s="47">
        <v>2.0153333333333334E-4</v>
      </c>
      <c r="AO3" s="47">
        <v>2.0159999999999999E-4</v>
      </c>
      <c r="AP3" s="47">
        <v>2.0166666666666667E-4</v>
      </c>
      <c r="AQ3" s="47">
        <v>2.0173333333333335E-4</v>
      </c>
      <c r="AR3" s="47">
        <v>2.018E-4</v>
      </c>
      <c r="AS3" s="47">
        <v>2.0186666666666668E-4</v>
      </c>
      <c r="AT3" s="47">
        <v>2.0193333333333333E-4</v>
      </c>
      <c r="AU3" s="47">
        <v>2.02E-4</v>
      </c>
      <c r="AV3" s="47">
        <v>2.0254166666666668E-4</v>
      </c>
      <c r="AW3" s="47">
        <v>2.0308333333333333E-4</v>
      </c>
      <c r="AX3" s="47">
        <v>2.03625E-4</v>
      </c>
      <c r="AY3" s="47">
        <v>2.0416666666666668E-4</v>
      </c>
      <c r="AZ3" s="47">
        <v>2.0470833333333333E-4</v>
      </c>
      <c r="BA3" s="47">
        <v>2.0525E-4</v>
      </c>
      <c r="BB3" s="47">
        <v>2.0579166666666668E-4</v>
      </c>
      <c r="BC3" s="47">
        <v>2.0633333333333333E-4</v>
      </c>
      <c r="BD3" s="47">
        <v>2.06875E-4</v>
      </c>
      <c r="BE3" s="47">
        <v>2.0741666666666668E-4</v>
      </c>
      <c r="BF3" s="47">
        <v>2.0795833333333332E-4</v>
      </c>
      <c r="BG3" s="47">
        <v>2.085E-4</v>
      </c>
      <c r="BH3" s="47">
        <v>2.0904166666666667E-4</v>
      </c>
      <c r="BI3" s="47">
        <v>2.0958333333333332E-4</v>
      </c>
      <c r="BJ3" s="47">
        <v>2.10125E-4</v>
      </c>
      <c r="BK3" s="47">
        <v>2.1066666666666667E-4</v>
      </c>
      <c r="BL3" s="47">
        <v>2.1120833333333332E-4</v>
      </c>
      <c r="BM3" s="47">
        <v>2.1175E-4</v>
      </c>
      <c r="BN3" s="47">
        <v>2.1229166666666667E-4</v>
      </c>
      <c r="BO3" s="47">
        <v>2.1283333333333332E-4</v>
      </c>
      <c r="BP3" s="47">
        <v>2.13375E-4</v>
      </c>
      <c r="BQ3" s="47">
        <v>2.1391666666666667E-4</v>
      </c>
      <c r="BR3" s="47">
        <v>2.1445833333333332E-4</v>
      </c>
      <c r="BS3" s="47">
        <v>2.1499999999999999E-4</v>
      </c>
      <c r="BT3" s="47">
        <v>2.1535E-4</v>
      </c>
      <c r="BU3" s="47">
        <v>2.1569999999999998E-4</v>
      </c>
      <c r="BV3" s="47">
        <v>2.1604999999999999E-4</v>
      </c>
      <c r="BW3" s="47">
        <v>2.164E-4</v>
      </c>
      <c r="BX3" s="47">
        <v>2.1674999999999998E-4</v>
      </c>
      <c r="BY3" s="47">
        <v>2.1709999999999999E-4</v>
      </c>
      <c r="BZ3" s="47">
        <v>2.1745E-4</v>
      </c>
      <c r="CA3" s="47">
        <v>2.1780000000000001E-4</v>
      </c>
      <c r="CB3" s="47">
        <v>2.1814999999999999E-4</v>
      </c>
      <c r="CC3" s="47">
        <v>2.185E-4</v>
      </c>
      <c r="CD3" s="47">
        <v>2.1885000000000001E-4</v>
      </c>
      <c r="CE3" s="47">
        <v>2.1919999999999999E-4</v>
      </c>
      <c r="CF3" s="47">
        <v>2.1955E-4</v>
      </c>
      <c r="CG3" s="47">
        <v>2.1990000000000001E-4</v>
      </c>
      <c r="CH3" s="47">
        <v>2.2025000000000001E-4</v>
      </c>
      <c r="CI3" s="47">
        <v>2.206E-4</v>
      </c>
      <c r="CJ3" s="47">
        <v>2.2095E-4</v>
      </c>
      <c r="CK3" s="47">
        <v>2.2130000000000001E-4</v>
      </c>
      <c r="CL3" s="47">
        <v>2.2164999999999999E-4</v>
      </c>
      <c r="CM3" s="47">
        <v>2.22E-4</v>
      </c>
    </row>
    <row r="4" spans="1:91" s="46" customFormat="1" x14ac:dyDescent="0.25">
      <c r="A4" s="46" t="s">
        <v>2</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6">
        <v>3.1090007506599416E-5</v>
      </c>
      <c r="AG4" s="46">
        <v>3.1214866974497405E-5</v>
      </c>
      <c r="AH4" s="46">
        <v>3.1340227886041568E-5</v>
      </c>
      <c r="AI4" s="46">
        <v>3.1466092255061819E-5</v>
      </c>
      <c r="AJ4" s="46">
        <v>3.1592462103475722E-5</v>
      </c>
      <c r="AK4" s="46">
        <v>3.1719339461321004E-5</v>
      </c>
      <c r="AL4" s="46">
        <v>3.1846726366788155E-5</v>
      </c>
      <c r="AM4" s="46">
        <v>3.1974624866253171E-5</v>
      </c>
      <c r="AN4" s="46">
        <v>3.2103037014310414E-5</v>
      </c>
      <c r="AO4" s="46">
        <v>3.2231964873805633E-5</v>
      </c>
      <c r="AP4" s="46">
        <v>3.2361410515869112E-5</v>
      </c>
      <c r="AQ4" s="46">
        <v>3.2491376019948906E-5</v>
      </c>
      <c r="AR4" s="46">
        <v>3.2621863473844284E-5</v>
      </c>
      <c r="AS4" s="46">
        <v>3.2752874973739242E-5</v>
      </c>
      <c r="AT4" s="46">
        <v>3.288441262423619E-5</v>
      </c>
      <c r="AU4" s="46">
        <v>3.3016478538389752E-5</v>
      </c>
      <c r="AV4" s="46">
        <v>3.3049495016928139E-5</v>
      </c>
      <c r="AW4" s="46">
        <v>3.3082544511945068E-5</v>
      </c>
      <c r="AX4" s="46">
        <v>3.3115627056457015E-5</v>
      </c>
      <c r="AY4" s="46">
        <v>3.3148742683513472E-5</v>
      </c>
      <c r="AZ4" s="46">
        <v>3.3181891426196984E-5</v>
      </c>
      <c r="BA4" s="46">
        <v>3.3215073317623179E-5</v>
      </c>
      <c r="BB4" s="46">
        <v>3.3248288390940805E-5</v>
      </c>
      <c r="BC4" s="46">
        <v>3.3281536679331748E-5</v>
      </c>
      <c r="BD4" s="46">
        <v>3.3314818216011078E-5</v>
      </c>
      <c r="BE4" s="46">
        <v>3.3348133034227087E-5</v>
      </c>
      <c r="BF4" s="46">
        <v>3.3381481167261313E-5</v>
      </c>
      <c r="BG4" s="46">
        <v>3.3414862648428577E-5</v>
      </c>
      <c r="BH4" s="46">
        <v>3.3448277511077007E-5</v>
      </c>
      <c r="BI4" s="46">
        <v>3.3481725788588084E-5</v>
      </c>
      <c r="BJ4" s="46">
        <v>3.3515207514376674E-5</v>
      </c>
      <c r="BK4" s="46">
        <v>3.3548722721891052E-5</v>
      </c>
      <c r="BL4" s="46">
        <v>3.3582271444612947E-5</v>
      </c>
      <c r="BM4" s="46">
        <v>3.361585371605756E-5</v>
      </c>
      <c r="BN4" s="46">
        <v>3.3649469569773618E-5</v>
      </c>
      <c r="BO4" s="46">
        <v>3.3683119039343394E-5</v>
      </c>
      <c r="BP4" s="46">
        <v>3.3716802158382734E-5</v>
      </c>
      <c r="BQ4" s="46">
        <v>3.3750518960541119E-5</v>
      </c>
      <c r="BR4" s="46">
        <v>3.3784269479501661E-5</v>
      </c>
      <c r="BS4" s="46">
        <v>3.3818053748981164E-5</v>
      </c>
      <c r="BT4" s="46">
        <v>3.3851871802730143E-5</v>
      </c>
      <c r="BU4" s="46">
        <v>3.3885723674532874E-5</v>
      </c>
      <c r="BV4" s="46">
        <v>3.3919609398207405E-5</v>
      </c>
      <c r="BW4" s="46">
        <v>3.3953529007605609E-5</v>
      </c>
      <c r="BX4" s="46">
        <v>3.3987482536613218E-5</v>
      </c>
      <c r="BY4" s="46">
        <v>3.4021470019149833E-5</v>
      </c>
      <c r="BZ4" s="46">
        <v>3.4055491489168982E-5</v>
      </c>
      <c r="CA4" s="46">
        <v>3.4089546980658153E-5</v>
      </c>
      <c r="CB4" s="46">
        <v>3.412363652763881E-5</v>
      </c>
      <c r="CC4" s="46">
        <v>3.4157760164166448E-5</v>
      </c>
      <c r="CD4" s="46">
        <v>3.4191917924330613E-5</v>
      </c>
      <c r="CE4" s="46">
        <v>3.4226109842254942E-5</v>
      </c>
      <c r="CF4" s="46">
        <v>3.4260335952097197E-5</v>
      </c>
      <c r="CG4" s="46">
        <v>3.4294596288049293E-5</v>
      </c>
      <c r="CH4" s="46">
        <v>3.4328890884337344E-5</v>
      </c>
      <c r="CI4" s="46">
        <v>3.4363219775221679E-5</v>
      </c>
      <c r="CJ4" s="46">
        <v>3.4397582994996899E-5</v>
      </c>
      <c r="CK4" s="46">
        <v>3.4431980577991895E-5</v>
      </c>
      <c r="CL4" s="46">
        <v>3.4466412558569886E-5</v>
      </c>
      <c r="CM4" s="46">
        <v>3.4500878971128458E-5</v>
      </c>
    </row>
    <row r="5" spans="1:91" s="46" customFormat="1" x14ac:dyDescent="0.25">
      <c r="A5" s="46" t="s">
        <v>2</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6">
        <v>1.9058062501626263E-5</v>
      </c>
      <c r="AG5" s="46">
        <v>1.9367949696774658E-5</v>
      </c>
      <c r="AH5" s="46">
        <v>1.9682875708104327E-5</v>
      </c>
      <c r="AI5" s="46">
        <v>2.0002922467585699E-5</v>
      </c>
      <c r="AJ5" s="46">
        <v>2.0328173239416362E-5</v>
      </c>
      <c r="AK5" s="46">
        <v>2.0658712641683296E-5</v>
      </c>
      <c r="AL5" s="46">
        <v>2.0994626668377332E-5</v>
      </c>
      <c r="AM5" s="46">
        <v>2.1336002711765583E-5</v>
      </c>
      <c r="AN5" s="46">
        <v>2.1682929585127624E-5</v>
      </c>
      <c r="AO5" s="46">
        <v>2.2035497545861405E-5</v>
      </c>
      <c r="AP5" s="46">
        <v>2.2393798318964842E-5</v>
      </c>
      <c r="AQ5" s="46">
        <v>2.2757925120899231E-5</v>
      </c>
      <c r="AR5" s="46">
        <v>2.3127972683840682E-5</v>
      </c>
      <c r="AS5" s="46">
        <v>2.3504037280325898E-5</v>
      </c>
      <c r="AT5" s="46">
        <v>2.3886216748298676E-5</v>
      </c>
      <c r="AU5" s="46">
        <v>2.4274610516563694E-5</v>
      </c>
      <c r="AV5" s="46">
        <v>2.4444532790179639E-5</v>
      </c>
      <c r="AW5" s="46">
        <v>2.4615644519710897E-5</v>
      </c>
      <c r="AX5" s="46">
        <v>2.4787954031348874E-5</v>
      </c>
      <c r="AY5" s="46">
        <v>2.4961469709568316E-5</v>
      </c>
      <c r="AZ5" s="46">
        <v>2.5136199997535295E-5</v>
      </c>
      <c r="BA5" s="46">
        <v>2.5312153397518044E-5</v>
      </c>
      <c r="BB5" s="46">
        <v>2.5489338471300669E-5</v>
      </c>
      <c r="BC5" s="46">
        <v>2.5667763840599773E-5</v>
      </c>
      <c r="BD5" s="46">
        <v>2.5847438187483973E-5</v>
      </c>
      <c r="BE5" s="46">
        <v>2.6028370254796361E-5</v>
      </c>
      <c r="BF5" s="46">
        <v>2.6210568846579936E-5</v>
      </c>
      <c r="BG5" s="46">
        <v>2.6394042828505995E-5</v>
      </c>
      <c r="BH5" s="46">
        <v>2.6578801128305539E-5</v>
      </c>
      <c r="BI5" s="46">
        <v>2.6764852736203677E-5</v>
      </c>
      <c r="BJ5" s="46">
        <v>2.6952206705357104E-5</v>
      </c>
      <c r="BK5" s="46">
        <v>2.7140872152294603E-5</v>
      </c>
      <c r="BL5" s="46">
        <v>2.7330858257360666E-5</v>
      </c>
      <c r="BM5" s="46">
        <v>2.7522174265162191E-5</v>
      </c>
      <c r="BN5" s="46">
        <v>2.7714829485018327E-5</v>
      </c>
      <c r="BO5" s="46">
        <v>2.7908833291413456E-5</v>
      </c>
      <c r="BP5" s="46">
        <v>2.8104195124453349E-5</v>
      </c>
      <c r="BQ5" s="46">
        <v>2.8300924490324521E-5</v>
      </c>
      <c r="BR5" s="46">
        <v>2.8499030961756792E-5</v>
      </c>
      <c r="BS5" s="46">
        <v>2.8698524178489089E-5</v>
      </c>
      <c r="BT5" s="46">
        <v>2.8899413847738511E-5</v>
      </c>
      <c r="BU5" s="46">
        <v>2.9101709744672679E-5</v>
      </c>
      <c r="BV5" s="46">
        <v>2.9305421712885388E-5</v>
      </c>
      <c r="BW5" s="46">
        <v>2.9510559664875587E-5</v>
      </c>
      <c r="BX5" s="46">
        <v>2.9717133582529715E-5</v>
      </c>
      <c r="BY5" s="46">
        <v>2.9925153517607422E-5</v>
      </c>
      <c r="BZ5" s="46">
        <v>3.0134629592230675E-5</v>
      </c>
      <c r="CA5" s="46">
        <v>3.0345571999376289E-5</v>
      </c>
      <c r="CB5" s="46">
        <v>3.0557991003371919E-5</v>
      </c>
      <c r="CC5" s="46">
        <v>3.0771896940395526E-5</v>
      </c>
      <c r="CD5" s="46">
        <v>3.0987300218978292E-5</v>
      </c>
      <c r="CE5" s="46">
        <v>3.120421132051114E-5</v>
      </c>
      <c r="CF5" s="46">
        <v>3.1422640799754715E-5</v>
      </c>
      <c r="CG5" s="46">
        <v>3.1642599285352998E-5</v>
      </c>
      <c r="CH5" s="46">
        <v>3.1864097480350471E-5</v>
      </c>
      <c r="CI5" s="46">
        <v>3.2087146162712921E-5</v>
      </c>
      <c r="CJ5" s="46">
        <v>3.2311756185851908E-5</v>
      </c>
      <c r="CK5" s="46">
        <v>3.2537938479152873E-5</v>
      </c>
      <c r="CL5" s="46">
        <v>3.2765704048506942E-5</v>
      </c>
      <c r="CM5" s="46">
        <v>3.299506397684649E-5</v>
      </c>
    </row>
    <row r="6" spans="1:91" s="46" customFormat="1" x14ac:dyDescent="0.25">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91" s="46" customFormat="1" x14ac:dyDescent="0.25">
      <c r="A7" s="46" t="s">
        <v>6</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6">
        <v>7.0528974739970284E-5</v>
      </c>
      <c r="AG7" s="47">
        <v>7.0674096087171864E-5</v>
      </c>
      <c r="AH7" s="47">
        <v>7.0819217434373458E-5</v>
      </c>
      <c r="AI7" s="47">
        <v>7.0964338781575025E-5</v>
      </c>
      <c r="AJ7" s="47">
        <v>7.1109460128776619E-5</v>
      </c>
      <c r="AK7" s="47">
        <v>7.1254581475978213E-5</v>
      </c>
      <c r="AL7" s="47">
        <v>7.1399702823179794E-5</v>
      </c>
      <c r="AM7" s="47">
        <v>7.1544824170381374E-5</v>
      </c>
      <c r="AN7" s="47">
        <v>7.1689945517582955E-5</v>
      </c>
      <c r="AO7" s="47">
        <v>7.1835066864784535E-5</v>
      </c>
      <c r="AP7" s="47">
        <v>7.1980188211986129E-5</v>
      </c>
      <c r="AQ7" s="47">
        <v>7.2125309559187723E-5</v>
      </c>
      <c r="AR7" s="47">
        <v>7.2270430906389303E-5</v>
      </c>
      <c r="AS7" s="47">
        <v>7.2415552253590884E-5</v>
      </c>
      <c r="AT7" s="47">
        <v>7.2560673600792464E-5</v>
      </c>
      <c r="AU7" s="46">
        <v>7.2916220901436348E-5</v>
      </c>
      <c r="AV7" s="47">
        <v>7.365498841750302E-5</v>
      </c>
      <c r="AW7" s="47">
        <v>7.4393755933569705E-5</v>
      </c>
      <c r="AX7" s="47">
        <v>7.5132523449636363E-5</v>
      </c>
      <c r="AY7" s="47">
        <v>7.5871290965703035E-5</v>
      </c>
      <c r="AZ7" s="47">
        <v>7.6610058481769706E-5</v>
      </c>
      <c r="BA7" s="47">
        <v>7.7348825997836364E-5</v>
      </c>
      <c r="BB7" s="47">
        <v>7.8087593513903036E-5</v>
      </c>
      <c r="BC7" s="47">
        <v>7.8826361029969694E-5</v>
      </c>
      <c r="BD7" s="47">
        <v>7.9565128546036366E-5</v>
      </c>
      <c r="BE7" s="47">
        <v>8.0303896062103051E-5</v>
      </c>
      <c r="BF7" s="47">
        <v>8.1042663578169709E-5</v>
      </c>
      <c r="BG7" s="47">
        <v>8.178143109423638E-5</v>
      </c>
      <c r="BH7" s="47">
        <v>8.2520198610303052E-5</v>
      </c>
      <c r="BI7" s="47">
        <v>8.325896612636971E-5</v>
      </c>
      <c r="BJ7" s="47">
        <v>8.3997733642436395E-5</v>
      </c>
      <c r="BK7" s="47">
        <v>8.4736501158503067E-5</v>
      </c>
      <c r="BL7" s="47">
        <v>8.5475268674569725E-5</v>
      </c>
      <c r="BM7" s="47">
        <v>8.6214036190636396E-5</v>
      </c>
      <c r="BN7" s="47">
        <v>8.6952803706703054E-5</v>
      </c>
      <c r="BO7" s="47">
        <v>8.7691571222769726E-5</v>
      </c>
      <c r="BP7" s="47">
        <v>8.8430338738836397E-5</v>
      </c>
      <c r="BQ7" s="47">
        <v>8.9169106254903056E-5</v>
      </c>
      <c r="BR7" s="47">
        <v>8.9907873770969741E-5</v>
      </c>
      <c r="BS7" s="46">
        <v>9.0646641287036412E-5</v>
      </c>
      <c r="BT7" s="47">
        <v>9.0646641287036412E-5</v>
      </c>
      <c r="BU7" s="47">
        <v>9.0646641287036412E-5</v>
      </c>
      <c r="BV7" s="47">
        <v>9.0646641287036412E-5</v>
      </c>
      <c r="BW7" s="47">
        <v>9.0646641287036412E-5</v>
      </c>
      <c r="BX7" s="47">
        <v>9.0646641287036412E-5</v>
      </c>
      <c r="BY7" s="47">
        <v>9.0646641287036412E-5</v>
      </c>
      <c r="BZ7" s="47">
        <v>9.0646641287036412E-5</v>
      </c>
      <c r="CA7" s="47">
        <v>9.0646641287036412E-5</v>
      </c>
      <c r="CB7" s="47">
        <v>9.0646641287036412E-5</v>
      </c>
      <c r="CC7" s="47">
        <v>9.0646641287036412E-5</v>
      </c>
      <c r="CD7" s="47">
        <v>9.0646641287036412E-5</v>
      </c>
      <c r="CE7" s="47">
        <v>9.0646641287036412E-5</v>
      </c>
      <c r="CF7" s="47">
        <v>9.0646641287036412E-5</v>
      </c>
      <c r="CG7" s="47">
        <v>9.0646641287036412E-5</v>
      </c>
      <c r="CH7" s="47">
        <v>9.0646641287036412E-5</v>
      </c>
      <c r="CI7" s="47">
        <v>9.0646641287036412E-5</v>
      </c>
      <c r="CJ7" s="47">
        <v>9.0646641287036412E-5</v>
      </c>
      <c r="CK7" s="47">
        <v>9.0646641287036412E-5</v>
      </c>
      <c r="CL7" s="47">
        <v>9.0646641287036412E-5</v>
      </c>
      <c r="CM7" s="46">
        <v>9.0646641287036412E-5</v>
      </c>
    </row>
    <row r="8" spans="1:91" s="46" customFormat="1" x14ac:dyDescent="0.25">
      <c r="A8" s="46" t="s">
        <v>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6">
        <v>5.3438335809806834E-5</v>
      </c>
      <c r="AG8" s="47">
        <v>5.3548291233283803E-5</v>
      </c>
      <c r="AH8" s="47">
        <v>5.3658246656760772E-5</v>
      </c>
      <c r="AI8" s="47">
        <v>5.3768202080237741E-5</v>
      </c>
      <c r="AJ8" s="47">
        <v>5.3878157503714709E-5</v>
      </c>
      <c r="AK8" s="47">
        <v>5.3988112927191678E-5</v>
      </c>
      <c r="AL8" s="47">
        <v>5.4098068350668647E-5</v>
      </c>
      <c r="AM8" s="47">
        <v>5.4208023774145616E-5</v>
      </c>
      <c r="AN8" s="47">
        <v>5.4317979197622585E-5</v>
      </c>
      <c r="AO8" s="47">
        <v>5.4427934621099554E-5</v>
      </c>
      <c r="AP8" s="47">
        <v>5.4537890044576523E-5</v>
      </c>
      <c r="AQ8" s="47">
        <v>5.4647845468053492E-5</v>
      </c>
      <c r="AR8" s="47">
        <v>5.4757800891530461E-5</v>
      </c>
      <c r="AS8" s="47">
        <v>5.4867756315007429E-5</v>
      </c>
      <c r="AT8" s="47">
        <v>5.4977711738484398E-5</v>
      </c>
      <c r="AU8" s="46">
        <v>5.5087667161961367E-5</v>
      </c>
      <c r="AV8" s="47">
        <v>5.4915471844219341E-5</v>
      </c>
      <c r="AW8" s="47">
        <v>5.4743276526477322E-5</v>
      </c>
      <c r="AX8" s="47">
        <v>5.4571081208735296E-5</v>
      </c>
      <c r="AY8" s="47">
        <v>5.439888589099327E-5</v>
      </c>
      <c r="AZ8" s="47">
        <v>5.4226690573251244E-5</v>
      </c>
      <c r="BA8" s="47">
        <v>5.4054495255509225E-5</v>
      </c>
      <c r="BB8" s="47">
        <v>5.3882299937767199E-5</v>
      </c>
      <c r="BC8" s="47">
        <v>5.3710104620025173E-5</v>
      </c>
      <c r="BD8" s="47">
        <v>5.3537909302283154E-5</v>
      </c>
      <c r="BE8" s="47">
        <v>5.3365713984541128E-5</v>
      </c>
      <c r="BF8" s="47">
        <v>5.3193518666799102E-5</v>
      </c>
      <c r="BG8" s="47">
        <v>5.3021323349057076E-5</v>
      </c>
      <c r="BH8" s="47">
        <v>5.2849128031315057E-5</v>
      </c>
      <c r="BI8" s="47">
        <v>5.2676932713573031E-5</v>
      </c>
      <c r="BJ8" s="47">
        <v>5.2504737395831005E-5</v>
      </c>
      <c r="BK8" s="47">
        <v>5.2332542078088986E-5</v>
      </c>
      <c r="BL8" s="47">
        <v>5.216034676034696E-5</v>
      </c>
      <c r="BM8" s="47">
        <v>5.1988151442604934E-5</v>
      </c>
      <c r="BN8" s="47">
        <v>5.1815956124862915E-5</v>
      </c>
      <c r="BO8" s="47">
        <v>5.1643760807120889E-5</v>
      </c>
      <c r="BP8" s="47">
        <v>5.1471565489378863E-5</v>
      </c>
      <c r="BQ8" s="47">
        <v>5.1299370171636837E-5</v>
      </c>
      <c r="BR8" s="47">
        <v>5.1127174853894818E-5</v>
      </c>
      <c r="BS8" s="46">
        <v>5.0954979536152792E-5</v>
      </c>
      <c r="BT8" s="47">
        <v>5.0954979536152792E-5</v>
      </c>
      <c r="BU8" s="47">
        <v>5.0954979536152792E-5</v>
      </c>
      <c r="BV8" s="47">
        <v>5.0954979536152792E-5</v>
      </c>
      <c r="BW8" s="47">
        <v>5.0954979536152792E-5</v>
      </c>
      <c r="BX8" s="47">
        <v>5.0954979536152792E-5</v>
      </c>
      <c r="BY8" s="47">
        <v>5.0954979536152792E-5</v>
      </c>
      <c r="BZ8" s="47">
        <v>5.0954979536152792E-5</v>
      </c>
      <c r="CA8" s="47">
        <v>5.0954979536152792E-5</v>
      </c>
      <c r="CB8" s="47">
        <v>5.0954979536152792E-5</v>
      </c>
      <c r="CC8" s="47">
        <v>5.0954979536152792E-5</v>
      </c>
      <c r="CD8" s="47">
        <v>5.0954979536152792E-5</v>
      </c>
      <c r="CE8" s="47">
        <v>5.0954979536152792E-5</v>
      </c>
      <c r="CF8" s="47">
        <v>5.0954979536152792E-5</v>
      </c>
      <c r="CG8" s="47">
        <v>5.0954979536152792E-5</v>
      </c>
      <c r="CH8" s="47">
        <v>5.0954979536152792E-5</v>
      </c>
      <c r="CI8" s="47">
        <v>5.0954979536152792E-5</v>
      </c>
      <c r="CJ8" s="47">
        <v>5.0954979536152792E-5</v>
      </c>
      <c r="CK8" s="47">
        <v>5.0954979536152792E-5</v>
      </c>
      <c r="CL8" s="47">
        <v>5.0954979536152792E-5</v>
      </c>
      <c r="CM8" s="46">
        <v>5.0954979536152792E-5</v>
      </c>
    </row>
    <row r="9" spans="1:91" s="46" customFormat="1" x14ac:dyDescent="0.25">
      <c r="A9" s="46" t="s">
        <v>1</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6">
        <v>3.8032689450222883E-5</v>
      </c>
      <c r="AG9" s="47">
        <v>3.8110946012877659E-5</v>
      </c>
      <c r="AH9" s="47">
        <v>3.8189202575532442E-5</v>
      </c>
      <c r="AI9" s="47">
        <v>3.8267459138187219E-5</v>
      </c>
      <c r="AJ9" s="47">
        <v>3.8345715700842002E-5</v>
      </c>
      <c r="AK9" s="47">
        <v>3.8423972263496778E-5</v>
      </c>
      <c r="AL9" s="47">
        <v>3.8502228826151561E-5</v>
      </c>
      <c r="AM9" s="47">
        <v>3.8580485388806337E-5</v>
      </c>
      <c r="AN9" s="47">
        <v>3.865874195146112E-5</v>
      </c>
      <c r="AO9" s="47">
        <v>3.8736998514115897E-5</v>
      </c>
      <c r="AP9" s="47">
        <v>3.881525507677068E-5</v>
      </c>
      <c r="AQ9" s="47">
        <v>3.8893511639425456E-5</v>
      </c>
      <c r="AR9" s="47">
        <v>3.8971768202080239E-5</v>
      </c>
      <c r="AS9" s="47">
        <v>3.9050024764735016E-5</v>
      </c>
      <c r="AT9" s="47">
        <v>3.9128281327389799E-5</v>
      </c>
      <c r="AU9" s="46">
        <v>3.9206537890044575E-5</v>
      </c>
      <c r="AV9" s="47">
        <v>3.9035528779460066E-5</v>
      </c>
      <c r="AW9" s="47">
        <v>3.8864519668875558E-5</v>
      </c>
      <c r="AX9" s="47">
        <v>3.8693510558291049E-5</v>
      </c>
      <c r="AY9" s="47">
        <v>3.8522501447706541E-5</v>
      </c>
      <c r="AZ9" s="47">
        <v>3.8351492337122032E-5</v>
      </c>
      <c r="BA9" s="47">
        <v>3.8180483226537523E-5</v>
      </c>
      <c r="BB9" s="47">
        <v>3.8009474115953015E-5</v>
      </c>
      <c r="BC9" s="47">
        <v>3.7838465005368506E-5</v>
      </c>
      <c r="BD9" s="47">
        <v>3.7667455894783998E-5</v>
      </c>
      <c r="BE9" s="47">
        <v>3.7496446784199489E-5</v>
      </c>
      <c r="BF9" s="47">
        <v>3.7325437673614981E-5</v>
      </c>
      <c r="BG9" s="47">
        <v>3.7154428563030472E-5</v>
      </c>
      <c r="BH9" s="47">
        <v>3.6983419452445963E-5</v>
      </c>
      <c r="BI9" s="47">
        <v>3.6812410341861455E-5</v>
      </c>
      <c r="BJ9" s="47">
        <v>3.6641401231276946E-5</v>
      </c>
      <c r="BK9" s="47">
        <v>3.6470392120692438E-5</v>
      </c>
      <c r="BL9" s="47">
        <v>3.6299383010107929E-5</v>
      </c>
      <c r="BM9" s="47">
        <v>3.612837389952342E-5</v>
      </c>
      <c r="BN9" s="47">
        <v>3.5957364788938912E-5</v>
      </c>
      <c r="BO9" s="47">
        <v>3.5786355678354403E-5</v>
      </c>
      <c r="BP9" s="47">
        <v>3.5615346567769895E-5</v>
      </c>
      <c r="BQ9" s="47">
        <v>3.5444337457185386E-5</v>
      </c>
      <c r="BR9" s="47">
        <v>3.5273328346600878E-5</v>
      </c>
      <c r="BS9" s="46">
        <v>3.5102319236016369E-5</v>
      </c>
      <c r="BT9" s="47">
        <v>3.5102319236016369E-5</v>
      </c>
      <c r="BU9" s="47">
        <v>3.5102319236016369E-5</v>
      </c>
      <c r="BV9" s="47">
        <v>3.5102319236016369E-5</v>
      </c>
      <c r="BW9" s="47">
        <v>3.5102319236016369E-5</v>
      </c>
      <c r="BX9" s="47">
        <v>3.5102319236016369E-5</v>
      </c>
      <c r="BY9" s="47">
        <v>3.5102319236016369E-5</v>
      </c>
      <c r="BZ9" s="47">
        <v>3.5102319236016369E-5</v>
      </c>
      <c r="CA9" s="47">
        <v>3.5102319236016369E-5</v>
      </c>
      <c r="CB9" s="47">
        <v>3.5102319236016369E-5</v>
      </c>
      <c r="CC9" s="47">
        <v>3.5102319236016369E-5</v>
      </c>
      <c r="CD9" s="47">
        <v>3.5102319236016369E-5</v>
      </c>
      <c r="CE9" s="47">
        <v>3.5102319236016369E-5</v>
      </c>
      <c r="CF9" s="47">
        <v>3.5102319236016369E-5</v>
      </c>
      <c r="CG9" s="47">
        <v>3.5102319236016369E-5</v>
      </c>
      <c r="CH9" s="47">
        <v>3.5102319236016369E-5</v>
      </c>
      <c r="CI9" s="47">
        <v>3.5102319236016369E-5</v>
      </c>
      <c r="CJ9" s="47">
        <v>3.5102319236016369E-5</v>
      </c>
      <c r="CK9" s="47">
        <v>3.5102319236016369E-5</v>
      </c>
      <c r="CL9" s="47">
        <v>3.5102319236016369E-5</v>
      </c>
      <c r="CM9" s="46">
        <v>3.5102319236016369E-5</v>
      </c>
    </row>
    <row r="10" spans="1:91" s="98" customFormat="1" x14ac:dyDescent="0.25">
      <c r="A10" s="98" t="s">
        <v>1</v>
      </c>
      <c r="B10" s="98">
        <v>0</v>
      </c>
      <c r="C10" s="98">
        <v>0</v>
      </c>
      <c r="D10" s="98">
        <v>0</v>
      </c>
      <c r="E10" s="98">
        <v>0</v>
      </c>
      <c r="F10" s="98">
        <v>0</v>
      </c>
      <c r="G10" s="98">
        <v>0</v>
      </c>
      <c r="H10" s="98">
        <v>0</v>
      </c>
      <c r="I10" s="98">
        <v>0</v>
      </c>
      <c r="J10" s="98">
        <v>0</v>
      </c>
      <c r="K10" s="98">
        <v>0</v>
      </c>
      <c r="L10" s="98">
        <v>0</v>
      </c>
      <c r="M10" s="98">
        <v>0</v>
      </c>
      <c r="N10" s="98">
        <v>0</v>
      </c>
      <c r="O10" s="98">
        <v>0</v>
      </c>
      <c r="P10" s="98">
        <v>0</v>
      </c>
      <c r="Q10" s="98">
        <v>0</v>
      </c>
      <c r="R10" s="98">
        <v>0</v>
      </c>
      <c r="S10" s="98">
        <v>0</v>
      </c>
      <c r="T10" s="98">
        <v>0</v>
      </c>
      <c r="U10" s="98">
        <v>0</v>
      </c>
      <c r="V10" s="98">
        <v>0</v>
      </c>
      <c r="W10" s="98">
        <v>0</v>
      </c>
      <c r="X10" s="98">
        <v>0</v>
      </c>
      <c r="Y10" s="98">
        <v>0</v>
      </c>
      <c r="Z10" s="98">
        <v>0</v>
      </c>
      <c r="AA10" s="98">
        <v>0</v>
      </c>
      <c r="AB10" s="98">
        <v>0</v>
      </c>
      <c r="AC10" s="98">
        <v>0</v>
      </c>
      <c r="AD10" s="98">
        <v>0</v>
      </c>
      <c r="AE10" s="98">
        <v>0</v>
      </c>
      <c r="AF10" s="98">
        <v>0</v>
      </c>
      <c r="AG10" s="98">
        <v>0</v>
      </c>
      <c r="AH10" s="98">
        <v>0</v>
      </c>
      <c r="AI10" s="98">
        <v>0</v>
      </c>
      <c r="AJ10" s="98">
        <v>0</v>
      </c>
      <c r="AK10" s="98">
        <v>0</v>
      </c>
      <c r="AL10" s="98">
        <v>0</v>
      </c>
      <c r="AM10" s="98">
        <v>0</v>
      </c>
      <c r="AN10" s="98">
        <v>0</v>
      </c>
      <c r="AO10" s="98">
        <v>0</v>
      </c>
      <c r="AP10" s="98">
        <v>0</v>
      </c>
      <c r="AQ10" s="98">
        <v>0</v>
      </c>
      <c r="AR10" s="98">
        <v>0</v>
      </c>
      <c r="AS10" s="98">
        <v>0</v>
      </c>
      <c r="AT10" s="98">
        <v>0</v>
      </c>
      <c r="AU10" s="98">
        <v>0</v>
      </c>
      <c r="AV10" s="98">
        <v>0</v>
      </c>
      <c r="AW10" s="98">
        <v>0</v>
      </c>
      <c r="AX10" s="98">
        <v>0</v>
      </c>
      <c r="AY10" s="98">
        <v>0</v>
      </c>
      <c r="AZ10" s="98">
        <v>0</v>
      </c>
      <c r="BA10" s="98">
        <v>0</v>
      </c>
      <c r="BB10" s="98">
        <v>0</v>
      </c>
      <c r="BC10" s="98">
        <v>0</v>
      </c>
      <c r="BD10" s="98">
        <v>0</v>
      </c>
      <c r="BE10" s="98">
        <v>0</v>
      </c>
      <c r="BF10" s="98">
        <v>0</v>
      </c>
      <c r="BG10" s="98">
        <v>0</v>
      </c>
      <c r="BH10" s="98">
        <v>0</v>
      </c>
      <c r="BI10" s="98">
        <v>0</v>
      </c>
      <c r="BJ10" s="98">
        <v>0</v>
      </c>
      <c r="BK10" s="98">
        <v>0</v>
      </c>
      <c r="BL10" s="98">
        <v>0</v>
      </c>
      <c r="BM10" s="98">
        <v>0</v>
      </c>
      <c r="BN10" s="98">
        <v>0</v>
      </c>
      <c r="BO10" s="98">
        <v>0</v>
      </c>
      <c r="BP10" s="98">
        <v>0</v>
      </c>
      <c r="BQ10" s="98">
        <v>0</v>
      </c>
      <c r="BR10" s="98">
        <v>0</v>
      </c>
      <c r="BS10" s="98">
        <v>0</v>
      </c>
      <c r="BT10" s="98">
        <v>0</v>
      </c>
      <c r="BU10" s="98">
        <v>0</v>
      </c>
      <c r="BV10" s="98">
        <v>0</v>
      </c>
      <c r="BW10" s="98">
        <v>0</v>
      </c>
      <c r="BX10" s="98">
        <v>0</v>
      </c>
      <c r="BY10" s="98">
        <v>0</v>
      </c>
      <c r="BZ10" s="98">
        <v>0</v>
      </c>
      <c r="CA10" s="98">
        <v>0</v>
      </c>
      <c r="CB10" s="98">
        <v>0</v>
      </c>
      <c r="CC10" s="98">
        <v>0</v>
      </c>
      <c r="CD10" s="98">
        <v>0</v>
      </c>
      <c r="CE10" s="98">
        <v>0</v>
      </c>
      <c r="CF10" s="98">
        <v>0</v>
      </c>
      <c r="CG10" s="98">
        <v>0</v>
      </c>
      <c r="CH10" s="98">
        <v>0</v>
      </c>
      <c r="CI10" s="98">
        <v>0</v>
      </c>
      <c r="CJ10" s="98">
        <v>0</v>
      </c>
      <c r="CK10" s="98">
        <v>0</v>
      </c>
      <c r="CL10" s="98">
        <v>0</v>
      </c>
      <c r="CM10" s="98">
        <v>0</v>
      </c>
    </row>
    <row r="11" spans="1:91" s="46" customFormat="1" x14ac:dyDescent="0.25">
      <c r="A11" s="46" t="s">
        <v>1</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6">
        <v>1.5999999999999999E-5</v>
      </c>
      <c r="AG11" s="47">
        <v>1.6200000000000001E-5</v>
      </c>
      <c r="AH11" s="47">
        <v>1.6399999999999999E-5</v>
      </c>
      <c r="AI11" s="47">
        <v>1.66E-5</v>
      </c>
      <c r="AJ11" s="47">
        <v>1.6799999999999998E-5</v>
      </c>
      <c r="AK11" s="47">
        <v>1.7E-5</v>
      </c>
      <c r="AL11" s="47">
        <v>1.7200000000000001E-5</v>
      </c>
      <c r="AM11" s="47">
        <v>1.7399999999999999E-5</v>
      </c>
      <c r="AN11" s="47">
        <v>1.7600000000000001E-5</v>
      </c>
      <c r="AO11" s="47">
        <v>1.7799999999999999E-5</v>
      </c>
      <c r="AP11" s="47">
        <v>1.8E-5</v>
      </c>
      <c r="AQ11" s="47">
        <v>1.8200000000000002E-5</v>
      </c>
      <c r="AR11" s="47">
        <v>1.84E-5</v>
      </c>
      <c r="AS11" s="47">
        <v>1.8600000000000001E-5</v>
      </c>
      <c r="AT11" s="47">
        <v>1.88E-5</v>
      </c>
      <c r="AU11" s="46">
        <v>1.9000000000000001E-5</v>
      </c>
      <c r="AV11" s="47">
        <v>1.9041666666666668E-5</v>
      </c>
      <c r="AW11" s="47">
        <v>1.9083333333333334E-5</v>
      </c>
      <c r="AX11" s="47">
        <v>1.9125000000000001E-5</v>
      </c>
      <c r="AY11" s="47">
        <v>1.9166666666666667E-5</v>
      </c>
      <c r="AZ11" s="47">
        <v>1.9208333333333334E-5</v>
      </c>
      <c r="BA11" s="47">
        <v>1.925E-5</v>
      </c>
      <c r="BB11" s="47">
        <v>1.9291666666666667E-5</v>
      </c>
      <c r="BC11" s="47">
        <v>1.9333333333333333E-5</v>
      </c>
      <c r="BD11" s="47">
        <v>1.9375E-5</v>
      </c>
      <c r="BE11" s="47">
        <v>1.9416666666666667E-5</v>
      </c>
      <c r="BF11" s="47">
        <v>1.9458333333333333E-5</v>
      </c>
      <c r="BG11" s="47">
        <v>1.95E-5</v>
      </c>
      <c r="BH11" s="47">
        <v>1.954166666666667E-5</v>
      </c>
      <c r="BI11" s="47">
        <v>1.9583333333333336E-5</v>
      </c>
      <c r="BJ11" s="47">
        <v>1.9625000000000003E-5</v>
      </c>
      <c r="BK11" s="47">
        <v>1.9666666666666669E-5</v>
      </c>
      <c r="BL11" s="47">
        <v>1.9708333333333336E-5</v>
      </c>
      <c r="BM11" s="47">
        <v>1.9750000000000002E-5</v>
      </c>
      <c r="BN11" s="47">
        <v>1.9791666666666669E-5</v>
      </c>
      <c r="BO11" s="47">
        <v>1.9833333333333335E-5</v>
      </c>
      <c r="BP11" s="47">
        <v>1.9875000000000002E-5</v>
      </c>
      <c r="BQ11" s="47">
        <v>1.9916666666666669E-5</v>
      </c>
      <c r="BR11" s="47">
        <v>1.9958333333333335E-5</v>
      </c>
      <c r="BS11" s="46">
        <v>2.0000000000000002E-5</v>
      </c>
      <c r="BT11" s="47">
        <v>2.0050000000000003E-5</v>
      </c>
      <c r="BU11" s="47">
        <v>2.0100000000000001E-5</v>
      </c>
      <c r="BV11" s="47">
        <v>2.0150000000000002E-5</v>
      </c>
      <c r="BW11" s="47">
        <v>2.02E-5</v>
      </c>
      <c r="BX11" s="47">
        <v>2.0250000000000001E-5</v>
      </c>
      <c r="BY11" s="47">
        <v>2.0300000000000002E-5</v>
      </c>
      <c r="BZ11" s="47">
        <v>2.035E-5</v>
      </c>
      <c r="CA11" s="47">
        <v>2.0400000000000001E-5</v>
      </c>
      <c r="CB11" s="47">
        <v>2.0449999999999999E-5</v>
      </c>
      <c r="CC11" s="47">
        <v>2.05E-5</v>
      </c>
      <c r="CD11" s="47">
        <v>2.0550000000000001E-5</v>
      </c>
      <c r="CE11" s="47">
        <v>2.0599999999999999E-5</v>
      </c>
      <c r="CF11" s="47">
        <v>2.065E-5</v>
      </c>
      <c r="CG11" s="47">
        <v>2.0699999999999998E-5</v>
      </c>
      <c r="CH11" s="47">
        <v>2.075E-5</v>
      </c>
      <c r="CI11" s="47">
        <v>2.0800000000000001E-5</v>
      </c>
      <c r="CJ11" s="47">
        <v>2.0849999999999999E-5</v>
      </c>
      <c r="CK11" s="47">
        <v>2.09E-5</v>
      </c>
      <c r="CL11" s="47">
        <v>2.0949999999999998E-5</v>
      </c>
      <c r="CM11" s="46">
        <v>2.0999999999999999E-5</v>
      </c>
    </row>
    <row r="12" spans="1:91" s="46" customFormat="1" x14ac:dyDescent="0.25">
      <c r="A12" s="46" t="s">
        <v>1</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6">
        <v>3.6000000000000001E-5</v>
      </c>
      <c r="AG12" s="47">
        <v>3.5866666666666667E-5</v>
      </c>
      <c r="AH12" s="47">
        <v>3.5733333333333332E-5</v>
      </c>
      <c r="AI12" s="47">
        <v>3.5599999999999998E-5</v>
      </c>
      <c r="AJ12" s="47">
        <v>3.546666666666667E-5</v>
      </c>
      <c r="AK12" s="47">
        <v>3.5333333333333336E-5</v>
      </c>
      <c r="AL12" s="47">
        <v>3.5200000000000002E-5</v>
      </c>
      <c r="AM12" s="47">
        <v>3.5066666666666667E-5</v>
      </c>
      <c r="AN12" s="47">
        <v>3.4933333333333333E-5</v>
      </c>
      <c r="AO12" s="47">
        <v>3.4799999999999999E-5</v>
      </c>
      <c r="AP12" s="47">
        <v>3.4666666666666665E-5</v>
      </c>
      <c r="AQ12" s="47">
        <v>3.453333333333333E-5</v>
      </c>
      <c r="AR12" s="47">
        <v>3.4400000000000003E-5</v>
      </c>
      <c r="AS12" s="47">
        <v>3.4266666666666668E-5</v>
      </c>
      <c r="AT12" s="47">
        <v>3.4133333333333334E-5</v>
      </c>
      <c r="AU12" s="46">
        <v>3.4E-5</v>
      </c>
      <c r="AV12" s="47">
        <v>3.3958333333333337E-5</v>
      </c>
      <c r="AW12" s="47">
        <v>3.3916666666666667E-5</v>
      </c>
      <c r="AX12" s="47">
        <v>3.3874999999999997E-5</v>
      </c>
      <c r="AY12" s="47">
        <v>3.3833333333333334E-5</v>
      </c>
      <c r="AZ12" s="47">
        <v>3.379166666666667E-5</v>
      </c>
      <c r="BA12" s="47">
        <v>3.375E-5</v>
      </c>
      <c r="BB12" s="47">
        <v>3.370833333333333E-5</v>
      </c>
      <c r="BC12" s="47">
        <v>3.3666666666666667E-5</v>
      </c>
      <c r="BD12" s="47">
        <v>3.3625000000000004E-5</v>
      </c>
      <c r="BE12" s="47">
        <v>3.3583333333333334E-5</v>
      </c>
      <c r="BF12" s="47">
        <v>3.3541666666666664E-5</v>
      </c>
      <c r="BG12" s="47">
        <v>3.3500000000000001E-5</v>
      </c>
      <c r="BH12" s="47">
        <v>3.3458333333333338E-5</v>
      </c>
      <c r="BI12" s="47">
        <v>3.3416666666666668E-5</v>
      </c>
      <c r="BJ12" s="47">
        <v>3.3374999999999998E-5</v>
      </c>
      <c r="BK12" s="47">
        <v>3.3333333333333335E-5</v>
      </c>
      <c r="BL12" s="47">
        <v>3.3291666666666672E-5</v>
      </c>
      <c r="BM12" s="47">
        <v>3.3250000000000002E-5</v>
      </c>
      <c r="BN12" s="47">
        <v>3.3208333333333332E-5</v>
      </c>
      <c r="BO12" s="47">
        <v>3.3166666666666669E-5</v>
      </c>
      <c r="BP12" s="47">
        <v>3.3125000000000006E-5</v>
      </c>
      <c r="BQ12" s="47">
        <v>3.3083333333333336E-5</v>
      </c>
      <c r="BR12" s="47">
        <v>3.3041666666666666E-5</v>
      </c>
      <c r="BS12" s="46">
        <v>3.3000000000000003E-5</v>
      </c>
      <c r="BT12" s="47">
        <v>3.3000000000000003E-5</v>
      </c>
      <c r="BU12" s="47">
        <v>3.3000000000000003E-5</v>
      </c>
      <c r="BV12" s="47">
        <v>3.3000000000000003E-5</v>
      </c>
      <c r="BW12" s="47">
        <v>3.3000000000000003E-5</v>
      </c>
      <c r="BX12" s="47">
        <v>3.3000000000000003E-5</v>
      </c>
      <c r="BY12" s="47">
        <v>3.3000000000000003E-5</v>
      </c>
      <c r="BZ12" s="47">
        <v>3.3000000000000003E-5</v>
      </c>
      <c r="CA12" s="47">
        <v>3.3000000000000003E-5</v>
      </c>
      <c r="CB12" s="47">
        <v>3.3000000000000003E-5</v>
      </c>
      <c r="CC12" s="47">
        <v>3.3000000000000003E-5</v>
      </c>
      <c r="CD12" s="47">
        <v>3.3000000000000003E-5</v>
      </c>
      <c r="CE12" s="47">
        <v>3.3000000000000003E-5</v>
      </c>
      <c r="CF12" s="47">
        <v>3.3000000000000003E-5</v>
      </c>
      <c r="CG12" s="47">
        <v>3.3000000000000003E-5</v>
      </c>
      <c r="CH12" s="47">
        <v>3.3000000000000003E-5</v>
      </c>
      <c r="CI12" s="47">
        <v>3.3000000000000003E-5</v>
      </c>
      <c r="CJ12" s="47">
        <v>3.3000000000000003E-5</v>
      </c>
      <c r="CK12" s="47">
        <v>3.3000000000000003E-5</v>
      </c>
      <c r="CL12" s="47">
        <v>3.3000000000000003E-5</v>
      </c>
      <c r="CM12" s="46">
        <v>3.3000000000000003E-5</v>
      </c>
    </row>
    <row r="13" spans="1:91" s="46" customFormat="1" x14ac:dyDescent="0.25">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spans="1:91" s="46" customFormat="1" x14ac:dyDescent="0.25">
      <c r="A14" s="46" t="s">
        <v>7</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6">
        <v>8.0900000000000001E-5</v>
      </c>
      <c r="AG14" s="47">
        <v>8.0833333333333338E-5</v>
      </c>
      <c r="AH14" s="47">
        <v>8.0766666666666674E-5</v>
      </c>
      <c r="AI14" s="47">
        <v>8.0699999999999996E-5</v>
      </c>
      <c r="AJ14" s="47">
        <v>8.0633333333333333E-5</v>
      </c>
      <c r="AK14" s="47">
        <v>8.0566666666666669E-5</v>
      </c>
      <c r="AL14" s="47">
        <v>8.0500000000000005E-5</v>
      </c>
      <c r="AM14" s="47">
        <v>8.0433333333333341E-5</v>
      </c>
      <c r="AN14" s="47">
        <v>8.0366666666666664E-5</v>
      </c>
      <c r="AO14" s="47">
        <v>8.03E-5</v>
      </c>
      <c r="AP14" s="47">
        <v>8.0233333333333337E-5</v>
      </c>
      <c r="AQ14" s="47">
        <v>8.0166666666666673E-5</v>
      </c>
      <c r="AR14" s="47">
        <v>8.0100000000000009E-5</v>
      </c>
      <c r="AS14" s="47">
        <v>8.0033333333333332E-5</v>
      </c>
      <c r="AT14" s="47">
        <v>7.9966666666666668E-5</v>
      </c>
      <c r="AU14" s="46">
        <v>7.9900000000000004E-5</v>
      </c>
      <c r="AV14" s="47">
        <v>7.9790909090909099E-5</v>
      </c>
      <c r="AW14" s="47">
        <v>7.9681818181818179E-5</v>
      </c>
      <c r="AX14" s="47">
        <v>7.9572727272727274E-5</v>
      </c>
      <c r="AY14" s="47">
        <v>7.9463636363636368E-5</v>
      </c>
      <c r="AZ14" s="47">
        <v>7.9354545454545463E-5</v>
      </c>
      <c r="BA14" s="47">
        <v>7.9245454545454544E-5</v>
      </c>
      <c r="BB14" s="47">
        <v>7.9136363636363638E-5</v>
      </c>
      <c r="BC14" s="47">
        <v>7.9027272727272732E-5</v>
      </c>
      <c r="BD14" s="47">
        <v>7.8918181818181827E-5</v>
      </c>
      <c r="BE14" s="47">
        <v>7.8809090909090908E-5</v>
      </c>
      <c r="BF14" s="47">
        <v>7.8700000000000002E-5</v>
      </c>
      <c r="BG14" s="47">
        <v>7.8590909090909096E-5</v>
      </c>
      <c r="BH14" s="47">
        <v>7.8481818181818177E-5</v>
      </c>
      <c r="BI14" s="47">
        <v>7.8372727272727272E-5</v>
      </c>
      <c r="BJ14" s="47">
        <v>7.8263636363636366E-5</v>
      </c>
      <c r="BK14" s="47">
        <v>7.8154545454545461E-5</v>
      </c>
      <c r="BL14" s="47">
        <v>7.8045454545454541E-5</v>
      </c>
      <c r="BM14" s="47">
        <v>7.7936363636363636E-5</v>
      </c>
      <c r="BN14" s="47">
        <v>7.782727272727273E-5</v>
      </c>
      <c r="BO14" s="47">
        <v>7.7718181818181825E-5</v>
      </c>
      <c r="BP14" s="47">
        <v>7.7609090909090906E-5</v>
      </c>
      <c r="BQ14" s="47">
        <v>7.75E-5</v>
      </c>
      <c r="BR14" s="47">
        <v>7.7390909090909094E-5</v>
      </c>
      <c r="BS14" s="46">
        <v>7.6000000000000004E-5</v>
      </c>
      <c r="BT14" s="47">
        <v>7.5955E-5</v>
      </c>
      <c r="BU14" s="47">
        <v>7.5909999999999997E-5</v>
      </c>
      <c r="BV14" s="47">
        <v>7.5865000000000006E-5</v>
      </c>
      <c r="BW14" s="47">
        <v>7.5820000000000003E-5</v>
      </c>
      <c r="BX14" s="47">
        <v>7.5774999999999999E-5</v>
      </c>
      <c r="BY14" s="47">
        <v>7.5730000000000008E-5</v>
      </c>
      <c r="BZ14" s="47">
        <v>7.5685000000000005E-5</v>
      </c>
      <c r="CA14" s="47">
        <v>7.5640000000000001E-5</v>
      </c>
      <c r="CB14" s="47">
        <v>7.5594999999999997E-5</v>
      </c>
      <c r="CC14" s="47">
        <v>7.5549999999999993E-5</v>
      </c>
      <c r="CD14" s="47">
        <v>7.5505000000000003E-5</v>
      </c>
      <c r="CE14" s="47">
        <v>7.5459999999999999E-5</v>
      </c>
      <c r="CF14" s="47">
        <v>7.5414999999999995E-5</v>
      </c>
      <c r="CG14" s="47">
        <v>7.5370000000000005E-5</v>
      </c>
      <c r="CH14" s="47">
        <v>7.5325000000000001E-5</v>
      </c>
      <c r="CI14" s="47">
        <v>7.5279999999999998E-5</v>
      </c>
      <c r="CJ14" s="47">
        <v>7.5234999999999994E-5</v>
      </c>
      <c r="CK14" s="47">
        <v>7.518999999999999E-5</v>
      </c>
      <c r="CL14" s="47">
        <v>7.5145E-5</v>
      </c>
      <c r="CM14" s="46">
        <v>7.5099999999999996E-5</v>
      </c>
    </row>
    <row r="15" spans="1:91" s="46" customFormat="1" x14ac:dyDescent="0.25">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row>
    <row r="16" spans="1:91" s="46" customFormat="1" x14ac:dyDescent="0.25">
      <c r="A16" s="46" t="s">
        <v>195</v>
      </c>
      <c r="B16" s="4">
        <v>0</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7">
        <v>2.6047124150016419E-5</v>
      </c>
      <c r="AG16" s="47">
        <v>2.5931820509822103E-5</v>
      </c>
      <c r="AH16" s="47">
        <v>2.5817027287951345E-5</v>
      </c>
      <c r="AI16" s="47">
        <v>2.5702742224918969E-5</v>
      </c>
      <c r="AJ16" s="47">
        <v>2.5588963071241946E-5</v>
      </c>
      <c r="AK16" s="47">
        <v>2.5475687587395098E-5</v>
      </c>
      <c r="AL16" s="47">
        <v>2.5362913543767027E-5</v>
      </c>
      <c r="AM16" s="47">
        <v>2.5250638720616227E-5</v>
      </c>
      <c r="AN16" s="47">
        <v>2.5138860908027395E-5</v>
      </c>
      <c r="AO16" s="47">
        <v>2.5027577905867931E-5</v>
      </c>
      <c r="AP16" s="47">
        <v>2.4916787523744632E-5</v>
      </c>
      <c r="AQ16" s="47">
        <v>2.4806487580960574E-5</v>
      </c>
      <c r="AR16" s="47">
        <v>2.4696675906472202E-5</v>
      </c>
      <c r="AS16" s="47">
        <v>2.4587350338846587E-5</v>
      </c>
      <c r="AT16" s="47">
        <v>2.4478508726218878E-5</v>
      </c>
      <c r="AU16" s="47">
        <v>2.4370148926249962E-5</v>
      </c>
      <c r="AV16" s="47">
        <v>2.4378852289661097E-5</v>
      </c>
      <c r="AW16" s="47">
        <v>2.438755876132302E-5</v>
      </c>
      <c r="AX16" s="47">
        <v>2.4396268342345792E-5</v>
      </c>
      <c r="AY16" s="47">
        <v>2.4404981033839863E-5</v>
      </c>
      <c r="AZ16" s="47">
        <v>2.4413696836916083E-5</v>
      </c>
      <c r="BA16" s="47">
        <v>2.4422415752685697E-5</v>
      </c>
      <c r="BB16" s="47">
        <v>2.443113778226035E-5</v>
      </c>
      <c r="BC16" s="47">
        <v>2.4439862926752079E-5</v>
      </c>
      <c r="BD16" s="47">
        <v>2.4448591187273323E-5</v>
      </c>
      <c r="BE16" s="47">
        <v>2.4457322564936916E-5</v>
      </c>
      <c r="BF16" s="47">
        <v>2.4466057060856087E-5</v>
      </c>
      <c r="BG16" s="47">
        <v>2.4474794676144469E-5</v>
      </c>
      <c r="BH16" s="47">
        <v>2.4483535411916089E-5</v>
      </c>
      <c r="BI16" s="47">
        <v>2.4492279269285369E-5</v>
      </c>
      <c r="BJ16" s="47">
        <v>2.4501026249367136E-5</v>
      </c>
      <c r="BK16" s="47">
        <v>2.4509776353276607E-5</v>
      </c>
      <c r="BL16" s="47">
        <v>2.4518529582129402E-5</v>
      </c>
      <c r="BM16" s="47">
        <v>2.4527285937041538E-5</v>
      </c>
      <c r="BN16" s="47">
        <v>2.4536045419129436E-5</v>
      </c>
      <c r="BO16" s="47">
        <v>2.4544808029509907E-5</v>
      </c>
      <c r="BP16" s="47">
        <v>2.4553573769300165E-5</v>
      </c>
      <c r="BQ16" s="47">
        <v>2.4562342639617823E-5</v>
      </c>
      <c r="BR16" s="47">
        <v>2.4571114641580892E-5</v>
      </c>
      <c r="BS16" s="47">
        <v>2.4579889776307785E-5</v>
      </c>
      <c r="BT16" s="47">
        <v>2.4588668044917313E-5</v>
      </c>
      <c r="BU16" s="47">
        <v>2.4597449448528686E-5</v>
      </c>
      <c r="BV16" s="47">
        <v>2.460623398826151E-5</v>
      </c>
      <c r="BW16" s="47">
        <v>2.4615021665235799E-5</v>
      </c>
      <c r="BX16" s="47">
        <v>2.4623812480571962E-5</v>
      </c>
      <c r="BY16" s="47">
        <v>2.463260643539081E-5</v>
      </c>
      <c r="BZ16" s="47">
        <v>2.4641403530813551E-5</v>
      </c>
      <c r="CA16" s="47">
        <v>2.4650203767961796E-5</v>
      </c>
      <c r="CB16" s="47">
        <v>2.4659007147957558E-5</v>
      </c>
      <c r="CC16" s="47">
        <v>2.4667813671923248E-5</v>
      </c>
      <c r="CD16" s="47">
        <v>2.4676623340981674E-5</v>
      </c>
      <c r="CE16" s="47">
        <v>2.4685436156256055E-5</v>
      </c>
      <c r="CF16" s="47">
        <v>2.4694252118870006E-5</v>
      </c>
      <c r="CG16" s="47">
        <v>2.4703071229947542E-5</v>
      </c>
      <c r="CH16" s="47">
        <v>2.4711893490613081E-5</v>
      </c>
      <c r="CI16" s="47">
        <v>2.4720718901991441E-5</v>
      </c>
      <c r="CJ16" s="47">
        <v>2.4729547465207841E-5</v>
      </c>
      <c r="CK16" s="47">
        <v>2.4738379181387907E-5</v>
      </c>
      <c r="CL16" s="47">
        <v>2.4747214051657664E-5</v>
      </c>
      <c r="CM16" s="47">
        <v>2.4756052077143536E-5</v>
      </c>
    </row>
    <row r="17" spans="1:91" s="46" customFormat="1" x14ac:dyDescent="0.25">
      <c r="A17" s="46" t="s">
        <v>1</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7">
        <v>2.0100000000000001E-4</v>
      </c>
      <c r="AG17" s="47">
        <v>2.0106666666666668E-4</v>
      </c>
      <c r="AH17" s="47">
        <v>2.0113333333333333E-4</v>
      </c>
      <c r="AI17" s="47">
        <v>2.0120000000000001E-4</v>
      </c>
      <c r="AJ17" s="47">
        <v>2.0126666666666666E-4</v>
      </c>
      <c r="AK17" s="47">
        <v>2.0133333333333334E-4</v>
      </c>
      <c r="AL17" s="47">
        <v>2.0140000000000002E-4</v>
      </c>
      <c r="AM17" s="47">
        <v>2.0146666666666667E-4</v>
      </c>
      <c r="AN17" s="47">
        <v>2.0153333333333334E-4</v>
      </c>
      <c r="AO17" s="47">
        <v>2.0159999999999999E-4</v>
      </c>
      <c r="AP17" s="47">
        <v>2.0166666666666667E-4</v>
      </c>
      <c r="AQ17" s="47">
        <v>2.0173333333333335E-4</v>
      </c>
      <c r="AR17" s="47">
        <v>2.018E-4</v>
      </c>
      <c r="AS17" s="47">
        <v>2.0186666666666668E-4</v>
      </c>
      <c r="AT17" s="47">
        <v>2.0193333333333333E-4</v>
      </c>
      <c r="AU17" s="47">
        <v>2.02E-4</v>
      </c>
      <c r="AV17" s="47">
        <v>2.0254166666666668E-4</v>
      </c>
      <c r="AW17" s="47">
        <v>2.0308333333333333E-4</v>
      </c>
      <c r="AX17" s="47">
        <v>2.03625E-4</v>
      </c>
      <c r="AY17" s="47">
        <v>2.0416666666666668E-4</v>
      </c>
      <c r="AZ17" s="47">
        <v>2.0470833333333333E-4</v>
      </c>
      <c r="BA17" s="47">
        <v>2.0525E-4</v>
      </c>
      <c r="BB17" s="47">
        <v>2.0579166666666668E-4</v>
      </c>
      <c r="BC17" s="47">
        <v>2.0633333333333333E-4</v>
      </c>
      <c r="BD17" s="47">
        <v>2.06875E-4</v>
      </c>
      <c r="BE17" s="47">
        <v>2.0741666666666668E-4</v>
      </c>
      <c r="BF17" s="47">
        <v>2.0795833333333332E-4</v>
      </c>
      <c r="BG17" s="47">
        <v>2.085E-4</v>
      </c>
      <c r="BH17" s="47">
        <v>2.0904166666666667E-4</v>
      </c>
      <c r="BI17" s="47">
        <v>2.0958333333333332E-4</v>
      </c>
      <c r="BJ17" s="47">
        <v>2.10125E-4</v>
      </c>
      <c r="BK17" s="47">
        <v>2.1066666666666667E-4</v>
      </c>
      <c r="BL17" s="47">
        <v>2.1120833333333332E-4</v>
      </c>
      <c r="BM17" s="47">
        <v>2.1175E-4</v>
      </c>
      <c r="BN17" s="47">
        <v>2.1229166666666667E-4</v>
      </c>
      <c r="BO17" s="47">
        <v>2.1283333333333332E-4</v>
      </c>
      <c r="BP17" s="47">
        <v>2.13375E-4</v>
      </c>
      <c r="BQ17" s="47">
        <v>2.1391666666666667E-4</v>
      </c>
      <c r="BR17" s="47">
        <v>2.1445833333333332E-4</v>
      </c>
      <c r="BS17" s="47">
        <v>2.1499999999999999E-4</v>
      </c>
      <c r="BT17" s="47">
        <v>2.1535E-4</v>
      </c>
      <c r="BU17" s="47">
        <v>2.1569999999999998E-4</v>
      </c>
      <c r="BV17" s="47">
        <v>2.1604999999999999E-4</v>
      </c>
      <c r="BW17" s="47">
        <v>2.164E-4</v>
      </c>
      <c r="BX17" s="47">
        <v>2.1674999999999998E-4</v>
      </c>
      <c r="BY17" s="47">
        <v>2.1709999999999999E-4</v>
      </c>
      <c r="BZ17" s="47">
        <v>2.1745E-4</v>
      </c>
      <c r="CA17" s="47">
        <v>2.1780000000000001E-4</v>
      </c>
      <c r="CB17" s="47">
        <v>2.1814999999999999E-4</v>
      </c>
      <c r="CC17" s="47">
        <v>2.185E-4</v>
      </c>
      <c r="CD17" s="47">
        <v>2.1885000000000001E-4</v>
      </c>
      <c r="CE17" s="47">
        <v>2.1919999999999999E-4</v>
      </c>
      <c r="CF17" s="47">
        <v>2.1955E-4</v>
      </c>
      <c r="CG17" s="47">
        <v>2.1990000000000001E-4</v>
      </c>
      <c r="CH17" s="47">
        <v>2.2025000000000001E-4</v>
      </c>
      <c r="CI17" s="47">
        <v>2.206E-4</v>
      </c>
      <c r="CJ17" s="47">
        <v>2.2095E-4</v>
      </c>
      <c r="CK17" s="47">
        <v>2.2130000000000001E-4</v>
      </c>
      <c r="CL17" s="47">
        <v>2.2164999999999999E-4</v>
      </c>
      <c r="CM17" s="47">
        <v>2.22E-4</v>
      </c>
    </row>
    <row r="18" spans="1:91" s="46" customFormat="1" x14ac:dyDescent="0.25">
      <c r="A18" s="46" t="s">
        <v>2</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7">
        <v>3.1090007506599416E-5</v>
      </c>
      <c r="AG18" s="47">
        <v>3.1214866974497405E-5</v>
      </c>
      <c r="AH18" s="47">
        <v>3.1340227886041568E-5</v>
      </c>
      <c r="AI18" s="47">
        <v>3.1466092255061819E-5</v>
      </c>
      <c r="AJ18" s="47">
        <v>3.1592462103475722E-5</v>
      </c>
      <c r="AK18" s="47">
        <v>3.1719339461321004E-5</v>
      </c>
      <c r="AL18" s="47">
        <v>3.1846726366788155E-5</v>
      </c>
      <c r="AM18" s="47">
        <v>3.1974624866253171E-5</v>
      </c>
      <c r="AN18" s="47">
        <v>3.2103037014310414E-5</v>
      </c>
      <c r="AO18" s="47">
        <v>3.2231964873805633E-5</v>
      </c>
      <c r="AP18" s="47">
        <v>3.2361410515869112E-5</v>
      </c>
      <c r="AQ18" s="47">
        <v>3.2491376019948906E-5</v>
      </c>
      <c r="AR18" s="47">
        <v>3.2621863473844284E-5</v>
      </c>
      <c r="AS18" s="47">
        <v>3.2752874973739242E-5</v>
      </c>
      <c r="AT18" s="47">
        <v>3.288441262423619E-5</v>
      </c>
      <c r="AU18" s="47">
        <v>3.3016478538389752E-5</v>
      </c>
      <c r="AV18" s="47">
        <v>3.3049495016928139E-5</v>
      </c>
      <c r="AW18" s="47">
        <v>3.3082544511945068E-5</v>
      </c>
      <c r="AX18" s="47">
        <v>3.3115627056457015E-5</v>
      </c>
      <c r="AY18" s="47">
        <v>3.3148742683513472E-5</v>
      </c>
      <c r="AZ18" s="47">
        <v>3.3181891426196984E-5</v>
      </c>
      <c r="BA18" s="47">
        <v>3.3215073317623179E-5</v>
      </c>
      <c r="BB18" s="47">
        <v>3.3248288390940805E-5</v>
      </c>
      <c r="BC18" s="47">
        <v>3.3281536679331748E-5</v>
      </c>
      <c r="BD18" s="47">
        <v>3.3314818216011078E-5</v>
      </c>
      <c r="BE18" s="47">
        <v>3.3348133034227087E-5</v>
      </c>
      <c r="BF18" s="47">
        <v>3.3381481167261313E-5</v>
      </c>
      <c r="BG18" s="47">
        <v>3.3414862648428577E-5</v>
      </c>
      <c r="BH18" s="47">
        <v>3.3448277511077007E-5</v>
      </c>
      <c r="BI18" s="47">
        <v>3.3481725788588084E-5</v>
      </c>
      <c r="BJ18" s="47">
        <v>3.3515207514376674E-5</v>
      </c>
      <c r="BK18" s="47">
        <v>3.3548722721891052E-5</v>
      </c>
      <c r="BL18" s="47">
        <v>3.3582271444612947E-5</v>
      </c>
      <c r="BM18" s="47">
        <v>3.361585371605756E-5</v>
      </c>
      <c r="BN18" s="47">
        <v>3.3649469569773618E-5</v>
      </c>
      <c r="BO18" s="47">
        <v>3.3683119039343394E-5</v>
      </c>
      <c r="BP18" s="47">
        <v>3.3716802158382734E-5</v>
      </c>
      <c r="BQ18" s="47">
        <v>3.3750518960541119E-5</v>
      </c>
      <c r="BR18" s="47">
        <v>3.3784269479501661E-5</v>
      </c>
      <c r="BS18" s="47">
        <v>3.3818053748981164E-5</v>
      </c>
      <c r="BT18" s="47">
        <v>3.3851871802730143E-5</v>
      </c>
      <c r="BU18" s="47">
        <v>3.3885723674532874E-5</v>
      </c>
      <c r="BV18" s="47">
        <v>3.3919609398207405E-5</v>
      </c>
      <c r="BW18" s="47">
        <v>3.3953529007605609E-5</v>
      </c>
      <c r="BX18" s="47">
        <v>3.3987482536613218E-5</v>
      </c>
      <c r="BY18" s="47">
        <v>3.4021470019149833E-5</v>
      </c>
      <c r="BZ18" s="47">
        <v>3.4055491489168982E-5</v>
      </c>
      <c r="CA18" s="47">
        <v>3.4089546980658153E-5</v>
      </c>
      <c r="CB18" s="47">
        <v>3.412363652763881E-5</v>
      </c>
      <c r="CC18" s="47">
        <v>3.4157760164166448E-5</v>
      </c>
      <c r="CD18" s="47">
        <v>3.4191917924330613E-5</v>
      </c>
      <c r="CE18" s="47">
        <v>3.4226109842254942E-5</v>
      </c>
      <c r="CF18" s="47">
        <v>3.4260335952097197E-5</v>
      </c>
      <c r="CG18" s="47">
        <v>3.4294596288049293E-5</v>
      </c>
      <c r="CH18" s="47">
        <v>3.4328890884337344E-5</v>
      </c>
      <c r="CI18" s="47">
        <v>3.4363219775221679E-5</v>
      </c>
      <c r="CJ18" s="47">
        <v>3.4397582994996899E-5</v>
      </c>
      <c r="CK18" s="47">
        <v>3.4431980577991895E-5</v>
      </c>
      <c r="CL18" s="47">
        <v>3.4466412558569886E-5</v>
      </c>
      <c r="CM18" s="47">
        <v>3.4500878971128458E-5</v>
      </c>
    </row>
    <row r="19" spans="1:91" s="46" customFormat="1" x14ac:dyDescent="0.25">
      <c r="A19" s="46" t="s">
        <v>2</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7">
        <v>1.9058062501626263E-5</v>
      </c>
      <c r="AG19" s="47">
        <v>1.9367949696774658E-5</v>
      </c>
      <c r="AH19" s="47">
        <v>1.9682875708104327E-5</v>
      </c>
      <c r="AI19" s="47">
        <v>2.0002922467585699E-5</v>
      </c>
      <c r="AJ19" s="47">
        <v>2.0328173239416362E-5</v>
      </c>
      <c r="AK19" s="47">
        <v>2.0658712641683296E-5</v>
      </c>
      <c r="AL19" s="47">
        <v>2.0994626668377332E-5</v>
      </c>
      <c r="AM19" s="47">
        <v>2.1336002711765583E-5</v>
      </c>
      <c r="AN19" s="47">
        <v>2.1682929585127624E-5</v>
      </c>
      <c r="AO19" s="47">
        <v>2.2035497545861405E-5</v>
      </c>
      <c r="AP19" s="47">
        <v>2.2393798318964842E-5</v>
      </c>
      <c r="AQ19" s="47">
        <v>2.2757925120899231E-5</v>
      </c>
      <c r="AR19" s="47">
        <v>2.3127972683840682E-5</v>
      </c>
      <c r="AS19" s="47">
        <v>2.3504037280325898E-5</v>
      </c>
      <c r="AT19" s="47">
        <v>2.3886216748298676E-5</v>
      </c>
      <c r="AU19" s="47">
        <v>2.4274610516563694E-5</v>
      </c>
      <c r="AV19" s="47">
        <v>2.4444532790179639E-5</v>
      </c>
      <c r="AW19" s="47">
        <v>2.4615644519710897E-5</v>
      </c>
      <c r="AX19" s="47">
        <v>2.4787954031348874E-5</v>
      </c>
      <c r="AY19" s="47">
        <v>2.4961469709568316E-5</v>
      </c>
      <c r="AZ19" s="47">
        <v>2.5136199997535295E-5</v>
      </c>
      <c r="BA19" s="47">
        <v>2.5312153397518044E-5</v>
      </c>
      <c r="BB19" s="47">
        <v>2.5489338471300669E-5</v>
      </c>
      <c r="BC19" s="47">
        <v>2.5667763840599773E-5</v>
      </c>
      <c r="BD19" s="47">
        <v>2.5847438187483973E-5</v>
      </c>
      <c r="BE19" s="47">
        <v>2.6028370254796361E-5</v>
      </c>
      <c r="BF19" s="47">
        <v>2.6210568846579936E-5</v>
      </c>
      <c r="BG19" s="47">
        <v>2.6394042828505995E-5</v>
      </c>
      <c r="BH19" s="47">
        <v>2.6578801128305539E-5</v>
      </c>
      <c r="BI19" s="47">
        <v>2.6764852736203677E-5</v>
      </c>
      <c r="BJ19" s="47">
        <v>2.6952206705357104E-5</v>
      </c>
      <c r="BK19" s="47">
        <v>2.7140872152294603E-5</v>
      </c>
      <c r="BL19" s="47">
        <v>2.7330858257360666E-5</v>
      </c>
      <c r="BM19" s="47">
        <v>2.7522174265162191E-5</v>
      </c>
      <c r="BN19" s="47">
        <v>2.7714829485018327E-5</v>
      </c>
      <c r="BO19" s="47">
        <v>2.7908833291413456E-5</v>
      </c>
      <c r="BP19" s="47">
        <v>2.8104195124453349E-5</v>
      </c>
      <c r="BQ19" s="47">
        <v>2.8300924490324521E-5</v>
      </c>
      <c r="BR19" s="47">
        <v>2.8499030961756792E-5</v>
      </c>
      <c r="BS19" s="47">
        <v>2.8698524178489089E-5</v>
      </c>
      <c r="BT19" s="47">
        <v>2.8899413847738511E-5</v>
      </c>
      <c r="BU19" s="47">
        <v>2.9101709744672679E-5</v>
      </c>
      <c r="BV19" s="47">
        <v>2.9305421712885388E-5</v>
      </c>
      <c r="BW19" s="47">
        <v>2.9510559664875587E-5</v>
      </c>
      <c r="BX19" s="47">
        <v>2.9717133582529715E-5</v>
      </c>
      <c r="BY19" s="47">
        <v>2.9925153517607422E-5</v>
      </c>
      <c r="BZ19" s="47">
        <v>3.0134629592230675E-5</v>
      </c>
      <c r="CA19" s="47">
        <v>3.0345571999376289E-5</v>
      </c>
      <c r="CB19" s="47">
        <v>3.0557991003371919E-5</v>
      </c>
      <c r="CC19" s="47">
        <v>3.0771896940395526E-5</v>
      </c>
      <c r="CD19" s="47">
        <v>3.0987300218978292E-5</v>
      </c>
      <c r="CE19" s="47">
        <v>3.120421132051114E-5</v>
      </c>
      <c r="CF19" s="47">
        <v>3.1422640799754715E-5</v>
      </c>
      <c r="CG19" s="47">
        <v>3.1642599285352998E-5</v>
      </c>
      <c r="CH19" s="47">
        <v>3.1864097480350471E-5</v>
      </c>
      <c r="CI19" s="47">
        <v>3.2087146162712921E-5</v>
      </c>
      <c r="CJ19" s="47">
        <v>3.2311756185851908E-5</v>
      </c>
      <c r="CK19" s="47">
        <v>3.2537938479152873E-5</v>
      </c>
      <c r="CL19" s="47">
        <v>3.2765704048506942E-5</v>
      </c>
      <c r="CM19" s="47">
        <v>3.299506397684649E-5</v>
      </c>
    </row>
    <row r="20" spans="1:91" s="46" customFormat="1" x14ac:dyDescent="0.25">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spans="1:91" s="46" customFormat="1" x14ac:dyDescent="0.25">
      <c r="A21" s="46" t="s">
        <v>196</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7">
        <v>7.0528974739970284E-5</v>
      </c>
      <c r="AG21" s="47">
        <v>7.0674096087171864E-5</v>
      </c>
      <c r="AH21" s="47">
        <v>7.0819217434373458E-5</v>
      </c>
      <c r="AI21" s="47">
        <v>7.0964338781575025E-5</v>
      </c>
      <c r="AJ21" s="47">
        <v>7.1109460128776619E-5</v>
      </c>
      <c r="AK21" s="47">
        <v>7.1254581475978213E-5</v>
      </c>
      <c r="AL21" s="47">
        <v>7.1399702823179794E-5</v>
      </c>
      <c r="AM21" s="47">
        <v>7.1544824170381374E-5</v>
      </c>
      <c r="AN21" s="47">
        <v>7.1689945517582955E-5</v>
      </c>
      <c r="AO21" s="47">
        <v>7.1835066864784535E-5</v>
      </c>
      <c r="AP21" s="47">
        <v>7.1980188211986129E-5</v>
      </c>
      <c r="AQ21" s="47">
        <v>7.2125309559187723E-5</v>
      </c>
      <c r="AR21" s="47">
        <v>7.2270430906389303E-5</v>
      </c>
      <c r="AS21" s="47">
        <v>7.2415552253590884E-5</v>
      </c>
      <c r="AT21" s="47">
        <v>7.2560673600792464E-5</v>
      </c>
      <c r="AU21" s="47">
        <v>7.2916220901436348E-5</v>
      </c>
      <c r="AV21" s="47">
        <v>7.365498841750302E-5</v>
      </c>
      <c r="AW21" s="47">
        <v>7.4393755933569705E-5</v>
      </c>
      <c r="AX21" s="47">
        <v>7.5132523449636363E-5</v>
      </c>
      <c r="AY21" s="47">
        <v>7.5871290965703035E-5</v>
      </c>
      <c r="AZ21" s="47">
        <v>7.6610058481769706E-5</v>
      </c>
      <c r="BA21" s="47">
        <v>7.7348825997836364E-5</v>
      </c>
      <c r="BB21" s="47">
        <v>7.8087593513903036E-5</v>
      </c>
      <c r="BC21" s="47">
        <v>7.8826361029969694E-5</v>
      </c>
      <c r="BD21" s="47">
        <v>7.9565128546036366E-5</v>
      </c>
      <c r="BE21" s="47">
        <v>8.0303896062103051E-5</v>
      </c>
      <c r="BF21" s="47">
        <v>8.1042663578169709E-5</v>
      </c>
      <c r="BG21" s="47">
        <v>8.178143109423638E-5</v>
      </c>
      <c r="BH21" s="47">
        <v>8.2520198610303052E-5</v>
      </c>
      <c r="BI21" s="47">
        <v>8.325896612636971E-5</v>
      </c>
      <c r="BJ21" s="47">
        <v>8.3997733642436395E-5</v>
      </c>
      <c r="BK21" s="47">
        <v>8.4736501158503067E-5</v>
      </c>
      <c r="BL21" s="47">
        <v>8.5475268674569725E-5</v>
      </c>
      <c r="BM21" s="47">
        <v>8.6214036190636396E-5</v>
      </c>
      <c r="BN21" s="47">
        <v>8.6952803706703054E-5</v>
      </c>
      <c r="BO21" s="47">
        <v>8.7691571222769726E-5</v>
      </c>
      <c r="BP21" s="47">
        <v>8.8430338738836397E-5</v>
      </c>
      <c r="BQ21" s="47">
        <v>8.9169106254903056E-5</v>
      </c>
      <c r="BR21" s="47">
        <v>8.9907873770969741E-5</v>
      </c>
      <c r="BS21" s="47">
        <v>9.0646641287036412E-5</v>
      </c>
      <c r="BT21" s="47">
        <v>9.0646641287036412E-5</v>
      </c>
      <c r="BU21" s="47">
        <v>9.0646641287036412E-5</v>
      </c>
      <c r="BV21" s="47">
        <v>9.0646641287036412E-5</v>
      </c>
      <c r="BW21" s="47">
        <v>9.0646641287036412E-5</v>
      </c>
      <c r="BX21" s="47">
        <v>9.0646641287036412E-5</v>
      </c>
      <c r="BY21" s="47">
        <v>9.0646641287036412E-5</v>
      </c>
      <c r="BZ21" s="47">
        <v>9.0646641287036412E-5</v>
      </c>
      <c r="CA21" s="47">
        <v>9.0646641287036412E-5</v>
      </c>
      <c r="CB21" s="47">
        <v>9.0646641287036412E-5</v>
      </c>
      <c r="CC21" s="47">
        <v>9.0646641287036412E-5</v>
      </c>
      <c r="CD21" s="47">
        <v>9.0646641287036412E-5</v>
      </c>
      <c r="CE21" s="47">
        <v>9.0646641287036412E-5</v>
      </c>
      <c r="CF21" s="47">
        <v>9.0646641287036412E-5</v>
      </c>
      <c r="CG21" s="47">
        <v>9.0646641287036412E-5</v>
      </c>
      <c r="CH21" s="47">
        <v>9.0646641287036412E-5</v>
      </c>
      <c r="CI21" s="47">
        <v>9.0646641287036412E-5</v>
      </c>
      <c r="CJ21" s="47">
        <v>9.0646641287036412E-5</v>
      </c>
      <c r="CK21" s="47">
        <v>9.0646641287036412E-5</v>
      </c>
      <c r="CL21" s="47">
        <v>9.0646641287036412E-5</v>
      </c>
      <c r="CM21" s="47">
        <v>9.0646641287036412E-5</v>
      </c>
    </row>
    <row r="22" spans="1:91" s="46" customFormat="1" x14ac:dyDescent="0.25">
      <c r="A22" s="46" t="s">
        <v>1</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7">
        <v>5.3438335809806834E-5</v>
      </c>
      <c r="AG22" s="47">
        <v>5.3548291233283803E-5</v>
      </c>
      <c r="AH22" s="47">
        <v>5.3658246656760772E-5</v>
      </c>
      <c r="AI22" s="47">
        <v>5.3768202080237741E-5</v>
      </c>
      <c r="AJ22" s="47">
        <v>5.3878157503714709E-5</v>
      </c>
      <c r="AK22" s="47">
        <v>5.3988112927191678E-5</v>
      </c>
      <c r="AL22" s="47">
        <v>5.4098068350668647E-5</v>
      </c>
      <c r="AM22" s="47">
        <v>5.4208023774145616E-5</v>
      </c>
      <c r="AN22" s="47">
        <v>5.4317979197622585E-5</v>
      </c>
      <c r="AO22" s="47">
        <v>5.4427934621099554E-5</v>
      </c>
      <c r="AP22" s="47">
        <v>5.4537890044576523E-5</v>
      </c>
      <c r="AQ22" s="47">
        <v>5.4647845468053492E-5</v>
      </c>
      <c r="AR22" s="47">
        <v>5.4757800891530461E-5</v>
      </c>
      <c r="AS22" s="47">
        <v>5.4867756315007429E-5</v>
      </c>
      <c r="AT22" s="47">
        <v>5.4977711738484398E-5</v>
      </c>
      <c r="AU22" s="47">
        <v>5.5087667161961367E-5</v>
      </c>
      <c r="AV22" s="47">
        <v>5.4915471844219341E-5</v>
      </c>
      <c r="AW22" s="47">
        <v>5.4743276526477322E-5</v>
      </c>
      <c r="AX22" s="47">
        <v>5.4571081208735296E-5</v>
      </c>
      <c r="AY22" s="47">
        <v>5.439888589099327E-5</v>
      </c>
      <c r="AZ22" s="47">
        <v>5.4226690573251244E-5</v>
      </c>
      <c r="BA22" s="47">
        <v>5.4054495255509225E-5</v>
      </c>
      <c r="BB22" s="47">
        <v>5.3882299937767199E-5</v>
      </c>
      <c r="BC22" s="47">
        <v>5.3710104620025173E-5</v>
      </c>
      <c r="BD22" s="47">
        <v>5.3537909302283154E-5</v>
      </c>
      <c r="BE22" s="47">
        <v>5.3365713984541128E-5</v>
      </c>
      <c r="BF22" s="47">
        <v>5.3193518666799102E-5</v>
      </c>
      <c r="BG22" s="47">
        <v>5.3021323349057076E-5</v>
      </c>
      <c r="BH22" s="47">
        <v>5.2849128031315057E-5</v>
      </c>
      <c r="BI22" s="47">
        <v>5.2676932713573031E-5</v>
      </c>
      <c r="BJ22" s="47">
        <v>5.2504737395831005E-5</v>
      </c>
      <c r="BK22" s="47">
        <v>5.2332542078088986E-5</v>
      </c>
      <c r="BL22" s="47">
        <v>5.216034676034696E-5</v>
      </c>
      <c r="BM22" s="47">
        <v>5.1988151442604934E-5</v>
      </c>
      <c r="BN22" s="47">
        <v>5.1815956124862915E-5</v>
      </c>
      <c r="BO22" s="47">
        <v>5.1643760807120889E-5</v>
      </c>
      <c r="BP22" s="47">
        <v>5.1471565489378863E-5</v>
      </c>
      <c r="BQ22" s="47">
        <v>5.1299370171636837E-5</v>
      </c>
      <c r="BR22" s="47">
        <v>5.1127174853894818E-5</v>
      </c>
      <c r="BS22" s="47">
        <v>5.0954979536152792E-5</v>
      </c>
      <c r="BT22" s="47">
        <v>5.0954979536152792E-5</v>
      </c>
      <c r="BU22" s="47">
        <v>5.0954979536152792E-5</v>
      </c>
      <c r="BV22" s="47">
        <v>5.0954979536152792E-5</v>
      </c>
      <c r="BW22" s="47">
        <v>5.0954979536152792E-5</v>
      </c>
      <c r="BX22" s="47">
        <v>5.0954979536152792E-5</v>
      </c>
      <c r="BY22" s="47">
        <v>5.0954979536152792E-5</v>
      </c>
      <c r="BZ22" s="47">
        <v>5.0954979536152792E-5</v>
      </c>
      <c r="CA22" s="47">
        <v>5.0954979536152792E-5</v>
      </c>
      <c r="CB22" s="47">
        <v>5.0954979536152792E-5</v>
      </c>
      <c r="CC22" s="47">
        <v>5.0954979536152792E-5</v>
      </c>
      <c r="CD22" s="47">
        <v>5.0954979536152792E-5</v>
      </c>
      <c r="CE22" s="47">
        <v>5.0954979536152792E-5</v>
      </c>
      <c r="CF22" s="47">
        <v>5.0954979536152792E-5</v>
      </c>
      <c r="CG22" s="47">
        <v>5.0954979536152792E-5</v>
      </c>
      <c r="CH22" s="47">
        <v>5.0954979536152792E-5</v>
      </c>
      <c r="CI22" s="47">
        <v>5.0954979536152792E-5</v>
      </c>
      <c r="CJ22" s="47">
        <v>5.0954979536152792E-5</v>
      </c>
      <c r="CK22" s="47">
        <v>5.0954979536152792E-5</v>
      </c>
      <c r="CL22" s="47">
        <v>5.0954979536152792E-5</v>
      </c>
      <c r="CM22" s="47">
        <v>5.0954979536152792E-5</v>
      </c>
    </row>
    <row r="23" spans="1:91" s="46" customFormat="1" x14ac:dyDescent="0.25">
      <c r="A23" s="46" t="s">
        <v>1</v>
      </c>
      <c r="B23" s="4">
        <v>0</v>
      </c>
      <c r="C23" s="4">
        <v>0</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7">
        <v>3.8032689450222883E-5</v>
      </c>
      <c r="AG23" s="47">
        <v>3.8110946012877659E-5</v>
      </c>
      <c r="AH23" s="47">
        <v>3.8189202575532442E-5</v>
      </c>
      <c r="AI23" s="47">
        <v>3.8267459138187219E-5</v>
      </c>
      <c r="AJ23" s="47">
        <v>3.8345715700842002E-5</v>
      </c>
      <c r="AK23" s="47">
        <v>3.8423972263496778E-5</v>
      </c>
      <c r="AL23" s="47">
        <v>3.8502228826151561E-5</v>
      </c>
      <c r="AM23" s="47">
        <v>3.8580485388806337E-5</v>
      </c>
      <c r="AN23" s="47">
        <v>3.865874195146112E-5</v>
      </c>
      <c r="AO23" s="47">
        <v>3.8736998514115897E-5</v>
      </c>
      <c r="AP23" s="47">
        <v>3.881525507677068E-5</v>
      </c>
      <c r="AQ23" s="47">
        <v>3.8893511639425456E-5</v>
      </c>
      <c r="AR23" s="47">
        <v>3.8971768202080239E-5</v>
      </c>
      <c r="AS23" s="47">
        <v>3.9050024764735016E-5</v>
      </c>
      <c r="AT23" s="47">
        <v>3.9128281327389799E-5</v>
      </c>
      <c r="AU23" s="47">
        <v>3.9206537890044575E-5</v>
      </c>
      <c r="AV23" s="47">
        <v>3.9035528779460066E-5</v>
      </c>
      <c r="AW23" s="47">
        <v>3.8864519668875558E-5</v>
      </c>
      <c r="AX23" s="47">
        <v>3.8693510558291049E-5</v>
      </c>
      <c r="AY23" s="47">
        <v>3.8522501447706541E-5</v>
      </c>
      <c r="AZ23" s="47">
        <v>3.8351492337122032E-5</v>
      </c>
      <c r="BA23" s="47">
        <v>3.8180483226537523E-5</v>
      </c>
      <c r="BB23" s="47">
        <v>3.8009474115953015E-5</v>
      </c>
      <c r="BC23" s="47">
        <v>3.7838465005368506E-5</v>
      </c>
      <c r="BD23" s="47">
        <v>3.7667455894783998E-5</v>
      </c>
      <c r="BE23" s="47">
        <v>3.7496446784199489E-5</v>
      </c>
      <c r="BF23" s="47">
        <v>3.7325437673614981E-5</v>
      </c>
      <c r="BG23" s="47">
        <v>3.7154428563030472E-5</v>
      </c>
      <c r="BH23" s="47">
        <v>3.6983419452445963E-5</v>
      </c>
      <c r="BI23" s="47">
        <v>3.6812410341861455E-5</v>
      </c>
      <c r="BJ23" s="47">
        <v>3.6641401231276946E-5</v>
      </c>
      <c r="BK23" s="47">
        <v>3.6470392120692438E-5</v>
      </c>
      <c r="BL23" s="47">
        <v>3.6299383010107929E-5</v>
      </c>
      <c r="BM23" s="47">
        <v>3.612837389952342E-5</v>
      </c>
      <c r="BN23" s="47">
        <v>3.5957364788938912E-5</v>
      </c>
      <c r="BO23" s="47">
        <v>3.5786355678354403E-5</v>
      </c>
      <c r="BP23" s="47">
        <v>3.5615346567769895E-5</v>
      </c>
      <c r="BQ23" s="47">
        <v>3.5444337457185386E-5</v>
      </c>
      <c r="BR23" s="47">
        <v>3.5273328346600878E-5</v>
      </c>
      <c r="BS23" s="47">
        <v>3.5102319236016369E-5</v>
      </c>
      <c r="BT23" s="47">
        <v>3.5102319236016369E-5</v>
      </c>
      <c r="BU23" s="47">
        <v>3.5102319236016369E-5</v>
      </c>
      <c r="BV23" s="47">
        <v>3.5102319236016369E-5</v>
      </c>
      <c r="BW23" s="47">
        <v>3.5102319236016369E-5</v>
      </c>
      <c r="BX23" s="47">
        <v>3.5102319236016369E-5</v>
      </c>
      <c r="BY23" s="47">
        <v>3.5102319236016369E-5</v>
      </c>
      <c r="BZ23" s="47">
        <v>3.5102319236016369E-5</v>
      </c>
      <c r="CA23" s="47">
        <v>3.5102319236016369E-5</v>
      </c>
      <c r="CB23" s="47">
        <v>3.5102319236016369E-5</v>
      </c>
      <c r="CC23" s="47">
        <v>3.5102319236016369E-5</v>
      </c>
      <c r="CD23" s="47">
        <v>3.5102319236016369E-5</v>
      </c>
      <c r="CE23" s="47">
        <v>3.5102319236016369E-5</v>
      </c>
      <c r="CF23" s="47">
        <v>3.5102319236016369E-5</v>
      </c>
      <c r="CG23" s="47">
        <v>3.5102319236016369E-5</v>
      </c>
      <c r="CH23" s="47">
        <v>3.5102319236016369E-5</v>
      </c>
      <c r="CI23" s="47">
        <v>3.5102319236016369E-5</v>
      </c>
      <c r="CJ23" s="47">
        <v>3.5102319236016369E-5</v>
      </c>
      <c r="CK23" s="47">
        <v>3.5102319236016369E-5</v>
      </c>
      <c r="CL23" s="47">
        <v>3.5102319236016369E-5</v>
      </c>
      <c r="CM23" s="47">
        <v>3.5102319236016369E-5</v>
      </c>
    </row>
    <row r="24" spans="1:91" s="98" customFormat="1" x14ac:dyDescent="0.25">
      <c r="A24" s="98" t="s">
        <v>1</v>
      </c>
      <c r="B24" s="98">
        <v>0</v>
      </c>
      <c r="C24" s="98">
        <v>0</v>
      </c>
      <c r="D24" s="98">
        <v>0</v>
      </c>
      <c r="E24" s="98">
        <v>0</v>
      </c>
      <c r="F24" s="98">
        <v>0</v>
      </c>
      <c r="G24" s="98">
        <v>0</v>
      </c>
      <c r="H24" s="98">
        <v>0</v>
      </c>
      <c r="I24" s="98">
        <v>0</v>
      </c>
      <c r="J24" s="98">
        <v>0</v>
      </c>
      <c r="K24" s="98">
        <v>0</v>
      </c>
      <c r="L24" s="98">
        <v>0</v>
      </c>
      <c r="M24" s="98">
        <v>0</v>
      </c>
      <c r="N24" s="98">
        <v>0</v>
      </c>
      <c r="O24" s="98">
        <v>0</v>
      </c>
      <c r="P24" s="98">
        <v>0</v>
      </c>
      <c r="Q24" s="98">
        <v>0</v>
      </c>
      <c r="R24" s="98">
        <v>0</v>
      </c>
      <c r="S24" s="98">
        <v>0</v>
      </c>
      <c r="T24" s="98">
        <v>0</v>
      </c>
      <c r="U24" s="98">
        <v>0</v>
      </c>
      <c r="V24" s="98">
        <v>0</v>
      </c>
      <c r="W24" s="98">
        <v>0</v>
      </c>
      <c r="X24" s="98">
        <v>0</v>
      </c>
      <c r="Y24" s="98">
        <v>0</v>
      </c>
      <c r="Z24" s="98">
        <v>0</v>
      </c>
      <c r="AA24" s="98">
        <v>0</v>
      </c>
      <c r="AB24" s="98">
        <v>0</v>
      </c>
      <c r="AC24" s="98">
        <v>0</v>
      </c>
      <c r="AD24" s="98">
        <v>0</v>
      </c>
      <c r="AE24" s="98">
        <v>0</v>
      </c>
      <c r="AF24" s="98">
        <v>0</v>
      </c>
      <c r="AG24" s="98">
        <v>0</v>
      </c>
      <c r="AH24" s="98">
        <v>0</v>
      </c>
      <c r="AI24" s="98">
        <v>0</v>
      </c>
      <c r="AJ24" s="98">
        <v>0</v>
      </c>
      <c r="AK24" s="98">
        <v>0</v>
      </c>
      <c r="AL24" s="98">
        <v>0</v>
      </c>
      <c r="AM24" s="98">
        <v>0</v>
      </c>
      <c r="AN24" s="98">
        <v>0</v>
      </c>
      <c r="AO24" s="98">
        <v>0</v>
      </c>
      <c r="AP24" s="98">
        <v>0</v>
      </c>
      <c r="AQ24" s="98">
        <v>0</v>
      </c>
      <c r="AR24" s="98">
        <v>0</v>
      </c>
      <c r="AS24" s="98">
        <v>0</v>
      </c>
      <c r="AT24" s="98">
        <v>0</v>
      </c>
      <c r="AU24" s="98">
        <v>0</v>
      </c>
      <c r="AV24" s="98">
        <v>0</v>
      </c>
      <c r="AW24" s="98">
        <v>0</v>
      </c>
      <c r="AX24" s="98">
        <v>0</v>
      </c>
      <c r="AY24" s="98">
        <v>0</v>
      </c>
      <c r="AZ24" s="98">
        <v>0</v>
      </c>
      <c r="BA24" s="98">
        <v>0</v>
      </c>
      <c r="BB24" s="98">
        <v>0</v>
      </c>
      <c r="BC24" s="98">
        <v>0</v>
      </c>
      <c r="BD24" s="98">
        <v>0</v>
      </c>
      <c r="BE24" s="98">
        <v>0</v>
      </c>
      <c r="BF24" s="98">
        <v>0</v>
      </c>
      <c r="BG24" s="98">
        <v>0</v>
      </c>
      <c r="BH24" s="98">
        <v>0</v>
      </c>
      <c r="BI24" s="98">
        <v>0</v>
      </c>
      <c r="BJ24" s="98">
        <v>0</v>
      </c>
      <c r="BK24" s="98">
        <v>0</v>
      </c>
      <c r="BL24" s="98">
        <v>0</v>
      </c>
      <c r="BM24" s="98">
        <v>0</v>
      </c>
      <c r="BN24" s="98">
        <v>0</v>
      </c>
      <c r="BO24" s="98">
        <v>0</v>
      </c>
      <c r="BP24" s="98">
        <v>0</v>
      </c>
      <c r="BQ24" s="98">
        <v>0</v>
      </c>
      <c r="BR24" s="98">
        <v>0</v>
      </c>
      <c r="BS24" s="98">
        <v>0</v>
      </c>
      <c r="BT24" s="98">
        <v>0</v>
      </c>
      <c r="BU24" s="98">
        <v>0</v>
      </c>
      <c r="BV24" s="98">
        <v>0</v>
      </c>
      <c r="BW24" s="98">
        <v>0</v>
      </c>
      <c r="BX24" s="98">
        <v>0</v>
      </c>
      <c r="BY24" s="98">
        <v>0</v>
      </c>
      <c r="BZ24" s="98">
        <v>0</v>
      </c>
      <c r="CA24" s="98">
        <v>0</v>
      </c>
      <c r="CB24" s="98">
        <v>0</v>
      </c>
      <c r="CC24" s="98">
        <v>0</v>
      </c>
      <c r="CD24" s="98">
        <v>0</v>
      </c>
      <c r="CE24" s="98">
        <v>0</v>
      </c>
      <c r="CF24" s="98">
        <v>0</v>
      </c>
      <c r="CG24" s="98">
        <v>0</v>
      </c>
      <c r="CH24" s="98">
        <v>0</v>
      </c>
      <c r="CI24" s="98">
        <v>0</v>
      </c>
      <c r="CJ24" s="98">
        <v>0</v>
      </c>
      <c r="CK24" s="98">
        <v>0</v>
      </c>
      <c r="CL24" s="98">
        <v>0</v>
      </c>
      <c r="CM24" s="98">
        <v>0</v>
      </c>
    </row>
    <row r="25" spans="1:91" s="46" customFormat="1" x14ac:dyDescent="0.25">
      <c r="A25" s="46" t="s">
        <v>1</v>
      </c>
      <c r="B25" s="4">
        <v>0</v>
      </c>
      <c r="C25" s="4">
        <v>0</v>
      </c>
      <c r="D25" s="4">
        <v>0</v>
      </c>
      <c r="E25" s="4">
        <v>0</v>
      </c>
      <c r="F25" s="4">
        <v>0</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0</v>
      </c>
      <c r="Y25" s="4">
        <v>0</v>
      </c>
      <c r="Z25" s="4">
        <v>0</v>
      </c>
      <c r="AA25" s="4">
        <v>0</v>
      </c>
      <c r="AB25" s="4">
        <v>0</v>
      </c>
      <c r="AC25" s="4">
        <v>0</v>
      </c>
      <c r="AD25" s="4">
        <v>0</v>
      </c>
      <c r="AE25" s="4">
        <v>0</v>
      </c>
      <c r="AF25" s="47">
        <v>1.5999999999999999E-5</v>
      </c>
      <c r="AG25" s="47">
        <v>1.6200000000000001E-5</v>
      </c>
      <c r="AH25" s="47">
        <v>1.6399999999999999E-5</v>
      </c>
      <c r="AI25" s="47">
        <v>1.66E-5</v>
      </c>
      <c r="AJ25" s="47">
        <v>1.6799999999999998E-5</v>
      </c>
      <c r="AK25" s="47">
        <v>1.7E-5</v>
      </c>
      <c r="AL25" s="47">
        <v>1.7200000000000001E-5</v>
      </c>
      <c r="AM25" s="47">
        <v>1.7399999999999999E-5</v>
      </c>
      <c r="AN25" s="47">
        <v>1.7600000000000001E-5</v>
      </c>
      <c r="AO25" s="47">
        <v>1.7799999999999999E-5</v>
      </c>
      <c r="AP25" s="47">
        <v>1.8E-5</v>
      </c>
      <c r="AQ25" s="47">
        <v>1.8200000000000002E-5</v>
      </c>
      <c r="AR25" s="47">
        <v>1.84E-5</v>
      </c>
      <c r="AS25" s="47">
        <v>1.8600000000000001E-5</v>
      </c>
      <c r="AT25" s="47">
        <v>1.88E-5</v>
      </c>
      <c r="AU25" s="47">
        <v>1.9000000000000001E-5</v>
      </c>
      <c r="AV25" s="47">
        <v>1.9041666666666668E-5</v>
      </c>
      <c r="AW25" s="47">
        <v>1.9083333333333334E-5</v>
      </c>
      <c r="AX25" s="47">
        <v>1.9125000000000001E-5</v>
      </c>
      <c r="AY25" s="47">
        <v>1.9166666666666667E-5</v>
      </c>
      <c r="AZ25" s="47">
        <v>1.9208333333333334E-5</v>
      </c>
      <c r="BA25" s="47">
        <v>1.925E-5</v>
      </c>
      <c r="BB25" s="47">
        <v>1.9291666666666667E-5</v>
      </c>
      <c r="BC25" s="47">
        <v>1.9333333333333333E-5</v>
      </c>
      <c r="BD25" s="47">
        <v>1.9375E-5</v>
      </c>
      <c r="BE25" s="47">
        <v>1.9416666666666667E-5</v>
      </c>
      <c r="BF25" s="47">
        <v>1.9458333333333333E-5</v>
      </c>
      <c r="BG25" s="47">
        <v>1.95E-5</v>
      </c>
      <c r="BH25" s="47">
        <v>1.954166666666667E-5</v>
      </c>
      <c r="BI25" s="47">
        <v>1.9583333333333336E-5</v>
      </c>
      <c r="BJ25" s="47">
        <v>1.9625000000000003E-5</v>
      </c>
      <c r="BK25" s="47">
        <v>1.9666666666666669E-5</v>
      </c>
      <c r="BL25" s="47">
        <v>1.9708333333333336E-5</v>
      </c>
      <c r="BM25" s="47">
        <v>1.9750000000000002E-5</v>
      </c>
      <c r="BN25" s="47">
        <v>1.9791666666666669E-5</v>
      </c>
      <c r="BO25" s="47">
        <v>1.9833333333333335E-5</v>
      </c>
      <c r="BP25" s="47">
        <v>1.9875000000000002E-5</v>
      </c>
      <c r="BQ25" s="47">
        <v>1.9916666666666669E-5</v>
      </c>
      <c r="BR25" s="47">
        <v>1.9958333333333335E-5</v>
      </c>
      <c r="BS25" s="47">
        <v>2.0000000000000002E-5</v>
      </c>
      <c r="BT25" s="47">
        <v>2.0050000000000003E-5</v>
      </c>
      <c r="BU25" s="47">
        <v>2.0100000000000001E-5</v>
      </c>
      <c r="BV25" s="47">
        <v>2.0150000000000002E-5</v>
      </c>
      <c r="BW25" s="47">
        <v>2.02E-5</v>
      </c>
      <c r="BX25" s="47">
        <v>2.0250000000000001E-5</v>
      </c>
      <c r="BY25" s="47">
        <v>2.0300000000000002E-5</v>
      </c>
      <c r="BZ25" s="47">
        <v>2.035E-5</v>
      </c>
      <c r="CA25" s="47">
        <v>2.0400000000000001E-5</v>
      </c>
      <c r="CB25" s="47">
        <v>2.0449999999999999E-5</v>
      </c>
      <c r="CC25" s="47">
        <v>2.05E-5</v>
      </c>
      <c r="CD25" s="47">
        <v>2.0550000000000001E-5</v>
      </c>
      <c r="CE25" s="47">
        <v>2.0599999999999999E-5</v>
      </c>
      <c r="CF25" s="47">
        <v>2.065E-5</v>
      </c>
      <c r="CG25" s="47">
        <v>2.0699999999999998E-5</v>
      </c>
      <c r="CH25" s="47">
        <v>2.075E-5</v>
      </c>
      <c r="CI25" s="47">
        <v>2.0800000000000001E-5</v>
      </c>
      <c r="CJ25" s="47">
        <v>2.0849999999999999E-5</v>
      </c>
      <c r="CK25" s="47">
        <v>2.09E-5</v>
      </c>
      <c r="CL25" s="47">
        <v>2.0949999999999998E-5</v>
      </c>
      <c r="CM25" s="47">
        <v>2.0999999999999999E-5</v>
      </c>
    </row>
    <row r="26" spans="1:91" s="46" customFormat="1" x14ac:dyDescent="0.25">
      <c r="A26" s="46" t="s">
        <v>1</v>
      </c>
      <c r="B26" s="4">
        <v>0</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7">
        <v>3.6000000000000001E-5</v>
      </c>
      <c r="AG26" s="47">
        <v>3.5866666666666667E-5</v>
      </c>
      <c r="AH26" s="47">
        <v>3.5733333333333332E-5</v>
      </c>
      <c r="AI26" s="47">
        <v>3.5599999999999998E-5</v>
      </c>
      <c r="AJ26" s="47">
        <v>3.546666666666667E-5</v>
      </c>
      <c r="AK26" s="47">
        <v>3.5333333333333336E-5</v>
      </c>
      <c r="AL26" s="47">
        <v>3.5200000000000002E-5</v>
      </c>
      <c r="AM26" s="47">
        <v>3.5066666666666667E-5</v>
      </c>
      <c r="AN26" s="47">
        <v>3.4933333333333333E-5</v>
      </c>
      <c r="AO26" s="47">
        <v>3.4799999999999999E-5</v>
      </c>
      <c r="AP26" s="47">
        <v>3.4666666666666665E-5</v>
      </c>
      <c r="AQ26" s="47">
        <v>3.453333333333333E-5</v>
      </c>
      <c r="AR26" s="47">
        <v>3.4400000000000003E-5</v>
      </c>
      <c r="AS26" s="47">
        <v>3.4266666666666668E-5</v>
      </c>
      <c r="AT26" s="47">
        <v>3.4133333333333334E-5</v>
      </c>
      <c r="AU26" s="47">
        <v>3.4E-5</v>
      </c>
      <c r="AV26" s="47">
        <v>3.3958333333333337E-5</v>
      </c>
      <c r="AW26" s="47">
        <v>3.3916666666666667E-5</v>
      </c>
      <c r="AX26" s="47">
        <v>3.3874999999999997E-5</v>
      </c>
      <c r="AY26" s="47">
        <v>3.3833333333333334E-5</v>
      </c>
      <c r="AZ26" s="47">
        <v>3.379166666666667E-5</v>
      </c>
      <c r="BA26" s="47">
        <v>3.375E-5</v>
      </c>
      <c r="BB26" s="47">
        <v>3.370833333333333E-5</v>
      </c>
      <c r="BC26" s="47">
        <v>3.3666666666666667E-5</v>
      </c>
      <c r="BD26" s="47">
        <v>3.3625000000000004E-5</v>
      </c>
      <c r="BE26" s="47">
        <v>3.3583333333333334E-5</v>
      </c>
      <c r="BF26" s="47">
        <v>3.3541666666666664E-5</v>
      </c>
      <c r="BG26" s="47">
        <v>3.3500000000000001E-5</v>
      </c>
      <c r="BH26" s="47">
        <v>3.3458333333333338E-5</v>
      </c>
      <c r="BI26" s="47">
        <v>3.3416666666666668E-5</v>
      </c>
      <c r="BJ26" s="47">
        <v>3.3374999999999998E-5</v>
      </c>
      <c r="BK26" s="47">
        <v>3.3333333333333335E-5</v>
      </c>
      <c r="BL26" s="47">
        <v>3.3291666666666672E-5</v>
      </c>
      <c r="BM26" s="47">
        <v>3.3250000000000002E-5</v>
      </c>
      <c r="BN26" s="47">
        <v>3.3208333333333332E-5</v>
      </c>
      <c r="BO26" s="47">
        <v>3.3166666666666669E-5</v>
      </c>
      <c r="BP26" s="47">
        <v>3.3125000000000006E-5</v>
      </c>
      <c r="BQ26" s="47">
        <v>3.3083333333333336E-5</v>
      </c>
      <c r="BR26" s="47">
        <v>3.3041666666666666E-5</v>
      </c>
      <c r="BS26" s="47">
        <v>3.3000000000000003E-5</v>
      </c>
      <c r="BT26" s="47">
        <v>3.3000000000000003E-5</v>
      </c>
      <c r="BU26" s="47">
        <v>3.3000000000000003E-5</v>
      </c>
      <c r="BV26" s="47">
        <v>3.3000000000000003E-5</v>
      </c>
      <c r="BW26" s="47">
        <v>3.3000000000000003E-5</v>
      </c>
      <c r="BX26" s="47">
        <v>3.3000000000000003E-5</v>
      </c>
      <c r="BY26" s="47">
        <v>3.3000000000000003E-5</v>
      </c>
      <c r="BZ26" s="47">
        <v>3.3000000000000003E-5</v>
      </c>
      <c r="CA26" s="47">
        <v>3.3000000000000003E-5</v>
      </c>
      <c r="CB26" s="47">
        <v>3.3000000000000003E-5</v>
      </c>
      <c r="CC26" s="47">
        <v>3.3000000000000003E-5</v>
      </c>
      <c r="CD26" s="47">
        <v>3.3000000000000003E-5</v>
      </c>
      <c r="CE26" s="47">
        <v>3.3000000000000003E-5</v>
      </c>
      <c r="CF26" s="47">
        <v>3.3000000000000003E-5</v>
      </c>
      <c r="CG26" s="47">
        <v>3.3000000000000003E-5</v>
      </c>
      <c r="CH26" s="47">
        <v>3.3000000000000003E-5</v>
      </c>
      <c r="CI26" s="47">
        <v>3.3000000000000003E-5</v>
      </c>
      <c r="CJ26" s="47">
        <v>3.3000000000000003E-5</v>
      </c>
      <c r="CK26" s="47">
        <v>3.3000000000000003E-5</v>
      </c>
      <c r="CL26" s="47">
        <v>3.3000000000000003E-5</v>
      </c>
      <c r="CM26" s="47">
        <v>3.3000000000000003E-5</v>
      </c>
    </row>
    <row r="27" spans="1:91" s="46" customFormat="1" x14ac:dyDescent="0.25">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91" s="46" customFormat="1" x14ac:dyDescent="0.25">
      <c r="A28" s="46" t="s">
        <v>197</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7">
        <v>8.0900000000000001E-5</v>
      </c>
      <c r="AG28" s="47">
        <v>8.0833333333333338E-5</v>
      </c>
      <c r="AH28" s="47">
        <v>8.0766666666666674E-5</v>
      </c>
      <c r="AI28" s="47">
        <v>8.0699999999999996E-5</v>
      </c>
      <c r="AJ28" s="47">
        <v>8.0633333333333333E-5</v>
      </c>
      <c r="AK28" s="47">
        <v>8.0566666666666669E-5</v>
      </c>
      <c r="AL28" s="47">
        <v>8.0500000000000005E-5</v>
      </c>
      <c r="AM28" s="47">
        <v>8.0433333333333341E-5</v>
      </c>
      <c r="AN28" s="47">
        <v>8.0366666666666664E-5</v>
      </c>
      <c r="AO28" s="47">
        <v>8.03E-5</v>
      </c>
      <c r="AP28" s="47">
        <v>8.0233333333333337E-5</v>
      </c>
      <c r="AQ28" s="47">
        <v>8.0166666666666673E-5</v>
      </c>
      <c r="AR28" s="47">
        <v>8.0100000000000009E-5</v>
      </c>
      <c r="AS28" s="47">
        <v>8.0033333333333332E-5</v>
      </c>
      <c r="AT28" s="47">
        <v>7.9966666666666668E-5</v>
      </c>
      <c r="AU28" s="47">
        <v>7.9900000000000004E-5</v>
      </c>
      <c r="AV28" s="47">
        <v>7.9790909090909099E-5</v>
      </c>
      <c r="AW28" s="47">
        <v>7.9681818181818179E-5</v>
      </c>
      <c r="AX28" s="47">
        <v>7.9572727272727274E-5</v>
      </c>
      <c r="AY28" s="47">
        <v>7.9463636363636368E-5</v>
      </c>
      <c r="AZ28" s="47">
        <v>7.9354545454545463E-5</v>
      </c>
      <c r="BA28" s="47">
        <v>7.9245454545454544E-5</v>
      </c>
      <c r="BB28" s="47">
        <v>7.9136363636363638E-5</v>
      </c>
      <c r="BC28" s="47">
        <v>7.9027272727272732E-5</v>
      </c>
      <c r="BD28" s="47">
        <v>7.8918181818181827E-5</v>
      </c>
      <c r="BE28" s="47">
        <v>7.8809090909090908E-5</v>
      </c>
      <c r="BF28" s="47">
        <v>7.8700000000000002E-5</v>
      </c>
      <c r="BG28" s="47">
        <v>7.8590909090909096E-5</v>
      </c>
      <c r="BH28" s="47">
        <v>7.8481818181818177E-5</v>
      </c>
      <c r="BI28" s="47">
        <v>7.8372727272727272E-5</v>
      </c>
      <c r="BJ28" s="47">
        <v>7.8263636363636366E-5</v>
      </c>
      <c r="BK28" s="47">
        <v>7.8154545454545461E-5</v>
      </c>
      <c r="BL28" s="47">
        <v>7.8045454545454541E-5</v>
      </c>
      <c r="BM28" s="47">
        <v>7.7936363636363636E-5</v>
      </c>
      <c r="BN28" s="47">
        <v>7.782727272727273E-5</v>
      </c>
      <c r="BO28" s="47">
        <v>7.7718181818181825E-5</v>
      </c>
      <c r="BP28" s="47">
        <v>7.7609090909090906E-5</v>
      </c>
      <c r="BQ28" s="47">
        <v>7.75E-5</v>
      </c>
      <c r="BR28" s="47">
        <v>7.7390909090909094E-5</v>
      </c>
      <c r="BS28" s="47">
        <v>7.6000000000000004E-5</v>
      </c>
      <c r="BT28" s="47">
        <v>7.5955E-5</v>
      </c>
      <c r="BU28" s="47">
        <v>7.5909999999999997E-5</v>
      </c>
      <c r="BV28" s="47">
        <v>7.5865000000000006E-5</v>
      </c>
      <c r="BW28" s="47">
        <v>7.5820000000000003E-5</v>
      </c>
      <c r="BX28" s="47">
        <v>7.5774999999999999E-5</v>
      </c>
      <c r="BY28" s="47">
        <v>7.5730000000000008E-5</v>
      </c>
      <c r="BZ28" s="47">
        <v>7.5685000000000005E-5</v>
      </c>
      <c r="CA28" s="47">
        <v>7.5640000000000001E-5</v>
      </c>
      <c r="CB28" s="47">
        <v>7.5594999999999997E-5</v>
      </c>
      <c r="CC28" s="47">
        <v>7.5549999999999993E-5</v>
      </c>
      <c r="CD28" s="47">
        <v>7.5505000000000003E-5</v>
      </c>
      <c r="CE28" s="47">
        <v>7.5459999999999999E-5</v>
      </c>
      <c r="CF28" s="47">
        <v>7.5414999999999995E-5</v>
      </c>
      <c r="CG28" s="47">
        <v>7.5370000000000005E-5</v>
      </c>
      <c r="CH28" s="47">
        <v>7.5325000000000001E-5</v>
      </c>
      <c r="CI28" s="47">
        <v>7.5279999999999998E-5</v>
      </c>
      <c r="CJ28" s="47">
        <v>7.5234999999999994E-5</v>
      </c>
      <c r="CK28" s="47">
        <v>7.518999999999999E-5</v>
      </c>
      <c r="CL28" s="47">
        <v>7.5145E-5</v>
      </c>
      <c r="CM28" s="47">
        <v>7.5099999999999996E-5</v>
      </c>
    </row>
    <row r="29" spans="1:91" s="46" customFormat="1" x14ac:dyDescent="0.25">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spans="1:91" s="46" customFormat="1" x14ac:dyDescent="0.25">
      <c r="A30" s="46" t="s">
        <v>198</v>
      </c>
      <c r="B30" s="4">
        <v>0</v>
      </c>
      <c r="C30" s="4">
        <v>0</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47">
        <v>2.6047124150016419E-5</v>
      </c>
      <c r="AG30" s="47">
        <v>2.5931820509822103E-5</v>
      </c>
      <c r="AH30" s="47">
        <v>2.5817027287951345E-5</v>
      </c>
      <c r="AI30" s="47">
        <v>2.5702742224918969E-5</v>
      </c>
      <c r="AJ30" s="47">
        <v>2.5588963071241946E-5</v>
      </c>
      <c r="AK30" s="47">
        <v>2.5475687587395098E-5</v>
      </c>
      <c r="AL30" s="47">
        <v>2.5362913543767027E-5</v>
      </c>
      <c r="AM30" s="47">
        <v>2.5250638720616227E-5</v>
      </c>
      <c r="AN30" s="47">
        <v>2.5138860908027395E-5</v>
      </c>
      <c r="AO30" s="47">
        <v>2.5027577905867931E-5</v>
      </c>
      <c r="AP30" s="47">
        <v>2.4916787523744632E-5</v>
      </c>
      <c r="AQ30" s="47">
        <v>2.4806487580960574E-5</v>
      </c>
      <c r="AR30" s="47">
        <v>2.4696675906472202E-5</v>
      </c>
      <c r="AS30" s="47">
        <v>2.4587350338846587E-5</v>
      </c>
      <c r="AT30" s="47">
        <v>2.4478508726218878E-5</v>
      </c>
      <c r="AU30" s="47">
        <v>2.4370148926249962E-5</v>
      </c>
      <c r="AV30" s="47">
        <v>2.4378852289661097E-5</v>
      </c>
      <c r="AW30" s="47">
        <v>2.438755876132302E-5</v>
      </c>
      <c r="AX30" s="47">
        <v>2.4396268342345792E-5</v>
      </c>
      <c r="AY30" s="47">
        <v>2.4404981033839863E-5</v>
      </c>
      <c r="AZ30" s="47">
        <v>2.4413696836916083E-5</v>
      </c>
      <c r="BA30" s="47">
        <v>2.4422415752685697E-5</v>
      </c>
      <c r="BB30" s="47">
        <v>2.443113778226035E-5</v>
      </c>
      <c r="BC30" s="47">
        <v>2.4439862926752079E-5</v>
      </c>
      <c r="BD30" s="47">
        <v>2.4448591187273323E-5</v>
      </c>
      <c r="BE30" s="47">
        <v>2.4457322564936916E-5</v>
      </c>
      <c r="BF30" s="47">
        <v>2.4466057060856087E-5</v>
      </c>
      <c r="BG30" s="47">
        <v>2.4474794676144469E-5</v>
      </c>
      <c r="BH30" s="47">
        <v>2.4483535411916089E-5</v>
      </c>
      <c r="BI30" s="47">
        <v>2.4492279269285369E-5</v>
      </c>
      <c r="BJ30" s="47">
        <v>2.4501026249367136E-5</v>
      </c>
      <c r="BK30" s="47">
        <v>2.4509776353276607E-5</v>
      </c>
      <c r="BL30" s="47">
        <v>2.4518529582129402E-5</v>
      </c>
      <c r="BM30" s="47">
        <v>2.4527285937041538E-5</v>
      </c>
      <c r="BN30" s="47">
        <v>2.4536045419129436E-5</v>
      </c>
      <c r="BO30" s="47">
        <v>2.4544808029509907E-5</v>
      </c>
      <c r="BP30" s="47">
        <v>2.4553573769300165E-5</v>
      </c>
      <c r="BQ30" s="47">
        <v>2.4562342639617823E-5</v>
      </c>
      <c r="BR30" s="47">
        <v>2.4571114641580892E-5</v>
      </c>
      <c r="BS30" s="47">
        <v>2.4579889776307785E-5</v>
      </c>
      <c r="BT30" s="47">
        <v>2.4588668044917313E-5</v>
      </c>
      <c r="BU30" s="47">
        <v>2.4597449448528686E-5</v>
      </c>
      <c r="BV30" s="47">
        <v>2.460623398826151E-5</v>
      </c>
      <c r="BW30" s="47">
        <v>2.4615021665235799E-5</v>
      </c>
      <c r="BX30" s="47">
        <v>2.4623812480571962E-5</v>
      </c>
      <c r="BY30" s="47">
        <v>2.463260643539081E-5</v>
      </c>
      <c r="BZ30" s="47">
        <v>2.4641403530813551E-5</v>
      </c>
      <c r="CA30" s="47">
        <v>2.4650203767961796E-5</v>
      </c>
      <c r="CB30" s="47">
        <v>2.4659007147957558E-5</v>
      </c>
      <c r="CC30" s="47">
        <v>2.4667813671923248E-5</v>
      </c>
      <c r="CD30" s="47">
        <v>2.4676623340981674E-5</v>
      </c>
      <c r="CE30" s="47">
        <v>2.4685436156256055E-5</v>
      </c>
      <c r="CF30" s="47">
        <v>2.4694252118870006E-5</v>
      </c>
      <c r="CG30" s="47">
        <v>2.4703071229947542E-5</v>
      </c>
      <c r="CH30" s="47">
        <v>2.4711893490613081E-5</v>
      </c>
      <c r="CI30" s="47">
        <v>2.4720718901991441E-5</v>
      </c>
      <c r="CJ30" s="47">
        <v>2.4729547465207841E-5</v>
      </c>
      <c r="CK30" s="47">
        <v>2.4738379181387907E-5</v>
      </c>
      <c r="CL30" s="47">
        <v>2.4747214051657664E-5</v>
      </c>
      <c r="CM30" s="47">
        <v>2.4756052077143536E-5</v>
      </c>
    </row>
    <row r="31" spans="1:91" s="46" customFormat="1" x14ac:dyDescent="0.25">
      <c r="A31" s="46" t="s">
        <v>1</v>
      </c>
      <c r="B31" s="4">
        <v>0</v>
      </c>
      <c r="C31" s="4">
        <v>0</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47">
        <v>2.0100000000000001E-4</v>
      </c>
      <c r="AG31" s="47">
        <v>2.0106666666666668E-4</v>
      </c>
      <c r="AH31" s="47">
        <v>2.0113333333333333E-4</v>
      </c>
      <c r="AI31" s="47">
        <v>2.0120000000000001E-4</v>
      </c>
      <c r="AJ31" s="47">
        <v>2.0126666666666666E-4</v>
      </c>
      <c r="AK31" s="47">
        <v>2.0133333333333334E-4</v>
      </c>
      <c r="AL31" s="47">
        <v>2.0140000000000002E-4</v>
      </c>
      <c r="AM31" s="47">
        <v>2.0146666666666667E-4</v>
      </c>
      <c r="AN31" s="47">
        <v>2.0153333333333334E-4</v>
      </c>
      <c r="AO31" s="47">
        <v>2.0159999999999999E-4</v>
      </c>
      <c r="AP31" s="47">
        <v>2.0166666666666667E-4</v>
      </c>
      <c r="AQ31" s="47">
        <v>2.0173333333333335E-4</v>
      </c>
      <c r="AR31" s="47">
        <v>2.018E-4</v>
      </c>
      <c r="AS31" s="47">
        <v>2.0186666666666668E-4</v>
      </c>
      <c r="AT31" s="47">
        <v>2.0193333333333333E-4</v>
      </c>
      <c r="AU31" s="47">
        <v>2.02E-4</v>
      </c>
      <c r="AV31" s="47">
        <v>2.0254166666666668E-4</v>
      </c>
      <c r="AW31" s="47">
        <v>2.0308333333333333E-4</v>
      </c>
      <c r="AX31" s="47">
        <v>2.03625E-4</v>
      </c>
      <c r="AY31" s="47">
        <v>2.0416666666666668E-4</v>
      </c>
      <c r="AZ31" s="47">
        <v>2.0470833333333333E-4</v>
      </c>
      <c r="BA31" s="47">
        <v>2.0525E-4</v>
      </c>
      <c r="BB31" s="47">
        <v>2.0579166666666668E-4</v>
      </c>
      <c r="BC31" s="47">
        <v>2.0633333333333333E-4</v>
      </c>
      <c r="BD31" s="47">
        <v>2.06875E-4</v>
      </c>
      <c r="BE31" s="47">
        <v>2.0741666666666668E-4</v>
      </c>
      <c r="BF31" s="47">
        <v>2.0795833333333332E-4</v>
      </c>
      <c r="BG31" s="47">
        <v>2.085E-4</v>
      </c>
      <c r="BH31" s="47">
        <v>2.0904166666666667E-4</v>
      </c>
      <c r="BI31" s="47">
        <v>2.0958333333333332E-4</v>
      </c>
      <c r="BJ31" s="47">
        <v>2.10125E-4</v>
      </c>
      <c r="BK31" s="47">
        <v>2.1066666666666667E-4</v>
      </c>
      <c r="BL31" s="47">
        <v>2.1120833333333332E-4</v>
      </c>
      <c r="BM31" s="47">
        <v>2.1175E-4</v>
      </c>
      <c r="BN31" s="47">
        <v>2.1229166666666667E-4</v>
      </c>
      <c r="BO31" s="47">
        <v>2.1283333333333332E-4</v>
      </c>
      <c r="BP31" s="47">
        <v>2.13375E-4</v>
      </c>
      <c r="BQ31" s="47">
        <v>2.1391666666666667E-4</v>
      </c>
      <c r="BR31" s="47">
        <v>2.1445833333333332E-4</v>
      </c>
      <c r="BS31" s="47">
        <v>2.1499999999999999E-4</v>
      </c>
      <c r="BT31" s="47">
        <v>2.1535E-4</v>
      </c>
      <c r="BU31" s="47">
        <v>2.1569999999999998E-4</v>
      </c>
      <c r="BV31" s="47">
        <v>2.1604999999999999E-4</v>
      </c>
      <c r="BW31" s="47">
        <v>2.164E-4</v>
      </c>
      <c r="BX31" s="47">
        <v>2.1674999999999998E-4</v>
      </c>
      <c r="BY31" s="47">
        <v>2.1709999999999999E-4</v>
      </c>
      <c r="BZ31" s="47">
        <v>2.1745E-4</v>
      </c>
      <c r="CA31" s="47">
        <v>2.1780000000000001E-4</v>
      </c>
      <c r="CB31" s="47">
        <v>2.1814999999999999E-4</v>
      </c>
      <c r="CC31" s="47">
        <v>2.185E-4</v>
      </c>
      <c r="CD31" s="47">
        <v>2.1885000000000001E-4</v>
      </c>
      <c r="CE31" s="47">
        <v>2.1919999999999999E-4</v>
      </c>
      <c r="CF31" s="47">
        <v>2.1955E-4</v>
      </c>
      <c r="CG31" s="47">
        <v>2.1990000000000001E-4</v>
      </c>
      <c r="CH31" s="47">
        <v>2.2025000000000001E-4</v>
      </c>
      <c r="CI31" s="47">
        <v>2.206E-4</v>
      </c>
      <c r="CJ31" s="47">
        <v>2.2095E-4</v>
      </c>
      <c r="CK31" s="47">
        <v>2.2130000000000001E-4</v>
      </c>
      <c r="CL31" s="47">
        <v>2.2164999999999999E-4</v>
      </c>
      <c r="CM31" s="47">
        <v>2.22E-4</v>
      </c>
    </row>
    <row r="32" spans="1:91" s="46" customFormat="1" x14ac:dyDescent="0.25">
      <c r="A32" s="46" t="s">
        <v>2</v>
      </c>
      <c r="B32" s="4">
        <v>0</v>
      </c>
      <c r="C32" s="4">
        <v>0</v>
      </c>
      <c r="D32" s="4">
        <v>0</v>
      </c>
      <c r="E32" s="4">
        <v>0</v>
      </c>
      <c r="F32" s="4">
        <v>0</v>
      </c>
      <c r="G32" s="4">
        <v>0</v>
      </c>
      <c r="H32" s="4">
        <v>0</v>
      </c>
      <c r="I32" s="4">
        <v>0</v>
      </c>
      <c r="J32" s="4">
        <v>0</v>
      </c>
      <c r="K32" s="4">
        <v>0</v>
      </c>
      <c r="L32" s="4">
        <v>0</v>
      </c>
      <c r="M32" s="4">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47">
        <v>3.1090007506599416E-5</v>
      </c>
      <c r="AG32" s="47">
        <v>3.1214866974497405E-5</v>
      </c>
      <c r="AH32" s="47">
        <v>3.1340227886041568E-5</v>
      </c>
      <c r="AI32" s="47">
        <v>3.1466092255061819E-5</v>
      </c>
      <c r="AJ32" s="47">
        <v>3.1592462103475722E-5</v>
      </c>
      <c r="AK32" s="47">
        <v>3.1719339461321004E-5</v>
      </c>
      <c r="AL32" s="47">
        <v>3.1846726366788155E-5</v>
      </c>
      <c r="AM32" s="47">
        <v>3.1974624866253171E-5</v>
      </c>
      <c r="AN32" s="47">
        <v>3.2103037014310414E-5</v>
      </c>
      <c r="AO32" s="47">
        <v>3.2231964873805633E-5</v>
      </c>
      <c r="AP32" s="47">
        <v>3.2361410515869112E-5</v>
      </c>
      <c r="AQ32" s="47">
        <v>3.2491376019948906E-5</v>
      </c>
      <c r="AR32" s="47">
        <v>3.2621863473844284E-5</v>
      </c>
      <c r="AS32" s="47">
        <v>3.2752874973739242E-5</v>
      </c>
      <c r="AT32" s="47">
        <v>3.288441262423619E-5</v>
      </c>
      <c r="AU32" s="47">
        <v>3.3016478538389752E-5</v>
      </c>
      <c r="AV32" s="47">
        <v>3.3049495016928139E-5</v>
      </c>
      <c r="AW32" s="47">
        <v>3.3082544511945068E-5</v>
      </c>
      <c r="AX32" s="47">
        <v>3.3115627056457015E-5</v>
      </c>
      <c r="AY32" s="47">
        <v>3.3148742683513472E-5</v>
      </c>
      <c r="AZ32" s="47">
        <v>3.3181891426196984E-5</v>
      </c>
      <c r="BA32" s="47">
        <v>3.3215073317623179E-5</v>
      </c>
      <c r="BB32" s="47">
        <v>3.3248288390940805E-5</v>
      </c>
      <c r="BC32" s="47">
        <v>3.3281536679331748E-5</v>
      </c>
      <c r="BD32" s="47">
        <v>3.3314818216011078E-5</v>
      </c>
      <c r="BE32" s="47">
        <v>3.3348133034227087E-5</v>
      </c>
      <c r="BF32" s="47">
        <v>3.3381481167261313E-5</v>
      </c>
      <c r="BG32" s="47">
        <v>3.3414862648428577E-5</v>
      </c>
      <c r="BH32" s="47">
        <v>3.3448277511077007E-5</v>
      </c>
      <c r="BI32" s="47">
        <v>3.3481725788588084E-5</v>
      </c>
      <c r="BJ32" s="47">
        <v>3.3515207514376674E-5</v>
      </c>
      <c r="BK32" s="47">
        <v>3.3548722721891052E-5</v>
      </c>
      <c r="BL32" s="47">
        <v>3.3582271444612947E-5</v>
      </c>
      <c r="BM32" s="47">
        <v>3.361585371605756E-5</v>
      </c>
      <c r="BN32" s="47">
        <v>3.3649469569773618E-5</v>
      </c>
      <c r="BO32" s="47">
        <v>3.3683119039343394E-5</v>
      </c>
      <c r="BP32" s="47">
        <v>3.3716802158382734E-5</v>
      </c>
      <c r="BQ32" s="47">
        <v>3.3750518960541119E-5</v>
      </c>
      <c r="BR32" s="47">
        <v>3.3784269479501661E-5</v>
      </c>
      <c r="BS32" s="47">
        <v>3.3818053748981164E-5</v>
      </c>
      <c r="BT32" s="47">
        <v>3.3851871802730143E-5</v>
      </c>
      <c r="BU32" s="47">
        <v>3.3885723674532874E-5</v>
      </c>
      <c r="BV32" s="47">
        <v>3.3919609398207405E-5</v>
      </c>
      <c r="BW32" s="47">
        <v>3.3953529007605609E-5</v>
      </c>
      <c r="BX32" s="47">
        <v>3.3987482536613218E-5</v>
      </c>
      <c r="BY32" s="47">
        <v>3.4021470019149833E-5</v>
      </c>
      <c r="BZ32" s="47">
        <v>3.4055491489168982E-5</v>
      </c>
      <c r="CA32" s="47">
        <v>3.4089546980658153E-5</v>
      </c>
      <c r="CB32" s="47">
        <v>3.412363652763881E-5</v>
      </c>
      <c r="CC32" s="47">
        <v>3.4157760164166448E-5</v>
      </c>
      <c r="CD32" s="47">
        <v>3.4191917924330613E-5</v>
      </c>
      <c r="CE32" s="47">
        <v>3.4226109842254942E-5</v>
      </c>
      <c r="CF32" s="47">
        <v>3.4260335952097197E-5</v>
      </c>
      <c r="CG32" s="47">
        <v>3.4294596288049293E-5</v>
      </c>
      <c r="CH32" s="47">
        <v>3.4328890884337344E-5</v>
      </c>
      <c r="CI32" s="47">
        <v>3.4363219775221679E-5</v>
      </c>
      <c r="CJ32" s="47">
        <v>3.4397582994996899E-5</v>
      </c>
      <c r="CK32" s="47">
        <v>3.4431980577991895E-5</v>
      </c>
      <c r="CL32" s="47">
        <v>3.4466412558569886E-5</v>
      </c>
      <c r="CM32" s="47">
        <v>3.4500878971128458E-5</v>
      </c>
    </row>
    <row r="33" spans="1:91" s="46" customFormat="1" x14ac:dyDescent="0.25">
      <c r="A33" s="46" t="s">
        <v>2</v>
      </c>
      <c r="B33" s="4">
        <v>0</v>
      </c>
      <c r="C33" s="4">
        <v>0</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7">
        <v>1.9058062501626263E-5</v>
      </c>
      <c r="AG33" s="47">
        <v>1.9367949696774658E-5</v>
      </c>
      <c r="AH33" s="47">
        <v>1.9682875708104327E-5</v>
      </c>
      <c r="AI33" s="47">
        <v>2.0002922467585699E-5</v>
      </c>
      <c r="AJ33" s="47">
        <v>2.0328173239416362E-5</v>
      </c>
      <c r="AK33" s="47">
        <v>2.0658712641683296E-5</v>
      </c>
      <c r="AL33" s="47">
        <v>2.0994626668377332E-5</v>
      </c>
      <c r="AM33" s="47">
        <v>2.1336002711765583E-5</v>
      </c>
      <c r="AN33" s="47">
        <v>2.1682929585127624E-5</v>
      </c>
      <c r="AO33" s="47">
        <v>2.2035497545861405E-5</v>
      </c>
      <c r="AP33" s="47">
        <v>2.2393798318964842E-5</v>
      </c>
      <c r="AQ33" s="47">
        <v>2.2757925120899231E-5</v>
      </c>
      <c r="AR33" s="47">
        <v>2.3127972683840682E-5</v>
      </c>
      <c r="AS33" s="47">
        <v>2.3504037280325898E-5</v>
      </c>
      <c r="AT33" s="47">
        <v>2.3886216748298676E-5</v>
      </c>
      <c r="AU33" s="47">
        <v>2.4274610516563694E-5</v>
      </c>
      <c r="AV33" s="47">
        <v>2.4444532790179639E-5</v>
      </c>
      <c r="AW33" s="47">
        <v>2.4615644519710897E-5</v>
      </c>
      <c r="AX33" s="47">
        <v>2.4787954031348874E-5</v>
      </c>
      <c r="AY33" s="47">
        <v>2.4961469709568316E-5</v>
      </c>
      <c r="AZ33" s="47">
        <v>2.5136199997535295E-5</v>
      </c>
      <c r="BA33" s="47">
        <v>2.5312153397518044E-5</v>
      </c>
      <c r="BB33" s="47">
        <v>2.5489338471300669E-5</v>
      </c>
      <c r="BC33" s="47">
        <v>2.5667763840599773E-5</v>
      </c>
      <c r="BD33" s="47">
        <v>2.5847438187483973E-5</v>
      </c>
      <c r="BE33" s="47">
        <v>2.6028370254796361E-5</v>
      </c>
      <c r="BF33" s="47">
        <v>2.6210568846579936E-5</v>
      </c>
      <c r="BG33" s="47">
        <v>2.6394042828505995E-5</v>
      </c>
      <c r="BH33" s="47">
        <v>2.6578801128305539E-5</v>
      </c>
      <c r="BI33" s="47">
        <v>2.6764852736203677E-5</v>
      </c>
      <c r="BJ33" s="47">
        <v>2.6952206705357104E-5</v>
      </c>
      <c r="BK33" s="47">
        <v>2.7140872152294603E-5</v>
      </c>
      <c r="BL33" s="47">
        <v>2.7330858257360666E-5</v>
      </c>
      <c r="BM33" s="47">
        <v>2.7522174265162191E-5</v>
      </c>
      <c r="BN33" s="47">
        <v>2.7714829485018327E-5</v>
      </c>
      <c r="BO33" s="47">
        <v>2.7908833291413456E-5</v>
      </c>
      <c r="BP33" s="47">
        <v>2.8104195124453349E-5</v>
      </c>
      <c r="BQ33" s="47">
        <v>2.8300924490324521E-5</v>
      </c>
      <c r="BR33" s="47">
        <v>2.8499030961756792E-5</v>
      </c>
      <c r="BS33" s="47">
        <v>2.8698524178489089E-5</v>
      </c>
      <c r="BT33" s="47">
        <v>2.8899413847738511E-5</v>
      </c>
      <c r="BU33" s="47">
        <v>2.9101709744672679E-5</v>
      </c>
      <c r="BV33" s="47">
        <v>2.9305421712885388E-5</v>
      </c>
      <c r="BW33" s="47">
        <v>2.9510559664875587E-5</v>
      </c>
      <c r="BX33" s="47">
        <v>2.9717133582529715E-5</v>
      </c>
      <c r="BY33" s="47">
        <v>2.9925153517607422E-5</v>
      </c>
      <c r="BZ33" s="47">
        <v>3.0134629592230675E-5</v>
      </c>
      <c r="CA33" s="47">
        <v>3.0345571999376289E-5</v>
      </c>
      <c r="CB33" s="47">
        <v>3.0557991003371919E-5</v>
      </c>
      <c r="CC33" s="47">
        <v>3.0771896940395526E-5</v>
      </c>
      <c r="CD33" s="47">
        <v>3.0987300218978292E-5</v>
      </c>
      <c r="CE33" s="47">
        <v>3.120421132051114E-5</v>
      </c>
      <c r="CF33" s="47">
        <v>3.1422640799754715E-5</v>
      </c>
      <c r="CG33" s="47">
        <v>3.1642599285352998E-5</v>
      </c>
      <c r="CH33" s="47">
        <v>3.1864097480350471E-5</v>
      </c>
      <c r="CI33" s="47">
        <v>3.2087146162712921E-5</v>
      </c>
      <c r="CJ33" s="47">
        <v>3.2311756185851908E-5</v>
      </c>
      <c r="CK33" s="47">
        <v>3.2537938479152873E-5</v>
      </c>
      <c r="CL33" s="47">
        <v>3.2765704048506942E-5</v>
      </c>
      <c r="CM33" s="47">
        <v>3.299506397684649E-5</v>
      </c>
    </row>
    <row r="34" spans="1:91" s="46" customFormat="1" x14ac:dyDescent="0.25">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spans="1:91" s="46" customFormat="1" x14ac:dyDescent="0.25">
      <c r="A35" s="46" t="s">
        <v>199</v>
      </c>
      <c r="B35" s="4">
        <v>0</v>
      </c>
      <c r="C35" s="4">
        <v>0</v>
      </c>
      <c r="D35" s="4">
        <v>0</v>
      </c>
      <c r="E35" s="4">
        <v>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4">
        <v>0</v>
      </c>
      <c r="X35" s="4">
        <v>0</v>
      </c>
      <c r="Y35" s="4">
        <v>0</v>
      </c>
      <c r="Z35" s="4">
        <v>0</v>
      </c>
      <c r="AA35" s="4">
        <v>0</v>
      </c>
      <c r="AB35" s="4">
        <v>0</v>
      </c>
      <c r="AC35" s="4">
        <v>0</v>
      </c>
      <c r="AD35" s="4">
        <v>0</v>
      </c>
      <c r="AE35" s="4">
        <v>0</v>
      </c>
      <c r="AF35" s="47">
        <v>5.6597325408618122E-5</v>
      </c>
      <c r="AG35" s="47">
        <v>5.6829519564140661E-5</v>
      </c>
      <c r="AH35" s="47">
        <v>5.7061713719663192E-5</v>
      </c>
      <c r="AI35" s="47">
        <v>5.729390787518573E-5</v>
      </c>
      <c r="AJ35" s="47">
        <v>5.7526102030708268E-5</v>
      </c>
      <c r="AK35" s="47">
        <v>5.77582961862308E-5</v>
      </c>
      <c r="AL35" s="47">
        <v>5.7990490341753345E-5</v>
      </c>
      <c r="AM35" s="47">
        <v>5.8222684497275876E-5</v>
      </c>
      <c r="AN35" s="47">
        <v>5.8454878652798407E-5</v>
      </c>
      <c r="AO35" s="47">
        <v>5.8687072808320939E-5</v>
      </c>
      <c r="AP35" s="47">
        <v>5.8919266963843484E-5</v>
      </c>
      <c r="AQ35" s="47">
        <v>5.9151461119366015E-5</v>
      </c>
      <c r="AR35" s="47">
        <v>5.9383655274888553E-5</v>
      </c>
      <c r="AS35" s="47">
        <v>5.9615849430411091E-5</v>
      </c>
      <c r="AT35" s="47">
        <v>5.9848043585933623E-5</v>
      </c>
      <c r="AU35" s="47">
        <v>6.0416919266963839E-5</v>
      </c>
      <c r="AV35" s="47">
        <v>6.131383008165268E-5</v>
      </c>
      <c r="AW35" s="47">
        <v>6.22107408963415E-5</v>
      </c>
      <c r="AX35" s="47">
        <v>6.3107651711030347E-5</v>
      </c>
      <c r="AY35" s="47">
        <v>6.4004562525719181E-5</v>
      </c>
      <c r="AZ35" s="47">
        <v>6.4901473340408015E-5</v>
      </c>
      <c r="BA35" s="47">
        <v>6.5798384155096848E-5</v>
      </c>
      <c r="BB35" s="47">
        <v>6.6695294969785655E-5</v>
      </c>
      <c r="BC35" s="47">
        <v>6.7592205784474502E-5</v>
      </c>
      <c r="BD35" s="47">
        <v>6.8489116599163336E-5</v>
      </c>
      <c r="BE35" s="47">
        <v>6.938602741385217E-5</v>
      </c>
      <c r="BF35" s="47">
        <v>7.0282938228541004E-5</v>
      </c>
      <c r="BG35" s="47">
        <v>7.1179849043229837E-5</v>
      </c>
      <c r="BH35" s="47">
        <v>7.2076759857918671E-5</v>
      </c>
      <c r="BI35" s="47">
        <v>7.2973670672607505E-5</v>
      </c>
      <c r="BJ35" s="47">
        <v>7.3870581487296339E-5</v>
      </c>
      <c r="BK35" s="47">
        <v>7.4767492301985172E-5</v>
      </c>
      <c r="BL35" s="47">
        <v>7.566440311667402E-5</v>
      </c>
      <c r="BM35" s="47">
        <v>7.656131393136284E-5</v>
      </c>
      <c r="BN35" s="47">
        <v>7.745822474605166E-5</v>
      </c>
      <c r="BO35" s="47">
        <v>7.8355135560740507E-5</v>
      </c>
      <c r="BP35" s="47">
        <v>7.9252046375429341E-5</v>
      </c>
      <c r="BQ35" s="47">
        <v>8.0148957190118175E-5</v>
      </c>
      <c r="BR35" s="47">
        <v>8.1045868004807009E-5</v>
      </c>
      <c r="BS35" s="47">
        <v>8.1942778819495842E-5</v>
      </c>
      <c r="BT35" s="47">
        <v>8.2060766541187523E-5</v>
      </c>
      <c r="BU35" s="47">
        <v>8.2178754262879204E-5</v>
      </c>
      <c r="BV35" s="47">
        <v>8.2296741984570884E-5</v>
      </c>
      <c r="BW35" s="47">
        <v>8.2414729706262565E-5</v>
      </c>
      <c r="BX35" s="47">
        <v>8.2532717427954259E-5</v>
      </c>
      <c r="BY35" s="47">
        <v>8.2650705149645939E-5</v>
      </c>
      <c r="BZ35" s="47">
        <v>8.2768692871337633E-5</v>
      </c>
      <c r="CA35" s="47">
        <v>8.2886680593029314E-5</v>
      </c>
      <c r="CB35" s="47">
        <v>8.3004668314720981E-5</v>
      </c>
      <c r="CC35" s="47">
        <v>8.3122656036412675E-5</v>
      </c>
      <c r="CD35" s="47">
        <v>8.3240643758104356E-5</v>
      </c>
      <c r="CE35" s="47">
        <v>8.3358631479796023E-5</v>
      </c>
      <c r="CF35" s="47">
        <v>8.3476619201487717E-5</v>
      </c>
      <c r="CG35" s="47">
        <v>8.3594606923179397E-5</v>
      </c>
      <c r="CH35" s="47">
        <v>8.3712594644871078E-5</v>
      </c>
      <c r="CI35" s="47">
        <v>8.3830582366562758E-5</v>
      </c>
      <c r="CJ35" s="47">
        <v>8.3948570088254452E-5</v>
      </c>
      <c r="CK35" s="47">
        <v>8.4066557809946146E-5</v>
      </c>
      <c r="CL35" s="47">
        <v>8.41845455316378E-5</v>
      </c>
      <c r="CM35" s="47">
        <v>8.4302533253329494E-5</v>
      </c>
    </row>
    <row r="36" spans="1:91" s="46" customFormat="1" x14ac:dyDescent="0.25">
      <c r="A36" s="46" t="s">
        <v>1</v>
      </c>
      <c r="B36" s="4">
        <v>0</v>
      </c>
      <c r="C36" s="4">
        <v>0</v>
      </c>
      <c r="D36" s="4">
        <v>0</v>
      </c>
      <c r="E36" s="4">
        <v>0</v>
      </c>
      <c r="F36" s="4">
        <v>0</v>
      </c>
      <c r="G36" s="4">
        <v>0</v>
      </c>
      <c r="H36" s="4">
        <v>0</v>
      </c>
      <c r="I36" s="4">
        <v>0</v>
      </c>
      <c r="J36" s="4">
        <v>0</v>
      </c>
      <c r="K36" s="4">
        <v>0</v>
      </c>
      <c r="L36" s="4">
        <v>0</v>
      </c>
      <c r="M36" s="4">
        <v>0</v>
      </c>
      <c r="N36" s="4">
        <v>0</v>
      </c>
      <c r="O36" s="4">
        <v>0</v>
      </c>
      <c r="P36" s="4">
        <v>0</v>
      </c>
      <c r="Q36" s="4">
        <v>0</v>
      </c>
      <c r="R36" s="4">
        <v>0</v>
      </c>
      <c r="S36" s="4">
        <v>0</v>
      </c>
      <c r="T36" s="4">
        <v>0</v>
      </c>
      <c r="U36" s="4">
        <v>0</v>
      </c>
      <c r="V36" s="4">
        <v>0</v>
      </c>
      <c r="W36" s="4">
        <v>0</v>
      </c>
      <c r="X36" s="4">
        <v>0</v>
      </c>
      <c r="Y36" s="4">
        <v>0</v>
      </c>
      <c r="Z36" s="4">
        <v>0</v>
      </c>
      <c r="AA36" s="4">
        <v>0</v>
      </c>
      <c r="AB36" s="4">
        <v>0</v>
      </c>
      <c r="AC36" s="4">
        <v>0</v>
      </c>
      <c r="AD36" s="4">
        <v>0</v>
      </c>
      <c r="AE36" s="4">
        <v>0</v>
      </c>
      <c r="AF36" s="47">
        <v>5.3438335809806834E-5</v>
      </c>
      <c r="AG36" s="47">
        <v>5.3548291233283803E-5</v>
      </c>
      <c r="AH36" s="47">
        <v>5.3658246656760772E-5</v>
      </c>
      <c r="AI36" s="47">
        <v>5.3768202080237741E-5</v>
      </c>
      <c r="AJ36" s="47">
        <v>5.3878157503714709E-5</v>
      </c>
      <c r="AK36" s="47">
        <v>5.3988112927191678E-5</v>
      </c>
      <c r="AL36" s="47">
        <v>5.4098068350668647E-5</v>
      </c>
      <c r="AM36" s="47">
        <v>5.4208023774145616E-5</v>
      </c>
      <c r="AN36" s="47">
        <v>5.4317979197622585E-5</v>
      </c>
      <c r="AO36" s="47">
        <v>5.4427934621099554E-5</v>
      </c>
      <c r="AP36" s="47">
        <v>5.4537890044576523E-5</v>
      </c>
      <c r="AQ36" s="47">
        <v>5.4647845468053492E-5</v>
      </c>
      <c r="AR36" s="47">
        <v>5.4757800891530461E-5</v>
      </c>
      <c r="AS36" s="47">
        <v>5.4867756315007429E-5</v>
      </c>
      <c r="AT36" s="47">
        <v>5.4977711738484398E-5</v>
      </c>
      <c r="AU36" s="47">
        <v>5.5087667161961367E-5</v>
      </c>
      <c r="AV36" s="47">
        <v>5.4915471844219341E-5</v>
      </c>
      <c r="AW36" s="47">
        <v>5.4743276526477322E-5</v>
      </c>
      <c r="AX36" s="47">
        <v>5.4571081208735296E-5</v>
      </c>
      <c r="AY36" s="47">
        <v>5.439888589099327E-5</v>
      </c>
      <c r="AZ36" s="47">
        <v>5.4226690573251244E-5</v>
      </c>
      <c r="BA36" s="47">
        <v>5.4054495255509225E-5</v>
      </c>
      <c r="BB36" s="47">
        <v>5.3882299937767199E-5</v>
      </c>
      <c r="BC36" s="47">
        <v>5.3710104620025173E-5</v>
      </c>
      <c r="BD36" s="47">
        <v>5.3537909302283154E-5</v>
      </c>
      <c r="BE36" s="47">
        <v>5.3365713984541128E-5</v>
      </c>
      <c r="BF36" s="47">
        <v>5.3193518666799102E-5</v>
      </c>
      <c r="BG36" s="47">
        <v>5.3021323349057076E-5</v>
      </c>
      <c r="BH36" s="47">
        <v>5.2849128031315057E-5</v>
      </c>
      <c r="BI36" s="47">
        <v>5.2676932713573031E-5</v>
      </c>
      <c r="BJ36" s="47">
        <v>5.2504737395831005E-5</v>
      </c>
      <c r="BK36" s="47">
        <v>5.2332542078088986E-5</v>
      </c>
      <c r="BL36" s="47">
        <v>5.216034676034696E-5</v>
      </c>
      <c r="BM36" s="47">
        <v>5.1988151442604934E-5</v>
      </c>
      <c r="BN36" s="47">
        <v>5.1815956124862915E-5</v>
      </c>
      <c r="BO36" s="47">
        <v>5.1643760807120889E-5</v>
      </c>
      <c r="BP36" s="47">
        <v>5.1471565489378863E-5</v>
      </c>
      <c r="BQ36" s="47">
        <v>5.1299370171636837E-5</v>
      </c>
      <c r="BR36" s="47">
        <v>5.1127174853894818E-5</v>
      </c>
      <c r="BS36" s="47">
        <v>5.0954979536152792E-5</v>
      </c>
      <c r="BT36" s="47">
        <v>5.0954979536152792E-5</v>
      </c>
      <c r="BU36" s="47">
        <v>5.0954979536152792E-5</v>
      </c>
      <c r="BV36" s="47">
        <v>5.0954979536152792E-5</v>
      </c>
      <c r="BW36" s="47">
        <v>5.0954979536152792E-5</v>
      </c>
      <c r="BX36" s="47">
        <v>5.0954979536152792E-5</v>
      </c>
      <c r="BY36" s="47">
        <v>5.0954979536152792E-5</v>
      </c>
      <c r="BZ36" s="47">
        <v>5.0954979536152792E-5</v>
      </c>
      <c r="CA36" s="47">
        <v>5.0954979536152792E-5</v>
      </c>
      <c r="CB36" s="47">
        <v>5.0954979536152792E-5</v>
      </c>
      <c r="CC36" s="47">
        <v>5.0954979536152792E-5</v>
      </c>
      <c r="CD36" s="47">
        <v>5.0954979536152792E-5</v>
      </c>
      <c r="CE36" s="47">
        <v>5.0954979536152792E-5</v>
      </c>
      <c r="CF36" s="47">
        <v>5.0954979536152792E-5</v>
      </c>
      <c r="CG36" s="47">
        <v>5.0954979536152792E-5</v>
      </c>
      <c r="CH36" s="47">
        <v>5.0954979536152792E-5</v>
      </c>
      <c r="CI36" s="47">
        <v>5.0954979536152792E-5</v>
      </c>
      <c r="CJ36" s="47">
        <v>5.0954979536152792E-5</v>
      </c>
      <c r="CK36" s="47">
        <v>5.0954979536152792E-5</v>
      </c>
      <c r="CL36" s="47">
        <v>5.0954979536152792E-5</v>
      </c>
      <c r="CM36" s="47">
        <v>5.0954979536152792E-5</v>
      </c>
    </row>
    <row r="37" spans="1:91" s="46" customFormat="1" x14ac:dyDescent="0.25">
      <c r="A37" s="46" t="s">
        <v>1</v>
      </c>
      <c r="B37" s="4">
        <v>0</v>
      </c>
      <c r="C37" s="4">
        <v>0</v>
      </c>
      <c r="D37" s="4">
        <v>0</v>
      </c>
      <c r="E37" s="4">
        <v>0</v>
      </c>
      <c r="F37" s="4">
        <v>0</v>
      </c>
      <c r="G37" s="4">
        <v>0</v>
      </c>
      <c r="H37" s="4">
        <v>0</v>
      </c>
      <c r="I37" s="4">
        <v>0</v>
      </c>
      <c r="J37" s="4">
        <v>0</v>
      </c>
      <c r="K37" s="4">
        <v>0</v>
      </c>
      <c r="L37" s="4">
        <v>0</v>
      </c>
      <c r="M37" s="4">
        <v>0</v>
      </c>
      <c r="N37" s="4">
        <v>0</v>
      </c>
      <c r="O37" s="4">
        <v>0</v>
      </c>
      <c r="P37" s="4">
        <v>0</v>
      </c>
      <c r="Q37" s="4">
        <v>0</v>
      </c>
      <c r="R37" s="4">
        <v>0</v>
      </c>
      <c r="S37" s="4">
        <v>0</v>
      </c>
      <c r="T37" s="4">
        <v>0</v>
      </c>
      <c r="U37" s="4">
        <v>0</v>
      </c>
      <c r="V37" s="4">
        <v>0</v>
      </c>
      <c r="W37" s="4">
        <v>0</v>
      </c>
      <c r="X37" s="4">
        <v>0</v>
      </c>
      <c r="Y37" s="4">
        <v>0</v>
      </c>
      <c r="Z37" s="4">
        <v>0</v>
      </c>
      <c r="AA37" s="4">
        <v>0</v>
      </c>
      <c r="AB37" s="4">
        <v>0</v>
      </c>
      <c r="AC37" s="4">
        <v>0</v>
      </c>
      <c r="AD37" s="4">
        <v>0</v>
      </c>
      <c r="AE37" s="4">
        <v>0</v>
      </c>
      <c r="AF37" s="47">
        <v>3.8032689450222883E-5</v>
      </c>
      <c r="AG37" s="47">
        <v>3.8110946012877659E-5</v>
      </c>
      <c r="AH37" s="47">
        <v>3.8189202575532442E-5</v>
      </c>
      <c r="AI37" s="47">
        <v>3.8267459138187219E-5</v>
      </c>
      <c r="AJ37" s="47">
        <v>3.8345715700842002E-5</v>
      </c>
      <c r="AK37" s="47">
        <v>3.8423972263496778E-5</v>
      </c>
      <c r="AL37" s="47">
        <v>3.8502228826151561E-5</v>
      </c>
      <c r="AM37" s="47">
        <v>3.8580485388806337E-5</v>
      </c>
      <c r="AN37" s="47">
        <v>3.865874195146112E-5</v>
      </c>
      <c r="AO37" s="47">
        <v>3.8736998514115897E-5</v>
      </c>
      <c r="AP37" s="47">
        <v>3.881525507677068E-5</v>
      </c>
      <c r="AQ37" s="47">
        <v>3.8893511639425456E-5</v>
      </c>
      <c r="AR37" s="47">
        <v>3.8971768202080239E-5</v>
      </c>
      <c r="AS37" s="47">
        <v>3.9050024764735016E-5</v>
      </c>
      <c r="AT37" s="47">
        <v>3.9128281327389799E-5</v>
      </c>
      <c r="AU37" s="47">
        <v>3.9206537890044575E-5</v>
      </c>
      <c r="AV37" s="47">
        <v>3.9035528779460066E-5</v>
      </c>
      <c r="AW37" s="47">
        <v>3.8864519668875558E-5</v>
      </c>
      <c r="AX37" s="47">
        <v>3.8693510558291049E-5</v>
      </c>
      <c r="AY37" s="47">
        <v>3.8522501447706541E-5</v>
      </c>
      <c r="AZ37" s="47">
        <v>3.8351492337122032E-5</v>
      </c>
      <c r="BA37" s="47">
        <v>3.8180483226537523E-5</v>
      </c>
      <c r="BB37" s="47">
        <v>3.8009474115953015E-5</v>
      </c>
      <c r="BC37" s="47">
        <v>3.7838465005368506E-5</v>
      </c>
      <c r="BD37" s="47">
        <v>3.7667455894783998E-5</v>
      </c>
      <c r="BE37" s="47">
        <v>3.7496446784199489E-5</v>
      </c>
      <c r="BF37" s="47">
        <v>3.7325437673614981E-5</v>
      </c>
      <c r="BG37" s="47">
        <v>3.7154428563030472E-5</v>
      </c>
      <c r="BH37" s="47">
        <v>3.6983419452445963E-5</v>
      </c>
      <c r="BI37" s="47">
        <v>3.6812410341861455E-5</v>
      </c>
      <c r="BJ37" s="47">
        <v>3.6641401231276946E-5</v>
      </c>
      <c r="BK37" s="47">
        <v>3.6470392120692438E-5</v>
      </c>
      <c r="BL37" s="47">
        <v>3.6299383010107929E-5</v>
      </c>
      <c r="BM37" s="47">
        <v>3.612837389952342E-5</v>
      </c>
      <c r="BN37" s="47">
        <v>3.5957364788938912E-5</v>
      </c>
      <c r="BO37" s="47">
        <v>3.5786355678354403E-5</v>
      </c>
      <c r="BP37" s="47">
        <v>3.5615346567769895E-5</v>
      </c>
      <c r="BQ37" s="47">
        <v>3.5444337457185386E-5</v>
      </c>
      <c r="BR37" s="47">
        <v>3.5273328346600878E-5</v>
      </c>
      <c r="BS37" s="47">
        <v>3.5102319236016369E-5</v>
      </c>
      <c r="BT37" s="47">
        <v>3.5102319236016369E-5</v>
      </c>
      <c r="BU37" s="47">
        <v>3.5102319236016369E-5</v>
      </c>
      <c r="BV37" s="47">
        <v>3.5102319236016369E-5</v>
      </c>
      <c r="BW37" s="47">
        <v>3.5102319236016369E-5</v>
      </c>
      <c r="BX37" s="47">
        <v>3.5102319236016369E-5</v>
      </c>
      <c r="BY37" s="47">
        <v>3.5102319236016369E-5</v>
      </c>
      <c r="BZ37" s="47">
        <v>3.5102319236016369E-5</v>
      </c>
      <c r="CA37" s="47">
        <v>3.5102319236016369E-5</v>
      </c>
      <c r="CB37" s="47">
        <v>3.5102319236016369E-5</v>
      </c>
      <c r="CC37" s="47">
        <v>3.5102319236016369E-5</v>
      </c>
      <c r="CD37" s="47">
        <v>3.5102319236016369E-5</v>
      </c>
      <c r="CE37" s="47">
        <v>3.5102319236016369E-5</v>
      </c>
      <c r="CF37" s="47">
        <v>3.5102319236016369E-5</v>
      </c>
      <c r="CG37" s="47">
        <v>3.5102319236016369E-5</v>
      </c>
      <c r="CH37" s="47">
        <v>3.5102319236016369E-5</v>
      </c>
      <c r="CI37" s="47">
        <v>3.5102319236016369E-5</v>
      </c>
      <c r="CJ37" s="47">
        <v>3.5102319236016369E-5</v>
      </c>
      <c r="CK37" s="47">
        <v>3.5102319236016369E-5</v>
      </c>
      <c r="CL37" s="47">
        <v>3.5102319236016369E-5</v>
      </c>
      <c r="CM37" s="47">
        <v>3.5102319236016369E-5</v>
      </c>
    </row>
    <row r="38" spans="1:91" s="98" customFormat="1" x14ac:dyDescent="0.25">
      <c r="A38" s="98" t="s">
        <v>1</v>
      </c>
      <c r="B38" s="98">
        <v>0</v>
      </c>
      <c r="C38" s="98">
        <v>0</v>
      </c>
      <c r="D38" s="98">
        <v>0</v>
      </c>
      <c r="E38" s="98">
        <v>0</v>
      </c>
      <c r="F38" s="98">
        <v>0</v>
      </c>
      <c r="G38" s="98">
        <v>0</v>
      </c>
      <c r="H38" s="98">
        <v>0</v>
      </c>
      <c r="I38" s="98">
        <v>0</v>
      </c>
      <c r="J38" s="98">
        <v>0</v>
      </c>
      <c r="K38" s="98">
        <v>0</v>
      </c>
      <c r="L38" s="98">
        <v>0</v>
      </c>
      <c r="M38" s="98">
        <v>0</v>
      </c>
      <c r="N38" s="98">
        <v>0</v>
      </c>
      <c r="O38" s="98">
        <v>0</v>
      </c>
      <c r="P38" s="98">
        <v>0</v>
      </c>
      <c r="Q38" s="98">
        <v>0</v>
      </c>
      <c r="R38" s="98">
        <v>0</v>
      </c>
      <c r="S38" s="98">
        <v>0</v>
      </c>
      <c r="T38" s="98">
        <v>0</v>
      </c>
      <c r="U38" s="98">
        <v>0</v>
      </c>
      <c r="V38" s="98">
        <v>0</v>
      </c>
      <c r="W38" s="98">
        <v>0</v>
      </c>
      <c r="X38" s="98">
        <v>0</v>
      </c>
      <c r="Y38" s="98">
        <v>0</v>
      </c>
      <c r="Z38" s="98">
        <v>0</v>
      </c>
      <c r="AA38" s="98">
        <v>0</v>
      </c>
      <c r="AB38" s="98">
        <v>0</v>
      </c>
      <c r="AC38" s="98">
        <v>0</v>
      </c>
      <c r="AD38" s="98">
        <v>0</v>
      </c>
      <c r="AE38" s="98">
        <v>0</v>
      </c>
      <c r="AF38" s="98">
        <v>0</v>
      </c>
      <c r="AG38" s="98">
        <v>0</v>
      </c>
      <c r="AH38" s="98">
        <v>0</v>
      </c>
      <c r="AI38" s="98">
        <v>0</v>
      </c>
      <c r="AJ38" s="98">
        <v>0</v>
      </c>
      <c r="AK38" s="98">
        <v>0</v>
      </c>
      <c r="AL38" s="98">
        <v>0</v>
      </c>
      <c r="AM38" s="98">
        <v>0</v>
      </c>
      <c r="AN38" s="98">
        <v>0</v>
      </c>
      <c r="AO38" s="98">
        <v>0</v>
      </c>
      <c r="AP38" s="98">
        <v>0</v>
      </c>
      <c r="AQ38" s="98">
        <v>0</v>
      </c>
      <c r="AR38" s="98">
        <v>0</v>
      </c>
      <c r="AS38" s="98">
        <v>0</v>
      </c>
      <c r="AT38" s="98">
        <v>0</v>
      </c>
      <c r="AU38" s="98">
        <v>0</v>
      </c>
      <c r="AV38" s="98">
        <v>0</v>
      </c>
      <c r="AW38" s="98">
        <v>0</v>
      </c>
      <c r="AX38" s="98">
        <v>0</v>
      </c>
      <c r="AY38" s="98">
        <v>0</v>
      </c>
      <c r="AZ38" s="98">
        <v>0</v>
      </c>
      <c r="BA38" s="98">
        <v>0</v>
      </c>
      <c r="BB38" s="98">
        <v>0</v>
      </c>
      <c r="BC38" s="98">
        <v>0</v>
      </c>
      <c r="BD38" s="98">
        <v>0</v>
      </c>
      <c r="BE38" s="98">
        <v>0</v>
      </c>
      <c r="BF38" s="98">
        <v>0</v>
      </c>
      <c r="BG38" s="98">
        <v>0</v>
      </c>
      <c r="BH38" s="98">
        <v>0</v>
      </c>
      <c r="BI38" s="98">
        <v>0</v>
      </c>
      <c r="BJ38" s="98">
        <v>0</v>
      </c>
      <c r="BK38" s="98">
        <v>0</v>
      </c>
      <c r="BL38" s="98">
        <v>0</v>
      </c>
      <c r="BM38" s="98">
        <v>0</v>
      </c>
      <c r="BN38" s="98">
        <v>0</v>
      </c>
      <c r="BO38" s="98">
        <v>0</v>
      </c>
      <c r="BP38" s="98">
        <v>0</v>
      </c>
      <c r="BQ38" s="98">
        <v>0</v>
      </c>
      <c r="BR38" s="98">
        <v>0</v>
      </c>
      <c r="BS38" s="98">
        <v>0</v>
      </c>
      <c r="BT38" s="98">
        <v>0</v>
      </c>
      <c r="BU38" s="98">
        <v>0</v>
      </c>
      <c r="BV38" s="98">
        <v>0</v>
      </c>
      <c r="BW38" s="98">
        <v>0</v>
      </c>
      <c r="BX38" s="98">
        <v>0</v>
      </c>
      <c r="BY38" s="98">
        <v>0</v>
      </c>
      <c r="BZ38" s="98">
        <v>0</v>
      </c>
      <c r="CA38" s="98">
        <v>0</v>
      </c>
      <c r="CB38" s="98">
        <v>0</v>
      </c>
      <c r="CC38" s="98">
        <v>0</v>
      </c>
      <c r="CD38" s="98">
        <v>0</v>
      </c>
      <c r="CE38" s="98">
        <v>0</v>
      </c>
      <c r="CF38" s="98">
        <v>0</v>
      </c>
      <c r="CG38" s="98">
        <v>0</v>
      </c>
      <c r="CH38" s="98">
        <v>0</v>
      </c>
      <c r="CI38" s="98">
        <v>0</v>
      </c>
      <c r="CJ38" s="98">
        <v>0</v>
      </c>
      <c r="CK38" s="98">
        <v>0</v>
      </c>
      <c r="CL38" s="98">
        <v>0</v>
      </c>
      <c r="CM38" s="98">
        <v>0</v>
      </c>
    </row>
    <row r="39" spans="1:91" s="46" customFormat="1" x14ac:dyDescent="0.25">
      <c r="A39" s="46" t="s">
        <v>1</v>
      </c>
      <c r="B39" s="4">
        <v>0</v>
      </c>
      <c r="C39" s="4">
        <v>0</v>
      </c>
      <c r="D39" s="4">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c r="AC39" s="4">
        <v>0</v>
      </c>
      <c r="AD39" s="4">
        <v>0</v>
      </c>
      <c r="AE39" s="4">
        <v>0</v>
      </c>
      <c r="AF39" s="47">
        <v>1.5999999999999999E-5</v>
      </c>
      <c r="AG39" s="47">
        <v>1.6200000000000001E-5</v>
      </c>
      <c r="AH39" s="47">
        <v>1.6399999999999999E-5</v>
      </c>
      <c r="AI39" s="47">
        <v>1.66E-5</v>
      </c>
      <c r="AJ39" s="47">
        <v>1.6799999999999998E-5</v>
      </c>
      <c r="AK39" s="47">
        <v>1.7E-5</v>
      </c>
      <c r="AL39" s="47">
        <v>1.7200000000000001E-5</v>
      </c>
      <c r="AM39" s="47">
        <v>1.7399999999999999E-5</v>
      </c>
      <c r="AN39" s="47">
        <v>1.7600000000000001E-5</v>
      </c>
      <c r="AO39" s="47">
        <v>1.7799999999999999E-5</v>
      </c>
      <c r="AP39" s="47">
        <v>1.8E-5</v>
      </c>
      <c r="AQ39" s="47">
        <v>1.8200000000000002E-5</v>
      </c>
      <c r="AR39" s="47">
        <v>1.84E-5</v>
      </c>
      <c r="AS39" s="47">
        <v>1.8600000000000001E-5</v>
      </c>
      <c r="AT39" s="47">
        <v>1.88E-5</v>
      </c>
      <c r="AU39" s="47">
        <v>1.9000000000000001E-5</v>
      </c>
      <c r="AV39" s="47">
        <v>1.9041666666666668E-5</v>
      </c>
      <c r="AW39" s="47">
        <v>1.9083333333333334E-5</v>
      </c>
      <c r="AX39" s="47">
        <v>1.9125000000000001E-5</v>
      </c>
      <c r="AY39" s="47">
        <v>1.9166666666666667E-5</v>
      </c>
      <c r="AZ39" s="47">
        <v>1.9208333333333334E-5</v>
      </c>
      <c r="BA39" s="47">
        <v>1.925E-5</v>
      </c>
      <c r="BB39" s="47">
        <v>1.9291666666666667E-5</v>
      </c>
      <c r="BC39" s="47">
        <v>1.9333333333333333E-5</v>
      </c>
      <c r="BD39" s="47">
        <v>1.9375E-5</v>
      </c>
      <c r="BE39" s="47">
        <v>1.9416666666666667E-5</v>
      </c>
      <c r="BF39" s="47">
        <v>1.9458333333333333E-5</v>
      </c>
      <c r="BG39" s="47">
        <v>1.95E-5</v>
      </c>
      <c r="BH39" s="47">
        <v>1.954166666666667E-5</v>
      </c>
      <c r="BI39" s="47">
        <v>1.9583333333333336E-5</v>
      </c>
      <c r="BJ39" s="47">
        <v>1.9625000000000003E-5</v>
      </c>
      <c r="BK39" s="47">
        <v>1.9666666666666669E-5</v>
      </c>
      <c r="BL39" s="47">
        <v>1.9708333333333336E-5</v>
      </c>
      <c r="BM39" s="47">
        <v>1.9750000000000002E-5</v>
      </c>
      <c r="BN39" s="47">
        <v>1.9791666666666669E-5</v>
      </c>
      <c r="BO39" s="47">
        <v>1.9833333333333335E-5</v>
      </c>
      <c r="BP39" s="47">
        <v>1.9875000000000002E-5</v>
      </c>
      <c r="BQ39" s="47">
        <v>1.9916666666666669E-5</v>
      </c>
      <c r="BR39" s="47">
        <v>1.9958333333333335E-5</v>
      </c>
      <c r="BS39" s="47">
        <v>2.0000000000000002E-5</v>
      </c>
      <c r="BT39" s="47">
        <v>2.0050000000000003E-5</v>
      </c>
      <c r="BU39" s="47">
        <v>2.0100000000000001E-5</v>
      </c>
      <c r="BV39" s="47">
        <v>2.0150000000000002E-5</v>
      </c>
      <c r="BW39" s="47">
        <v>2.02E-5</v>
      </c>
      <c r="BX39" s="47">
        <v>2.0250000000000001E-5</v>
      </c>
      <c r="BY39" s="47">
        <v>2.0300000000000002E-5</v>
      </c>
      <c r="BZ39" s="47">
        <v>2.035E-5</v>
      </c>
      <c r="CA39" s="47">
        <v>2.0400000000000001E-5</v>
      </c>
      <c r="CB39" s="47">
        <v>2.0449999999999999E-5</v>
      </c>
      <c r="CC39" s="47">
        <v>2.05E-5</v>
      </c>
      <c r="CD39" s="47">
        <v>2.0550000000000001E-5</v>
      </c>
      <c r="CE39" s="47">
        <v>2.0599999999999999E-5</v>
      </c>
      <c r="CF39" s="47">
        <v>2.065E-5</v>
      </c>
      <c r="CG39" s="47">
        <v>2.0699999999999998E-5</v>
      </c>
      <c r="CH39" s="47">
        <v>2.075E-5</v>
      </c>
      <c r="CI39" s="47">
        <v>2.0800000000000001E-5</v>
      </c>
      <c r="CJ39" s="47">
        <v>2.0849999999999999E-5</v>
      </c>
      <c r="CK39" s="47">
        <v>2.09E-5</v>
      </c>
      <c r="CL39" s="47">
        <v>2.0949999999999998E-5</v>
      </c>
      <c r="CM39" s="47">
        <v>2.0999999999999999E-5</v>
      </c>
    </row>
    <row r="40" spans="1:91" s="46" customFormat="1" x14ac:dyDescent="0.25">
      <c r="A40" s="46" t="s">
        <v>1</v>
      </c>
      <c r="B40" s="4">
        <v>0</v>
      </c>
      <c r="C40" s="4">
        <v>0</v>
      </c>
      <c r="D40" s="4">
        <v>0</v>
      </c>
      <c r="E40" s="4">
        <v>0</v>
      </c>
      <c r="F40" s="4">
        <v>0</v>
      </c>
      <c r="G40" s="4">
        <v>0</v>
      </c>
      <c r="H40" s="4">
        <v>0</v>
      </c>
      <c r="I40" s="4">
        <v>0</v>
      </c>
      <c r="J40" s="4">
        <v>0</v>
      </c>
      <c r="K40" s="4">
        <v>0</v>
      </c>
      <c r="L40" s="4">
        <v>0</v>
      </c>
      <c r="M40" s="4">
        <v>0</v>
      </c>
      <c r="N40" s="4">
        <v>0</v>
      </c>
      <c r="O40" s="4">
        <v>0</v>
      </c>
      <c r="P40" s="4">
        <v>0</v>
      </c>
      <c r="Q40" s="4">
        <v>0</v>
      </c>
      <c r="R40" s="4">
        <v>0</v>
      </c>
      <c r="S40" s="4">
        <v>0</v>
      </c>
      <c r="T40" s="4">
        <v>0</v>
      </c>
      <c r="U40" s="4">
        <v>0</v>
      </c>
      <c r="V40" s="4">
        <v>0</v>
      </c>
      <c r="W40" s="4">
        <v>0</v>
      </c>
      <c r="X40" s="4">
        <v>0</v>
      </c>
      <c r="Y40" s="4">
        <v>0</v>
      </c>
      <c r="Z40" s="4">
        <v>0</v>
      </c>
      <c r="AA40" s="4">
        <v>0</v>
      </c>
      <c r="AB40" s="4">
        <v>0</v>
      </c>
      <c r="AC40" s="4">
        <v>0</v>
      </c>
      <c r="AD40" s="4">
        <v>0</v>
      </c>
      <c r="AE40" s="4">
        <v>0</v>
      </c>
      <c r="AF40" s="47">
        <v>3.6000000000000001E-5</v>
      </c>
      <c r="AG40" s="47">
        <v>3.5866666666666667E-5</v>
      </c>
      <c r="AH40" s="47">
        <v>3.5733333333333332E-5</v>
      </c>
      <c r="AI40" s="47">
        <v>3.5599999999999998E-5</v>
      </c>
      <c r="AJ40" s="47">
        <v>3.546666666666667E-5</v>
      </c>
      <c r="AK40" s="47">
        <v>3.5333333333333336E-5</v>
      </c>
      <c r="AL40" s="47">
        <v>3.5200000000000002E-5</v>
      </c>
      <c r="AM40" s="47">
        <v>3.5066666666666667E-5</v>
      </c>
      <c r="AN40" s="47">
        <v>3.4933333333333333E-5</v>
      </c>
      <c r="AO40" s="47">
        <v>3.4799999999999999E-5</v>
      </c>
      <c r="AP40" s="47">
        <v>3.4666666666666665E-5</v>
      </c>
      <c r="AQ40" s="47">
        <v>3.453333333333333E-5</v>
      </c>
      <c r="AR40" s="47">
        <v>3.4400000000000003E-5</v>
      </c>
      <c r="AS40" s="47">
        <v>3.4266666666666668E-5</v>
      </c>
      <c r="AT40" s="47">
        <v>3.4133333333333334E-5</v>
      </c>
      <c r="AU40" s="47">
        <v>3.4E-5</v>
      </c>
      <c r="AV40" s="47">
        <v>3.3958333333333337E-5</v>
      </c>
      <c r="AW40" s="47">
        <v>3.3916666666666667E-5</v>
      </c>
      <c r="AX40" s="47">
        <v>3.3874999999999997E-5</v>
      </c>
      <c r="AY40" s="47">
        <v>3.3833333333333334E-5</v>
      </c>
      <c r="AZ40" s="47">
        <v>3.379166666666667E-5</v>
      </c>
      <c r="BA40" s="47">
        <v>3.375E-5</v>
      </c>
      <c r="BB40" s="47">
        <v>3.370833333333333E-5</v>
      </c>
      <c r="BC40" s="47">
        <v>3.3666666666666667E-5</v>
      </c>
      <c r="BD40" s="47">
        <v>3.3625000000000004E-5</v>
      </c>
      <c r="BE40" s="47">
        <v>3.3583333333333334E-5</v>
      </c>
      <c r="BF40" s="47">
        <v>3.3541666666666664E-5</v>
      </c>
      <c r="BG40" s="47">
        <v>3.3500000000000001E-5</v>
      </c>
      <c r="BH40" s="47">
        <v>3.3458333333333338E-5</v>
      </c>
      <c r="BI40" s="47">
        <v>3.3416666666666668E-5</v>
      </c>
      <c r="BJ40" s="47">
        <v>3.3374999999999998E-5</v>
      </c>
      <c r="BK40" s="47">
        <v>3.3333333333333335E-5</v>
      </c>
      <c r="BL40" s="47">
        <v>3.3291666666666672E-5</v>
      </c>
      <c r="BM40" s="47">
        <v>3.3250000000000002E-5</v>
      </c>
      <c r="BN40" s="47">
        <v>3.3208333333333332E-5</v>
      </c>
      <c r="BO40" s="47">
        <v>3.3166666666666669E-5</v>
      </c>
      <c r="BP40" s="47">
        <v>3.3125000000000006E-5</v>
      </c>
      <c r="BQ40" s="47">
        <v>3.3083333333333336E-5</v>
      </c>
      <c r="BR40" s="47">
        <v>3.3041666666666666E-5</v>
      </c>
      <c r="BS40" s="47">
        <v>3.3000000000000003E-5</v>
      </c>
      <c r="BT40" s="47">
        <v>3.3000000000000003E-5</v>
      </c>
      <c r="BU40" s="47">
        <v>3.3000000000000003E-5</v>
      </c>
      <c r="BV40" s="47">
        <v>3.3000000000000003E-5</v>
      </c>
      <c r="BW40" s="47">
        <v>3.3000000000000003E-5</v>
      </c>
      <c r="BX40" s="47">
        <v>3.3000000000000003E-5</v>
      </c>
      <c r="BY40" s="47">
        <v>3.3000000000000003E-5</v>
      </c>
      <c r="BZ40" s="47">
        <v>3.3000000000000003E-5</v>
      </c>
      <c r="CA40" s="47">
        <v>3.3000000000000003E-5</v>
      </c>
      <c r="CB40" s="47">
        <v>3.3000000000000003E-5</v>
      </c>
      <c r="CC40" s="47">
        <v>3.3000000000000003E-5</v>
      </c>
      <c r="CD40" s="47">
        <v>3.3000000000000003E-5</v>
      </c>
      <c r="CE40" s="47">
        <v>3.3000000000000003E-5</v>
      </c>
      <c r="CF40" s="47">
        <v>3.3000000000000003E-5</v>
      </c>
      <c r="CG40" s="47">
        <v>3.3000000000000003E-5</v>
      </c>
      <c r="CH40" s="47">
        <v>3.3000000000000003E-5</v>
      </c>
      <c r="CI40" s="47">
        <v>3.3000000000000003E-5</v>
      </c>
      <c r="CJ40" s="47">
        <v>3.3000000000000003E-5</v>
      </c>
      <c r="CK40" s="47">
        <v>3.3000000000000003E-5</v>
      </c>
      <c r="CL40" s="47">
        <v>3.3000000000000003E-5</v>
      </c>
      <c r="CM40" s="47">
        <v>3.3000000000000003E-5</v>
      </c>
    </row>
    <row r="41" spans="1:91" s="46" customFormat="1" x14ac:dyDescent="0.25">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91" s="46" customFormat="1" x14ac:dyDescent="0.25">
      <c r="A42" s="46" t="s">
        <v>200</v>
      </c>
      <c r="B42" s="4">
        <v>0</v>
      </c>
      <c r="C42" s="4">
        <v>0</v>
      </c>
      <c r="D42" s="4">
        <v>0</v>
      </c>
      <c r="E42" s="4">
        <v>0</v>
      </c>
      <c r="F42" s="4">
        <v>0</v>
      </c>
      <c r="G42" s="4">
        <v>0</v>
      </c>
      <c r="H42" s="4">
        <v>0</v>
      </c>
      <c r="I42" s="4">
        <v>0</v>
      </c>
      <c r="J42" s="4">
        <v>0</v>
      </c>
      <c r="K42" s="4">
        <v>0</v>
      </c>
      <c r="L42" s="4">
        <v>0</v>
      </c>
      <c r="M42" s="4">
        <v>0</v>
      </c>
      <c r="N42" s="4">
        <v>0</v>
      </c>
      <c r="O42" s="4">
        <v>0</v>
      </c>
      <c r="P42" s="4">
        <v>0</v>
      </c>
      <c r="Q42" s="4">
        <v>0</v>
      </c>
      <c r="R42" s="4">
        <v>0</v>
      </c>
      <c r="S42" s="4">
        <v>0</v>
      </c>
      <c r="T42" s="4">
        <v>0</v>
      </c>
      <c r="U42" s="4">
        <v>0</v>
      </c>
      <c r="V42" s="4">
        <v>0</v>
      </c>
      <c r="W42" s="4">
        <v>0</v>
      </c>
      <c r="X42" s="4">
        <v>0</v>
      </c>
      <c r="Y42" s="4">
        <v>0</v>
      </c>
      <c r="Z42" s="4">
        <v>0</v>
      </c>
      <c r="AA42" s="4">
        <v>0</v>
      </c>
      <c r="AB42" s="4">
        <v>0</v>
      </c>
      <c r="AC42" s="4">
        <v>0</v>
      </c>
      <c r="AD42" s="4">
        <v>0</v>
      </c>
      <c r="AE42" s="4">
        <v>0</v>
      </c>
      <c r="AF42" s="47">
        <v>8.0900000000000001E-5</v>
      </c>
      <c r="AG42" s="47">
        <v>8.0833333333333338E-5</v>
      </c>
      <c r="AH42" s="47">
        <v>8.0766666666666674E-5</v>
      </c>
      <c r="AI42" s="47">
        <v>8.0699999999999996E-5</v>
      </c>
      <c r="AJ42" s="47">
        <v>8.0633333333333333E-5</v>
      </c>
      <c r="AK42" s="47">
        <v>8.0566666666666669E-5</v>
      </c>
      <c r="AL42" s="47">
        <v>8.0500000000000005E-5</v>
      </c>
      <c r="AM42" s="47">
        <v>8.0433333333333341E-5</v>
      </c>
      <c r="AN42" s="47">
        <v>8.0366666666666664E-5</v>
      </c>
      <c r="AO42" s="47">
        <v>8.03E-5</v>
      </c>
      <c r="AP42" s="47">
        <v>8.0233333333333337E-5</v>
      </c>
      <c r="AQ42" s="47">
        <v>8.0166666666666673E-5</v>
      </c>
      <c r="AR42" s="47">
        <v>8.0100000000000009E-5</v>
      </c>
      <c r="AS42" s="47">
        <v>8.0033333333333332E-5</v>
      </c>
      <c r="AT42" s="47">
        <v>7.9966666666666668E-5</v>
      </c>
      <c r="AU42" s="47">
        <v>7.9900000000000004E-5</v>
      </c>
      <c r="AV42" s="47">
        <v>7.9790909090909099E-5</v>
      </c>
      <c r="AW42" s="47">
        <v>7.9681818181818179E-5</v>
      </c>
      <c r="AX42" s="47">
        <v>7.9572727272727274E-5</v>
      </c>
      <c r="AY42" s="47">
        <v>7.9463636363636368E-5</v>
      </c>
      <c r="AZ42" s="47">
        <v>7.9354545454545463E-5</v>
      </c>
      <c r="BA42" s="47">
        <v>7.9245454545454544E-5</v>
      </c>
      <c r="BB42" s="47">
        <v>7.9136363636363638E-5</v>
      </c>
      <c r="BC42" s="47">
        <v>7.9027272727272732E-5</v>
      </c>
      <c r="BD42" s="47">
        <v>7.8918181818181827E-5</v>
      </c>
      <c r="BE42" s="47">
        <v>7.8809090909090908E-5</v>
      </c>
      <c r="BF42" s="47">
        <v>7.8700000000000002E-5</v>
      </c>
      <c r="BG42" s="47">
        <v>7.8590909090909096E-5</v>
      </c>
      <c r="BH42" s="47">
        <v>7.8481818181818177E-5</v>
      </c>
      <c r="BI42" s="47">
        <v>7.8372727272727272E-5</v>
      </c>
      <c r="BJ42" s="47">
        <v>7.8263636363636366E-5</v>
      </c>
      <c r="BK42" s="47">
        <v>7.8154545454545461E-5</v>
      </c>
      <c r="BL42" s="47">
        <v>7.8045454545454541E-5</v>
      </c>
      <c r="BM42" s="47">
        <v>7.7936363636363636E-5</v>
      </c>
      <c r="BN42" s="47">
        <v>7.782727272727273E-5</v>
      </c>
      <c r="BO42" s="47">
        <v>7.7718181818181825E-5</v>
      </c>
      <c r="BP42" s="47">
        <v>7.7609090909090906E-5</v>
      </c>
      <c r="BQ42" s="47">
        <v>7.75E-5</v>
      </c>
      <c r="BR42" s="47">
        <v>7.7390909090909094E-5</v>
      </c>
      <c r="BS42" s="47">
        <v>7.6000000000000004E-5</v>
      </c>
      <c r="BT42" s="47">
        <v>7.5955E-5</v>
      </c>
      <c r="BU42" s="47">
        <v>7.5909999999999997E-5</v>
      </c>
      <c r="BV42" s="47">
        <v>7.5865000000000006E-5</v>
      </c>
      <c r="BW42" s="47">
        <v>7.5820000000000003E-5</v>
      </c>
      <c r="BX42" s="47">
        <v>7.5774999999999999E-5</v>
      </c>
      <c r="BY42" s="47">
        <v>7.5730000000000008E-5</v>
      </c>
      <c r="BZ42" s="47">
        <v>7.5685000000000005E-5</v>
      </c>
      <c r="CA42" s="47">
        <v>7.5640000000000001E-5</v>
      </c>
      <c r="CB42" s="47">
        <v>7.5594999999999997E-5</v>
      </c>
      <c r="CC42" s="47">
        <v>7.5549999999999993E-5</v>
      </c>
      <c r="CD42" s="47">
        <v>7.5505000000000003E-5</v>
      </c>
      <c r="CE42" s="47">
        <v>7.5459999999999999E-5</v>
      </c>
      <c r="CF42" s="47">
        <v>7.5414999999999995E-5</v>
      </c>
      <c r="CG42" s="47">
        <v>7.5370000000000005E-5</v>
      </c>
      <c r="CH42" s="47">
        <v>7.5325000000000001E-5</v>
      </c>
      <c r="CI42" s="47">
        <v>7.5279999999999998E-5</v>
      </c>
      <c r="CJ42" s="47">
        <v>7.5234999999999994E-5</v>
      </c>
      <c r="CK42" s="47">
        <v>7.518999999999999E-5</v>
      </c>
      <c r="CL42" s="47">
        <v>7.5145E-5</v>
      </c>
      <c r="CM42" s="47">
        <v>7.5099999999999996E-5</v>
      </c>
    </row>
    <row r="43" spans="1:91" s="46" customFormat="1" x14ac:dyDescent="0.25">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91" s="46" customFormat="1" x14ac:dyDescent="0.25">
      <c r="A44" s="46" t="s">
        <v>201</v>
      </c>
      <c r="B44" s="4">
        <v>0</v>
      </c>
      <c r="C44" s="4">
        <v>0</v>
      </c>
      <c r="D44" s="4">
        <v>0</v>
      </c>
      <c r="E44" s="4">
        <v>0</v>
      </c>
      <c r="F44" s="4">
        <v>0</v>
      </c>
      <c r="G44" s="4">
        <v>0</v>
      </c>
      <c r="H44" s="4">
        <v>0</v>
      </c>
      <c r="I44" s="4">
        <v>0</v>
      </c>
      <c r="J44" s="4">
        <v>0</v>
      </c>
      <c r="K44" s="4">
        <v>0</v>
      </c>
      <c r="L44" s="4">
        <v>0</v>
      </c>
      <c r="M44" s="4">
        <v>0</v>
      </c>
      <c r="N44" s="4">
        <v>0</v>
      </c>
      <c r="O44" s="4">
        <v>0</v>
      </c>
      <c r="P44" s="4">
        <v>0</v>
      </c>
      <c r="Q44" s="4">
        <v>0</v>
      </c>
      <c r="R44" s="4">
        <v>0</v>
      </c>
      <c r="S44" s="4">
        <v>0</v>
      </c>
      <c r="T44" s="4">
        <v>0</v>
      </c>
      <c r="U44" s="4">
        <v>0</v>
      </c>
      <c r="V44" s="4">
        <v>0</v>
      </c>
      <c r="W44" s="4">
        <v>0</v>
      </c>
      <c r="X44" s="4">
        <v>0</v>
      </c>
      <c r="Y44" s="4">
        <v>0</v>
      </c>
      <c r="Z44" s="4">
        <v>0</v>
      </c>
      <c r="AA44" s="4">
        <v>0</v>
      </c>
      <c r="AB44" s="4">
        <v>0</v>
      </c>
      <c r="AC44" s="4">
        <v>0</v>
      </c>
      <c r="AD44" s="4">
        <v>0</v>
      </c>
      <c r="AE44" s="4">
        <v>0</v>
      </c>
      <c r="AF44" s="47">
        <v>2.6047124150016419E-5</v>
      </c>
      <c r="AG44" s="47">
        <v>2.5931820509822103E-5</v>
      </c>
      <c r="AH44" s="47">
        <v>2.5817027287951345E-5</v>
      </c>
      <c r="AI44" s="47">
        <v>2.5702742224918969E-5</v>
      </c>
      <c r="AJ44" s="47">
        <v>2.5588963071241946E-5</v>
      </c>
      <c r="AK44" s="47">
        <v>2.5475687587395098E-5</v>
      </c>
      <c r="AL44" s="47">
        <v>2.5362913543767027E-5</v>
      </c>
      <c r="AM44" s="47">
        <v>2.5250638720616227E-5</v>
      </c>
      <c r="AN44" s="47">
        <v>2.5138860908027395E-5</v>
      </c>
      <c r="AO44" s="47">
        <v>2.5027577905867931E-5</v>
      </c>
      <c r="AP44" s="47">
        <v>2.4916787523744632E-5</v>
      </c>
      <c r="AQ44" s="47">
        <v>2.4806487580960574E-5</v>
      </c>
      <c r="AR44" s="47">
        <v>2.4696675906472202E-5</v>
      </c>
      <c r="AS44" s="47">
        <v>2.4587350338846587E-5</v>
      </c>
      <c r="AT44" s="47">
        <v>2.4478508726218878E-5</v>
      </c>
      <c r="AU44" s="47">
        <v>2.4370148926249962E-5</v>
      </c>
      <c r="AV44" s="47">
        <v>2.4378852289661097E-5</v>
      </c>
      <c r="AW44" s="47">
        <v>2.438755876132302E-5</v>
      </c>
      <c r="AX44" s="47">
        <v>2.4396268342345792E-5</v>
      </c>
      <c r="AY44" s="47">
        <v>2.4404981033839863E-5</v>
      </c>
      <c r="AZ44" s="47">
        <v>2.4413696836916083E-5</v>
      </c>
      <c r="BA44" s="47">
        <v>2.4422415752685697E-5</v>
      </c>
      <c r="BB44" s="47">
        <v>2.443113778226035E-5</v>
      </c>
      <c r="BC44" s="47">
        <v>2.4439862926752079E-5</v>
      </c>
      <c r="BD44" s="47">
        <v>2.4448591187273323E-5</v>
      </c>
      <c r="BE44" s="47">
        <v>2.4457322564936916E-5</v>
      </c>
      <c r="BF44" s="47">
        <v>2.4466057060856087E-5</v>
      </c>
      <c r="BG44" s="47">
        <v>2.4474794676144469E-5</v>
      </c>
      <c r="BH44" s="47">
        <v>2.4483535411916089E-5</v>
      </c>
      <c r="BI44" s="47">
        <v>2.4492279269285369E-5</v>
      </c>
      <c r="BJ44" s="47">
        <v>2.4501026249367136E-5</v>
      </c>
      <c r="BK44" s="47">
        <v>2.4509776353276607E-5</v>
      </c>
      <c r="BL44" s="47">
        <v>2.4518529582129402E-5</v>
      </c>
      <c r="BM44" s="47">
        <v>2.4527285937041538E-5</v>
      </c>
      <c r="BN44" s="47">
        <v>2.4536045419129436E-5</v>
      </c>
      <c r="BO44" s="47">
        <v>2.4544808029509907E-5</v>
      </c>
      <c r="BP44" s="47">
        <v>2.4553573769300165E-5</v>
      </c>
      <c r="BQ44" s="47">
        <v>2.4562342639617823E-5</v>
      </c>
      <c r="BR44" s="47">
        <v>2.4571114641580892E-5</v>
      </c>
      <c r="BS44" s="47">
        <v>2.4579889776307785E-5</v>
      </c>
      <c r="BT44" s="47">
        <v>2.4588668044917313E-5</v>
      </c>
      <c r="BU44" s="47">
        <v>2.4597449448528686E-5</v>
      </c>
      <c r="BV44" s="47">
        <v>2.460623398826151E-5</v>
      </c>
      <c r="BW44" s="47">
        <v>2.4615021665235799E-5</v>
      </c>
      <c r="BX44" s="47">
        <v>2.4623812480571962E-5</v>
      </c>
      <c r="BY44" s="47">
        <v>2.463260643539081E-5</v>
      </c>
      <c r="BZ44" s="47">
        <v>2.4641403530813551E-5</v>
      </c>
      <c r="CA44" s="47">
        <v>2.4650203767961796E-5</v>
      </c>
      <c r="CB44" s="47">
        <v>2.4659007147957558E-5</v>
      </c>
      <c r="CC44" s="47">
        <v>2.4667813671923248E-5</v>
      </c>
      <c r="CD44" s="47">
        <v>2.4676623340981674E-5</v>
      </c>
      <c r="CE44" s="47">
        <v>2.4685436156256055E-5</v>
      </c>
      <c r="CF44" s="47">
        <v>2.4694252118870006E-5</v>
      </c>
      <c r="CG44" s="47">
        <v>2.4703071229947542E-5</v>
      </c>
      <c r="CH44" s="47">
        <v>2.4711893490613081E-5</v>
      </c>
      <c r="CI44" s="47">
        <v>2.4720718901991441E-5</v>
      </c>
      <c r="CJ44" s="47">
        <v>2.4729547465207841E-5</v>
      </c>
      <c r="CK44" s="47">
        <v>2.4738379181387907E-5</v>
      </c>
      <c r="CL44" s="47">
        <v>2.4747214051657664E-5</v>
      </c>
      <c r="CM44" s="47">
        <v>2.4756052077143536E-5</v>
      </c>
    </row>
    <row r="45" spans="1:91" s="46" customFormat="1" x14ac:dyDescent="0.25">
      <c r="A45" s="46" t="s">
        <v>1</v>
      </c>
      <c r="B45" s="4">
        <v>0</v>
      </c>
      <c r="C45" s="4">
        <v>0</v>
      </c>
      <c r="D45" s="4">
        <v>0</v>
      </c>
      <c r="E45" s="4">
        <v>0</v>
      </c>
      <c r="F45" s="4">
        <v>0</v>
      </c>
      <c r="G45" s="4">
        <v>0</v>
      </c>
      <c r="H45" s="4">
        <v>0</v>
      </c>
      <c r="I45" s="4">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c r="AB45" s="4">
        <v>0</v>
      </c>
      <c r="AC45" s="4">
        <v>0</v>
      </c>
      <c r="AD45" s="4">
        <v>0</v>
      </c>
      <c r="AE45" s="4">
        <v>0</v>
      </c>
      <c r="AF45" s="47">
        <v>2.0100000000000001E-4</v>
      </c>
      <c r="AG45" s="47">
        <v>2.0106666666666668E-4</v>
      </c>
      <c r="AH45" s="47">
        <v>2.0113333333333333E-4</v>
      </c>
      <c r="AI45" s="47">
        <v>2.0120000000000001E-4</v>
      </c>
      <c r="AJ45" s="47">
        <v>2.0126666666666666E-4</v>
      </c>
      <c r="AK45" s="47">
        <v>2.0133333333333334E-4</v>
      </c>
      <c r="AL45" s="47">
        <v>2.0140000000000002E-4</v>
      </c>
      <c r="AM45" s="47">
        <v>2.0146666666666667E-4</v>
      </c>
      <c r="AN45" s="47">
        <v>2.0153333333333334E-4</v>
      </c>
      <c r="AO45" s="47">
        <v>2.0159999999999999E-4</v>
      </c>
      <c r="AP45" s="47">
        <v>2.0166666666666667E-4</v>
      </c>
      <c r="AQ45" s="47">
        <v>2.0173333333333335E-4</v>
      </c>
      <c r="AR45" s="47">
        <v>2.018E-4</v>
      </c>
      <c r="AS45" s="47">
        <v>2.0186666666666668E-4</v>
      </c>
      <c r="AT45" s="47">
        <v>2.0193333333333333E-4</v>
      </c>
      <c r="AU45" s="47">
        <v>2.02E-4</v>
      </c>
      <c r="AV45" s="47">
        <v>2.0254166666666668E-4</v>
      </c>
      <c r="AW45" s="47">
        <v>2.0308333333333333E-4</v>
      </c>
      <c r="AX45" s="47">
        <v>2.03625E-4</v>
      </c>
      <c r="AY45" s="47">
        <v>2.0416666666666668E-4</v>
      </c>
      <c r="AZ45" s="47">
        <v>2.0470833333333333E-4</v>
      </c>
      <c r="BA45" s="47">
        <v>2.0525E-4</v>
      </c>
      <c r="BB45" s="47">
        <v>2.0579166666666668E-4</v>
      </c>
      <c r="BC45" s="47">
        <v>2.0633333333333333E-4</v>
      </c>
      <c r="BD45" s="47">
        <v>2.06875E-4</v>
      </c>
      <c r="BE45" s="47">
        <v>2.0741666666666668E-4</v>
      </c>
      <c r="BF45" s="47">
        <v>2.0795833333333332E-4</v>
      </c>
      <c r="BG45" s="47">
        <v>2.085E-4</v>
      </c>
      <c r="BH45" s="47">
        <v>2.0904166666666667E-4</v>
      </c>
      <c r="BI45" s="47">
        <v>2.0958333333333332E-4</v>
      </c>
      <c r="BJ45" s="47">
        <v>2.10125E-4</v>
      </c>
      <c r="BK45" s="47">
        <v>2.1066666666666667E-4</v>
      </c>
      <c r="BL45" s="47">
        <v>2.1120833333333332E-4</v>
      </c>
      <c r="BM45" s="47">
        <v>2.1175E-4</v>
      </c>
      <c r="BN45" s="47">
        <v>2.1229166666666667E-4</v>
      </c>
      <c r="BO45" s="47">
        <v>2.1283333333333332E-4</v>
      </c>
      <c r="BP45" s="47">
        <v>2.13375E-4</v>
      </c>
      <c r="BQ45" s="47">
        <v>2.1391666666666667E-4</v>
      </c>
      <c r="BR45" s="47">
        <v>2.1445833333333332E-4</v>
      </c>
      <c r="BS45" s="47">
        <v>2.1499999999999999E-4</v>
      </c>
      <c r="BT45" s="47">
        <v>2.1535E-4</v>
      </c>
      <c r="BU45" s="47">
        <v>2.1569999999999998E-4</v>
      </c>
      <c r="BV45" s="47">
        <v>2.1604999999999999E-4</v>
      </c>
      <c r="BW45" s="47">
        <v>2.164E-4</v>
      </c>
      <c r="BX45" s="47">
        <v>2.1674999999999998E-4</v>
      </c>
      <c r="BY45" s="47">
        <v>2.1709999999999999E-4</v>
      </c>
      <c r="BZ45" s="47">
        <v>2.1745E-4</v>
      </c>
      <c r="CA45" s="47">
        <v>2.1780000000000001E-4</v>
      </c>
      <c r="CB45" s="47">
        <v>2.1814999999999999E-4</v>
      </c>
      <c r="CC45" s="47">
        <v>2.185E-4</v>
      </c>
      <c r="CD45" s="47">
        <v>2.1885000000000001E-4</v>
      </c>
      <c r="CE45" s="47">
        <v>2.1919999999999999E-4</v>
      </c>
      <c r="CF45" s="47">
        <v>2.1955E-4</v>
      </c>
      <c r="CG45" s="47">
        <v>2.1990000000000001E-4</v>
      </c>
      <c r="CH45" s="47">
        <v>2.2025000000000001E-4</v>
      </c>
      <c r="CI45" s="47">
        <v>2.206E-4</v>
      </c>
      <c r="CJ45" s="47">
        <v>2.2095E-4</v>
      </c>
      <c r="CK45" s="47">
        <v>2.2130000000000001E-4</v>
      </c>
      <c r="CL45" s="47">
        <v>2.2164999999999999E-4</v>
      </c>
      <c r="CM45" s="47">
        <v>2.22E-4</v>
      </c>
    </row>
    <row r="46" spans="1:91" s="46" customFormat="1" x14ac:dyDescent="0.25">
      <c r="A46" s="46" t="s">
        <v>2</v>
      </c>
      <c r="B46" s="4">
        <v>0</v>
      </c>
      <c r="C46" s="4">
        <v>0</v>
      </c>
      <c r="D46" s="4">
        <v>0</v>
      </c>
      <c r="E46" s="4">
        <v>0</v>
      </c>
      <c r="F46" s="4">
        <v>0</v>
      </c>
      <c r="G46" s="4">
        <v>0</v>
      </c>
      <c r="H46" s="4">
        <v>0</v>
      </c>
      <c r="I46" s="4">
        <v>0</v>
      </c>
      <c r="J46" s="4">
        <v>0</v>
      </c>
      <c r="K46" s="4">
        <v>0</v>
      </c>
      <c r="L46" s="4">
        <v>0</v>
      </c>
      <c r="M46" s="4">
        <v>0</v>
      </c>
      <c r="N46" s="4">
        <v>0</v>
      </c>
      <c r="O46" s="4">
        <v>0</v>
      </c>
      <c r="P46" s="4">
        <v>0</v>
      </c>
      <c r="Q46" s="4">
        <v>0</v>
      </c>
      <c r="R46" s="4">
        <v>0</v>
      </c>
      <c r="S46" s="4">
        <v>0</v>
      </c>
      <c r="T46" s="4">
        <v>0</v>
      </c>
      <c r="U46" s="4">
        <v>0</v>
      </c>
      <c r="V46" s="4">
        <v>0</v>
      </c>
      <c r="W46" s="4">
        <v>0</v>
      </c>
      <c r="X46" s="4">
        <v>0</v>
      </c>
      <c r="Y46" s="4">
        <v>0</v>
      </c>
      <c r="Z46" s="4">
        <v>0</v>
      </c>
      <c r="AA46" s="4">
        <v>0</v>
      </c>
      <c r="AB46" s="4">
        <v>0</v>
      </c>
      <c r="AC46" s="4">
        <v>0</v>
      </c>
      <c r="AD46" s="4">
        <v>0</v>
      </c>
      <c r="AE46" s="4">
        <v>0</v>
      </c>
      <c r="AF46" s="47">
        <v>3.1090007506599416E-5</v>
      </c>
      <c r="AG46" s="47">
        <v>3.1214866974497405E-5</v>
      </c>
      <c r="AH46" s="47">
        <v>3.1340227886041568E-5</v>
      </c>
      <c r="AI46" s="47">
        <v>3.1466092255061819E-5</v>
      </c>
      <c r="AJ46" s="47">
        <v>3.1592462103475722E-5</v>
      </c>
      <c r="AK46" s="47">
        <v>3.1719339461321004E-5</v>
      </c>
      <c r="AL46" s="47">
        <v>3.1846726366788155E-5</v>
      </c>
      <c r="AM46" s="47">
        <v>3.1974624866253171E-5</v>
      </c>
      <c r="AN46" s="47">
        <v>3.2103037014310414E-5</v>
      </c>
      <c r="AO46" s="47">
        <v>3.2231964873805633E-5</v>
      </c>
      <c r="AP46" s="47">
        <v>3.2361410515869112E-5</v>
      </c>
      <c r="AQ46" s="47">
        <v>3.2491376019948906E-5</v>
      </c>
      <c r="AR46" s="47">
        <v>3.2621863473844284E-5</v>
      </c>
      <c r="AS46" s="47">
        <v>3.2752874973739242E-5</v>
      </c>
      <c r="AT46" s="47">
        <v>3.288441262423619E-5</v>
      </c>
      <c r="AU46" s="47">
        <v>3.3016478538389752E-5</v>
      </c>
      <c r="AV46" s="47">
        <v>3.3049495016928139E-5</v>
      </c>
      <c r="AW46" s="47">
        <v>3.3082544511945068E-5</v>
      </c>
      <c r="AX46" s="47">
        <v>3.3115627056457015E-5</v>
      </c>
      <c r="AY46" s="47">
        <v>3.3148742683513472E-5</v>
      </c>
      <c r="AZ46" s="47">
        <v>3.3181891426196984E-5</v>
      </c>
      <c r="BA46" s="47">
        <v>3.3215073317623179E-5</v>
      </c>
      <c r="BB46" s="47">
        <v>3.3248288390940805E-5</v>
      </c>
      <c r="BC46" s="47">
        <v>3.3281536679331748E-5</v>
      </c>
      <c r="BD46" s="47">
        <v>3.3314818216011078E-5</v>
      </c>
      <c r="BE46" s="47">
        <v>3.3348133034227087E-5</v>
      </c>
      <c r="BF46" s="47">
        <v>3.3381481167261313E-5</v>
      </c>
      <c r="BG46" s="47">
        <v>3.3414862648428577E-5</v>
      </c>
      <c r="BH46" s="47">
        <v>3.3448277511077007E-5</v>
      </c>
      <c r="BI46" s="47">
        <v>3.3481725788588084E-5</v>
      </c>
      <c r="BJ46" s="47">
        <v>3.3515207514376674E-5</v>
      </c>
      <c r="BK46" s="47">
        <v>3.3548722721891052E-5</v>
      </c>
      <c r="BL46" s="47">
        <v>3.3582271444612947E-5</v>
      </c>
      <c r="BM46" s="47">
        <v>3.361585371605756E-5</v>
      </c>
      <c r="BN46" s="47">
        <v>3.3649469569773618E-5</v>
      </c>
      <c r="BO46" s="47">
        <v>3.3683119039343394E-5</v>
      </c>
      <c r="BP46" s="47">
        <v>3.3716802158382734E-5</v>
      </c>
      <c r="BQ46" s="47">
        <v>3.3750518960541119E-5</v>
      </c>
      <c r="BR46" s="47">
        <v>3.3784269479501661E-5</v>
      </c>
      <c r="BS46" s="47">
        <v>3.3818053748981164E-5</v>
      </c>
      <c r="BT46" s="47">
        <v>3.3851871802730143E-5</v>
      </c>
      <c r="BU46" s="47">
        <v>3.3885723674532874E-5</v>
      </c>
      <c r="BV46" s="47">
        <v>3.3919609398207405E-5</v>
      </c>
      <c r="BW46" s="47">
        <v>3.3953529007605609E-5</v>
      </c>
      <c r="BX46" s="47">
        <v>3.3987482536613218E-5</v>
      </c>
      <c r="BY46" s="47">
        <v>3.4021470019149833E-5</v>
      </c>
      <c r="BZ46" s="47">
        <v>3.4055491489168982E-5</v>
      </c>
      <c r="CA46" s="47">
        <v>3.4089546980658153E-5</v>
      </c>
      <c r="CB46" s="47">
        <v>3.412363652763881E-5</v>
      </c>
      <c r="CC46" s="47">
        <v>3.4157760164166448E-5</v>
      </c>
      <c r="CD46" s="47">
        <v>3.4191917924330613E-5</v>
      </c>
      <c r="CE46" s="47">
        <v>3.4226109842254942E-5</v>
      </c>
      <c r="CF46" s="47">
        <v>3.4260335952097197E-5</v>
      </c>
      <c r="CG46" s="47">
        <v>3.4294596288049293E-5</v>
      </c>
      <c r="CH46" s="47">
        <v>3.4328890884337344E-5</v>
      </c>
      <c r="CI46" s="47">
        <v>3.4363219775221679E-5</v>
      </c>
      <c r="CJ46" s="47">
        <v>3.4397582994996899E-5</v>
      </c>
      <c r="CK46" s="47">
        <v>3.4431980577991895E-5</v>
      </c>
      <c r="CL46" s="47">
        <v>3.4466412558569886E-5</v>
      </c>
      <c r="CM46" s="47">
        <v>3.4500878971128458E-5</v>
      </c>
    </row>
    <row r="47" spans="1:91" s="46" customFormat="1" x14ac:dyDescent="0.25">
      <c r="A47" s="46" t="s">
        <v>2</v>
      </c>
      <c r="B47" s="4">
        <v>0</v>
      </c>
      <c r="C47" s="4">
        <v>0</v>
      </c>
      <c r="D47" s="4">
        <v>0</v>
      </c>
      <c r="E47" s="4">
        <v>0</v>
      </c>
      <c r="F47" s="4">
        <v>0</v>
      </c>
      <c r="G47" s="4">
        <v>0</v>
      </c>
      <c r="H47" s="4">
        <v>0</v>
      </c>
      <c r="I47" s="4">
        <v>0</v>
      </c>
      <c r="J47" s="4">
        <v>0</v>
      </c>
      <c r="K47" s="4">
        <v>0</v>
      </c>
      <c r="L47" s="4">
        <v>0</v>
      </c>
      <c r="M47" s="4">
        <v>0</v>
      </c>
      <c r="N47" s="4">
        <v>0</v>
      </c>
      <c r="O47" s="4">
        <v>0</v>
      </c>
      <c r="P47" s="4">
        <v>0</v>
      </c>
      <c r="Q47" s="4">
        <v>0</v>
      </c>
      <c r="R47" s="4">
        <v>0</v>
      </c>
      <c r="S47" s="4">
        <v>0</v>
      </c>
      <c r="T47" s="4">
        <v>0</v>
      </c>
      <c r="U47" s="4">
        <v>0</v>
      </c>
      <c r="V47" s="4">
        <v>0</v>
      </c>
      <c r="W47" s="4">
        <v>0</v>
      </c>
      <c r="X47" s="4">
        <v>0</v>
      </c>
      <c r="Y47" s="4">
        <v>0</v>
      </c>
      <c r="Z47" s="4">
        <v>0</v>
      </c>
      <c r="AA47" s="4">
        <v>0</v>
      </c>
      <c r="AB47" s="4">
        <v>0</v>
      </c>
      <c r="AC47" s="4">
        <v>0</v>
      </c>
      <c r="AD47" s="4">
        <v>0</v>
      </c>
      <c r="AE47" s="4">
        <v>0</v>
      </c>
      <c r="AF47" s="47">
        <v>1.9058062501626263E-5</v>
      </c>
      <c r="AG47" s="47">
        <v>1.9367949696774658E-5</v>
      </c>
      <c r="AH47" s="47">
        <v>1.9682875708104327E-5</v>
      </c>
      <c r="AI47" s="47">
        <v>2.0002922467585699E-5</v>
      </c>
      <c r="AJ47" s="47">
        <v>2.0328173239416362E-5</v>
      </c>
      <c r="AK47" s="47">
        <v>2.0658712641683296E-5</v>
      </c>
      <c r="AL47" s="47">
        <v>2.0994626668377332E-5</v>
      </c>
      <c r="AM47" s="47">
        <v>2.1336002711765583E-5</v>
      </c>
      <c r="AN47" s="47">
        <v>2.1682929585127624E-5</v>
      </c>
      <c r="AO47" s="47">
        <v>2.2035497545861405E-5</v>
      </c>
      <c r="AP47" s="47">
        <v>2.2393798318964842E-5</v>
      </c>
      <c r="AQ47" s="47">
        <v>2.2757925120899231E-5</v>
      </c>
      <c r="AR47" s="47">
        <v>2.3127972683840682E-5</v>
      </c>
      <c r="AS47" s="47">
        <v>2.3504037280325898E-5</v>
      </c>
      <c r="AT47" s="47">
        <v>2.3886216748298676E-5</v>
      </c>
      <c r="AU47" s="47">
        <v>2.4274610516563694E-5</v>
      </c>
      <c r="AV47" s="47">
        <v>2.4444532790179639E-5</v>
      </c>
      <c r="AW47" s="47">
        <v>2.4615644519710897E-5</v>
      </c>
      <c r="AX47" s="47">
        <v>2.4787954031348874E-5</v>
      </c>
      <c r="AY47" s="47">
        <v>2.4961469709568316E-5</v>
      </c>
      <c r="AZ47" s="47">
        <v>2.5136199997535295E-5</v>
      </c>
      <c r="BA47" s="47">
        <v>2.5312153397518044E-5</v>
      </c>
      <c r="BB47" s="47">
        <v>2.5489338471300669E-5</v>
      </c>
      <c r="BC47" s="47">
        <v>2.5667763840599773E-5</v>
      </c>
      <c r="BD47" s="47">
        <v>2.5847438187483973E-5</v>
      </c>
      <c r="BE47" s="47">
        <v>2.6028370254796361E-5</v>
      </c>
      <c r="BF47" s="47">
        <v>2.6210568846579936E-5</v>
      </c>
      <c r="BG47" s="47">
        <v>2.6394042828505995E-5</v>
      </c>
      <c r="BH47" s="47">
        <v>2.6578801128305539E-5</v>
      </c>
      <c r="BI47" s="47">
        <v>2.6764852736203677E-5</v>
      </c>
      <c r="BJ47" s="47">
        <v>2.6952206705357104E-5</v>
      </c>
      <c r="BK47" s="47">
        <v>2.7140872152294603E-5</v>
      </c>
      <c r="BL47" s="47">
        <v>2.7330858257360666E-5</v>
      </c>
      <c r="BM47" s="47">
        <v>2.7522174265162191E-5</v>
      </c>
      <c r="BN47" s="47">
        <v>2.7714829485018327E-5</v>
      </c>
      <c r="BO47" s="47">
        <v>2.7908833291413456E-5</v>
      </c>
      <c r="BP47" s="47">
        <v>2.8104195124453349E-5</v>
      </c>
      <c r="BQ47" s="47">
        <v>2.8300924490324521E-5</v>
      </c>
      <c r="BR47" s="47">
        <v>2.8499030961756792E-5</v>
      </c>
      <c r="BS47" s="47">
        <v>2.8698524178489089E-5</v>
      </c>
      <c r="BT47" s="47">
        <v>2.8899413847738511E-5</v>
      </c>
      <c r="BU47" s="47">
        <v>2.9101709744672679E-5</v>
      </c>
      <c r="BV47" s="47">
        <v>2.9305421712885388E-5</v>
      </c>
      <c r="BW47" s="47">
        <v>2.9510559664875587E-5</v>
      </c>
      <c r="BX47" s="47">
        <v>2.9717133582529715E-5</v>
      </c>
      <c r="BY47" s="47">
        <v>2.9925153517607422E-5</v>
      </c>
      <c r="BZ47" s="47">
        <v>3.0134629592230675E-5</v>
      </c>
      <c r="CA47" s="47">
        <v>3.0345571999376289E-5</v>
      </c>
      <c r="CB47" s="47">
        <v>3.0557991003371919E-5</v>
      </c>
      <c r="CC47" s="47">
        <v>3.0771896940395526E-5</v>
      </c>
      <c r="CD47" s="47">
        <v>3.0987300218978292E-5</v>
      </c>
      <c r="CE47" s="47">
        <v>3.120421132051114E-5</v>
      </c>
      <c r="CF47" s="47">
        <v>3.1422640799754715E-5</v>
      </c>
      <c r="CG47" s="47">
        <v>3.1642599285352998E-5</v>
      </c>
      <c r="CH47" s="47">
        <v>3.1864097480350471E-5</v>
      </c>
      <c r="CI47" s="47">
        <v>3.2087146162712921E-5</v>
      </c>
      <c r="CJ47" s="47">
        <v>3.2311756185851908E-5</v>
      </c>
      <c r="CK47" s="47">
        <v>3.2537938479152873E-5</v>
      </c>
      <c r="CL47" s="47">
        <v>3.2765704048506942E-5</v>
      </c>
      <c r="CM47" s="47">
        <v>3.299506397684649E-5</v>
      </c>
    </row>
    <row r="48" spans="1:91" s="46" customFormat="1" x14ac:dyDescent="0.25">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91" s="46" customFormat="1" x14ac:dyDescent="0.25">
      <c r="A49" s="46" t="s">
        <v>202</v>
      </c>
      <c r="B49" s="4">
        <v>0</v>
      </c>
      <c r="C49" s="4">
        <v>0</v>
      </c>
      <c r="D49" s="4">
        <v>0</v>
      </c>
      <c r="E49" s="4">
        <v>0</v>
      </c>
      <c r="F49" s="4">
        <v>0</v>
      </c>
      <c r="G49" s="4">
        <v>0</v>
      </c>
      <c r="H49" s="4">
        <v>0</v>
      </c>
      <c r="I49" s="4">
        <v>0</v>
      </c>
      <c r="J49" s="4">
        <v>0</v>
      </c>
      <c r="K49" s="4">
        <v>0</v>
      </c>
      <c r="L49" s="4">
        <v>0</v>
      </c>
      <c r="M49" s="4">
        <v>0</v>
      </c>
      <c r="N49" s="4">
        <v>0</v>
      </c>
      <c r="O49" s="4">
        <v>0</v>
      </c>
      <c r="P49" s="4">
        <v>0</v>
      </c>
      <c r="Q49" s="4">
        <v>0</v>
      </c>
      <c r="R49" s="4">
        <v>0</v>
      </c>
      <c r="S49" s="4">
        <v>0</v>
      </c>
      <c r="T49" s="4">
        <v>0</v>
      </c>
      <c r="U49" s="4">
        <v>0</v>
      </c>
      <c r="V49" s="4">
        <v>0</v>
      </c>
      <c r="W49" s="4">
        <v>0</v>
      </c>
      <c r="X49" s="4">
        <v>0</v>
      </c>
      <c r="Y49" s="4">
        <v>0</v>
      </c>
      <c r="Z49" s="4">
        <v>0</v>
      </c>
      <c r="AA49" s="4">
        <v>0</v>
      </c>
      <c r="AB49" s="4">
        <v>0</v>
      </c>
      <c r="AC49" s="4">
        <v>0</v>
      </c>
      <c r="AD49" s="4">
        <v>0</v>
      </c>
      <c r="AE49" s="4">
        <v>0</v>
      </c>
      <c r="AF49" s="47">
        <v>7.0528974739970284E-5</v>
      </c>
      <c r="AG49" s="47">
        <v>7.0674096087171864E-5</v>
      </c>
      <c r="AH49" s="47">
        <v>7.0819217434373458E-5</v>
      </c>
      <c r="AI49" s="47">
        <v>7.0964338781575025E-5</v>
      </c>
      <c r="AJ49" s="47">
        <v>7.1109460128776619E-5</v>
      </c>
      <c r="AK49" s="47">
        <v>7.1254581475978213E-5</v>
      </c>
      <c r="AL49" s="47">
        <v>7.1399702823179794E-5</v>
      </c>
      <c r="AM49" s="47">
        <v>7.1544824170381374E-5</v>
      </c>
      <c r="AN49" s="47">
        <v>7.1689945517582955E-5</v>
      </c>
      <c r="AO49" s="47">
        <v>7.1835066864784535E-5</v>
      </c>
      <c r="AP49" s="47">
        <v>7.1980188211986129E-5</v>
      </c>
      <c r="AQ49" s="47">
        <v>7.2125309559187723E-5</v>
      </c>
      <c r="AR49" s="47">
        <v>7.2270430906389303E-5</v>
      </c>
      <c r="AS49" s="47">
        <v>7.2415552253590884E-5</v>
      </c>
      <c r="AT49" s="47">
        <v>7.2560673600792464E-5</v>
      </c>
      <c r="AU49" s="47">
        <v>7.2916220901436348E-5</v>
      </c>
      <c r="AV49" s="47">
        <v>7.365498841750302E-5</v>
      </c>
      <c r="AW49" s="47">
        <v>7.4393755933569705E-5</v>
      </c>
      <c r="AX49" s="47">
        <v>7.5132523449636363E-5</v>
      </c>
      <c r="AY49" s="47">
        <v>7.5871290965703035E-5</v>
      </c>
      <c r="AZ49" s="47">
        <v>7.6610058481769706E-5</v>
      </c>
      <c r="BA49" s="47">
        <v>7.7348825997836364E-5</v>
      </c>
      <c r="BB49" s="47">
        <v>7.8087593513903036E-5</v>
      </c>
      <c r="BC49" s="47">
        <v>7.8826361029969694E-5</v>
      </c>
      <c r="BD49" s="47">
        <v>7.9565128546036366E-5</v>
      </c>
      <c r="BE49" s="47">
        <v>8.0303896062103051E-5</v>
      </c>
      <c r="BF49" s="47">
        <v>8.1042663578169709E-5</v>
      </c>
      <c r="BG49" s="47">
        <v>8.178143109423638E-5</v>
      </c>
      <c r="BH49" s="47">
        <v>8.2520198610303052E-5</v>
      </c>
      <c r="BI49" s="47">
        <v>8.325896612636971E-5</v>
      </c>
      <c r="BJ49" s="47">
        <v>8.3997733642436395E-5</v>
      </c>
      <c r="BK49" s="47">
        <v>8.4736501158503067E-5</v>
      </c>
      <c r="BL49" s="47">
        <v>8.5475268674569725E-5</v>
      </c>
      <c r="BM49" s="47">
        <v>8.6214036190636396E-5</v>
      </c>
      <c r="BN49" s="47">
        <v>8.6952803706703054E-5</v>
      </c>
      <c r="BO49" s="47">
        <v>8.7691571222769726E-5</v>
      </c>
      <c r="BP49" s="47">
        <v>8.8430338738836397E-5</v>
      </c>
      <c r="BQ49" s="47">
        <v>8.9169106254903056E-5</v>
      </c>
      <c r="BR49" s="47">
        <v>8.9907873770969741E-5</v>
      </c>
      <c r="BS49" s="47">
        <v>9.0646641287036412E-5</v>
      </c>
      <c r="BT49" s="47">
        <v>9.0646641287036412E-5</v>
      </c>
      <c r="BU49" s="47">
        <v>9.0646641287036412E-5</v>
      </c>
      <c r="BV49" s="47">
        <v>9.0646641287036412E-5</v>
      </c>
      <c r="BW49" s="47">
        <v>9.0646641287036412E-5</v>
      </c>
      <c r="BX49" s="47">
        <v>9.0646641287036412E-5</v>
      </c>
      <c r="BY49" s="47">
        <v>9.0646641287036412E-5</v>
      </c>
      <c r="BZ49" s="47">
        <v>9.0646641287036412E-5</v>
      </c>
      <c r="CA49" s="47">
        <v>9.0646641287036412E-5</v>
      </c>
      <c r="CB49" s="47">
        <v>9.0646641287036412E-5</v>
      </c>
      <c r="CC49" s="47">
        <v>9.0646641287036412E-5</v>
      </c>
      <c r="CD49" s="47">
        <v>9.0646641287036412E-5</v>
      </c>
      <c r="CE49" s="47">
        <v>9.0646641287036412E-5</v>
      </c>
      <c r="CF49" s="47">
        <v>9.0646641287036412E-5</v>
      </c>
      <c r="CG49" s="47">
        <v>9.0646641287036412E-5</v>
      </c>
      <c r="CH49" s="47">
        <v>9.0646641287036412E-5</v>
      </c>
      <c r="CI49" s="47">
        <v>9.0646641287036412E-5</v>
      </c>
      <c r="CJ49" s="47">
        <v>9.0646641287036412E-5</v>
      </c>
      <c r="CK49" s="47">
        <v>9.0646641287036412E-5</v>
      </c>
      <c r="CL49" s="47">
        <v>9.0646641287036412E-5</v>
      </c>
      <c r="CM49" s="47">
        <v>9.0646641287036412E-5</v>
      </c>
    </row>
    <row r="50" spans="1:91" s="46" customFormat="1" x14ac:dyDescent="0.25">
      <c r="A50" s="46" t="s">
        <v>1</v>
      </c>
      <c r="B50" s="4">
        <v>0</v>
      </c>
      <c r="C50" s="4">
        <v>0</v>
      </c>
      <c r="D50" s="4">
        <v>0</v>
      </c>
      <c r="E50" s="4">
        <v>0</v>
      </c>
      <c r="F50" s="4">
        <v>0</v>
      </c>
      <c r="G50" s="4">
        <v>0</v>
      </c>
      <c r="H50" s="4">
        <v>0</v>
      </c>
      <c r="I50" s="4">
        <v>0</v>
      </c>
      <c r="J50" s="4">
        <v>0</v>
      </c>
      <c r="K50" s="4">
        <v>0</v>
      </c>
      <c r="L50" s="4">
        <v>0</v>
      </c>
      <c r="M50" s="4">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47">
        <v>5.3438335809806834E-5</v>
      </c>
      <c r="AG50" s="47">
        <v>5.3548291233283803E-5</v>
      </c>
      <c r="AH50" s="47">
        <v>5.3658246656760772E-5</v>
      </c>
      <c r="AI50" s="47">
        <v>5.3768202080237741E-5</v>
      </c>
      <c r="AJ50" s="47">
        <v>5.3878157503714709E-5</v>
      </c>
      <c r="AK50" s="47">
        <v>5.3988112927191678E-5</v>
      </c>
      <c r="AL50" s="47">
        <v>5.4098068350668647E-5</v>
      </c>
      <c r="AM50" s="47">
        <v>5.4208023774145616E-5</v>
      </c>
      <c r="AN50" s="47">
        <v>5.4317979197622585E-5</v>
      </c>
      <c r="AO50" s="47">
        <v>5.4427934621099554E-5</v>
      </c>
      <c r="AP50" s="47">
        <v>5.4537890044576523E-5</v>
      </c>
      <c r="AQ50" s="47">
        <v>5.4647845468053492E-5</v>
      </c>
      <c r="AR50" s="47">
        <v>5.4757800891530461E-5</v>
      </c>
      <c r="AS50" s="47">
        <v>5.4867756315007429E-5</v>
      </c>
      <c r="AT50" s="47">
        <v>5.4977711738484398E-5</v>
      </c>
      <c r="AU50" s="47">
        <v>5.5087667161961367E-5</v>
      </c>
      <c r="AV50" s="47">
        <v>5.4915471844219341E-5</v>
      </c>
      <c r="AW50" s="47">
        <v>5.4743276526477322E-5</v>
      </c>
      <c r="AX50" s="47">
        <v>5.4571081208735296E-5</v>
      </c>
      <c r="AY50" s="47">
        <v>5.439888589099327E-5</v>
      </c>
      <c r="AZ50" s="47">
        <v>5.4226690573251244E-5</v>
      </c>
      <c r="BA50" s="47">
        <v>5.4054495255509225E-5</v>
      </c>
      <c r="BB50" s="47">
        <v>5.3882299937767199E-5</v>
      </c>
      <c r="BC50" s="47">
        <v>5.3710104620025173E-5</v>
      </c>
      <c r="BD50" s="47">
        <v>5.3537909302283154E-5</v>
      </c>
      <c r="BE50" s="47">
        <v>5.3365713984541128E-5</v>
      </c>
      <c r="BF50" s="47">
        <v>5.3193518666799102E-5</v>
      </c>
      <c r="BG50" s="47">
        <v>5.3021323349057076E-5</v>
      </c>
      <c r="BH50" s="47">
        <v>5.2849128031315057E-5</v>
      </c>
      <c r="BI50" s="47">
        <v>5.2676932713573031E-5</v>
      </c>
      <c r="BJ50" s="47">
        <v>5.2504737395831005E-5</v>
      </c>
      <c r="BK50" s="47">
        <v>5.2332542078088986E-5</v>
      </c>
      <c r="BL50" s="47">
        <v>5.216034676034696E-5</v>
      </c>
      <c r="BM50" s="47">
        <v>5.1988151442604934E-5</v>
      </c>
      <c r="BN50" s="47">
        <v>5.1815956124862915E-5</v>
      </c>
      <c r="BO50" s="47">
        <v>5.1643760807120889E-5</v>
      </c>
      <c r="BP50" s="47">
        <v>5.1471565489378863E-5</v>
      </c>
      <c r="BQ50" s="47">
        <v>5.1299370171636837E-5</v>
      </c>
      <c r="BR50" s="47">
        <v>5.1127174853894818E-5</v>
      </c>
      <c r="BS50" s="47">
        <v>5.0954979536152792E-5</v>
      </c>
      <c r="BT50" s="47">
        <v>5.0954979536152792E-5</v>
      </c>
      <c r="BU50" s="47">
        <v>5.0954979536152792E-5</v>
      </c>
      <c r="BV50" s="47">
        <v>5.0954979536152792E-5</v>
      </c>
      <c r="BW50" s="47">
        <v>5.0954979536152792E-5</v>
      </c>
      <c r="BX50" s="47">
        <v>5.0954979536152792E-5</v>
      </c>
      <c r="BY50" s="47">
        <v>5.0954979536152792E-5</v>
      </c>
      <c r="BZ50" s="47">
        <v>5.0954979536152792E-5</v>
      </c>
      <c r="CA50" s="47">
        <v>5.0954979536152792E-5</v>
      </c>
      <c r="CB50" s="47">
        <v>5.0954979536152792E-5</v>
      </c>
      <c r="CC50" s="47">
        <v>5.0954979536152792E-5</v>
      </c>
      <c r="CD50" s="47">
        <v>5.0954979536152792E-5</v>
      </c>
      <c r="CE50" s="47">
        <v>5.0954979536152792E-5</v>
      </c>
      <c r="CF50" s="47">
        <v>5.0954979536152792E-5</v>
      </c>
      <c r="CG50" s="47">
        <v>5.0954979536152792E-5</v>
      </c>
      <c r="CH50" s="47">
        <v>5.0954979536152792E-5</v>
      </c>
      <c r="CI50" s="47">
        <v>5.0954979536152792E-5</v>
      </c>
      <c r="CJ50" s="47">
        <v>5.0954979536152792E-5</v>
      </c>
      <c r="CK50" s="47">
        <v>5.0954979536152792E-5</v>
      </c>
      <c r="CL50" s="47">
        <v>5.0954979536152792E-5</v>
      </c>
      <c r="CM50" s="47">
        <v>5.0954979536152792E-5</v>
      </c>
    </row>
    <row r="51" spans="1:91" s="46" customFormat="1" x14ac:dyDescent="0.25">
      <c r="A51" s="46" t="s">
        <v>1</v>
      </c>
      <c r="B51" s="4">
        <v>0</v>
      </c>
      <c r="C51" s="4">
        <v>0</v>
      </c>
      <c r="D51" s="4">
        <v>0</v>
      </c>
      <c r="E51" s="4">
        <v>0</v>
      </c>
      <c r="F51" s="4">
        <v>0</v>
      </c>
      <c r="G51" s="4">
        <v>0</v>
      </c>
      <c r="H51" s="4">
        <v>0</v>
      </c>
      <c r="I51" s="4">
        <v>0</v>
      </c>
      <c r="J51" s="4">
        <v>0</v>
      </c>
      <c r="K51" s="4">
        <v>0</v>
      </c>
      <c r="L51" s="4">
        <v>0</v>
      </c>
      <c r="M51" s="4">
        <v>0</v>
      </c>
      <c r="N51" s="4">
        <v>0</v>
      </c>
      <c r="O51" s="4">
        <v>0</v>
      </c>
      <c r="P51" s="4">
        <v>0</v>
      </c>
      <c r="Q51" s="4">
        <v>0</v>
      </c>
      <c r="R51" s="4">
        <v>0</v>
      </c>
      <c r="S51" s="4">
        <v>0</v>
      </c>
      <c r="T51" s="4">
        <v>0</v>
      </c>
      <c r="U51" s="4">
        <v>0</v>
      </c>
      <c r="V51" s="4">
        <v>0</v>
      </c>
      <c r="W51" s="4">
        <v>0</v>
      </c>
      <c r="X51" s="4">
        <v>0</v>
      </c>
      <c r="Y51" s="4">
        <v>0</v>
      </c>
      <c r="Z51" s="4">
        <v>0</v>
      </c>
      <c r="AA51" s="4">
        <v>0</v>
      </c>
      <c r="AB51" s="4">
        <v>0</v>
      </c>
      <c r="AC51" s="4">
        <v>0</v>
      </c>
      <c r="AD51" s="4">
        <v>0</v>
      </c>
      <c r="AE51" s="4">
        <v>0</v>
      </c>
      <c r="AF51" s="47">
        <v>3.8032689450222883E-5</v>
      </c>
      <c r="AG51" s="47">
        <v>3.8110946012877659E-5</v>
      </c>
      <c r="AH51" s="47">
        <v>3.8189202575532442E-5</v>
      </c>
      <c r="AI51" s="47">
        <v>3.8267459138187219E-5</v>
      </c>
      <c r="AJ51" s="47">
        <v>3.8345715700842002E-5</v>
      </c>
      <c r="AK51" s="47">
        <v>3.8423972263496778E-5</v>
      </c>
      <c r="AL51" s="47">
        <v>3.8502228826151561E-5</v>
      </c>
      <c r="AM51" s="47">
        <v>3.8580485388806337E-5</v>
      </c>
      <c r="AN51" s="47">
        <v>3.865874195146112E-5</v>
      </c>
      <c r="AO51" s="47">
        <v>3.8736998514115897E-5</v>
      </c>
      <c r="AP51" s="47">
        <v>3.881525507677068E-5</v>
      </c>
      <c r="AQ51" s="47">
        <v>3.8893511639425456E-5</v>
      </c>
      <c r="AR51" s="47">
        <v>3.8971768202080239E-5</v>
      </c>
      <c r="AS51" s="47">
        <v>3.9050024764735016E-5</v>
      </c>
      <c r="AT51" s="47">
        <v>3.9128281327389799E-5</v>
      </c>
      <c r="AU51" s="47">
        <v>3.9206537890044575E-5</v>
      </c>
      <c r="AV51" s="47">
        <v>3.9035528779460066E-5</v>
      </c>
      <c r="AW51" s="47">
        <v>3.8864519668875558E-5</v>
      </c>
      <c r="AX51" s="47">
        <v>3.8693510558291049E-5</v>
      </c>
      <c r="AY51" s="47">
        <v>3.8522501447706541E-5</v>
      </c>
      <c r="AZ51" s="47">
        <v>3.8351492337122032E-5</v>
      </c>
      <c r="BA51" s="47">
        <v>3.8180483226537523E-5</v>
      </c>
      <c r="BB51" s="47">
        <v>3.8009474115953015E-5</v>
      </c>
      <c r="BC51" s="47">
        <v>3.7838465005368506E-5</v>
      </c>
      <c r="BD51" s="47">
        <v>3.7667455894783998E-5</v>
      </c>
      <c r="BE51" s="47">
        <v>3.7496446784199489E-5</v>
      </c>
      <c r="BF51" s="47">
        <v>3.7325437673614981E-5</v>
      </c>
      <c r="BG51" s="47">
        <v>3.7154428563030472E-5</v>
      </c>
      <c r="BH51" s="47">
        <v>3.6983419452445963E-5</v>
      </c>
      <c r="BI51" s="47">
        <v>3.6812410341861455E-5</v>
      </c>
      <c r="BJ51" s="47">
        <v>3.6641401231276946E-5</v>
      </c>
      <c r="BK51" s="47">
        <v>3.6470392120692438E-5</v>
      </c>
      <c r="BL51" s="47">
        <v>3.6299383010107929E-5</v>
      </c>
      <c r="BM51" s="47">
        <v>3.612837389952342E-5</v>
      </c>
      <c r="BN51" s="47">
        <v>3.5957364788938912E-5</v>
      </c>
      <c r="BO51" s="47">
        <v>3.5786355678354403E-5</v>
      </c>
      <c r="BP51" s="47">
        <v>3.5615346567769895E-5</v>
      </c>
      <c r="BQ51" s="47">
        <v>3.5444337457185386E-5</v>
      </c>
      <c r="BR51" s="47">
        <v>3.5273328346600878E-5</v>
      </c>
      <c r="BS51" s="47">
        <v>3.5102319236016369E-5</v>
      </c>
      <c r="BT51" s="47">
        <v>3.5102319236016369E-5</v>
      </c>
      <c r="BU51" s="47">
        <v>3.5102319236016369E-5</v>
      </c>
      <c r="BV51" s="47">
        <v>3.5102319236016369E-5</v>
      </c>
      <c r="BW51" s="47">
        <v>3.5102319236016369E-5</v>
      </c>
      <c r="BX51" s="47">
        <v>3.5102319236016369E-5</v>
      </c>
      <c r="BY51" s="47">
        <v>3.5102319236016369E-5</v>
      </c>
      <c r="BZ51" s="47">
        <v>3.5102319236016369E-5</v>
      </c>
      <c r="CA51" s="47">
        <v>3.5102319236016369E-5</v>
      </c>
      <c r="CB51" s="47">
        <v>3.5102319236016369E-5</v>
      </c>
      <c r="CC51" s="47">
        <v>3.5102319236016369E-5</v>
      </c>
      <c r="CD51" s="47">
        <v>3.5102319236016369E-5</v>
      </c>
      <c r="CE51" s="47">
        <v>3.5102319236016369E-5</v>
      </c>
      <c r="CF51" s="47">
        <v>3.5102319236016369E-5</v>
      </c>
      <c r="CG51" s="47">
        <v>3.5102319236016369E-5</v>
      </c>
      <c r="CH51" s="47">
        <v>3.5102319236016369E-5</v>
      </c>
      <c r="CI51" s="47">
        <v>3.5102319236016369E-5</v>
      </c>
      <c r="CJ51" s="47">
        <v>3.5102319236016369E-5</v>
      </c>
      <c r="CK51" s="47">
        <v>3.5102319236016369E-5</v>
      </c>
      <c r="CL51" s="47">
        <v>3.5102319236016369E-5</v>
      </c>
      <c r="CM51" s="47">
        <v>3.5102319236016369E-5</v>
      </c>
    </row>
    <row r="52" spans="1:91" s="98" customFormat="1" x14ac:dyDescent="0.25">
      <c r="A52" s="98" t="s">
        <v>1</v>
      </c>
      <c r="B52" s="98">
        <v>0</v>
      </c>
      <c r="C52" s="98">
        <v>0</v>
      </c>
      <c r="D52" s="98">
        <v>0</v>
      </c>
      <c r="E52" s="98">
        <v>0</v>
      </c>
      <c r="F52" s="98">
        <v>0</v>
      </c>
      <c r="G52" s="98">
        <v>0</v>
      </c>
      <c r="H52" s="98">
        <v>0</v>
      </c>
      <c r="I52" s="98">
        <v>0</v>
      </c>
      <c r="J52" s="98">
        <v>0</v>
      </c>
      <c r="K52" s="98">
        <v>0</v>
      </c>
      <c r="L52" s="98">
        <v>0</v>
      </c>
      <c r="M52" s="98">
        <v>0</v>
      </c>
      <c r="N52" s="98">
        <v>0</v>
      </c>
      <c r="O52" s="98">
        <v>0</v>
      </c>
      <c r="P52" s="98">
        <v>0</v>
      </c>
      <c r="Q52" s="98">
        <v>0</v>
      </c>
      <c r="R52" s="98">
        <v>0</v>
      </c>
      <c r="S52" s="98">
        <v>0</v>
      </c>
      <c r="T52" s="98">
        <v>0</v>
      </c>
      <c r="U52" s="98">
        <v>0</v>
      </c>
      <c r="V52" s="98">
        <v>0</v>
      </c>
      <c r="W52" s="98">
        <v>0</v>
      </c>
      <c r="X52" s="98">
        <v>0</v>
      </c>
      <c r="Y52" s="98">
        <v>0</v>
      </c>
      <c r="Z52" s="98">
        <v>0</v>
      </c>
      <c r="AA52" s="98">
        <v>0</v>
      </c>
      <c r="AB52" s="98">
        <v>0</v>
      </c>
      <c r="AC52" s="98">
        <v>0</v>
      </c>
      <c r="AD52" s="98">
        <v>0</v>
      </c>
      <c r="AE52" s="98">
        <v>0</v>
      </c>
      <c r="AF52" s="98">
        <v>0</v>
      </c>
      <c r="AG52" s="98">
        <v>0</v>
      </c>
      <c r="AH52" s="98">
        <v>0</v>
      </c>
      <c r="AI52" s="98">
        <v>0</v>
      </c>
      <c r="AJ52" s="98">
        <v>0</v>
      </c>
      <c r="AK52" s="98">
        <v>0</v>
      </c>
      <c r="AL52" s="98">
        <v>0</v>
      </c>
      <c r="AM52" s="98">
        <v>0</v>
      </c>
      <c r="AN52" s="98">
        <v>0</v>
      </c>
      <c r="AO52" s="98">
        <v>0</v>
      </c>
      <c r="AP52" s="98">
        <v>0</v>
      </c>
      <c r="AQ52" s="98">
        <v>0</v>
      </c>
      <c r="AR52" s="98">
        <v>0</v>
      </c>
      <c r="AS52" s="98">
        <v>0</v>
      </c>
      <c r="AT52" s="98">
        <v>0</v>
      </c>
      <c r="AU52" s="98">
        <v>0</v>
      </c>
      <c r="AV52" s="98">
        <v>0</v>
      </c>
      <c r="AW52" s="98">
        <v>0</v>
      </c>
      <c r="AX52" s="98">
        <v>0</v>
      </c>
      <c r="AY52" s="98">
        <v>0</v>
      </c>
      <c r="AZ52" s="98">
        <v>0</v>
      </c>
      <c r="BA52" s="98">
        <v>0</v>
      </c>
      <c r="BB52" s="98">
        <v>0</v>
      </c>
      <c r="BC52" s="98">
        <v>0</v>
      </c>
      <c r="BD52" s="98">
        <v>0</v>
      </c>
      <c r="BE52" s="98">
        <v>0</v>
      </c>
      <c r="BF52" s="98">
        <v>0</v>
      </c>
      <c r="BG52" s="98">
        <v>0</v>
      </c>
      <c r="BH52" s="98">
        <v>0</v>
      </c>
      <c r="BI52" s="98">
        <v>0</v>
      </c>
      <c r="BJ52" s="98">
        <v>0</v>
      </c>
      <c r="BK52" s="98">
        <v>0</v>
      </c>
      <c r="BL52" s="98">
        <v>0</v>
      </c>
      <c r="BM52" s="98">
        <v>0</v>
      </c>
      <c r="BN52" s="98">
        <v>0</v>
      </c>
      <c r="BO52" s="98">
        <v>0</v>
      </c>
      <c r="BP52" s="98">
        <v>0</v>
      </c>
      <c r="BQ52" s="98">
        <v>0</v>
      </c>
      <c r="BR52" s="98">
        <v>0</v>
      </c>
      <c r="BS52" s="98">
        <v>0</v>
      </c>
      <c r="BT52" s="98">
        <v>0</v>
      </c>
      <c r="BU52" s="98">
        <v>0</v>
      </c>
      <c r="BV52" s="98">
        <v>0</v>
      </c>
      <c r="BW52" s="98">
        <v>0</v>
      </c>
      <c r="BX52" s="98">
        <v>0</v>
      </c>
      <c r="BY52" s="98">
        <v>0</v>
      </c>
      <c r="BZ52" s="98">
        <v>0</v>
      </c>
      <c r="CA52" s="98">
        <v>0</v>
      </c>
      <c r="CB52" s="98">
        <v>0</v>
      </c>
      <c r="CC52" s="98">
        <v>0</v>
      </c>
      <c r="CD52" s="98">
        <v>0</v>
      </c>
      <c r="CE52" s="98">
        <v>0</v>
      </c>
      <c r="CF52" s="98">
        <v>0</v>
      </c>
      <c r="CG52" s="98">
        <v>0</v>
      </c>
      <c r="CH52" s="98">
        <v>0</v>
      </c>
      <c r="CI52" s="98">
        <v>0</v>
      </c>
      <c r="CJ52" s="98">
        <v>0</v>
      </c>
      <c r="CK52" s="98">
        <v>0</v>
      </c>
      <c r="CL52" s="98">
        <v>0</v>
      </c>
      <c r="CM52" s="98">
        <v>0</v>
      </c>
    </row>
    <row r="53" spans="1:91" s="46" customFormat="1" x14ac:dyDescent="0.25">
      <c r="A53" s="46" t="s">
        <v>1</v>
      </c>
      <c r="B53" s="4">
        <v>0</v>
      </c>
      <c r="C53" s="4">
        <v>0</v>
      </c>
      <c r="D53" s="4">
        <v>0</v>
      </c>
      <c r="E53" s="4">
        <v>0</v>
      </c>
      <c r="F53" s="4">
        <v>0</v>
      </c>
      <c r="G53" s="4">
        <v>0</v>
      </c>
      <c r="H53" s="4">
        <v>0</v>
      </c>
      <c r="I53" s="4">
        <v>0</v>
      </c>
      <c r="J53" s="4">
        <v>0</v>
      </c>
      <c r="K53" s="4">
        <v>0</v>
      </c>
      <c r="L53" s="4">
        <v>0</v>
      </c>
      <c r="M53" s="4">
        <v>0</v>
      </c>
      <c r="N53" s="4">
        <v>0</v>
      </c>
      <c r="O53" s="4">
        <v>0</v>
      </c>
      <c r="P53" s="4">
        <v>0</v>
      </c>
      <c r="Q53" s="4">
        <v>0</v>
      </c>
      <c r="R53" s="4">
        <v>0</v>
      </c>
      <c r="S53" s="4">
        <v>0</v>
      </c>
      <c r="T53" s="4">
        <v>0</v>
      </c>
      <c r="U53" s="4">
        <v>0</v>
      </c>
      <c r="V53" s="4">
        <v>0</v>
      </c>
      <c r="W53" s="4">
        <v>0</v>
      </c>
      <c r="X53" s="4">
        <v>0</v>
      </c>
      <c r="Y53" s="4">
        <v>0</v>
      </c>
      <c r="Z53" s="4">
        <v>0</v>
      </c>
      <c r="AA53" s="4">
        <v>0</v>
      </c>
      <c r="AB53" s="4">
        <v>0</v>
      </c>
      <c r="AC53" s="4">
        <v>0</v>
      </c>
      <c r="AD53" s="4">
        <v>0</v>
      </c>
      <c r="AE53" s="4">
        <v>0</v>
      </c>
      <c r="AF53" s="47">
        <v>1.5999999999999999E-5</v>
      </c>
      <c r="AG53" s="47">
        <v>1.6200000000000001E-5</v>
      </c>
      <c r="AH53" s="47">
        <v>1.6399999999999999E-5</v>
      </c>
      <c r="AI53" s="47">
        <v>1.66E-5</v>
      </c>
      <c r="AJ53" s="47">
        <v>1.6799999999999998E-5</v>
      </c>
      <c r="AK53" s="47">
        <v>1.7E-5</v>
      </c>
      <c r="AL53" s="47">
        <v>1.7200000000000001E-5</v>
      </c>
      <c r="AM53" s="47">
        <v>1.7399999999999999E-5</v>
      </c>
      <c r="AN53" s="47">
        <v>1.7600000000000001E-5</v>
      </c>
      <c r="AO53" s="47">
        <v>1.7799999999999999E-5</v>
      </c>
      <c r="AP53" s="47">
        <v>1.8E-5</v>
      </c>
      <c r="AQ53" s="47">
        <v>1.8200000000000002E-5</v>
      </c>
      <c r="AR53" s="47">
        <v>1.84E-5</v>
      </c>
      <c r="AS53" s="47">
        <v>1.8600000000000001E-5</v>
      </c>
      <c r="AT53" s="47">
        <v>1.88E-5</v>
      </c>
      <c r="AU53" s="47">
        <v>1.9000000000000001E-5</v>
      </c>
      <c r="AV53" s="47">
        <v>1.9041666666666668E-5</v>
      </c>
      <c r="AW53" s="47">
        <v>1.9083333333333334E-5</v>
      </c>
      <c r="AX53" s="47">
        <v>1.9125000000000001E-5</v>
      </c>
      <c r="AY53" s="47">
        <v>1.9166666666666667E-5</v>
      </c>
      <c r="AZ53" s="47">
        <v>1.9208333333333334E-5</v>
      </c>
      <c r="BA53" s="47">
        <v>1.925E-5</v>
      </c>
      <c r="BB53" s="47">
        <v>1.9291666666666667E-5</v>
      </c>
      <c r="BC53" s="47">
        <v>1.9333333333333333E-5</v>
      </c>
      <c r="BD53" s="47">
        <v>1.9375E-5</v>
      </c>
      <c r="BE53" s="47">
        <v>1.9416666666666667E-5</v>
      </c>
      <c r="BF53" s="47">
        <v>1.9458333333333333E-5</v>
      </c>
      <c r="BG53" s="47">
        <v>1.95E-5</v>
      </c>
      <c r="BH53" s="47">
        <v>1.954166666666667E-5</v>
      </c>
      <c r="BI53" s="47">
        <v>1.9583333333333336E-5</v>
      </c>
      <c r="BJ53" s="47">
        <v>1.9625000000000003E-5</v>
      </c>
      <c r="BK53" s="47">
        <v>1.9666666666666669E-5</v>
      </c>
      <c r="BL53" s="47">
        <v>1.9708333333333336E-5</v>
      </c>
      <c r="BM53" s="47">
        <v>1.9750000000000002E-5</v>
      </c>
      <c r="BN53" s="47">
        <v>1.9791666666666669E-5</v>
      </c>
      <c r="BO53" s="47">
        <v>1.9833333333333335E-5</v>
      </c>
      <c r="BP53" s="47">
        <v>1.9875000000000002E-5</v>
      </c>
      <c r="BQ53" s="47">
        <v>1.9916666666666669E-5</v>
      </c>
      <c r="BR53" s="47">
        <v>1.9958333333333335E-5</v>
      </c>
      <c r="BS53" s="47">
        <v>2.0000000000000002E-5</v>
      </c>
      <c r="BT53" s="47">
        <v>2.0050000000000003E-5</v>
      </c>
      <c r="BU53" s="47">
        <v>2.0100000000000001E-5</v>
      </c>
      <c r="BV53" s="47">
        <v>2.0150000000000002E-5</v>
      </c>
      <c r="BW53" s="47">
        <v>2.02E-5</v>
      </c>
      <c r="BX53" s="47">
        <v>2.0250000000000001E-5</v>
      </c>
      <c r="BY53" s="47">
        <v>2.0300000000000002E-5</v>
      </c>
      <c r="BZ53" s="47">
        <v>2.035E-5</v>
      </c>
      <c r="CA53" s="47">
        <v>2.0400000000000001E-5</v>
      </c>
      <c r="CB53" s="47">
        <v>2.0449999999999999E-5</v>
      </c>
      <c r="CC53" s="47">
        <v>2.05E-5</v>
      </c>
      <c r="CD53" s="47">
        <v>2.0550000000000001E-5</v>
      </c>
      <c r="CE53" s="47">
        <v>2.0599999999999999E-5</v>
      </c>
      <c r="CF53" s="47">
        <v>2.065E-5</v>
      </c>
      <c r="CG53" s="47">
        <v>2.0699999999999998E-5</v>
      </c>
      <c r="CH53" s="47">
        <v>2.075E-5</v>
      </c>
      <c r="CI53" s="47">
        <v>2.0800000000000001E-5</v>
      </c>
      <c r="CJ53" s="47">
        <v>2.0849999999999999E-5</v>
      </c>
      <c r="CK53" s="47">
        <v>2.09E-5</v>
      </c>
      <c r="CL53" s="47">
        <v>2.0949999999999998E-5</v>
      </c>
      <c r="CM53" s="47">
        <v>2.0999999999999999E-5</v>
      </c>
    </row>
    <row r="54" spans="1:91" s="46" customFormat="1" x14ac:dyDescent="0.25">
      <c r="A54" s="46" t="s">
        <v>1</v>
      </c>
      <c r="B54" s="4">
        <v>0</v>
      </c>
      <c r="C54" s="4">
        <v>0</v>
      </c>
      <c r="D54" s="4">
        <v>0</v>
      </c>
      <c r="E54" s="4">
        <v>0</v>
      </c>
      <c r="F54" s="4">
        <v>0</v>
      </c>
      <c r="G54" s="4">
        <v>0</v>
      </c>
      <c r="H54" s="4">
        <v>0</v>
      </c>
      <c r="I54" s="4">
        <v>0</v>
      </c>
      <c r="J54" s="4">
        <v>0</v>
      </c>
      <c r="K54" s="4">
        <v>0</v>
      </c>
      <c r="L54" s="4">
        <v>0</v>
      </c>
      <c r="M54" s="4">
        <v>0</v>
      </c>
      <c r="N54" s="4">
        <v>0</v>
      </c>
      <c r="O54" s="4">
        <v>0</v>
      </c>
      <c r="P54" s="4">
        <v>0</v>
      </c>
      <c r="Q54" s="4">
        <v>0</v>
      </c>
      <c r="R54" s="4">
        <v>0</v>
      </c>
      <c r="S54" s="4">
        <v>0</v>
      </c>
      <c r="T54" s="4">
        <v>0</v>
      </c>
      <c r="U54" s="4">
        <v>0</v>
      </c>
      <c r="V54" s="4">
        <v>0</v>
      </c>
      <c r="W54" s="4">
        <v>0</v>
      </c>
      <c r="X54" s="4">
        <v>0</v>
      </c>
      <c r="Y54" s="4">
        <v>0</v>
      </c>
      <c r="Z54" s="4">
        <v>0</v>
      </c>
      <c r="AA54" s="4">
        <v>0</v>
      </c>
      <c r="AB54" s="4">
        <v>0</v>
      </c>
      <c r="AC54" s="4">
        <v>0</v>
      </c>
      <c r="AD54" s="4">
        <v>0</v>
      </c>
      <c r="AE54" s="4">
        <v>0</v>
      </c>
      <c r="AF54" s="47">
        <v>3.6000000000000001E-5</v>
      </c>
      <c r="AG54" s="47">
        <v>3.5866666666666667E-5</v>
      </c>
      <c r="AH54" s="47">
        <v>3.5733333333333332E-5</v>
      </c>
      <c r="AI54" s="47">
        <v>3.5599999999999998E-5</v>
      </c>
      <c r="AJ54" s="47">
        <v>3.546666666666667E-5</v>
      </c>
      <c r="AK54" s="47">
        <v>3.5333333333333336E-5</v>
      </c>
      <c r="AL54" s="47">
        <v>3.5200000000000002E-5</v>
      </c>
      <c r="AM54" s="47">
        <v>3.5066666666666667E-5</v>
      </c>
      <c r="AN54" s="47">
        <v>3.4933333333333333E-5</v>
      </c>
      <c r="AO54" s="47">
        <v>3.4799999999999999E-5</v>
      </c>
      <c r="AP54" s="47">
        <v>3.4666666666666665E-5</v>
      </c>
      <c r="AQ54" s="47">
        <v>3.453333333333333E-5</v>
      </c>
      <c r="AR54" s="47">
        <v>3.4400000000000003E-5</v>
      </c>
      <c r="AS54" s="47">
        <v>3.4266666666666668E-5</v>
      </c>
      <c r="AT54" s="47">
        <v>3.4133333333333334E-5</v>
      </c>
      <c r="AU54" s="47">
        <v>3.4E-5</v>
      </c>
      <c r="AV54" s="47">
        <v>3.3958333333333337E-5</v>
      </c>
      <c r="AW54" s="47">
        <v>3.3916666666666667E-5</v>
      </c>
      <c r="AX54" s="47">
        <v>3.3874999999999997E-5</v>
      </c>
      <c r="AY54" s="47">
        <v>3.3833333333333334E-5</v>
      </c>
      <c r="AZ54" s="47">
        <v>3.379166666666667E-5</v>
      </c>
      <c r="BA54" s="47">
        <v>3.375E-5</v>
      </c>
      <c r="BB54" s="47">
        <v>3.370833333333333E-5</v>
      </c>
      <c r="BC54" s="47">
        <v>3.3666666666666667E-5</v>
      </c>
      <c r="BD54" s="47">
        <v>3.3625000000000004E-5</v>
      </c>
      <c r="BE54" s="47">
        <v>3.3583333333333334E-5</v>
      </c>
      <c r="BF54" s="47">
        <v>3.3541666666666664E-5</v>
      </c>
      <c r="BG54" s="47">
        <v>3.3500000000000001E-5</v>
      </c>
      <c r="BH54" s="47">
        <v>3.3458333333333338E-5</v>
      </c>
      <c r="BI54" s="47">
        <v>3.3416666666666668E-5</v>
      </c>
      <c r="BJ54" s="47">
        <v>3.3374999999999998E-5</v>
      </c>
      <c r="BK54" s="47">
        <v>3.3333333333333335E-5</v>
      </c>
      <c r="BL54" s="47">
        <v>3.3291666666666672E-5</v>
      </c>
      <c r="BM54" s="47">
        <v>3.3250000000000002E-5</v>
      </c>
      <c r="BN54" s="47">
        <v>3.3208333333333332E-5</v>
      </c>
      <c r="BO54" s="47">
        <v>3.3166666666666669E-5</v>
      </c>
      <c r="BP54" s="47">
        <v>3.3125000000000006E-5</v>
      </c>
      <c r="BQ54" s="47">
        <v>3.3083333333333336E-5</v>
      </c>
      <c r="BR54" s="47">
        <v>3.3041666666666666E-5</v>
      </c>
      <c r="BS54" s="47">
        <v>3.3000000000000003E-5</v>
      </c>
      <c r="BT54" s="47">
        <v>3.3000000000000003E-5</v>
      </c>
      <c r="BU54" s="47">
        <v>3.3000000000000003E-5</v>
      </c>
      <c r="BV54" s="47">
        <v>3.3000000000000003E-5</v>
      </c>
      <c r="BW54" s="47">
        <v>3.3000000000000003E-5</v>
      </c>
      <c r="BX54" s="47">
        <v>3.3000000000000003E-5</v>
      </c>
      <c r="BY54" s="47">
        <v>3.3000000000000003E-5</v>
      </c>
      <c r="BZ54" s="47">
        <v>3.3000000000000003E-5</v>
      </c>
      <c r="CA54" s="47">
        <v>3.3000000000000003E-5</v>
      </c>
      <c r="CB54" s="47">
        <v>3.3000000000000003E-5</v>
      </c>
      <c r="CC54" s="47">
        <v>3.3000000000000003E-5</v>
      </c>
      <c r="CD54" s="47">
        <v>3.3000000000000003E-5</v>
      </c>
      <c r="CE54" s="47">
        <v>3.3000000000000003E-5</v>
      </c>
      <c r="CF54" s="47">
        <v>3.3000000000000003E-5</v>
      </c>
      <c r="CG54" s="47">
        <v>3.3000000000000003E-5</v>
      </c>
      <c r="CH54" s="47">
        <v>3.3000000000000003E-5</v>
      </c>
      <c r="CI54" s="47">
        <v>3.3000000000000003E-5</v>
      </c>
      <c r="CJ54" s="47">
        <v>3.3000000000000003E-5</v>
      </c>
      <c r="CK54" s="47">
        <v>3.3000000000000003E-5</v>
      </c>
      <c r="CL54" s="47">
        <v>3.3000000000000003E-5</v>
      </c>
      <c r="CM54" s="47">
        <v>3.3000000000000003E-5</v>
      </c>
    </row>
    <row r="55" spans="1:91" s="46" customFormat="1" x14ac:dyDescent="0.25">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spans="1:91" s="46" customFormat="1" x14ac:dyDescent="0.25">
      <c r="A56" s="46" t="s">
        <v>203</v>
      </c>
      <c r="B56" s="4">
        <v>0</v>
      </c>
      <c r="C56" s="4">
        <v>0</v>
      </c>
      <c r="D56" s="4">
        <v>0</v>
      </c>
      <c r="E56" s="4">
        <v>0</v>
      </c>
      <c r="F56" s="4">
        <v>0</v>
      </c>
      <c r="G56" s="4">
        <v>0</v>
      </c>
      <c r="H56" s="4">
        <v>0</v>
      </c>
      <c r="I56" s="4">
        <v>0</v>
      </c>
      <c r="J56" s="4">
        <v>0</v>
      </c>
      <c r="K56" s="4">
        <v>0</v>
      </c>
      <c r="L56" s="4">
        <v>0</v>
      </c>
      <c r="M56" s="4">
        <v>0</v>
      </c>
      <c r="N56" s="4">
        <v>0</v>
      </c>
      <c r="O56" s="4">
        <v>0</v>
      </c>
      <c r="P56" s="4">
        <v>0</v>
      </c>
      <c r="Q56" s="4">
        <v>0</v>
      </c>
      <c r="R56" s="4">
        <v>0</v>
      </c>
      <c r="S56" s="4">
        <v>0</v>
      </c>
      <c r="T56" s="4">
        <v>0</v>
      </c>
      <c r="U56" s="4">
        <v>0</v>
      </c>
      <c r="V56" s="4">
        <v>0</v>
      </c>
      <c r="W56" s="4">
        <v>0</v>
      </c>
      <c r="X56" s="4">
        <v>0</v>
      </c>
      <c r="Y56" s="4">
        <v>0</v>
      </c>
      <c r="Z56" s="4">
        <v>0</v>
      </c>
      <c r="AA56" s="4">
        <v>0</v>
      </c>
      <c r="AB56" s="4">
        <v>0</v>
      </c>
      <c r="AC56" s="4">
        <v>0</v>
      </c>
      <c r="AD56" s="4">
        <v>0</v>
      </c>
      <c r="AE56" s="4">
        <v>0</v>
      </c>
      <c r="AF56" s="47">
        <v>8.0900000000000001E-5</v>
      </c>
      <c r="AG56" s="47">
        <v>8.0833333333333338E-5</v>
      </c>
      <c r="AH56" s="47">
        <v>8.0766666666666674E-5</v>
      </c>
      <c r="AI56" s="47">
        <v>8.0699999999999996E-5</v>
      </c>
      <c r="AJ56" s="47">
        <v>8.0633333333333333E-5</v>
      </c>
      <c r="AK56" s="47">
        <v>8.0566666666666669E-5</v>
      </c>
      <c r="AL56" s="47">
        <v>8.0500000000000005E-5</v>
      </c>
      <c r="AM56" s="47">
        <v>8.0433333333333341E-5</v>
      </c>
      <c r="AN56" s="47">
        <v>8.0366666666666664E-5</v>
      </c>
      <c r="AO56" s="47">
        <v>8.03E-5</v>
      </c>
      <c r="AP56" s="47">
        <v>8.0233333333333337E-5</v>
      </c>
      <c r="AQ56" s="47">
        <v>8.0166666666666673E-5</v>
      </c>
      <c r="AR56" s="47">
        <v>8.0100000000000009E-5</v>
      </c>
      <c r="AS56" s="47">
        <v>8.0033333333333332E-5</v>
      </c>
      <c r="AT56" s="47">
        <v>7.9966666666666668E-5</v>
      </c>
      <c r="AU56" s="47">
        <v>7.9900000000000004E-5</v>
      </c>
      <c r="AV56" s="47">
        <v>7.9790909090909099E-5</v>
      </c>
      <c r="AW56" s="47">
        <v>7.9681818181818179E-5</v>
      </c>
      <c r="AX56" s="47">
        <v>7.9572727272727274E-5</v>
      </c>
      <c r="AY56" s="47">
        <v>7.9463636363636368E-5</v>
      </c>
      <c r="AZ56" s="47">
        <v>7.9354545454545463E-5</v>
      </c>
      <c r="BA56" s="47">
        <v>7.9245454545454544E-5</v>
      </c>
      <c r="BB56" s="47">
        <v>7.9136363636363638E-5</v>
      </c>
      <c r="BC56" s="47">
        <v>7.9027272727272732E-5</v>
      </c>
      <c r="BD56" s="47">
        <v>7.8918181818181827E-5</v>
      </c>
      <c r="BE56" s="47">
        <v>7.8809090909090908E-5</v>
      </c>
      <c r="BF56" s="47">
        <v>7.8700000000000002E-5</v>
      </c>
      <c r="BG56" s="47">
        <v>7.8590909090909096E-5</v>
      </c>
      <c r="BH56" s="47">
        <v>7.8481818181818177E-5</v>
      </c>
      <c r="BI56" s="47">
        <v>7.8372727272727272E-5</v>
      </c>
      <c r="BJ56" s="47">
        <v>7.8263636363636366E-5</v>
      </c>
      <c r="BK56" s="47">
        <v>7.8154545454545461E-5</v>
      </c>
      <c r="BL56" s="47">
        <v>7.8045454545454541E-5</v>
      </c>
      <c r="BM56" s="47">
        <v>7.7936363636363636E-5</v>
      </c>
      <c r="BN56" s="47">
        <v>7.782727272727273E-5</v>
      </c>
      <c r="BO56" s="47">
        <v>7.7718181818181825E-5</v>
      </c>
      <c r="BP56" s="47">
        <v>7.7609090909090906E-5</v>
      </c>
      <c r="BQ56" s="47">
        <v>7.75E-5</v>
      </c>
      <c r="BR56" s="47">
        <v>7.7390909090909094E-5</v>
      </c>
      <c r="BS56" s="47">
        <v>7.6000000000000004E-5</v>
      </c>
      <c r="BT56" s="47">
        <v>7.5955E-5</v>
      </c>
      <c r="BU56" s="47">
        <v>7.5909999999999997E-5</v>
      </c>
      <c r="BV56" s="47">
        <v>7.5865000000000006E-5</v>
      </c>
      <c r="BW56" s="47">
        <v>7.5820000000000003E-5</v>
      </c>
      <c r="BX56" s="47">
        <v>7.5774999999999999E-5</v>
      </c>
      <c r="BY56" s="47">
        <v>7.5730000000000008E-5</v>
      </c>
      <c r="BZ56" s="47">
        <v>7.5685000000000005E-5</v>
      </c>
      <c r="CA56" s="47">
        <v>7.5640000000000001E-5</v>
      </c>
      <c r="CB56" s="47">
        <v>7.5594999999999997E-5</v>
      </c>
      <c r="CC56" s="47">
        <v>7.5549999999999993E-5</v>
      </c>
      <c r="CD56" s="47">
        <v>7.5505000000000003E-5</v>
      </c>
      <c r="CE56" s="47">
        <v>7.5459999999999999E-5</v>
      </c>
      <c r="CF56" s="47">
        <v>7.5414999999999995E-5</v>
      </c>
      <c r="CG56" s="47">
        <v>7.5370000000000005E-5</v>
      </c>
      <c r="CH56" s="47">
        <v>7.5325000000000001E-5</v>
      </c>
      <c r="CI56" s="47">
        <v>7.5279999999999998E-5</v>
      </c>
      <c r="CJ56" s="47">
        <v>7.5234999999999994E-5</v>
      </c>
      <c r="CK56" s="47">
        <v>7.518999999999999E-5</v>
      </c>
      <c r="CL56" s="47">
        <v>7.5145E-5</v>
      </c>
      <c r="CM56" s="47">
        <v>7.5099999999999996E-5</v>
      </c>
    </row>
    <row r="57" spans="1:91" s="46" customFormat="1" x14ac:dyDescent="0.25">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spans="1:91" s="46" customFormat="1" x14ac:dyDescent="0.25">
      <c r="A58" s="46" t="s">
        <v>204</v>
      </c>
      <c r="B58" s="4">
        <v>0</v>
      </c>
      <c r="C58" s="4">
        <v>0</v>
      </c>
      <c r="D58" s="4">
        <v>0</v>
      </c>
      <c r="E58" s="4">
        <v>0</v>
      </c>
      <c r="F58" s="4">
        <v>0</v>
      </c>
      <c r="G58" s="4">
        <v>0</v>
      </c>
      <c r="H58" s="4">
        <v>0</v>
      </c>
      <c r="I58" s="4">
        <v>0</v>
      </c>
      <c r="J58" s="4">
        <v>0</v>
      </c>
      <c r="K58" s="4">
        <v>0</v>
      </c>
      <c r="L58" s="4">
        <v>0</v>
      </c>
      <c r="M58" s="4">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47">
        <v>2.6047124150016419E-5</v>
      </c>
      <c r="AG58" s="47">
        <v>2.5931820509822103E-5</v>
      </c>
      <c r="AH58" s="47">
        <v>2.5817027287951345E-5</v>
      </c>
      <c r="AI58" s="47">
        <v>2.5702742224918969E-5</v>
      </c>
      <c r="AJ58" s="47">
        <v>2.5588963071241946E-5</v>
      </c>
      <c r="AK58" s="47">
        <v>2.5475687587395098E-5</v>
      </c>
      <c r="AL58" s="47">
        <v>2.5362913543767027E-5</v>
      </c>
      <c r="AM58" s="47">
        <v>2.5250638720616227E-5</v>
      </c>
      <c r="AN58" s="47">
        <v>2.5138860908027395E-5</v>
      </c>
      <c r="AO58" s="47">
        <v>2.5027577905867931E-5</v>
      </c>
      <c r="AP58" s="47">
        <v>2.4916787523744632E-5</v>
      </c>
      <c r="AQ58" s="47">
        <v>2.4806487580960574E-5</v>
      </c>
      <c r="AR58" s="47">
        <v>2.4696675906472202E-5</v>
      </c>
      <c r="AS58" s="47">
        <v>2.4587350338846587E-5</v>
      </c>
      <c r="AT58" s="47">
        <v>2.4478508726218878E-5</v>
      </c>
      <c r="AU58" s="47">
        <v>2.4370148926249962E-5</v>
      </c>
      <c r="AV58" s="47">
        <v>2.4378852289661097E-5</v>
      </c>
      <c r="AW58" s="47">
        <v>2.438755876132302E-5</v>
      </c>
      <c r="AX58" s="47">
        <v>2.4396268342345792E-5</v>
      </c>
      <c r="AY58" s="47">
        <v>2.4404981033839863E-5</v>
      </c>
      <c r="AZ58" s="47">
        <v>2.4413696836916083E-5</v>
      </c>
      <c r="BA58" s="47">
        <v>2.4422415752685697E-5</v>
      </c>
      <c r="BB58" s="47">
        <v>2.443113778226035E-5</v>
      </c>
      <c r="BC58" s="47">
        <v>2.4439862926752079E-5</v>
      </c>
      <c r="BD58" s="47">
        <v>2.4448591187273323E-5</v>
      </c>
      <c r="BE58" s="47">
        <v>2.4457322564936916E-5</v>
      </c>
      <c r="BF58" s="47">
        <v>2.4466057060856087E-5</v>
      </c>
      <c r="BG58" s="47">
        <v>2.4474794676144469E-5</v>
      </c>
      <c r="BH58" s="47">
        <v>2.4483535411916089E-5</v>
      </c>
      <c r="BI58" s="47">
        <v>2.4492279269285369E-5</v>
      </c>
      <c r="BJ58" s="47">
        <v>2.4501026249367136E-5</v>
      </c>
      <c r="BK58" s="47">
        <v>2.4509776353276607E-5</v>
      </c>
      <c r="BL58" s="47">
        <v>2.4518529582129402E-5</v>
      </c>
      <c r="BM58" s="47">
        <v>2.4527285937041538E-5</v>
      </c>
      <c r="BN58" s="47">
        <v>2.4536045419129436E-5</v>
      </c>
      <c r="BO58" s="47">
        <v>2.4544808029509907E-5</v>
      </c>
      <c r="BP58" s="47">
        <v>2.4553573769300165E-5</v>
      </c>
      <c r="BQ58" s="47">
        <v>2.4562342639617823E-5</v>
      </c>
      <c r="BR58" s="47">
        <v>2.4571114641580892E-5</v>
      </c>
      <c r="BS58" s="47">
        <v>2.4579889776307785E-5</v>
      </c>
      <c r="BT58" s="47">
        <v>2.4588668044917313E-5</v>
      </c>
      <c r="BU58" s="47">
        <v>2.4597449448528686E-5</v>
      </c>
      <c r="BV58" s="47">
        <v>2.460623398826151E-5</v>
      </c>
      <c r="BW58" s="47">
        <v>2.4615021665235799E-5</v>
      </c>
      <c r="BX58" s="47">
        <v>2.4623812480571962E-5</v>
      </c>
      <c r="BY58" s="47">
        <v>2.463260643539081E-5</v>
      </c>
      <c r="BZ58" s="47">
        <v>2.4641403530813551E-5</v>
      </c>
      <c r="CA58" s="47">
        <v>2.4650203767961796E-5</v>
      </c>
      <c r="CB58" s="47">
        <v>2.4659007147957558E-5</v>
      </c>
      <c r="CC58" s="47">
        <v>2.4667813671923248E-5</v>
      </c>
      <c r="CD58" s="47">
        <v>2.4676623340981674E-5</v>
      </c>
      <c r="CE58" s="47">
        <v>2.4685436156256055E-5</v>
      </c>
      <c r="CF58" s="47">
        <v>2.4694252118870006E-5</v>
      </c>
      <c r="CG58" s="47">
        <v>2.4703071229947542E-5</v>
      </c>
      <c r="CH58" s="47">
        <v>2.4711893490613081E-5</v>
      </c>
      <c r="CI58" s="47">
        <v>2.4720718901991441E-5</v>
      </c>
      <c r="CJ58" s="47">
        <v>2.4729547465207841E-5</v>
      </c>
      <c r="CK58" s="47">
        <v>2.4738379181387907E-5</v>
      </c>
      <c r="CL58" s="47">
        <v>2.4747214051657664E-5</v>
      </c>
      <c r="CM58" s="47">
        <v>2.4756052077143536E-5</v>
      </c>
    </row>
    <row r="59" spans="1:91" s="46" customFormat="1" x14ac:dyDescent="0.25">
      <c r="A59" s="46" t="s">
        <v>1</v>
      </c>
      <c r="B59" s="4">
        <v>0</v>
      </c>
      <c r="C59" s="4">
        <v>0</v>
      </c>
      <c r="D59" s="4">
        <v>0</v>
      </c>
      <c r="E59" s="4">
        <v>0</v>
      </c>
      <c r="F59" s="4">
        <v>0</v>
      </c>
      <c r="G59" s="4">
        <v>0</v>
      </c>
      <c r="H59" s="4">
        <v>0</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4">
        <v>0</v>
      </c>
      <c r="AC59" s="4">
        <v>0</v>
      </c>
      <c r="AD59" s="4">
        <v>0</v>
      </c>
      <c r="AE59" s="4">
        <v>0</v>
      </c>
      <c r="AF59" s="47">
        <v>2.0100000000000001E-4</v>
      </c>
      <c r="AG59" s="47">
        <v>2.0106666666666668E-4</v>
      </c>
      <c r="AH59" s="47">
        <v>2.0113333333333333E-4</v>
      </c>
      <c r="AI59" s="47">
        <v>2.0120000000000001E-4</v>
      </c>
      <c r="AJ59" s="47">
        <v>2.0126666666666666E-4</v>
      </c>
      <c r="AK59" s="47">
        <v>2.0133333333333334E-4</v>
      </c>
      <c r="AL59" s="47">
        <v>2.0140000000000002E-4</v>
      </c>
      <c r="AM59" s="47">
        <v>2.0146666666666667E-4</v>
      </c>
      <c r="AN59" s="47">
        <v>2.0153333333333334E-4</v>
      </c>
      <c r="AO59" s="47">
        <v>2.0159999999999999E-4</v>
      </c>
      <c r="AP59" s="47">
        <v>2.0166666666666667E-4</v>
      </c>
      <c r="AQ59" s="47">
        <v>2.0173333333333335E-4</v>
      </c>
      <c r="AR59" s="47">
        <v>2.018E-4</v>
      </c>
      <c r="AS59" s="47">
        <v>2.0186666666666668E-4</v>
      </c>
      <c r="AT59" s="47">
        <v>2.0193333333333333E-4</v>
      </c>
      <c r="AU59" s="47">
        <v>2.02E-4</v>
      </c>
      <c r="AV59" s="47">
        <v>2.0254166666666668E-4</v>
      </c>
      <c r="AW59" s="47">
        <v>2.0308333333333333E-4</v>
      </c>
      <c r="AX59" s="47">
        <v>2.03625E-4</v>
      </c>
      <c r="AY59" s="47">
        <v>2.0416666666666668E-4</v>
      </c>
      <c r="AZ59" s="47">
        <v>2.0470833333333333E-4</v>
      </c>
      <c r="BA59" s="47">
        <v>2.0525E-4</v>
      </c>
      <c r="BB59" s="47">
        <v>2.0579166666666668E-4</v>
      </c>
      <c r="BC59" s="47">
        <v>2.0633333333333333E-4</v>
      </c>
      <c r="BD59" s="47">
        <v>2.06875E-4</v>
      </c>
      <c r="BE59" s="47">
        <v>2.0741666666666668E-4</v>
      </c>
      <c r="BF59" s="47">
        <v>2.0795833333333332E-4</v>
      </c>
      <c r="BG59" s="47">
        <v>2.085E-4</v>
      </c>
      <c r="BH59" s="47">
        <v>2.0904166666666667E-4</v>
      </c>
      <c r="BI59" s="47">
        <v>2.0958333333333332E-4</v>
      </c>
      <c r="BJ59" s="47">
        <v>2.10125E-4</v>
      </c>
      <c r="BK59" s="47">
        <v>2.1066666666666667E-4</v>
      </c>
      <c r="BL59" s="47">
        <v>2.1120833333333332E-4</v>
      </c>
      <c r="BM59" s="47">
        <v>2.1175E-4</v>
      </c>
      <c r="BN59" s="47">
        <v>2.1229166666666667E-4</v>
      </c>
      <c r="BO59" s="47">
        <v>2.1283333333333332E-4</v>
      </c>
      <c r="BP59" s="47">
        <v>2.13375E-4</v>
      </c>
      <c r="BQ59" s="47">
        <v>2.1391666666666667E-4</v>
      </c>
      <c r="BR59" s="47">
        <v>2.1445833333333332E-4</v>
      </c>
      <c r="BS59" s="47">
        <v>2.1499999999999999E-4</v>
      </c>
      <c r="BT59" s="47">
        <v>2.1535E-4</v>
      </c>
      <c r="BU59" s="47">
        <v>2.1569999999999998E-4</v>
      </c>
      <c r="BV59" s="47">
        <v>2.1604999999999999E-4</v>
      </c>
      <c r="BW59" s="47">
        <v>2.164E-4</v>
      </c>
      <c r="BX59" s="47">
        <v>2.1674999999999998E-4</v>
      </c>
      <c r="BY59" s="47">
        <v>2.1709999999999999E-4</v>
      </c>
      <c r="BZ59" s="47">
        <v>2.1745E-4</v>
      </c>
      <c r="CA59" s="47">
        <v>2.1780000000000001E-4</v>
      </c>
      <c r="CB59" s="47">
        <v>2.1814999999999999E-4</v>
      </c>
      <c r="CC59" s="47">
        <v>2.185E-4</v>
      </c>
      <c r="CD59" s="47">
        <v>2.1885000000000001E-4</v>
      </c>
      <c r="CE59" s="47">
        <v>2.1919999999999999E-4</v>
      </c>
      <c r="CF59" s="47">
        <v>2.1955E-4</v>
      </c>
      <c r="CG59" s="47">
        <v>2.1990000000000001E-4</v>
      </c>
      <c r="CH59" s="47">
        <v>2.2025000000000001E-4</v>
      </c>
      <c r="CI59" s="47">
        <v>2.206E-4</v>
      </c>
      <c r="CJ59" s="47">
        <v>2.2095E-4</v>
      </c>
      <c r="CK59" s="47">
        <v>2.2130000000000001E-4</v>
      </c>
      <c r="CL59" s="47">
        <v>2.2164999999999999E-4</v>
      </c>
      <c r="CM59" s="47">
        <v>2.22E-4</v>
      </c>
    </row>
    <row r="60" spans="1:91" s="46" customFormat="1" x14ac:dyDescent="0.25">
      <c r="A60" s="46" t="s">
        <v>2</v>
      </c>
      <c r="B60" s="4">
        <v>0</v>
      </c>
      <c r="C60" s="4">
        <v>0</v>
      </c>
      <c r="D60" s="4">
        <v>0</v>
      </c>
      <c r="E60" s="4">
        <v>0</v>
      </c>
      <c r="F60" s="4">
        <v>0</v>
      </c>
      <c r="G60" s="4">
        <v>0</v>
      </c>
      <c r="H60" s="4">
        <v>0</v>
      </c>
      <c r="I60" s="4">
        <v>0</v>
      </c>
      <c r="J60" s="4">
        <v>0</v>
      </c>
      <c r="K60" s="4">
        <v>0</v>
      </c>
      <c r="L60" s="4">
        <v>0</v>
      </c>
      <c r="M60" s="4">
        <v>0</v>
      </c>
      <c r="N60" s="4">
        <v>0</v>
      </c>
      <c r="O60" s="4">
        <v>0</v>
      </c>
      <c r="P60" s="4">
        <v>0</v>
      </c>
      <c r="Q60" s="4">
        <v>0</v>
      </c>
      <c r="R60" s="4">
        <v>0</v>
      </c>
      <c r="S60" s="4">
        <v>0</v>
      </c>
      <c r="T60" s="4">
        <v>0</v>
      </c>
      <c r="U60" s="4">
        <v>0</v>
      </c>
      <c r="V60" s="4">
        <v>0</v>
      </c>
      <c r="W60" s="4">
        <v>0</v>
      </c>
      <c r="X60" s="4">
        <v>0</v>
      </c>
      <c r="Y60" s="4">
        <v>0</v>
      </c>
      <c r="Z60" s="4">
        <v>0</v>
      </c>
      <c r="AA60" s="4">
        <v>0</v>
      </c>
      <c r="AB60" s="4">
        <v>0</v>
      </c>
      <c r="AC60" s="4">
        <v>0</v>
      </c>
      <c r="AD60" s="4">
        <v>0</v>
      </c>
      <c r="AE60" s="4">
        <v>0</v>
      </c>
      <c r="AF60" s="47">
        <v>3.1090007506599416E-5</v>
      </c>
      <c r="AG60" s="47">
        <v>3.1214866974497405E-5</v>
      </c>
      <c r="AH60" s="47">
        <v>3.1340227886041568E-5</v>
      </c>
      <c r="AI60" s="47">
        <v>3.1466092255061819E-5</v>
      </c>
      <c r="AJ60" s="47">
        <v>3.1592462103475722E-5</v>
      </c>
      <c r="AK60" s="47">
        <v>3.1719339461321004E-5</v>
      </c>
      <c r="AL60" s="47">
        <v>3.1846726366788155E-5</v>
      </c>
      <c r="AM60" s="47">
        <v>3.1974624866253171E-5</v>
      </c>
      <c r="AN60" s="47">
        <v>3.2103037014310414E-5</v>
      </c>
      <c r="AO60" s="47">
        <v>3.2231964873805633E-5</v>
      </c>
      <c r="AP60" s="47">
        <v>3.2361410515869112E-5</v>
      </c>
      <c r="AQ60" s="47">
        <v>3.2491376019948906E-5</v>
      </c>
      <c r="AR60" s="47">
        <v>3.2621863473844284E-5</v>
      </c>
      <c r="AS60" s="47">
        <v>3.2752874973739242E-5</v>
      </c>
      <c r="AT60" s="47">
        <v>3.288441262423619E-5</v>
      </c>
      <c r="AU60" s="47">
        <v>3.3016478538389752E-5</v>
      </c>
      <c r="AV60" s="47">
        <v>3.3049495016928139E-5</v>
      </c>
      <c r="AW60" s="47">
        <v>3.3082544511945068E-5</v>
      </c>
      <c r="AX60" s="47">
        <v>3.3115627056457015E-5</v>
      </c>
      <c r="AY60" s="47">
        <v>3.3148742683513472E-5</v>
      </c>
      <c r="AZ60" s="47">
        <v>3.3181891426196984E-5</v>
      </c>
      <c r="BA60" s="47">
        <v>3.3215073317623179E-5</v>
      </c>
      <c r="BB60" s="47">
        <v>3.3248288390940805E-5</v>
      </c>
      <c r="BC60" s="47">
        <v>3.3281536679331748E-5</v>
      </c>
      <c r="BD60" s="47">
        <v>3.3314818216011078E-5</v>
      </c>
      <c r="BE60" s="47">
        <v>3.3348133034227087E-5</v>
      </c>
      <c r="BF60" s="47">
        <v>3.3381481167261313E-5</v>
      </c>
      <c r="BG60" s="47">
        <v>3.3414862648428577E-5</v>
      </c>
      <c r="BH60" s="47">
        <v>3.3448277511077007E-5</v>
      </c>
      <c r="BI60" s="47">
        <v>3.3481725788588084E-5</v>
      </c>
      <c r="BJ60" s="47">
        <v>3.3515207514376674E-5</v>
      </c>
      <c r="BK60" s="47">
        <v>3.3548722721891052E-5</v>
      </c>
      <c r="BL60" s="47">
        <v>3.3582271444612947E-5</v>
      </c>
      <c r="BM60" s="47">
        <v>3.361585371605756E-5</v>
      </c>
      <c r="BN60" s="47">
        <v>3.3649469569773618E-5</v>
      </c>
      <c r="BO60" s="47">
        <v>3.3683119039343394E-5</v>
      </c>
      <c r="BP60" s="47">
        <v>3.3716802158382734E-5</v>
      </c>
      <c r="BQ60" s="47">
        <v>3.3750518960541119E-5</v>
      </c>
      <c r="BR60" s="47">
        <v>3.3784269479501661E-5</v>
      </c>
      <c r="BS60" s="47">
        <v>3.3818053748981164E-5</v>
      </c>
      <c r="BT60" s="47">
        <v>3.3851871802730143E-5</v>
      </c>
      <c r="BU60" s="47">
        <v>3.3885723674532874E-5</v>
      </c>
      <c r="BV60" s="47">
        <v>3.3919609398207405E-5</v>
      </c>
      <c r="BW60" s="47">
        <v>3.3953529007605609E-5</v>
      </c>
      <c r="BX60" s="47">
        <v>3.3987482536613218E-5</v>
      </c>
      <c r="BY60" s="47">
        <v>3.4021470019149833E-5</v>
      </c>
      <c r="BZ60" s="47">
        <v>3.4055491489168982E-5</v>
      </c>
      <c r="CA60" s="47">
        <v>3.4089546980658153E-5</v>
      </c>
      <c r="CB60" s="47">
        <v>3.412363652763881E-5</v>
      </c>
      <c r="CC60" s="47">
        <v>3.4157760164166448E-5</v>
      </c>
      <c r="CD60" s="47">
        <v>3.4191917924330613E-5</v>
      </c>
      <c r="CE60" s="47">
        <v>3.4226109842254942E-5</v>
      </c>
      <c r="CF60" s="47">
        <v>3.4260335952097197E-5</v>
      </c>
      <c r="CG60" s="47">
        <v>3.4294596288049293E-5</v>
      </c>
      <c r="CH60" s="47">
        <v>3.4328890884337344E-5</v>
      </c>
      <c r="CI60" s="47">
        <v>3.4363219775221679E-5</v>
      </c>
      <c r="CJ60" s="47">
        <v>3.4397582994996899E-5</v>
      </c>
      <c r="CK60" s="47">
        <v>3.4431980577991895E-5</v>
      </c>
      <c r="CL60" s="47">
        <v>3.4466412558569886E-5</v>
      </c>
      <c r="CM60" s="47">
        <v>3.4500878971128458E-5</v>
      </c>
    </row>
    <row r="61" spans="1:91" s="46" customFormat="1" x14ac:dyDescent="0.25">
      <c r="A61" s="46" t="s">
        <v>2</v>
      </c>
      <c r="B61" s="4">
        <v>0</v>
      </c>
      <c r="C61" s="4">
        <v>0</v>
      </c>
      <c r="D61" s="4">
        <v>0</v>
      </c>
      <c r="E61" s="4">
        <v>0</v>
      </c>
      <c r="F61" s="4">
        <v>0</v>
      </c>
      <c r="G61" s="4">
        <v>0</v>
      </c>
      <c r="H61" s="4">
        <v>0</v>
      </c>
      <c r="I61" s="4">
        <v>0</v>
      </c>
      <c r="J61" s="4">
        <v>0</v>
      </c>
      <c r="K61" s="4">
        <v>0</v>
      </c>
      <c r="L61" s="4">
        <v>0</v>
      </c>
      <c r="M61" s="4">
        <v>0</v>
      </c>
      <c r="N61" s="4">
        <v>0</v>
      </c>
      <c r="O61" s="4">
        <v>0</v>
      </c>
      <c r="P61" s="4">
        <v>0</v>
      </c>
      <c r="Q61" s="4">
        <v>0</v>
      </c>
      <c r="R61" s="4">
        <v>0</v>
      </c>
      <c r="S61" s="4">
        <v>0</v>
      </c>
      <c r="T61" s="4">
        <v>0</v>
      </c>
      <c r="U61" s="4">
        <v>0</v>
      </c>
      <c r="V61" s="4">
        <v>0</v>
      </c>
      <c r="W61" s="4">
        <v>0</v>
      </c>
      <c r="X61" s="4">
        <v>0</v>
      </c>
      <c r="Y61" s="4">
        <v>0</v>
      </c>
      <c r="Z61" s="4">
        <v>0</v>
      </c>
      <c r="AA61" s="4">
        <v>0</v>
      </c>
      <c r="AB61" s="4">
        <v>0</v>
      </c>
      <c r="AC61" s="4">
        <v>0</v>
      </c>
      <c r="AD61" s="4">
        <v>0</v>
      </c>
      <c r="AE61" s="4">
        <v>0</v>
      </c>
      <c r="AF61" s="47">
        <v>1.9058062501626263E-5</v>
      </c>
      <c r="AG61" s="47">
        <v>1.9367949696774658E-5</v>
      </c>
      <c r="AH61" s="47">
        <v>1.9682875708104327E-5</v>
      </c>
      <c r="AI61" s="47">
        <v>2.0002922467585699E-5</v>
      </c>
      <c r="AJ61" s="47">
        <v>2.0328173239416362E-5</v>
      </c>
      <c r="AK61" s="47">
        <v>2.0658712641683296E-5</v>
      </c>
      <c r="AL61" s="47">
        <v>2.0994626668377332E-5</v>
      </c>
      <c r="AM61" s="47">
        <v>2.1336002711765583E-5</v>
      </c>
      <c r="AN61" s="47">
        <v>2.1682929585127624E-5</v>
      </c>
      <c r="AO61" s="47">
        <v>2.2035497545861405E-5</v>
      </c>
      <c r="AP61" s="47">
        <v>2.2393798318964842E-5</v>
      </c>
      <c r="AQ61" s="47">
        <v>2.2757925120899231E-5</v>
      </c>
      <c r="AR61" s="47">
        <v>2.3127972683840682E-5</v>
      </c>
      <c r="AS61" s="47">
        <v>2.3504037280325898E-5</v>
      </c>
      <c r="AT61" s="47">
        <v>2.3886216748298676E-5</v>
      </c>
      <c r="AU61" s="47">
        <v>2.4274610516563694E-5</v>
      </c>
      <c r="AV61" s="47">
        <v>2.4444532790179639E-5</v>
      </c>
      <c r="AW61" s="47">
        <v>2.4615644519710897E-5</v>
      </c>
      <c r="AX61" s="47">
        <v>2.4787954031348874E-5</v>
      </c>
      <c r="AY61" s="47">
        <v>2.4961469709568316E-5</v>
      </c>
      <c r="AZ61" s="47">
        <v>2.5136199997535295E-5</v>
      </c>
      <c r="BA61" s="47">
        <v>2.5312153397518044E-5</v>
      </c>
      <c r="BB61" s="47">
        <v>2.5489338471300669E-5</v>
      </c>
      <c r="BC61" s="47">
        <v>2.5667763840599773E-5</v>
      </c>
      <c r="BD61" s="47">
        <v>2.5847438187483973E-5</v>
      </c>
      <c r="BE61" s="47">
        <v>2.6028370254796361E-5</v>
      </c>
      <c r="BF61" s="47">
        <v>2.6210568846579936E-5</v>
      </c>
      <c r="BG61" s="47">
        <v>2.6394042828505995E-5</v>
      </c>
      <c r="BH61" s="47">
        <v>2.6578801128305539E-5</v>
      </c>
      <c r="BI61" s="47">
        <v>2.6764852736203677E-5</v>
      </c>
      <c r="BJ61" s="47">
        <v>2.6952206705357104E-5</v>
      </c>
      <c r="BK61" s="47">
        <v>2.7140872152294603E-5</v>
      </c>
      <c r="BL61" s="47">
        <v>2.7330858257360666E-5</v>
      </c>
      <c r="BM61" s="47">
        <v>2.7522174265162191E-5</v>
      </c>
      <c r="BN61" s="47">
        <v>2.7714829485018327E-5</v>
      </c>
      <c r="BO61" s="47">
        <v>2.7908833291413456E-5</v>
      </c>
      <c r="BP61" s="47">
        <v>2.8104195124453349E-5</v>
      </c>
      <c r="BQ61" s="47">
        <v>2.8300924490324521E-5</v>
      </c>
      <c r="BR61" s="47">
        <v>2.8499030961756792E-5</v>
      </c>
      <c r="BS61" s="47">
        <v>2.8698524178489089E-5</v>
      </c>
      <c r="BT61" s="47">
        <v>2.8899413847738511E-5</v>
      </c>
      <c r="BU61" s="47">
        <v>2.9101709744672679E-5</v>
      </c>
      <c r="BV61" s="47">
        <v>2.9305421712885388E-5</v>
      </c>
      <c r="BW61" s="47">
        <v>2.9510559664875587E-5</v>
      </c>
      <c r="BX61" s="47">
        <v>2.9717133582529715E-5</v>
      </c>
      <c r="BY61" s="47">
        <v>2.9925153517607422E-5</v>
      </c>
      <c r="BZ61" s="47">
        <v>3.0134629592230675E-5</v>
      </c>
      <c r="CA61" s="47">
        <v>3.0345571999376289E-5</v>
      </c>
      <c r="CB61" s="47">
        <v>3.0557991003371919E-5</v>
      </c>
      <c r="CC61" s="47">
        <v>3.0771896940395526E-5</v>
      </c>
      <c r="CD61" s="47">
        <v>3.0987300218978292E-5</v>
      </c>
      <c r="CE61" s="47">
        <v>3.120421132051114E-5</v>
      </c>
      <c r="CF61" s="47">
        <v>3.1422640799754715E-5</v>
      </c>
      <c r="CG61" s="47">
        <v>3.1642599285352998E-5</v>
      </c>
      <c r="CH61" s="47">
        <v>3.1864097480350471E-5</v>
      </c>
      <c r="CI61" s="47">
        <v>3.2087146162712921E-5</v>
      </c>
      <c r="CJ61" s="47">
        <v>3.2311756185851908E-5</v>
      </c>
      <c r="CK61" s="47">
        <v>3.2537938479152873E-5</v>
      </c>
      <c r="CL61" s="47">
        <v>3.2765704048506942E-5</v>
      </c>
      <c r="CM61" s="47">
        <v>3.299506397684649E-5</v>
      </c>
    </row>
    <row r="62" spans="1:91" s="46" customFormat="1" x14ac:dyDescent="0.25">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spans="1:91" s="46" customFormat="1" x14ac:dyDescent="0.25">
      <c r="A63" s="46" t="s">
        <v>205</v>
      </c>
      <c r="B63" s="4">
        <v>0</v>
      </c>
      <c r="C63" s="4">
        <v>0</v>
      </c>
      <c r="D63" s="4">
        <v>0</v>
      </c>
      <c r="E63" s="4">
        <v>0</v>
      </c>
      <c r="F63" s="4">
        <v>0</v>
      </c>
      <c r="G63" s="4">
        <v>0</v>
      </c>
      <c r="H63" s="4">
        <v>0</v>
      </c>
      <c r="I63" s="4">
        <v>0</v>
      </c>
      <c r="J63" s="4">
        <v>0</v>
      </c>
      <c r="K63" s="4">
        <v>0</v>
      </c>
      <c r="L63" s="4">
        <v>0</v>
      </c>
      <c r="M63" s="4">
        <v>0</v>
      </c>
      <c r="N63" s="4">
        <v>0</v>
      </c>
      <c r="O63" s="4">
        <v>0</v>
      </c>
      <c r="P63" s="4">
        <v>0</v>
      </c>
      <c r="Q63" s="4">
        <v>0</v>
      </c>
      <c r="R63" s="4">
        <v>0</v>
      </c>
      <c r="S63" s="4">
        <v>0</v>
      </c>
      <c r="T63" s="4">
        <v>0</v>
      </c>
      <c r="U63" s="4">
        <v>0</v>
      </c>
      <c r="V63" s="4">
        <v>0</v>
      </c>
      <c r="W63" s="4">
        <v>0</v>
      </c>
      <c r="X63" s="4">
        <v>0</v>
      </c>
      <c r="Y63" s="4">
        <v>0</v>
      </c>
      <c r="Z63" s="4">
        <v>0</v>
      </c>
      <c r="AA63" s="4">
        <v>0</v>
      </c>
      <c r="AB63" s="4">
        <v>0</v>
      </c>
      <c r="AC63" s="4">
        <v>0</v>
      </c>
      <c r="AD63" s="4">
        <v>0</v>
      </c>
      <c r="AE63" s="4">
        <v>0</v>
      </c>
      <c r="AF63" s="47">
        <v>7.0528974739970284E-5</v>
      </c>
      <c r="AG63" s="47">
        <v>7.0674096087171864E-5</v>
      </c>
      <c r="AH63" s="47">
        <v>7.0819217434373458E-5</v>
      </c>
      <c r="AI63" s="47">
        <v>7.0964338781575025E-5</v>
      </c>
      <c r="AJ63" s="47">
        <v>7.1109460128776619E-5</v>
      </c>
      <c r="AK63" s="47">
        <v>7.1254581475978213E-5</v>
      </c>
      <c r="AL63" s="47">
        <v>7.1399702823179794E-5</v>
      </c>
      <c r="AM63" s="47">
        <v>7.1544824170381374E-5</v>
      </c>
      <c r="AN63" s="47">
        <v>7.1689945517582955E-5</v>
      </c>
      <c r="AO63" s="47">
        <v>7.1835066864784535E-5</v>
      </c>
      <c r="AP63" s="47">
        <v>7.1980188211986129E-5</v>
      </c>
      <c r="AQ63" s="47">
        <v>7.2125309559187723E-5</v>
      </c>
      <c r="AR63" s="47">
        <v>7.2270430906389303E-5</v>
      </c>
      <c r="AS63" s="47">
        <v>7.2415552253590884E-5</v>
      </c>
      <c r="AT63" s="47">
        <v>7.2560673600792464E-5</v>
      </c>
      <c r="AU63" s="47">
        <v>7.2916220901436348E-5</v>
      </c>
      <c r="AV63" s="47">
        <v>7.365498841750302E-5</v>
      </c>
      <c r="AW63" s="47">
        <v>7.4393755933569705E-5</v>
      </c>
      <c r="AX63" s="47">
        <v>7.5132523449636363E-5</v>
      </c>
      <c r="AY63" s="47">
        <v>7.5871290965703035E-5</v>
      </c>
      <c r="AZ63" s="47">
        <v>7.6610058481769706E-5</v>
      </c>
      <c r="BA63" s="47">
        <v>7.7348825997836364E-5</v>
      </c>
      <c r="BB63" s="47">
        <v>7.8087593513903036E-5</v>
      </c>
      <c r="BC63" s="47">
        <v>7.8826361029969694E-5</v>
      </c>
      <c r="BD63" s="47">
        <v>7.9565128546036366E-5</v>
      </c>
      <c r="BE63" s="47">
        <v>8.0303896062103051E-5</v>
      </c>
      <c r="BF63" s="47">
        <v>8.1042663578169709E-5</v>
      </c>
      <c r="BG63" s="47">
        <v>8.178143109423638E-5</v>
      </c>
      <c r="BH63" s="47">
        <v>8.2520198610303052E-5</v>
      </c>
      <c r="BI63" s="47">
        <v>8.325896612636971E-5</v>
      </c>
      <c r="BJ63" s="47">
        <v>8.3997733642436395E-5</v>
      </c>
      <c r="BK63" s="47">
        <v>8.4736501158503067E-5</v>
      </c>
      <c r="BL63" s="47">
        <v>8.5475268674569725E-5</v>
      </c>
      <c r="BM63" s="47">
        <v>8.6214036190636396E-5</v>
      </c>
      <c r="BN63" s="47">
        <v>8.6952803706703054E-5</v>
      </c>
      <c r="BO63" s="47">
        <v>8.7691571222769726E-5</v>
      </c>
      <c r="BP63" s="47">
        <v>8.8430338738836397E-5</v>
      </c>
      <c r="BQ63" s="47">
        <v>8.9169106254903056E-5</v>
      </c>
      <c r="BR63" s="47">
        <v>8.9907873770969741E-5</v>
      </c>
      <c r="BS63" s="47">
        <v>9.0646641287036412E-5</v>
      </c>
      <c r="BT63" s="47">
        <v>9.0646641287036412E-5</v>
      </c>
      <c r="BU63" s="47">
        <v>9.0646641287036412E-5</v>
      </c>
      <c r="BV63" s="47">
        <v>9.0646641287036412E-5</v>
      </c>
      <c r="BW63" s="47">
        <v>9.0646641287036412E-5</v>
      </c>
      <c r="BX63" s="47">
        <v>9.0646641287036412E-5</v>
      </c>
      <c r="BY63" s="47">
        <v>9.0646641287036412E-5</v>
      </c>
      <c r="BZ63" s="47">
        <v>9.0646641287036412E-5</v>
      </c>
      <c r="CA63" s="47">
        <v>9.0646641287036412E-5</v>
      </c>
      <c r="CB63" s="47">
        <v>9.0646641287036412E-5</v>
      </c>
      <c r="CC63" s="47">
        <v>9.0646641287036412E-5</v>
      </c>
      <c r="CD63" s="47">
        <v>9.0646641287036412E-5</v>
      </c>
      <c r="CE63" s="47">
        <v>9.0646641287036412E-5</v>
      </c>
      <c r="CF63" s="47">
        <v>9.0646641287036412E-5</v>
      </c>
      <c r="CG63" s="47">
        <v>9.0646641287036412E-5</v>
      </c>
      <c r="CH63" s="47">
        <v>9.0646641287036412E-5</v>
      </c>
      <c r="CI63" s="47">
        <v>9.0646641287036412E-5</v>
      </c>
      <c r="CJ63" s="47">
        <v>9.0646641287036412E-5</v>
      </c>
      <c r="CK63" s="47">
        <v>9.0646641287036412E-5</v>
      </c>
      <c r="CL63" s="47">
        <v>9.0646641287036412E-5</v>
      </c>
      <c r="CM63" s="47">
        <v>9.0646641287036412E-5</v>
      </c>
    </row>
    <row r="64" spans="1:91" s="46" customFormat="1" x14ac:dyDescent="0.25">
      <c r="A64" s="46" t="s">
        <v>1</v>
      </c>
      <c r="B64" s="4">
        <v>0</v>
      </c>
      <c r="C64" s="4">
        <v>0</v>
      </c>
      <c r="D64" s="4">
        <v>0</v>
      </c>
      <c r="E64" s="4">
        <v>0</v>
      </c>
      <c r="F64" s="4">
        <v>0</v>
      </c>
      <c r="G64" s="4">
        <v>0</v>
      </c>
      <c r="H64" s="4">
        <v>0</v>
      </c>
      <c r="I64" s="4">
        <v>0</v>
      </c>
      <c r="J64" s="4">
        <v>0</v>
      </c>
      <c r="K64" s="4">
        <v>0</v>
      </c>
      <c r="L64" s="4">
        <v>0</v>
      </c>
      <c r="M64" s="4">
        <v>0</v>
      </c>
      <c r="N64" s="4">
        <v>0</v>
      </c>
      <c r="O64" s="4">
        <v>0</v>
      </c>
      <c r="P64" s="4">
        <v>0</v>
      </c>
      <c r="Q64" s="4">
        <v>0</v>
      </c>
      <c r="R64" s="4">
        <v>0</v>
      </c>
      <c r="S64" s="4">
        <v>0</v>
      </c>
      <c r="T64" s="4">
        <v>0</v>
      </c>
      <c r="U64" s="4">
        <v>0</v>
      </c>
      <c r="V64" s="4">
        <v>0</v>
      </c>
      <c r="W64" s="4">
        <v>0</v>
      </c>
      <c r="X64" s="4">
        <v>0</v>
      </c>
      <c r="Y64" s="4">
        <v>0</v>
      </c>
      <c r="Z64" s="4">
        <v>0</v>
      </c>
      <c r="AA64" s="4">
        <v>0</v>
      </c>
      <c r="AB64" s="4">
        <v>0</v>
      </c>
      <c r="AC64" s="4">
        <v>0</v>
      </c>
      <c r="AD64" s="4">
        <v>0</v>
      </c>
      <c r="AE64" s="4">
        <v>0</v>
      </c>
      <c r="AF64" s="47">
        <v>5.3438335809806834E-5</v>
      </c>
      <c r="AG64" s="47">
        <v>5.3548291233283803E-5</v>
      </c>
      <c r="AH64" s="47">
        <v>5.3658246656760772E-5</v>
      </c>
      <c r="AI64" s="47">
        <v>5.3768202080237741E-5</v>
      </c>
      <c r="AJ64" s="47">
        <v>5.3878157503714709E-5</v>
      </c>
      <c r="AK64" s="47">
        <v>5.3988112927191678E-5</v>
      </c>
      <c r="AL64" s="47">
        <v>5.4098068350668647E-5</v>
      </c>
      <c r="AM64" s="47">
        <v>5.4208023774145616E-5</v>
      </c>
      <c r="AN64" s="47">
        <v>5.4317979197622585E-5</v>
      </c>
      <c r="AO64" s="47">
        <v>5.4427934621099554E-5</v>
      </c>
      <c r="AP64" s="47">
        <v>5.4537890044576523E-5</v>
      </c>
      <c r="AQ64" s="47">
        <v>5.4647845468053492E-5</v>
      </c>
      <c r="AR64" s="47">
        <v>5.4757800891530461E-5</v>
      </c>
      <c r="AS64" s="47">
        <v>5.4867756315007429E-5</v>
      </c>
      <c r="AT64" s="47">
        <v>5.4977711738484398E-5</v>
      </c>
      <c r="AU64" s="47">
        <v>5.5087667161961367E-5</v>
      </c>
      <c r="AV64" s="47">
        <v>5.4915471844219341E-5</v>
      </c>
      <c r="AW64" s="47">
        <v>5.4743276526477322E-5</v>
      </c>
      <c r="AX64" s="47">
        <v>5.4571081208735296E-5</v>
      </c>
      <c r="AY64" s="47">
        <v>5.439888589099327E-5</v>
      </c>
      <c r="AZ64" s="47">
        <v>5.4226690573251244E-5</v>
      </c>
      <c r="BA64" s="47">
        <v>5.4054495255509225E-5</v>
      </c>
      <c r="BB64" s="47">
        <v>5.3882299937767199E-5</v>
      </c>
      <c r="BC64" s="47">
        <v>5.3710104620025173E-5</v>
      </c>
      <c r="BD64" s="47">
        <v>5.3537909302283154E-5</v>
      </c>
      <c r="BE64" s="47">
        <v>5.3365713984541128E-5</v>
      </c>
      <c r="BF64" s="47">
        <v>5.3193518666799102E-5</v>
      </c>
      <c r="BG64" s="47">
        <v>5.3021323349057076E-5</v>
      </c>
      <c r="BH64" s="47">
        <v>5.2849128031315057E-5</v>
      </c>
      <c r="BI64" s="47">
        <v>5.2676932713573031E-5</v>
      </c>
      <c r="BJ64" s="47">
        <v>5.2504737395831005E-5</v>
      </c>
      <c r="BK64" s="47">
        <v>5.2332542078088986E-5</v>
      </c>
      <c r="BL64" s="47">
        <v>5.216034676034696E-5</v>
      </c>
      <c r="BM64" s="47">
        <v>5.1988151442604934E-5</v>
      </c>
      <c r="BN64" s="47">
        <v>5.1815956124862915E-5</v>
      </c>
      <c r="BO64" s="47">
        <v>5.1643760807120889E-5</v>
      </c>
      <c r="BP64" s="47">
        <v>5.1471565489378863E-5</v>
      </c>
      <c r="BQ64" s="47">
        <v>5.1299370171636837E-5</v>
      </c>
      <c r="BR64" s="47">
        <v>5.1127174853894818E-5</v>
      </c>
      <c r="BS64" s="47">
        <v>5.0954979536152792E-5</v>
      </c>
      <c r="BT64" s="47">
        <v>5.0954979536152792E-5</v>
      </c>
      <c r="BU64" s="47">
        <v>5.0954979536152792E-5</v>
      </c>
      <c r="BV64" s="47">
        <v>5.0954979536152792E-5</v>
      </c>
      <c r="BW64" s="47">
        <v>5.0954979536152792E-5</v>
      </c>
      <c r="BX64" s="47">
        <v>5.0954979536152792E-5</v>
      </c>
      <c r="BY64" s="47">
        <v>5.0954979536152792E-5</v>
      </c>
      <c r="BZ64" s="47">
        <v>5.0954979536152792E-5</v>
      </c>
      <c r="CA64" s="47">
        <v>5.0954979536152792E-5</v>
      </c>
      <c r="CB64" s="47">
        <v>5.0954979536152792E-5</v>
      </c>
      <c r="CC64" s="47">
        <v>5.0954979536152792E-5</v>
      </c>
      <c r="CD64" s="47">
        <v>5.0954979536152792E-5</v>
      </c>
      <c r="CE64" s="47">
        <v>5.0954979536152792E-5</v>
      </c>
      <c r="CF64" s="47">
        <v>5.0954979536152792E-5</v>
      </c>
      <c r="CG64" s="47">
        <v>5.0954979536152792E-5</v>
      </c>
      <c r="CH64" s="47">
        <v>5.0954979536152792E-5</v>
      </c>
      <c r="CI64" s="47">
        <v>5.0954979536152792E-5</v>
      </c>
      <c r="CJ64" s="47">
        <v>5.0954979536152792E-5</v>
      </c>
      <c r="CK64" s="47">
        <v>5.0954979536152792E-5</v>
      </c>
      <c r="CL64" s="47">
        <v>5.0954979536152792E-5</v>
      </c>
      <c r="CM64" s="47">
        <v>5.0954979536152792E-5</v>
      </c>
    </row>
    <row r="65" spans="1:91" s="46" customFormat="1" x14ac:dyDescent="0.25">
      <c r="A65" s="46" t="s">
        <v>1</v>
      </c>
      <c r="B65" s="4">
        <v>0</v>
      </c>
      <c r="C65" s="4">
        <v>0</v>
      </c>
      <c r="D65" s="4">
        <v>0</v>
      </c>
      <c r="E65" s="4">
        <v>0</v>
      </c>
      <c r="F65" s="4">
        <v>0</v>
      </c>
      <c r="G65" s="4">
        <v>0</v>
      </c>
      <c r="H65" s="4">
        <v>0</v>
      </c>
      <c r="I65" s="4">
        <v>0</v>
      </c>
      <c r="J65" s="4">
        <v>0</v>
      </c>
      <c r="K65" s="4">
        <v>0</v>
      </c>
      <c r="L65" s="4">
        <v>0</v>
      </c>
      <c r="M65" s="4">
        <v>0</v>
      </c>
      <c r="N65" s="4">
        <v>0</v>
      </c>
      <c r="O65" s="4">
        <v>0</v>
      </c>
      <c r="P65" s="4">
        <v>0</v>
      </c>
      <c r="Q65" s="4">
        <v>0</v>
      </c>
      <c r="R65" s="4">
        <v>0</v>
      </c>
      <c r="S65" s="4">
        <v>0</v>
      </c>
      <c r="T65" s="4">
        <v>0</v>
      </c>
      <c r="U65" s="4">
        <v>0</v>
      </c>
      <c r="V65" s="4">
        <v>0</v>
      </c>
      <c r="W65" s="4">
        <v>0</v>
      </c>
      <c r="X65" s="4">
        <v>0</v>
      </c>
      <c r="Y65" s="4">
        <v>0</v>
      </c>
      <c r="Z65" s="4">
        <v>0</v>
      </c>
      <c r="AA65" s="4">
        <v>0</v>
      </c>
      <c r="AB65" s="4">
        <v>0</v>
      </c>
      <c r="AC65" s="4">
        <v>0</v>
      </c>
      <c r="AD65" s="4">
        <v>0</v>
      </c>
      <c r="AE65" s="4">
        <v>0</v>
      </c>
      <c r="AF65" s="47">
        <v>3.8032689450222883E-5</v>
      </c>
      <c r="AG65" s="47">
        <v>3.8110946012877659E-5</v>
      </c>
      <c r="AH65" s="47">
        <v>3.8189202575532442E-5</v>
      </c>
      <c r="AI65" s="47">
        <v>3.8267459138187219E-5</v>
      </c>
      <c r="AJ65" s="47">
        <v>3.8345715700842002E-5</v>
      </c>
      <c r="AK65" s="47">
        <v>3.8423972263496778E-5</v>
      </c>
      <c r="AL65" s="47">
        <v>3.8502228826151561E-5</v>
      </c>
      <c r="AM65" s="47">
        <v>3.8580485388806337E-5</v>
      </c>
      <c r="AN65" s="47">
        <v>3.865874195146112E-5</v>
      </c>
      <c r="AO65" s="47">
        <v>3.8736998514115897E-5</v>
      </c>
      <c r="AP65" s="47">
        <v>3.881525507677068E-5</v>
      </c>
      <c r="AQ65" s="47">
        <v>3.8893511639425456E-5</v>
      </c>
      <c r="AR65" s="47">
        <v>3.8971768202080239E-5</v>
      </c>
      <c r="AS65" s="47">
        <v>3.9050024764735016E-5</v>
      </c>
      <c r="AT65" s="47">
        <v>3.9128281327389799E-5</v>
      </c>
      <c r="AU65" s="47">
        <v>3.9206537890044575E-5</v>
      </c>
      <c r="AV65" s="47">
        <v>3.9035528779460066E-5</v>
      </c>
      <c r="AW65" s="47">
        <v>3.8864519668875558E-5</v>
      </c>
      <c r="AX65" s="47">
        <v>3.8693510558291049E-5</v>
      </c>
      <c r="AY65" s="47">
        <v>3.8522501447706541E-5</v>
      </c>
      <c r="AZ65" s="47">
        <v>3.8351492337122032E-5</v>
      </c>
      <c r="BA65" s="47">
        <v>3.8180483226537523E-5</v>
      </c>
      <c r="BB65" s="47">
        <v>3.8009474115953015E-5</v>
      </c>
      <c r="BC65" s="47">
        <v>3.7838465005368506E-5</v>
      </c>
      <c r="BD65" s="47">
        <v>3.7667455894783998E-5</v>
      </c>
      <c r="BE65" s="47">
        <v>3.7496446784199489E-5</v>
      </c>
      <c r="BF65" s="47">
        <v>3.7325437673614981E-5</v>
      </c>
      <c r="BG65" s="47">
        <v>3.7154428563030472E-5</v>
      </c>
      <c r="BH65" s="47">
        <v>3.6983419452445963E-5</v>
      </c>
      <c r="BI65" s="47">
        <v>3.6812410341861455E-5</v>
      </c>
      <c r="BJ65" s="47">
        <v>3.6641401231276946E-5</v>
      </c>
      <c r="BK65" s="47">
        <v>3.6470392120692438E-5</v>
      </c>
      <c r="BL65" s="47">
        <v>3.6299383010107929E-5</v>
      </c>
      <c r="BM65" s="47">
        <v>3.612837389952342E-5</v>
      </c>
      <c r="BN65" s="47">
        <v>3.5957364788938912E-5</v>
      </c>
      <c r="BO65" s="47">
        <v>3.5786355678354403E-5</v>
      </c>
      <c r="BP65" s="47">
        <v>3.5615346567769895E-5</v>
      </c>
      <c r="BQ65" s="47">
        <v>3.5444337457185386E-5</v>
      </c>
      <c r="BR65" s="47">
        <v>3.5273328346600878E-5</v>
      </c>
      <c r="BS65" s="47">
        <v>3.5102319236016369E-5</v>
      </c>
      <c r="BT65" s="47">
        <v>3.5102319236016369E-5</v>
      </c>
      <c r="BU65" s="47">
        <v>3.5102319236016369E-5</v>
      </c>
      <c r="BV65" s="47">
        <v>3.5102319236016369E-5</v>
      </c>
      <c r="BW65" s="47">
        <v>3.5102319236016369E-5</v>
      </c>
      <c r="BX65" s="47">
        <v>3.5102319236016369E-5</v>
      </c>
      <c r="BY65" s="47">
        <v>3.5102319236016369E-5</v>
      </c>
      <c r="BZ65" s="47">
        <v>3.5102319236016369E-5</v>
      </c>
      <c r="CA65" s="47">
        <v>3.5102319236016369E-5</v>
      </c>
      <c r="CB65" s="47">
        <v>3.5102319236016369E-5</v>
      </c>
      <c r="CC65" s="47">
        <v>3.5102319236016369E-5</v>
      </c>
      <c r="CD65" s="47">
        <v>3.5102319236016369E-5</v>
      </c>
      <c r="CE65" s="47">
        <v>3.5102319236016369E-5</v>
      </c>
      <c r="CF65" s="47">
        <v>3.5102319236016369E-5</v>
      </c>
      <c r="CG65" s="47">
        <v>3.5102319236016369E-5</v>
      </c>
      <c r="CH65" s="47">
        <v>3.5102319236016369E-5</v>
      </c>
      <c r="CI65" s="47">
        <v>3.5102319236016369E-5</v>
      </c>
      <c r="CJ65" s="47">
        <v>3.5102319236016369E-5</v>
      </c>
      <c r="CK65" s="47">
        <v>3.5102319236016369E-5</v>
      </c>
      <c r="CL65" s="47">
        <v>3.5102319236016369E-5</v>
      </c>
      <c r="CM65" s="47">
        <v>3.5102319236016369E-5</v>
      </c>
    </row>
    <row r="66" spans="1:91" s="98" customFormat="1" x14ac:dyDescent="0.25">
      <c r="A66" s="98" t="s">
        <v>1</v>
      </c>
      <c r="B66" s="98">
        <v>0</v>
      </c>
      <c r="C66" s="98">
        <v>0</v>
      </c>
      <c r="D66" s="98">
        <v>0</v>
      </c>
      <c r="E66" s="98">
        <v>0</v>
      </c>
      <c r="F66" s="98">
        <v>0</v>
      </c>
      <c r="G66" s="98">
        <v>0</v>
      </c>
      <c r="H66" s="98">
        <v>0</v>
      </c>
      <c r="I66" s="98">
        <v>0</v>
      </c>
      <c r="J66" s="98">
        <v>0</v>
      </c>
      <c r="K66" s="98">
        <v>0</v>
      </c>
      <c r="L66" s="98">
        <v>0</v>
      </c>
      <c r="M66" s="98">
        <v>0</v>
      </c>
      <c r="N66" s="98">
        <v>0</v>
      </c>
      <c r="O66" s="98">
        <v>0</v>
      </c>
      <c r="P66" s="98">
        <v>0</v>
      </c>
      <c r="Q66" s="98">
        <v>0</v>
      </c>
      <c r="R66" s="98">
        <v>0</v>
      </c>
      <c r="S66" s="98">
        <v>0</v>
      </c>
      <c r="T66" s="98">
        <v>0</v>
      </c>
      <c r="U66" s="98">
        <v>0</v>
      </c>
      <c r="V66" s="98">
        <v>0</v>
      </c>
      <c r="W66" s="98">
        <v>0</v>
      </c>
      <c r="X66" s="98">
        <v>0</v>
      </c>
      <c r="Y66" s="98">
        <v>0</v>
      </c>
      <c r="Z66" s="98">
        <v>0</v>
      </c>
      <c r="AA66" s="98">
        <v>0</v>
      </c>
      <c r="AB66" s="98">
        <v>0</v>
      </c>
      <c r="AC66" s="98">
        <v>0</v>
      </c>
      <c r="AD66" s="98">
        <v>0</v>
      </c>
      <c r="AE66" s="98">
        <v>0</v>
      </c>
      <c r="AF66" s="98">
        <v>0</v>
      </c>
      <c r="AG66" s="98">
        <v>0</v>
      </c>
      <c r="AH66" s="98">
        <v>0</v>
      </c>
      <c r="AI66" s="98">
        <v>0</v>
      </c>
      <c r="AJ66" s="98">
        <v>0</v>
      </c>
      <c r="AK66" s="98">
        <v>0</v>
      </c>
      <c r="AL66" s="98">
        <v>0</v>
      </c>
      <c r="AM66" s="98">
        <v>0</v>
      </c>
      <c r="AN66" s="98">
        <v>0</v>
      </c>
      <c r="AO66" s="98">
        <v>0</v>
      </c>
      <c r="AP66" s="98">
        <v>0</v>
      </c>
      <c r="AQ66" s="98">
        <v>0</v>
      </c>
      <c r="AR66" s="98">
        <v>0</v>
      </c>
      <c r="AS66" s="98">
        <v>0</v>
      </c>
      <c r="AT66" s="98">
        <v>0</v>
      </c>
      <c r="AU66" s="98">
        <v>0</v>
      </c>
      <c r="AV66" s="98">
        <v>0</v>
      </c>
      <c r="AW66" s="98">
        <v>0</v>
      </c>
      <c r="AX66" s="98">
        <v>0</v>
      </c>
      <c r="AY66" s="98">
        <v>0</v>
      </c>
      <c r="AZ66" s="98">
        <v>0</v>
      </c>
      <c r="BA66" s="98">
        <v>0</v>
      </c>
      <c r="BB66" s="98">
        <v>0</v>
      </c>
      <c r="BC66" s="98">
        <v>0</v>
      </c>
      <c r="BD66" s="98">
        <v>0</v>
      </c>
      <c r="BE66" s="98">
        <v>0</v>
      </c>
      <c r="BF66" s="98">
        <v>0</v>
      </c>
      <c r="BG66" s="98">
        <v>0</v>
      </c>
      <c r="BH66" s="98">
        <v>0</v>
      </c>
      <c r="BI66" s="98">
        <v>0</v>
      </c>
      <c r="BJ66" s="98">
        <v>0</v>
      </c>
      <c r="BK66" s="98">
        <v>0</v>
      </c>
      <c r="BL66" s="98">
        <v>0</v>
      </c>
      <c r="BM66" s="98">
        <v>0</v>
      </c>
      <c r="BN66" s="98">
        <v>0</v>
      </c>
      <c r="BO66" s="98">
        <v>0</v>
      </c>
      <c r="BP66" s="98">
        <v>0</v>
      </c>
      <c r="BQ66" s="98">
        <v>0</v>
      </c>
      <c r="BR66" s="98">
        <v>0</v>
      </c>
      <c r="BS66" s="98">
        <v>0</v>
      </c>
      <c r="BT66" s="98">
        <v>0</v>
      </c>
      <c r="BU66" s="98">
        <v>0</v>
      </c>
      <c r="BV66" s="98">
        <v>0</v>
      </c>
      <c r="BW66" s="98">
        <v>0</v>
      </c>
      <c r="BX66" s="98">
        <v>0</v>
      </c>
      <c r="BY66" s="98">
        <v>0</v>
      </c>
      <c r="BZ66" s="98">
        <v>0</v>
      </c>
      <c r="CA66" s="98">
        <v>0</v>
      </c>
      <c r="CB66" s="98">
        <v>0</v>
      </c>
      <c r="CC66" s="98">
        <v>0</v>
      </c>
      <c r="CD66" s="98">
        <v>0</v>
      </c>
      <c r="CE66" s="98">
        <v>0</v>
      </c>
      <c r="CF66" s="98">
        <v>0</v>
      </c>
      <c r="CG66" s="98">
        <v>0</v>
      </c>
      <c r="CH66" s="98">
        <v>0</v>
      </c>
      <c r="CI66" s="98">
        <v>0</v>
      </c>
      <c r="CJ66" s="98">
        <v>0</v>
      </c>
      <c r="CK66" s="98">
        <v>0</v>
      </c>
      <c r="CL66" s="98">
        <v>0</v>
      </c>
      <c r="CM66" s="98">
        <v>0</v>
      </c>
    </row>
    <row r="67" spans="1:91" s="46" customFormat="1" x14ac:dyDescent="0.25">
      <c r="A67" s="46" t="s">
        <v>1</v>
      </c>
      <c r="B67" s="4">
        <v>0</v>
      </c>
      <c r="C67" s="4">
        <v>0</v>
      </c>
      <c r="D67" s="4">
        <v>0</v>
      </c>
      <c r="E67" s="4">
        <v>0</v>
      </c>
      <c r="F67" s="4">
        <v>0</v>
      </c>
      <c r="G67" s="4">
        <v>0</v>
      </c>
      <c r="H67" s="4">
        <v>0</v>
      </c>
      <c r="I67" s="4">
        <v>0</v>
      </c>
      <c r="J67" s="4">
        <v>0</v>
      </c>
      <c r="K67" s="4">
        <v>0</v>
      </c>
      <c r="L67" s="4">
        <v>0</v>
      </c>
      <c r="M67" s="4">
        <v>0</v>
      </c>
      <c r="N67" s="4">
        <v>0</v>
      </c>
      <c r="O67" s="4">
        <v>0</v>
      </c>
      <c r="P67" s="4">
        <v>0</v>
      </c>
      <c r="Q67" s="4">
        <v>0</v>
      </c>
      <c r="R67" s="4">
        <v>0</v>
      </c>
      <c r="S67" s="4">
        <v>0</v>
      </c>
      <c r="T67" s="4">
        <v>0</v>
      </c>
      <c r="U67" s="4">
        <v>0</v>
      </c>
      <c r="V67" s="4">
        <v>0</v>
      </c>
      <c r="W67" s="4">
        <v>0</v>
      </c>
      <c r="X67" s="4">
        <v>0</v>
      </c>
      <c r="Y67" s="4">
        <v>0</v>
      </c>
      <c r="Z67" s="4">
        <v>0</v>
      </c>
      <c r="AA67" s="4">
        <v>0</v>
      </c>
      <c r="AB67" s="4">
        <v>0</v>
      </c>
      <c r="AC67" s="4">
        <v>0</v>
      </c>
      <c r="AD67" s="4">
        <v>0</v>
      </c>
      <c r="AE67" s="4">
        <v>0</v>
      </c>
      <c r="AF67" s="47">
        <v>1.5999999999999999E-5</v>
      </c>
      <c r="AG67" s="47">
        <v>1.6200000000000001E-5</v>
      </c>
      <c r="AH67" s="47">
        <v>1.6399999999999999E-5</v>
      </c>
      <c r="AI67" s="47">
        <v>1.66E-5</v>
      </c>
      <c r="AJ67" s="47">
        <v>1.6799999999999998E-5</v>
      </c>
      <c r="AK67" s="47">
        <v>1.7E-5</v>
      </c>
      <c r="AL67" s="47">
        <v>1.7200000000000001E-5</v>
      </c>
      <c r="AM67" s="47">
        <v>1.7399999999999999E-5</v>
      </c>
      <c r="AN67" s="47">
        <v>1.7600000000000001E-5</v>
      </c>
      <c r="AO67" s="47">
        <v>1.7799999999999999E-5</v>
      </c>
      <c r="AP67" s="47">
        <v>1.8E-5</v>
      </c>
      <c r="AQ67" s="47">
        <v>1.8200000000000002E-5</v>
      </c>
      <c r="AR67" s="47">
        <v>1.84E-5</v>
      </c>
      <c r="AS67" s="47">
        <v>1.8600000000000001E-5</v>
      </c>
      <c r="AT67" s="47">
        <v>1.88E-5</v>
      </c>
      <c r="AU67" s="47">
        <v>1.9000000000000001E-5</v>
      </c>
      <c r="AV67" s="47">
        <v>1.9041666666666668E-5</v>
      </c>
      <c r="AW67" s="47">
        <v>1.9083333333333334E-5</v>
      </c>
      <c r="AX67" s="47">
        <v>1.9125000000000001E-5</v>
      </c>
      <c r="AY67" s="47">
        <v>1.9166666666666667E-5</v>
      </c>
      <c r="AZ67" s="47">
        <v>1.9208333333333334E-5</v>
      </c>
      <c r="BA67" s="47">
        <v>1.925E-5</v>
      </c>
      <c r="BB67" s="47">
        <v>1.9291666666666667E-5</v>
      </c>
      <c r="BC67" s="47">
        <v>1.9333333333333333E-5</v>
      </c>
      <c r="BD67" s="47">
        <v>1.9375E-5</v>
      </c>
      <c r="BE67" s="47">
        <v>1.9416666666666667E-5</v>
      </c>
      <c r="BF67" s="47">
        <v>1.9458333333333333E-5</v>
      </c>
      <c r="BG67" s="47">
        <v>1.95E-5</v>
      </c>
      <c r="BH67" s="47">
        <v>1.954166666666667E-5</v>
      </c>
      <c r="BI67" s="47">
        <v>1.9583333333333336E-5</v>
      </c>
      <c r="BJ67" s="47">
        <v>1.9625000000000003E-5</v>
      </c>
      <c r="BK67" s="47">
        <v>1.9666666666666669E-5</v>
      </c>
      <c r="BL67" s="47">
        <v>1.9708333333333336E-5</v>
      </c>
      <c r="BM67" s="47">
        <v>1.9750000000000002E-5</v>
      </c>
      <c r="BN67" s="47">
        <v>1.9791666666666669E-5</v>
      </c>
      <c r="BO67" s="47">
        <v>1.9833333333333335E-5</v>
      </c>
      <c r="BP67" s="47">
        <v>1.9875000000000002E-5</v>
      </c>
      <c r="BQ67" s="47">
        <v>1.9916666666666669E-5</v>
      </c>
      <c r="BR67" s="47">
        <v>1.9958333333333335E-5</v>
      </c>
      <c r="BS67" s="47">
        <v>2.0000000000000002E-5</v>
      </c>
      <c r="BT67" s="47">
        <v>2.0050000000000003E-5</v>
      </c>
      <c r="BU67" s="47">
        <v>2.0100000000000001E-5</v>
      </c>
      <c r="BV67" s="47">
        <v>2.0150000000000002E-5</v>
      </c>
      <c r="BW67" s="47">
        <v>2.02E-5</v>
      </c>
      <c r="BX67" s="47">
        <v>2.0250000000000001E-5</v>
      </c>
      <c r="BY67" s="47">
        <v>2.0300000000000002E-5</v>
      </c>
      <c r="BZ67" s="47">
        <v>2.035E-5</v>
      </c>
      <c r="CA67" s="47">
        <v>2.0400000000000001E-5</v>
      </c>
      <c r="CB67" s="47">
        <v>2.0449999999999999E-5</v>
      </c>
      <c r="CC67" s="47">
        <v>2.05E-5</v>
      </c>
      <c r="CD67" s="47">
        <v>2.0550000000000001E-5</v>
      </c>
      <c r="CE67" s="47">
        <v>2.0599999999999999E-5</v>
      </c>
      <c r="CF67" s="47">
        <v>2.065E-5</v>
      </c>
      <c r="CG67" s="47">
        <v>2.0699999999999998E-5</v>
      </c>
      <c r="CH67" s="47">
        <v>2.075E-5</v>
      </c>
      <c r="CI67" s="47">
        <v>2.0800000000000001E-5</v>
      </c>
      <c r="CJ67" s="47">
        <v>2.0849999999999999E-5</v>
      </c>
      <c r="CK67" s="47">
        <v>2.09E-5</v>
      </c>
      <c r="CL67" s="47">
        <v>2.0949999999999998E-5</v>
      </c>
      <c r="CM67" s="47">
        <v>2.0999999999999999E-5</v>
      </c>
    </row>
    <row r="68" spans="1:91" s="46" customFormat="1" x14ac:dyDescent="0.25">
      <c r="A68" s="46" t="s">
        <v>1</v>
      </c>
      <c r="B68" s="4">
        <v>0</v>
      </c>
      <c r="C68" s="4">
        <v>0</v>
      </c>
      <c r="D68" s="4">
        <v>0</v>
      </c>
      <c r="E68" s="4">
        <v>0</v>
      </c>
      <c r="F68" s="4">
        <v>0</v>
      </c>
      <c r="G68" s="4">
        <v>0</v>
      </c>
      <c r="H68" s="4">
        <v>0</v>
      </c>
      <c r="I68" s="4">
        <v>0</v>
      </c>
      <c r="J68" s="4">
        <v>0</v>
      </c>
      <c r="K68" s="4">
        <v>0</v>
      </c>
      <c r="L68" s="4">
        <v>0</v>
      </c>
      <c r="M68" s="4">
        <v>0</v>
      </c>
      <c r="N68" s="4">
        <v>0</v>
      </c>
      <c r="O68" s="4">
        <v>0</v>
      </c>
      <c r="P68" s="4">
        <v>0</v>
      </c>
      <c r="Q68" s="4">
        <v>0</v>
      </c>
      <c r="R68" s="4">
        <v>0</v>
      </c>
      <c r="S68" s="4">
        <v>0</v>
      </c>
      <c r="T68" s="4">
        <v>0</v>
      </c>
      <c r="U68" s="4">
        <v>0</v>
      </c>
      <c r="V68" s="4">
        <v>0</v>
      </c>
      <c r="W68" s="4">
        <v>0</v>
      </c>
      <c r="X68" s="4">
        <v>0</v>
      </c>
      <c r="Y68" s="4">
        <v>0</v>
      </c>
      <c r="Z68" s="4">
        <v>0</v>
      </c>
      <c r="AA68" s="4">
        <v>0</v>
      </c>
      <c r="AB68" s="4">
        <v>0</v>
      </c>
      <c r="AC68" s="4">
        <v>0</v>
      </c>
      <c r="AD68" s="4">
        <v>0</v>
      </c>
      <c r="AE68" s="4">
        <v>0</v>
      </c>
      <c r="AF68" s="47">
        <v>3.6000000000000001E-5</v>
      </c>
      <c r="AG68" s="47">
        <v>3.5866666666666667E-5</v>
      </c>
      <c r="AH68" s="47">
        <v>3.5733333333333332E-5</v>
      </c>
      <c r="AI68" s="47">
        <v>3.5599999999999998E-5</v>
      </c>
      <c r="AJ68" s="47">
        <v>3.546666666666667E-5</v>
      </c>
      <c r="AK68" s="47">
        <v>3.5333333333333336E-5</v>
      </c>
      <c r="AL68" s="47">
        <v>3.5200000000000002E-5</v>
      </c>
      <c r="AM68" s="47">
        <v>3.5066666666666667E-5</v>
      </c>
      <c r="AN68" s="47">
        <v>3.4933333333333333E-5</v>
      </c>
      <c r="AO68" s="47">
        <v>3.4799999999999999E-5</v>
      </c>
      <c r="AP68" s="47">
        <v>3.4666666666666665E-5</v>
      </c>
      <c r="AQ68" s="47">
        <v>3.453333333333333E-5</v>
      </c>
      <c r="AR68" s="47">
        <v>3.4400000000000003E-5</v>
      </c>
      <c r="AS68" s="47">
        <v>3.4266666666666668E-5</v>
      </c>
      <c r="AT68" s="47">
        <v>3.4133333333333334E-5</v>
      </c>
      <c r="AU68" s="47">
        <v>3.4E-5</v>
      </c>
      <c r="AV68" s="47">
        <v>3.3958333333333337E-5</v>
      </c>
      <c r="AW68" s="47">
        <v>3.3916666666666667E-5</v>
      </c>
      <c r="AX68" s="47">
        <v>3.3874999999999997E-5</v>
      </c>
      <c r="AY68" s="47">
        <v>3.3833333333333334E-5</v>
      </c>
      <c r="AZ68" s="47">
        <v>3.379166666666667E-5</v>
      </c>
      <c r="BA68" s="47">
        <v>3.375E-5</v>
      </c>
      <c r="BB68" s="47">
        <v>3.370833333333333E-5</v>
      </c>
      <c r="BC68" s="47">
        <v>3.3666666666666667E-5</v>
      </c>
      <c r="BD68" s="47">
        <v>3.3625000000000004E-5</v>
      </c>
      <c r="BE68" s="47">
        <v>3.3583333333333334E-5</v>
      </c>
      <c r="BF68" s="47">
        <v>3.3541666666666664E-5</v>
      </c>
      <c r="BG68" s="47">
        <v>3.3500000000000001E-5</v>
      </c>
      <c r="BH68" s="47">
        <v>3.3458333333333338E-5</v>
      </c>
      <c r="BI68" s="47">
        <v>3.3416666666666668E-5</v>
      </c>
      <c r="BJ68" s="47">
        <v>3.3374999999999998E-5</v>
      </c>
      <c r="BK68" s="47">
        <v>3.3333333333333335E-5</v>
      </c>
      <c r="BL68" s="47">
        <v>3.3291666666666672E-5</v>
      </c>
      <c r="BM68" s="47">
        <v>3.3250000000000002E-5</v>
      </c>
      <c r="BN68" s="47">
        <v>3.3208333333333332E-5</v>
      </c>
      <c r="BO68" s="47">
        <v>3.3166666666666669E-5</v>
      </c>
      <c r="BP68" s="47">
        <v>3.3125000000000006E-5</v>
      </c>
      <c r="BQ68" s="47">
        <v>3.3083333333333336E-5</v>
      </c>
      <c r="BR68" s="47">
        <v>3.3041666666666666E-5</v>
      </c>
      <c r="BS68" s="47">
        <v>3.3000000000000003E-5</v>
      </c>
      <c r="BT68" s="47">
        <v>3.3000000000000003E-5</v>
      </c>
      <c r="BU68" s="47">
        <v>3.3000000000000003E-5</v>
      </c>
      <c r="BV68" s="47">
        <v>3.3000000000000003E-5</v>
      </c>
      <c r="BW68" s="47">
        <v>3.3000000000000003E-5</v>
      </c>
      <c r="BX68" s="47">
        <v>3.3000000000000003E-5</v>
      </c>
      <c r="BY68" s="47">
        <v>3.3000000000000003E-5</v>
      </c>
      <c r="BZ68" s="47">
        <v>3.3000000000000003E-5</v>
      </c>
      <c r="CA68" s="47">
        <v>3.3000000000000003E-5</v>
      </c>
      <c r="CB68" s="47">
        <v>3.3000000000000003E-5</v>
      </c>
      <c r="CC68" s="47">
        <v>3.3000000000000003E-5</v>
      </c>
      <c r="CD68" s="47">
        <v>3.3000000000000003E-5</v>
      </c>
      <c r="CE68" s="47">
        <v>3.3000000000000003E-5</v>
      </c>
      <c r="CF68" s="47">
        <v>3.3000000000000003E-5</v>
      </c>
      <c r="CG68" s="47">
        <v>3.3000000000000003E-5</v>
      </c>
      <c r="CH68" s="47">
        <v>3.3000000000000003E-5</v>
      </c>
      <c r="CI68" s="47">
        <v>3.3000000000000003E-5</v>
      </c>
      <c r="CJ68" s="47">
        <v>3.3000000000000003E-5</v>
      </c>
      <c r="CK68" s="47">
        <v>3.3000000000000003E-5</v>
      </c>
      <c r="CL68" s="47">
        <v>3.3000000000000003E-5</v>
      </c>
      <c r="CM68" s="47">
        <v>3.3000000000000003E-5</v>
      </c>
    </row>
    <row r="69" spans="1:91" s="46" customFormat="1" x14ac:dyDescent="0.25">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spans="1:91" s="46" customFormat="1" x14ac:dyDescent="0.25">
      <c r="A70" s="46" t="s">
        <v>206</v>
      </c>
      <c r="B70" s="4">
        <v>0</v>
      </c>
      <c r="C70" s="4">
        <v>0</v>
      </c>
      <c r="D70" s="4">
        <v>0</v>
      </c>
      <c r="E70" s="4">
        <v>0</v>
      </c>
      <c r="F70" s="4">
        <v>0</v>
      </c>
      <c r="G70" s="4">
        <v>0</v>
      </c>
      <c r="H70" s="4">
        <v>0</v>
      </c>
      <c r="I70" s="4">
        <v>0</v>
      </c>
      <c r="J70" s="4">
        <v>0</v>
      </c>
      <c r="K70" s="4">
        <v>0</v>
      </c>
      <c r="L70" s="4">
        <v>0</v>
      </c>
      <c r="M70" s="4">
        <v>0</v>
      </c>
      <c r="N70" s="4">
        <v>0</v>
      </c>
      <c r="O70" s="4">
        <v>0</v>
      </c>
      <c r="P70" s="4">
        <v>0</v>
      </c>
      <c r="Q70" s="4">
        <v>0</v>
      </c>
      <c r="R70" s="4">
        <v>0</v>
      </c>
      <c r="S70" s="4">
        <v>0</v>
      </c>
      <c r="T70" s="4">
        <v>0</v>
      </c>
      <c r="U70" s="4">
        <v>0</v>
      </c>
      <c r="V70" s="4">
        <v>0</v>
      </c>
      <c r="W70" s="4">
        <v>0</v>
      </c>
      <c r="X70" s="4">
        <v>0</v>
      </c>
      <c r="Y70" s="4">
        <v>0</v>
      </c>
      <c r="Z70" s="4">
        <v>0</v>
      </c>
      <c r="AA70" s="4">
        <v>0</v>
      </c>
      <c r="AB70" s="4">
        <v>0</v>
      </c>
      <c r="AC70" s="4">
        <v>0</v>
      </c>
      <c r="AD70" s="4">
        <v>0</v>
      </c>
      <c r="AE70" s="4">
        <v>0</v>
      </c>
      <c r="AF70" s="47">
        <v>8.0900000000000001E-5</v>
      </c>
      <c r="AG70" s="47">
        <v>8.0833333333333338E-5</v>
      </c>
      <c r="AH70" s="47">
        <v>8.0766666666666674E-5</v>
      </c>
      <c r="AI70" s="47">
        <v>8.0699999999999996E-5</v>
      </c>
      <c r="AJ70" s="47">
        <v>8.0633333333333333E-5</v>
      </c>
      <c r="AK70" s="47">
        <v>8.0566666666666669E-5</v>
      </c>
      <c r="AL70" s="47">
        <v>8.0500000000000005E-5</v>
      </c>
      <c r="AM70" s="47">
        <v>8.0433333333333341E-5</v>
      </c>
      <c r="AN70" s="47">
        <v>8.0366666666666664E-5</v>
      </c>
      <c r="AO70" s="47">
        <v>8.03E-5</v>
      </c>
      <c r="AP70" s="47">
        <v>8.0233333333333337E-5</v>
      </c>
      <c r="AQ70" s="47">
        <v>8.0166666666666673E-5</v>
      </c>
      <c r="AR70" s="47">
        <v>8.0100000000000009E-5</v>
      </c>
      <c r="AS70" s="47">
        <v>8.0033333333333332E-5</v>
      </c>
      <c r="AT70" s="47">
        <v>7.9966666666666668E-5</v>
      </c>
      <c r="AU70" s="47">
        <v>7.9900000000000004E-5</v>
      </c>
      <c r="AV70" s="47">
        <v>7.9790909090909099E-5</v>
      </c>
      <c r="AW70" s="47">
        <v>7.9681818181818179E-5</v>
      </c>
      <c r="AX70" s="47">
        <v>7.9572727272727274E-5</v>
      </c>
      <c r="AY70" s="47">
        <v>7.9463636363636368E-5</v>
      </c>
      <c r="AZ70" s="47">
        <v>7.9354545454545463E-5</v>
      </c>
      <c r="BA70" s="47">
        <v>7.9245454545454544E-5</v>
      </c>
      <c r="BB70" s="47">
        <v>7.9136363636363638E-5</v>
      </c>
      <c r="BC70" s="47">
        <v>7.9027272727272732E-5</v>
      </c>
      <c r="BD70" s="47">
        <v>7.8918181818181827E-5</v>
      </c>
      <c r="BE70" s="47">
        <v>7.8809090909090908E-5</v>
      </c>
      <c r="BF70" s="47">
        <v>7.8700000000000002E-5</v>
      </c>
      <c r="BG70" s="47">
        <v>7.8590909090909096E-5</v>
      </c>
      <c r="BH70" s="47">
        <v>7.8481818181818177E-5</v>
      </c>
      <c r="BI70" s="47">
        <v>7.8372727272727272E-5</v>
      </c>
      <c r="BJ70" s="47">
        <v>7.8263636363636366E-5</v>
      </c>
      <c r="BK70" s="47">
        <v>7.8154545454545461E-5</v>
      </c>
      <c r="BL70" s="47">
        <v>7.8045454545454541E-5</v>
      </c>
      <c r="BM70" s="47">
        <v>7.7936363636363636E-5</v>
      </c>
      <c r="BN70" s="47">
        <v>7.782727272727273E-5</v>
      </c>
      <c r="BO70" s="47">
        <v>7.7718181818181825E-5</v>
      </c>
      <c r="BP70" s="47">
        <v>7.7609090909090906E-5</v>
      </c>
      <c r="BQ70" s="47">
        <v>7.75E-5</v>
      </c>
      <c r="BR70" s="47">
        <v>7.7390909090909094E-5</v>
      </c>
      <c r="BS70" s="47">
        <v>7.6000000000000004E-5</v>
      </c>
      <c r="BT70" s="47">
        <v>7.5955E-5</v>
      </c>
      <c r="BU70" s="47">
        <v>7.5909999999999997E-5</v>
      </c>
      <c r="BV70" s="47">
        <v>7.5865000000000006E-5</v>
      </c>
      <c r="BW70" s="47">
        <v>7.5820000000000003E-5</v>
      </c>
      <c r="BX70" s="47">
        <v>7.5774999999999999E-5</v>
      </c>
      <c r="BY70" s="47">
        <v>7.5730000000000008E-5</v>
      </c>
      <c r="BZ70" s="47">
        <v>7.5685000000000005E-5</v>
      </c>
      <c r="CA70" s="47">
        <v>7.5640000000000001E-5</v>
      </c>
      <c r="CB70" s="47">
        <v>7.5594999999999997E-5</v>
      </c>
      <c r="CC70" s="47">
        <v>7.5549999999999993E-5</v>
      </c>
      <c r="CD70" s="47">
        <v>7.5505000000000003E-5</v>
      </c>
      <c r="CE70" s="47">
        <v>7.5459999999999999E-5</v>
      </c>
      <c r="CF70" s="47">
        <v>7.5414999999999995E-5</v>
      </c>
      <c r="CG70" s="47">
        <v>7.5370000000000005E-5</v>
      </c>
      <c r="CH70" s="47">
        <v>7.5325000000000001E-5</v>
      </c>
      <c r="CI70" s="47">
        <v>7.5279999999999998E-5</v>
      </c>
      <c r="CJ70" s="47">
        <v>7.5234999999999994E-5</v>
      </c>
      <c r="CK70" s="47">
        <v>7.518999999999999E-5</v>
      </c>
      <c r="CL70" s="47">
        <v>7.5145E-5</v>
      </c>
      <c r="CM70" s="47">
        <v>7.5099999999999996E-5</v>
      </c>
    </row>
    <row r="71" spans="1:91" s="46" customFormat="1" x14ac:dyDescent="0.25">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spans="1:91" s="46" customFormat="1" x14ac:dyDescent="0.25">
      <c r="A72" s="46" t="s">
        <v>207</v>
      </c>
      <c r="B72" s="4">
        <v>0</v>
      </c>
      <c r="C72" s="4">
        <v>0</v>
      </c>
      <c r="D72" s="4">
        <v>0</v>
      </c>
      <c r="E72" s="4">
        <v>0</v>
      </c>
      <c r="F72" s="4">
        <v>0</v>
      </c>
      <c r="G72" s="4">
        <v>0</v>
      </c>
      <c r="H72" s="4">
        <v>0</v>
      </c>
      <c r="I72" s="4">
        <v>0</v>
      </c>
      <c r="J72" s="4">
        <v>0</v>
      </c>
      <c r="K72" s="4">
        <v>0</v>
      </c>
      <c r="L72" s="4">
        <v>0</v>
      </c>
      <c r="M72" s="4">
        <v>0</v>
      </c>
      <c r="N72" s="4">
        <v>0</v>
      </c>
      <c r="O72" s="4">
        <v>0</v>
      </c>
      <c r="P72" s="4">
        <v>0</v>
      </c>
      <c r="Q72" s="4">
        <v>0</v>
      </c>
      <c r="R72" s="4">
        <v>0</v>
      </c>
      <c r="S72" s="4">
        <v>0</v>
      </c>
      <c r="T72" s="4">
        <v>0</v>
      </c>
      <c r="U72" s="4">
        <v>0</v>
      </c>
      <c r="V72" s="4">
        <v>0</v>
      </c>
      <c r="W72" s="4">
        <v>0</v>
      </c>
      <c r="X72" s="4">
        <v>0</v>
      </c>
      <c r="Y72" s="4">
        <v>0</v>
      </c>
      <c r="Z72" s="4">
        <v>0</v>
      </c>
      <c r="AA72" s="4">
        <v>0</v>
      </c>
      <c r="AB72" s="4">
        <v>0</v>
      </c>
      <c r="AC72" s="4">
        <v>0</v>
      </c>
      <c r="AD72" s="4">
        <v>0</v>
      </c>
      <c r="AE72" s="4">
        <v>0</v>
      </c>
      <c r="AF72" s="47">
        <v>2.6047124150016419E-5</v>
      </c>
      <c r="AG72" s="47">
        <v>2.5931820509822103E-5</v>
      </c>
      <c r="AH72" s="47">
        <v>2.5817027287951345E-5</v>
      </c>
      <c r="AI72" s="47">
        <v>2.5702742224918969E-5</v>
      </c>
      <c r="AJ72" s="47">
        <v>2.5588963071241946E-5</v>
      </c>
      <c r="AK72" s="47">
        <v>2.5475687587395098E-5</v>
      </c>
      <c r="AL72" s="47">
        <v>2.5362913543767027E-5</v>
      </c>
      <c r="AM72" s="47">
        <v>2.5250638720616227E-5</v>
      </c>
      <c r="AN72" s="47">
        <v>2.5138860908027395E-5</v>
      </c>
      <c r="AO72" s="47">
        <v>2.5027577905867931E-5</v>
      </c>
      <c r="AP72" s="47">
        <v>2.4916787523744632E-5</v>
      </c>
      <c r="AQ72" s="47">
        <v>2.4806487580960574E-5</v>
      </c>
      <c r="AR72" s="47">
        <v>2.4696675906472202E-5</v>
      </c>
      <c r="AS72" s="47">
        <v>2.4587350338846587E-5</v>
      </c>
      <c r="AT72" s="47">
        <v>2.4478508726218878E-5</v>
      </c>
      <c r="AU72" s="47">
        <v>2.4370148926249962E-5</v>
      </c>
      <c r="AV72" s="47">
        <v>2.4378852289661097E-5</v>
      </c>
      <c r="AW72" s="47">
        <v>2.438755876132302E-5</v>
      </c>
      <c r="AX72" s="47">
        <v>2.4396268342345792E-5</v>
      </c>
      <c r="AY72" s="47">
        <v>2.4404981033839863E-5</v>
      </c>
      <c r="AZ72" s="47">
        <v>2.4413696836916083E-5</v>
      </c>
      <c r="BA72" s="47">
        <v>2.4422415752685697E-5</v>
      </c>
      <c r="BB72" s="47">
        <v>2.443113778226035E-5</v>
      </c>
      <c r="BC72" s="47">
        <v>2.4439862926752079E-5</v>
      </c>
      <c r="BD72" s="47">
        <v>2.4448591187273323E-5</v>
      </c>
      <c r="BE72" s="47">
        <v>2.4457322564936916E-5</v>
      </c>
      <c r="BF72" s="47">
        <v>2.4466057060856087E-5</v>
      </c>
      <c r="BG72" s="47">
        <v>2.4474794676144469E-5</v>
      </c>
      <c r="BH72" s="47">
        <v>2.4483535411916089E-5</v>
      </c>
      <c r="BI72" s="47">
        <v>2.4492279269285369E-5</v>
      </c>
      <c r="BJ72" s="47">
        <v>2.4501026249367136E-5</v>
      </c>
      <c r="BK72" s="47">
        <v>2.4509776353276607E-5</v>
      </c>
      <c r="BL72" s="47">
        <v>2.4518529582129402E-5</v>
      </c>
      <c r="BM72" s="47">
        <v>2.4527285937041538E-5</v>
      </c>
      <c r="BN72" s="47">
        <v>2.4536045419129436E-5</v>
      </c>
      <c r="BO72" s="47">
        <v>2.4544808029509907E-5</v>
      </c>
      <c r="BP72" s="47">
        <v>2.4553573769300165E-5</v>
      </c>
      <c r="BQ72" s="47">
        <v>2.4562342639617823E-5</v>
      </c>
      <c r="BR72" s="47">
        <v>2.4571114641580892E-5</v>
      </c>
      <c r="BS72" s="47">
        <v>2.4579889776307785E-5</v>
      </c>
      <c r="BT72" s="47">
        <v>2.4588668044917313E-5</v>
      </c>
      <c r="BU72" s="47">
        <v>2.4597449448528686E-5</v>
      </c>
      <c r="BV72" s="47">
        <v>2.460623398826151E-5</v>
      </c>
      <c r="BW72" s="47">
        <v>2.4615021665235799E-5</v>
      </c>
      <c r="BX72" s="47">
        <v>2.4623812480571962E-5</v>
      </c>
      <c r="BY72" s="47">
        <v>2.463260643539081E-5</v>
      </c>
      <c r="BZ72" s="47">
        <v>2.4641403530813551E-5</v>
      </c>
      <c r="CA72" s="47">
        <v>2.4650203767961796E-5</v>
      </c>
      <c r="CB72" s="47">
        <v>2.4659007147957558E-5</v>
      </c>
      <c r="CC72" s="47">
        <v>2.4667813671923248E-5</v>
      </c>
      <c r="CD72" s="47">
        <v>2.4676623340981674E-5</v>
      </c>
      <c r="CE72" s="47">
        <v>2.4685436156256055E-5</v>
      </c>
      <c r="CF72" s="47">
        <v>2.4694252118870006E-5</v>
      </c>
      <c r="CG72" s="47">
        <v>2.4703071229947542E-5</v>
      </c>
      <c r="CH72" s="47">
        <v>2.4711893490613081E-5</v>
      </c>
      <c r="CI72" s="47">
        <v>2.4720718901991441E-5</v>
      </c>
      <c r="CJ72" s="47">
        <v>2.4729547465207841E-5</v>
      </c>
      <c r="CK72" s="47">
        <v>2.4738379181387907E-5</v>
      </c>
      <c r="CL72" s="47">
        <v>2.4747214051657664E-5</v>
      </c>
      <c r="CM72" s="47">
        <v>2.4756052077143536E-5</v>
      </c>
    </row>
    <row r="73" spans="1:91" s="46" customFormat="1" x14ac:dyDescent="0.25">
      <c r="A73" s="46" t="s">
        <v>1</v>
      </c>
      <c r="B73" s="4">
        <v>0</v>
      </c>
      <c r="C73" s="4">
        <v>0</v>
      </c>
      <c r="D73" s="4">
        <v>0</v>
      </c>
      <c r="E73" s="4">
        <v>0</v>
      </c>
      <c r="F73" s="4">
        <v>0</v>
      </c>
      <c r="G73" s="4">
        <v>0</v>
      </c>
      <c r="H73" s="4">
        <v>0</v>
      </c>
      <c r="I73" s="4">
        <v>0</v>
      </c>
      <c r="J73" s="4">
        <v>0</v>
      </c>
      <c r="K73" s="4">
        <v>0</v>
      </c>
      <c r="L73" s="4">
        <v>0</v>
      </c>
      <c r="M73" s="4">
        <v>0</v>
      </c>
      <c r="N73" s="4">
        <v>0</v>
      </c>
      <c r="O73" s="4">
        <v>0</v>
      </c>
      <c r="P73" s="4">
        <v>0</v>
      </c>
      <c r="Q73" s="4">
        <v>0</v>
      </c>
      <c r="R73" s="4">
        <v>0</v>
      </c>
      <c r="S73" s="4">
        <v>0</v>
      </c>
      <c r="T73" s="4">
        <v>0</v>
      </c>
      <c r="U73" s="4">
        <v>0</v>
      </c>
      <c r="V73" s="4">
        <v>0</v>
      </c>
      <c r="W73" s="4">
        <v>0</v>
      </c>
      <c r="X73" s="4">
        <v>0</v>
      </c>
      <c r="Y73" s="4">
        <v>0</v>
      </c>
      <c r="Z73" s="4">
        <v>0</v>
      </c>
      <c r="AA73" s="4">
        <v>0</v>
      </c>
      <c r="AB73" s="4">
        <v>0</v>
      </c>
      <c r="AC73" s="4">
        <v>0</v>
      </c>
      <c r="AD73" s="4">
        <v>0</v>
      </c>
      <c r="AE73" s="4">
        <v>0</v>
      </c>
      <c r="AF73" s="47">
        <v>2.0100000000000001E-4</v>
      </c>
      <c r="AG73" s="47">
        <v>2.0106666666666668E-4</v>
      </c>
      <c r="AH73" s="47">
        <v>2.0113333333333333E-4</v>
      </c>
      <c r="AI73" s="47">
        <v>2.0120000000000001E-4</v>
      </c>
      <c r="AJ73" s="47">
        <v>2.0126666666666666E-4</v>
      </c>
      <c r="AK73" s="47">
        <v>2.0133333333333334E-4</v>
      </c>
      <c r="AL73" s="47">
        <v>2.0140000000000002E-4</v>
      </c>
      <c r="AM73" s="47">
        <v>2.0146666666666667E-4</v>
      </c>
      <c r="AN73" s="47">
        <v>2.0153333333333334E-4</v>
      </c>
      <c r="AO73" s="47">
        <v>2.0159999999999999E-4</v>
      </c>
      <c r="AP73" s="47">
        <v>2.0166666666666667E-4</v>
      </c>
      <c r="AQ73" s="47">
        <v>2.0173333333333335E-4</v>
      </c>
      <c r="AR73" s="47">
        <v>2.018E-4</v>
      </c>
      <c r="AS73" s="47">
        <v>2.0186666666666668E-4</v>
      </c>
      <c r="AT73" s="47">
        <v>2.0193333333333333E-4</v>
      </c>
      <c r="AU73" s="47">
        <v>2.02E-4</v>
      </c>
      <c r="AV73" s="47">
        <v>2.0254166666666668E-4</v>
      </c>
      <c r="AW73" s="47">
        <v>2.0308333333333333E-4</v>
      </c>
      <c r="AX73" s="47">
        <v>2.03625E-4</v>
      </c>
      <c r="AY73" s="47">
        <v>2.0416666666666668E-4</v>
      </c>
      <c r="AZ73" s="47">
        <v>2.0470833333333333E-4</v>
      </c>
      <c r="BA73" s="47">
        <v>2.0525E-4</v>
      </c>
      <c r="BB73" s="47">
        <v>2.0579166666666668E-4</v>
      </c>
      <c r="BC73" s="47">
        <v>2.0633333333333333E-4</v>
      </c>
      <c r="BD73" s="47">
        <v>2.06875E-4</v>
      </c>
      <c r="BE73" s="47">
        <v>2.0741666666666668E-4</v>
      </c>
      <c r="BF73" s="47">
        <v>2.0795833333333332E-4</v>
      </c>
      <c r="BG73" s="47">
        <v>2.085E-4</v>
      </c>
      <c r="BH73" s="47">
        <v>2.0904166666666667E-4</v>
      </c>
      <c r="BI73" s="47">
        <v>2.0958333333333332E-4</v>
      </c>
      <c r="BJ73" s="47">
        <v>2.10125E-4</v>
      </c>
      <c r="BK73" s="47">
        <v>2.1066666666666667E-4</v>
      </c>
      <c r="BL73" s="47">
        <v>2.1120833333333332E-4</v>
      </c>
      <c r="BM73" s="47">
        <v>2.1175E-4</v>
      </c>
      <c r="BN73" s="47">
        <v>2.1229166666666667E-4</v>
      </c>
      <c r="BO73" s="47">
        <v>2.1283333333333332E-4</v>
      </c>
      <c r="BP73" s="47">
        <v>2.13375E-4</v>
      </c>
      <c r="BQ73" s="47">
        <v>2.1391666666666667E-4</v>
      </c>
      <c r="BR73" s="47">
        <v>2.1445833333333332E-4</v>
      </c>
      <c r="BS73" s="47">
        <v>2.1499999999999999E-4</v>
      </c>
      <c r="BT73" s="47">
        <v>2.1535E-4</v>
      </c>
      <c r="BU73" s="47">
        <v>2.1569999999999998E-4</v>
      </c>
      <c r="BV73" s="47">
        <v>2.1604999999999999E-4</v>
      </c>
      <c r="BW73" s="47">
        <v>2.164E-4</v>
      </c>
      <c r="BX73" s="47">
        <v>2.1674999999999998E-4</v>
      </c>
      <c r="BY73" s="47">
        <v>2.1709999999999999E-4</v>
      </c>
      <c r="BZ73" s="47">
        <v>2.1745E-4</v>
      </c>
      <c r="CA73" s="47">
        <v>2.1780000000000001E-4</v>
      </c>
      <c r="CB73" s="47">
        <v>2.1814999999999999E-4</v>
      </c>
      <c r="CC73" s="47">
        <v>2.185E-4</v>
      </c>
      <c r="CD73" s="47">
        <v>2.1885000000000001E-4</v>
      </c>
      <c r="CE73" s="47">
        <v>2.1919999999999999E-4</v>
      </c>
      <c r="CF73" s="47">
        <v>2.1955E-4</v>
      </c>
      <c r="CG73" s="47">
        <v>2.1990000000000001E-4</v>
      </c>
      <c r="CH73" s="47">
        <v>2.2025000000000001E-4</v>
      </c>
      <c r="CI73" s="47">
        <v>2.206E-4</v>
      </c>
      <c r="CJ73" s="47">
        <v>2.2095E-4</v>
      </c>
      <c r="CK73" s="47">
        <v>2.2130000000000001E-4</v>
      </c>
      <c r="CL73" s="47">
        <v>2.2164999999999999E-4</v>
      </c>
      <c r="CM73" s="47">
        <v>2.22E-4</v>
      </c>
    </row>
    <row r="74" spans="1:91" s="46" customFormat="1" x14ac:dyDescent="0.25">
      <c r="A74" s="46" t="s">
        <v>2</v>
      </c>
      <c r="B74" s="4">
        <v>0</v>
      </c>
      <c r="C74" s="4">
        <v>0</v>
      </c>
      <c r="D74" s="4">
        <v>0</v>
      </c>
      <c r="E74" s="4">
        <v>0</v>
      </c>
      <c r="F74" s="4">
        <v>0</v>
      </c>
      <c r="G74" s="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7">
        <v>3.1090007506599416E-5</v>
      </c>
      <c r="AG74" s="47">
        <v>3.1214866974497405E-5</v>
      </c>
      <c r="AH74" s="47">
        <v>3.1340227886041568E-5</v>
      </c>
      <c r="AI74" s="47">
        <v>3.1466092255061819E-5</v>
      </c>
      <c r="AJ74" s="47">
        <v>3.1592462103475722E-5</v>
      </c>
      <c r="AK74" s="47">
        <v>3.1719339461321004E-5</v>
      </c>
      <c r="AL74" s="47">
        <v>3.1846726366788155E-5</v>
      </c>
      <c r="AM74" s="47">
        <v>3.1974624866253171E-5</v>
      </c>
      <c r="AN74" s="47">
        <v>3.2103037014310414E-5</v>
      </c>
      <c r="AO74" s="47">
        <v>3.2231964873805633E-5</v>
      </c>
      <c r="AP74" s="47">
        <v>3.2361410515869112E-5</v>
      </c>
      <c r="AQ74" s="47">
        <v>3.2491376019948906E-5</v>
      </c>
      <c r="AR74" s="47">
        <v>3.2621863473844284E-5</v>
      </c>
      <c r="AS74" s="47">
        <v>3.2752874973739242E-5</v>
      </c>
      <c r="AT74" s="47">
        <v>3.288441262423619E-5</v>
      </c>
      <c r="AU74" s="47">
        <v>3.3016478538389752E-5</v>
      </c>
      <c r="AV74" s="47">
        <v>3.3049495016928139E-5</v>
      </c>
      <c r="AW74" s="47">
        <v>3.3082544511945068E-5</v>
      </c>
      <c r="AX74" s="47">
        <v>3.3115627056457015E-5</v>
      </c>
      <c r="AY74" s="47">
        <v>3.3148742683513472E-5</v>
      </c>
      <c r="AZ74" s="47">
        <v>3.3181891426196984E-5</v>
      </c>
      <c r="BA74" s="47">
        <v>3.3215073317623179E-5</v>
      </c>
      <c r="BB74" s="47">
        <v>3.3248288390940805E-5</v>
      </c>
      <c r="BC74" s="47">
        <v>3.3281536679331748E-5</v>
      </c>
      <c r="BD74" s="47">
        <v>3.3314818216011078E-5</v>
      </c>
      <c r="BE74" s="47">
        <v>3.3348133034227087E-5</v>
      </c>
      <c r="BF74" s="47">
        <v>3.3381481167261313E-5</v>
      </c>
      <c r="BG74" s="47">
        <v>3.3414862648428577E-5</v>
      </c>
      <c r="BH74" s="47">
        <v>3.3448277511077007E-5</v>
      </c>
      <c r="BI74" s="47">
        <v>3.3481725788588084E-5</v>
      </c>
      <c r="BJ74" s="47">
        <v>3.3515207514376674E-5</v>
      </c>
      <c r="BK74" s="47">
        <v>3.3548722721891052E-5</v>
      </c>
      <c r="BL74" s="47">
        <v>3.3582271444612947E-5</v>
      </c>
      <c r="BM74" s="47">
        <v>3.361585371605756E-5</v>
      </c>
      <c r="BN74" s="47">
        <v>3.3649469569773618E-5</v>
      </c>
      <c r="BO74" s="47">
        <v>3.3683119039343394E-5</v>
      </c>
      <c r="BP74" s="47">
        <v>3.3716802158382734E-5</v>
      </c>
      <c r="BQ74" s="47">
        <v>3.3750518960541119E-5</v>
      </c>
      <c r="BR74" s="47">
        <v>3.3784269479501661E-5</v>
      </c>
      <c r="BS74" s="47">
        <v>3.3818053748981164E-5</v>
      </c>
      <c r="BT74" s="47">
        <v>3.3851871802730143E-5</v>
      </c>
      <c r="BU74" s="47">
        <v>3.3885723674532874E-5</v>
      </c>
      <c r="BV74" s="47">
        <v>3.3919609398207405E-5</v>
      </c>
      <c r="BW74" s="47">
        <v>3.3953529007605609E-5</v>
      </c>
      <c r="BX74" s="47">
        <v>3.3987482536613218E-5</v>
      </c>
      <c r="BY74" s="47">
        <v>3.4021470019149833E-5</v>
      </c>
      <c r="BZ74" s="47">
        <v>3.4055491489168982E-5</v>
      </c>
      <c r="CA74" s="47">
        <v>3.4089546980658153E-5</v>
      </c>
      <c r="CB74" s="47">
        <v>3.412363652763881E-5</v>
      </c>
      <c r="CC74" s="47">
        <v>3.4157760164166448E-5</v>
      </c>
      <c r="CD74" s="47">
        <v>3.4191917924330613E-5</v>
      </c>
      <c r="CE74" s="47">
        <v>3.4226109842254942E-5</v>
      </c>
      <c r="CF74" s="47">
        <v>3.4260335952097197E-5</v>
      </c>
      <c r="CG74" s="47">
        <v>3.4294596288049293E-5</v>
      </c>
      <c r="CH74" s="47">
        <v>3.4328890884337344E-5</v>
      </c>
      <c r="CI74" s="47">
        <v>3.4363219775221679E-5</v>
      </c>
      <c r="CJ74" s="47">
        <v>3.4397582994996899E-5</v>
      </c>
      <c r="CK74" s="47">
        <v>3.4431980577991895E-5</v>
      </c>
      <c r="CL74" s="47">
        <v>3.4466412558569886E-5</v>
      </c>
      <c r="CM74" s="47">
        <v>3.4500878971128458E-5</v>
      </c>
    </row>
    <row r="75" spans="1:91" s="46" customFormat="1" x14ac:dyDescent="0.25">
      <c r="A75" s="46" t="s">
        <v>2</v>
      </c>
      <c r="B75" s="4">
        <v>0</v>
      </c>
      <c r="C75" s="4">
        <v>0</v>
      </c>
      <c r="D75" s="4">
        <v>0</v>
      </c>
      <c r="E75" s="4">
        <v>0</v>
      </c>
      <c r="F75" s="4">
        <v>0</v>
      </c>
      <c r="G75" s="4">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7">
        <v>1.9058062501626263E-5</v>
      </c>
      <c r="AG75" s="47">
        <v>1.9367949696774658E-5</v>
      </c>
      <c r="AH75" s="47">
        <v>1.9682875708104327E-5</v>
      </c>
      <c r="AI75" s="47">
        <v>2.0002922467585699E-5</v>
      </c>
      <c r="AJ75" s="47">
        <v>2.0328173239416362E-5</v>
      </c>
      <c r="AK75" s="47">
        <v>2.0658712641683296E-5</v>
      </c>
      <c r="AL75" s="47">
        <v>2.0994626668377332E-5</v>
      </c>
      <c r="AM75" s="47">
        <v>2.1336002711765583E-5</v>
      </c>
      <c r="AN75" s="47">
        <v>2.1682929585127624E-5</v>
      </c>
      <c r="AO75" s="47">
        <v>2.2035497545861405E-5</v>
      </c>
      <c r="AP75" s="47">
        <v>2.2393798318964842E-5</v>
      </c>
      <c r="AQ75" s="47">
        <v>2.2757925120899231E-5</v>
      </c>
      <c r="AR75" s="47">
        <v>2.3127972683840682E-5</v>
      </c>
      <c r="AS75" s="47">
        <v>2.3504037280325898E-5</v>
      </c>
      <c r="AT75" s="47">
        <v>2.3886216748298676E-5</v>
      </c>
      <c r="AU75" s="47">
        <v>2.4274610516563694E-5</v>
      </c>
      <c r="AV75" s="47">
        <v>2.4444532790179639E-5</v>
      </c>
      <c r="AW75" s="47">
        <v>2.4615644519710897E-5</v>
      </c>
      <c r="AX75" s="47">
        <v>2.4787954031348874E-5</v>
      </c>
      <c r="AY75" s="47">
        <v>2.4961469709568316E-5</v>
      </c>
      <c r="AZ75" s="47">
        <v>2.5136199997535295E-5</v>
      </c>
      <c r="BA75" s="47">
        <v>2.5312153397518044E-5</v>
      </c>
      <c r="BB75" s="47">
        <v>2.5489338471300669E-5</v>
      </c>
      <c r="BC75" s="47">
        <v>2.5667763840599773E-5</v>
      </c>
      <c r="BD75" s="47">
        <v>2.5847438187483973E-5</v>
      </c>
      <c r="BE75" s="47">
        <v>2.6028370254796361E-5</v>
      </c>
      <c r="BF75" s="47">
        <v>2.6210568846579936E-5</v>
      </c>
      <c r="BG75" s="47">
        <v>2.6394042828505995E-5</v>
      </c>
      <c r="BH75" s="47">
        <v>2.6578801128305539E-5</v>
      </c>
      <c r="BI75" s="47">
        <v>2.6764852736203677E-5</v>
      </c>
      <c r="BJ75" s="47">
        <v>2.6952206705357104E-5</v>
      </c>
      <c r="BK75" s="47">
        <v>2.7140872152294603E-5</v>
      </c>
      <c r="BL75" s="47">
        <v>2.7330858257360666E-5</v>
      </c>
      <c r="BM75" s="47">
        <v>2.7522174265162191E-5</v>
      </c>
      <c r="BN75" s="47">
        <v>2.7714829485018327E-5</v>
      </c>
      <c r="BO75" s="47">
        <v>2.7908833291413456E-5</v>
      </c>
      <c r="BP75" s="47">
        <v>2.8104195124453349E-5</v>
      </c>
      <c r="BQ75" s="47">
        <v>2.8300924490324521E-5</v>
      </c>
      <c r="BR75" s="47">
        <v>2.8499030961756792E-5</v>
      </c>
      <c r="BS75" s="47">
        <v>2.8698524178489089E-5</v>
      </c>
      <c r="BT75" s="47">
        <v>2.8899413847738511E-5</v>
      </c>
      <c r="BU75" s="47">
        <v>2.9101709744672679E-5</v>
      </c>
      <c r="BV75" s="47">
        <v>2.9305421712885388E-5</v>
      </c>
      <c r="BW75" s="47">
        <v>2.9510559664875587E-5</v>
      </c>
      <c r="BX75" s="47">
        <v>2.9717133582529715E-5</v>
      </c>
      <c r="BY75" s="47">
        <v>2.9925153517607422E-5</v>
      </c>
      <c r="BZ75" s="47">
        <v>3.0134629592230675E-5</v>
      </c>
      <c r="CA75" s="47">
        <v>3.0345571999376289E-5</v>
      </c>
      <c r="CB75" s="47">
        <v>3.0557991003371919E-5</v>
      </c>
      <c r="CC75" s="47">
        <v>3.0771896940395526E-5</v>
      </c>
      <c r="CD75" s="47">
        <v>3.0987300218978292E-5</v>
      </c>
      <c r="CE75" s="47">
        <v>3.120421132051114E-5</v>
      </c>
      <c r="CF75" s="47">
        <v>3.1422640799754715E-5</v>
      </c>
      <c r="CG75" s="47">
        <v>3.1642599285352998E-5</v>
      </c>
      <c r="CH75" s="47">
        <v>3.1864097480350471E-5</v>
      </c>
      <c r="CI75" s="47">
        <v>3.2087146162712921E-5</v>
      </c>
      <c r="CJ75" s="47">
        <v>3.2311756185851908E-5</v>
      </c>
      <c r="CK75" s="47">
        <v>3.2537938479152873E-5</v>
      </c>
      <c r="CL75" s="47">
        <v>3.2765704048506942E-5</v>
      </c>
      <c r="CM75" s="47">
        <v>3.299506397684649E-5</v>
      </c>
    </row>
    <row r="76" spans="1:91" s="46" customFormat="1" x14ac:dyDescent="0.25">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spans="1:91" s="46" customFormat="1" x14ac:dyDescent="0.25">
      <c r="A77" s="46" t="s">
        <v>208</v>
      </c>
      <c r="B77" s="4">
        <v>0</v>
      </c>
      <c r="C77" s="4">
        <v>0</v>
      </c>
      <c r="D77" s="4">
        <v>0</v>
      </c>
      <c r="E77" s="4">
        <v>0</v>
      </c>
      <c r="F77" s="4">
        <v>0</v>
      </c>
      <c r="G77" s="4">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7">
        <v>7.4882615156017832E-5</v>
      </c>
      <c r="AG77" s="47">
        <v>7.4621396731054979E-5</v>
      </c>
      <c r="AH77" s="47">
        <v>7.4360178306092127E-5</v>
      </c>
      <c r="AI77" s="47">
        <v>7.4098959881129274E-5</v>
      </c>
      <c r="AJ77" s="47">
        <v>7.3837741456166421E-5</v>
      </c>
      <c r="AK77" s="47">
        <v>7.3576523031203554E-5</v>
      </c>
      <c r="AL77" s="47">
        <v>7.3315304606240715E-5</v>
      </c>
      <c r="AM77" s="47">
        <v>7.3054086181277862E-5</v>
      </c>
      <c r="AN77" s="47">
        <v>7.2792867756315009E-5</v>
      </c>
      <c r="AO77" s="47">
        <v>7.2531649331352143E-5</v>
      </c>
      <c r="AP77" s="47">
        <v>7.2270430906389303E-5</v>
      </c>
      <c r="AQ77" s="47">
        <v>7.2009212481426437E-5</v>
      </c>
      <c r="AR77" s="47">
        <v>7.1747994056463598E-5</v>
      </c>
      <c r="AS77" s="47">
        <v>7.1486775631500731E-5</v>
      </c>
      <c r="AT77" s="47">
        <v>7.1225557206537892E-5</v>
      </c>
      <c r="AU77" s="47">
        <v>7.1343105497771161E-5</v>
      </c>
      <c r="AV77" s="47">
        <v>7.2063000461340335E-5</v>
      </c>
      <c r="AW77" s="47">
        <v>7.2782895424909454E-5</v>
      </c>
      <c r="AX77" s="47">
        <v>7.3502790388478627E-5</v>
      </c>
      <c r="AY77" s="47">
        <v>7.4222685352047773E-5</v>
      </c>
      <c r="AZ77" s="47">
        <v>7.4942580315616919E-5</v>
      </c>
      <c r="BA77" s="47">
        <v>7.5662475279186065E-5</v>
      </c>
      <c r="BB77" s="47">
        <v>7.6382370242755211E-5</v>
      </c>
      <c r="BC77" s="47">
        <v>7.7102265206324357E-5</v>
      </c>
      <c r="BD77" s="47">
        <v>7.7822160169893504E-5</v>
      </c>
      <c r="BE77" s="47">
        <v>7.854205513346265E-5</v>
      </c>
      <c r="BF77" s="47">
        <v>7.9261950097031823E-5</v>
      </c>
      <c r="BG77" s="47">
        <v>7.9981845060600969E-5</v>
      </c>
      <c r="BH77" s="47">
        <v>8.0701740024170115E-5</v>
      </c>
      <c r="BI77" s="47">
        <v>8.1421634987739261E-5</v>
      </c>
      <c r="BJ77" s="47">
        <v>8.2141529951308408E-5</v>
      </c>
      <c r="BK77" s="47">
        <v>8.2861424914877554E-5</v>
      </c>
      <c r="BL77" s="47">
        <v>8.35813198784467E-5</v>
      </c>
      <c r="BM77" s="47">
        <v>8.4301214842015873E-5</v>
      </c>
      <c r="BN77" s="47">
        <v>8.5021109805584992E-5</v>
      </c>
      <c r="BO77" s="47">
        <v>8.5741004769154165E-5</v>
      </c>
      <c r="BP77" s="47">
        <v>8.6460899732723311E-5</v>
      </c>
      <c r="BQ77" s="47">
        <v>8.7180794696292458E-5</v>
      </c>
      <c r="BR77" s="47">
        <v>8.7900689659861604E-5</v>
      </c>
      <c r="BS77" s="47">
        <v>8.862058462343075E-5</v>
      </c>
      <c r="BT77" s="47">
        <v>8.867476265890143E-5</v>
      </c>
      <c r="BU77" s="47">
        <v>8.8728940694372097E-5</v>
      </c>
      <c r="BV77" s="47">
        <v>8.8783118729842764E-5</v>
      </c>
      <c r="BW77" s="47">
        <v>8.8837296765313444E-5</v>
      </c>
      <c r="BX77" s="47">
        <v>8.8891474800784098E-5</v>
      </c>
      <c r="BY77" s="47">
        <v>8.8945652836254778E-5</v>
      </c>
      <c r="BZ77" s="47">
        <v>8.8999830871725445E-5</v>
      </c>
      <c r="CA77" s="47">
        <v>8.9054008907196112E-5</v>
      </c>
      <c r="CB77" s="47">
        <v>8.9108186942666792E-5</v>
      </c>
      <c r="CC77" s="47">
        <v>8.9162364978137459E-5</v>
      </c>
      <c r="CD77" s="47">
        <v>8.9216543013608126E-5</v>
      </c>
      <c r="CE77" s="47">
        <v>8.9270721049078793E-5</v>
      </c>
      <c r="CF77" s="47">
        <v>8.932489908454946E-5</v>
      </c>
      <c r="CG77" s="47">
        <v>8.937907712002014E-5</v>
      </c>
      <c r="CH77" s="47">
        <v>8.9433255155490807E-5</v>
      </c>
      <c r="CI77" s="47">
        <v>8.9487433190961474E-5</v>
      </c>
      <c r="CJ77" s="47">
        <v>8.9541611226432154E-5</v>
      </c>
      <c r="CK77" s="47">
        <v>8.9595789261902821E-5</v>
      </c>
      <c r="CL77" s="47">
        <v>8.9649967297373488E-5</v>
      </c>
      <c r="CM77" s="47">
        <v>8.9704145332844155E-5</v>
      </c>
    </row>
    <row r="78" spans="1:91" s="46" customFormat="1" x14ac:dyDescent="0.25">
      <c r="A78" s="46" t="s">
        <v>1</v>
      </c>
      <c r="B78" s="4">
        <v>0</v>
      </c>
      <c r="C78" s="4">
        <v>0</v>
      </c>
      <c r="D78" s="4">
        <v>0</v>
      </c>
      <c r="E78" s="4">
        <v>0</v>
      </c>
      <c r="F78" s="4">
        <v>0</v>
      </c>
      <c r="G78" s="4">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7">
        <v>5.3438335809806834E-5</v>
      </c>
      <c r="AG78" s="47">
        <v>5.3548291233283803E-5</v>
      </c>
      <c r="AH78" s="47">
        <v>5.3658246656760772E-5</v>
      </c>
      <c r="AI78" s="47">
        <v>5.3768202080237741E-5</v>
      </c>
      <c r="AJ78" s="47">
        <v>5.3878157503714709E-5</v>
      </c>
      <c r="AK78" s="47">
        <v>5.3988112927191678E-5</v>
      </c>
      <c r="AL78" s="47">
        <v>5.4098068350668647E-5</v>
      </c>
      <c r="AM78" s="47">
        <v>5.4208023774145616E-5</v>
      </c>
      <c r="AN78" s="47">
        <v>5.4317979197622585E-5</v>
      </c>
      <c r="AO78" s="47">
        <v>5.4427934621099554E-5</v>
      </c>
      <c r="AP78" s="47">
        <v>5.4537890044576523E-5</v>
      </c>
      <c r="AQ78" s="47">
        <v>5.4647845468053492E-5</v>
      </c>
      <c r="AR78" s="47">
        <v>5.4757800891530461E-5</v>
      </c>
      <c r="AS78" s="47">
        <v>5.4867756315007429E-5</v>
      </c>
      <c r="AT78" s="47">
        <v>5.4977711738484398E-5</v>
      </c>
      <c r="AU78" s="47">
        <v>5.5087667161961367E-5</v>
      </c>
      <c r="AV78" s="47">
        <v>5.4915471844219341E-5</v>
      </c>
      <c r="AW78" s="47">
        <v>5.4743276526477322E-5</v>
      </c>
      <c r="AX78" s="47">
        <v>5.4571081208735296E-5</v>
      </c>
      <c r="AY78" s="47">
        <v>5.439888589099327E-5</v>
      </c>
      <c r="AZ78" s="47">
        <v>5.4226690573251244E-5</v>
      </c>
      <c r="BA78" s="47">
        <v>5.4054495255509225E-5</v>
      </c>
      <c r="BB78" s="47">
        <v>5.3882299937767199E-5</v>
      </c>
      <c r="BC78" s="47">
        <v>5.3710104620025173E-5</v>
      </c>
      <c r="BD78" s="47">
        <v>5.3537909302283154E-5</v>
      </c>
      <c r="BE78" s="47">
        <v>5.3365713984541128E-5</v>
      </c>
      <c r="BF78" s="47">
        <v>5.3193518666799102E-5</v>
      </c>
      <c r="BG78" s="47">
        <v>5.3021323349057076E-5</v>
      </c>
      <c r="BH78" s="47">
        <v>5.2849128031315057E-5</v>
      </c>
      <c r="BI78" s="47">
        <v>5.2676932713573031E-5</v>
      </c>
      <c r="BJ78" s="47">
        <v>5.2504737395831005E-5</v>
      </c>
      <c r="BK78" s="47">
        <v>5.2332542078088986E-5</v>
      </c>
      <c r="BL78" s="47">
        <v>5.216034676034696E-5</v>
      </c>
      <c r="BM78" s="47">
        <v>5.1988151442604934E-5</v>
      </c>
      <c r="BN78" s="47">
        <v>5.1815956124862915E-5</v>
      </c>
      <c r="BO78" s="47">
        <v>5.1643760807120889E-5</v>
      </c>
      <c r="BP78" s="47">
        <v>5.1471565489378863E-5</v>
      </c>
      <c r="BQ78" s="47">
        <v>5.1299370171636837E-5</v>
      </c>
      <c r="BR78" s="47">
        <v>5.1127174853894818E-5</v>
      </c>
      <c r="BS78" s="47">
        <v>5.0954979536152792E-5</v>
      </c>
      <c r="BT78" s="47">
        <v>5.0954979536152792E-5</v>
      </c>
      <c r="BU78" s="47">
        <v>5.0954979536152792E-5</v>
      </c>
      <c r="BV78" s="47">
        <v>5.0954979536152792E-5</v>
      </c>
      <c r="BW78" s="47">
        <v>5.0954979536152792E-5</v>
      </c>
      <c r="BX78" s="47">
        <v>5.0954979536152792E-5</v>
      </c>
      <c r="BY78" s="47">
        <v>5.0954979536152792E-5</v>
      </c>
      <c r="BZ78" s="47">
        <v>5.0954979536152792E-5</v>
      </c>
      <c r="CA78" s="47">
        <v>5.0954979536152792E-5</v>
      </c>
      <c r="CB78" s="47">
        <v>5.0954979536152792E-5</v>
      </c>
      <c r="CC78" s="47">
        <v>5.0954979536152792E-5</v>
      </c>
      <c r="CD78" s="47">
        <v>5.0954979536152792E-5</v>
      </c>
      <c r="CE78" s="47">
        <v>5.0954979536152792E-5</v>
      </c>
      <c r="CF78" s="47">
        <v>5.0954979536152792E-5</v>
      </c>
      <c r="CG78" s="47">
        <v>5.0954979536152792E-5</v>
      </c>
      <c r="CH78" s="47">
        <v>5.0954979536152792E-5</v>
      </c>
      <c r="CI78" s="47">
        <v>5.0954979536152792E-5</v>
      </c>
      <c r="CJ78" s="47">
        <v>5.0954979536152792E-5</v>
      </c>
      <c r="CK78" s="47">
        <v>5.0954979536152792E-5</v>
      </c>
      <c r="CL78" s="47">
        <v>5.0954979536152792E-5</v>
      </c>
      <c r="CM78" s="47">
        <v>5.0954979536152792E-5</v>
      </c>
    </row>
    <row r="79" spans="1:91" s="46" customFormat="1" x14ac:dyDescent="0.25">
      <c r="A79" s="46" t="s">
        <v>1</v>
      </c>
      <c r="B79" s="4">
        <v>0</v>
      </c>
      <c r="C79" s="4">
        <v>0</v>
      </c>
      <c r="D79" s="4">
        <v>0</v>
      </c>
      <c r="E79" s="4">
        <v>0</v>
      </c>
      <c r="F79" s="4">
        <v>0</v>
      </c>
      <c r="G79" s="4">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7">
        <v>3.8032689450222883E-5</v>
      </c>
      <c r="AG79" s="47">
        <v>3.8110946012877659E-5</v>
      </c>
      <c r="AH79" s="47">
        <v>3.8189202575532442E-5</v>
      </c>
      <c r="AI79" s="47">
        <v>3.8267459138187219E-5</v>
      </c>
      <c r="AJ79" s="47">
        <v>3.8345715700842002E-5</v>
      </c>
      <c r="AK79" s="47">
        <v>3.8423972263496778E-5</v>
      </c>
      <c r="AL79" s="47">
        <v>3.8502228826151561E-5</v>
      </c>
      <c r="AM79" s="47">
        <v>3.8580485388806337E-5</v>
      </c>
      <c r="AN79" s="47">
        <v>3.865874195146112E-5</v>
      </c>
      <c r="AO79" s="47">
        <v>3.8736998514115897E-5</v>
      </c>
      <c r="AP79" s="47">
        <v>3.881525507677068E-5</v>
      </c>
      <c r="AQ79" s="47">
        <v>3.8893511639425456E-5</v>
      </c>
      <c r="AR79" s="47">
        <v>3.8971768202080239E-5</v>
      </c>
      <c r="AS79" s="47">
        <v>3.9050024764735016E-5</v>
      </c>
      <c r="AT79" s="47">
        <v>3.9128281327389799E-5</v>
      </c>
      <c r="AU79" s="47">
        <v>3.9206537890044575E-5</v>
      </c>
      <c r="AV79" s="47">
        <v>3.9035528779460066E-5</v>
      </c>
      <c r="AW79" s="47">
        <v>3.8864519668875558E-5</v>
      </c>
      <c r="AX79" s="47">
        <v>3.8693510558291049E-5</v>
      </c>
      <c r="AY79" s="47">
        <v>3.8522501447706541E-5</v>
      </c>
      <c r="AZ79" s="47">
        <v>3.8351492337122032E-5</v>
      </c>
      <c r="BA79" s="47">
        <v>3.8180483226537523E-5</v>
      </c>
      <c r="BB79" s="47">
        <v>3.8009474115953015E-5</v>
      </c>
      <c r="BC79" s="47">
        <v>3.7838465005368506E-5</v>
      </c>
      <c r="BD79" s="47">
        <v>3.7667455894783998E-5</v>
      </c>
      <c r="BE79" s="47">
        <v>3.7496446784199489E-5</v>
      </c>
      <c r="BF79" s="47">
        <v>3.7325437673614981E-5</v>
      </c>
      <c r="BG79" s="47">
        <v>3.7154428563030472E-5</v>
      </c>
      <c r="BH79" s="47">
        <v>3.6983419452445963E-5</v>
      </c>
      <c r="BI79" s="47">
        <v>3.6812410341861455E-5</v>
      </c>
      <c r="BJ79" s="47">
        <v>3.6641401231276946E-5</v>
      </c>
      <c r="BK79" s="47">
        <v>3.6470392120692438E-5</v>
      </c>
      <c r="BL79" s="47">
        <v>3.6299383010107929E-5</v>
      </c>
      <c r="BM79" s="47">
        <v>3.612837389952342E-5</v>
      </c>
      <c r="BN79" s="47">
        <v>3.5957364788938912E-5</v>
      </c>
      <c r="BO79" s="47">
        <v>3.5786355678354403E-5</v>
      </c>
      <c r="BP79" s="47">
        <v>3.5615346567769895E-5</v>
      </c>
      <c r="BQ79" s="47">
        <v>3.5444337457185386E-5</v>
      </c>
      <c r="BR79" s="47">
        <v>3.5273328346600878E-5</v>
      </c>
      <c r="BS79" s="47">
        <v>3.5102319236016369E-5</v>
      </c>
      <c r="BT79" s="47">
        <v>3.5102319236016369E-5</v>
      </c>
      <c r="BU79" s="47">
        <v>3.5102319236016369E-5</v>
      </c>
      <c r="BV79" s="47">
        <v>3.5102319236016369E-5</v>
      </c>
      <c r="BW79" s="47">
        <v>3.5102319236016369E-5</v>
      </c>
      <c r="BX79" s="47">
        <v>3.5102319236016369E-5</v>
      </c>
      <c r="BY79" s="47">
        <v>3.5102319236016369E-5</v>
      </c>
      <c r="BZ79" s="47">
        <v>3.5102319236016369E-5</v>
      </c>
      <c r="CA79" s="47">
        <v>3.5102319236016369E-5</v>
      </c>
      <c r="CB79" s="47">
        <v>3.5102319236016369E-5</v>
      </c>
      <c r="CC79" s="47">
        <v>3.5102319236016369E-5</v>
      </c>
      <c r="CD79" s="47">
        <v>3.5102319236016369E-5</v>
      </c>
      <c r="CE79" s="47">
        <v>3.5102319236016369E-5</v>
      </c>
      <c r="CF79" s="47">
        <v>3.5102319236016369E-5</v>
      </c>
      <c r="CG79" s="47">
        <v>3.5102319236016369E-5</v>
      </c>
      <c r="CH79" s="47">
        <v>3.5102319236016369E-5</v>
      </c>
      <c r="CI79" s="47">
        <v>3.5102319236016369E-5</v>
      </c>
      <c r="CJ79" s="47">
        <v>3.5102319236016369E-5</v>
      </c>
      <c r="CK79" s="47">
        <v>3.5102319236016369E-5</v>
      </c>
      <c r="CL79" s="47">
        <v>3.5102319236016369E-5</v>
      </c>
      <c r="CM79" s="47">
        <v>3.5102319236016369E-5</v>
      </c>
    </row>
    <row r="80" spans="1:91" s="98" customFormat="1" x14ac:dyDescent="0.25">
      <c r="A80" s="98" t="s">
        <v>1</v>
      </c>
      <c r="B80" s="98">
        <v>0</v>
      </c>
      <c r="C80" s="98">
        <v>0</v>
      </c>
      <c r="D80" s="98">
        <v>0</v>
      </c>
      <c r="E80" s="98">
        <v>0</v>
      </c>
      <c r="F80" s="98">
        <v>0</v>
      </c>
      <c r="G80" s="98">
        <v>0</v>
      </c>
      <c r="H80" s="98">
        <v>0</v>
      </c>
      <c r="I80" s="98">
        <v>0</v>
      </c>
      <c r="J80" s="98">
        <v>0</v>
      </c>
      <c r="K80" s="98">
        <v>0</v>
      </c>
      <c r="L80" s="98">
        <v>0</v>
      </c>
      <c r="M80" s="98">
        <v>0</v>
      </c>
      <c r="N80" s="98">
        <v>0</v>
      </c>
      <c r="O80" s="98">
        <v>0</v>
      </c>
      <c r="P80" s="98">
        <v>0</v>
      </c>
      <c r="Q80" s="98">
        <v>0</v>
      </c>
      <c r="R80" s="98">
        <v>0</v>
      </c>
      <c r="S80" s="98">
        <v>0</v>
      </c>
      <c r="T80" s="98">
        <v>0</v>
      </c>
      <c r="U80" s="98">
        <v>0</v>
      </c>
      <c r="V80" s="98">
        <v>0</v>
      </c>
      <c r="W80" s="98">
        <v>0</v>
      </c>
      <c r="X80" s="98">
        <v>0</v>
      </c>
      <c r="Y80" s="98">
        <v>0</v>
      </c>
      <c r="Z80" s="98">
        <v>0</v>
      </c>
      <c r="AA80" s="98">
        <v>0</v>
      </c>
      <c r="AB80" s="98">
        <v>0</v>
      </c>
      <c r="AC80" s="98">
        <v>0</v>
      </c>
      <c r="AD80" s="98">
        <v>0</v>
      </c>
      <c r="AE80" s="98">
        <v>0</v>
      </c>
      <c r="AF80" s="98">
        <v>0</v>
      </c>
      <c r="AG80" s="98">
        <v>0</v>
      </c>
      <c r="AH80" s="98">
        <v>0</v>
      </c>
      <c r="AI80" s="98">
        <v>0</v>
      </c>
      <c r="AJ80" s="98">
        <v>0</v>
      </c>
      <c r="AK80" s="98">
        <v>0</v>
      </c>
      <c r="AL80" s="98">
        <v>0</v>
      </c>
      <c r="AM80" s="98">
        <v>0</v>
      </c>
      <c r="AN80" s="98">
        <v>0</v>
      </c>
      <c r="AO80" s="98">
        <v>0</v>
      </c>
      <c r="AP80" s="98">
        <v>0</v>
      </c>
      <c r="AQ80" s="98">
        <v>0</v>
      </c>
      <c r="AR80" s="98">
        <v>0</v>
      </c>
      <c r="AS80" s="98">
        <v>0</v>
      </c>
      <c r="AT80" s="98">
        <v>0</v>
      </c>
      <c r="AU80" s="98">
        <v>0</v>
      </c>
      <c r="AV80" s="98">
        <v>0</v>
      </c>
      <c r="AW80" s="98">
        <v>0</v>
      </c>
      <c r="AX80" s="98">
        <v>0</v>
      </c>
      <c r="AY80" s="98">
        <v>0</v>
      </c>
      <c r="AZ80" s="98">
        <v>0</v>
      </c>
      <c r="BA80" s="98">
        <v>0</v>
      </c>
      <c r="BB80" s="98">
        <v>0</v>
      </c>
      <c r="BC80" s="98">
        <v>0</v>
      </c>
      <c r="BD80" s="98">
        <v>0</v>
      </c>
      <c r="BE80" s="98">
        <v>0</v>
      </c>
      <c r="BF80" s="98">
        <v>0</v>
      </c>
      <c r="BG80" s="98">
        <v>0</v>
      </c>
      <c r="BH80" s="98">
        <v>0</v>
      </c>
      <c r="BI80" s="98">
        <v>0</v>
      </c>
      <c r="BJ80" s="98">
        <v>0</v>
      </c>
      <c r="BK80" s="98">
        <v>0</v>
      </c>
      <c r="BL80" s="98">
        <v>0</v>
      </c>
      <c r="BM80" s="98">
        <v>0</v>
      </c>
      <c r="BN80" s="98">
        <v>0</v>
      </c>
      <c r="BO80" s="98">
        <v>0</v>
      </c>
      <c r="BP80" s="98">
        <v>0</v>
      </c>
      <c r="BQ80" s="98">
        <v>0</v>
      </c>
      <c r="BR80" s="98">
        <v>0</v>
      </c>
      <c r="BS80" s="98">
        <v>0</v>
      </c>
      <c r="BT80" s="98">
        <v>0</v>
      </c>
      <c r="BU80" s="98">
        <v>0</v>
      </c>
      <c r="BV80" s="98">
        <v>0</v>
      </c>
      <c r="BW80" s="98">
        <v>0</v>
      </c>
      <c r="BX80" s="98">
        <v>0</v>
      </c>
      <c r="BY80" s="98">
        <v>0</v>
      </c>
      <c r="BZ80" s="98">
        <v>0</v>
      </c>
      <c r="CA80" s="98">
        <v>0</v>
      </c>
      <c r="CB80" s="98">
        <v>0</v>
      </c>
      <c r="CC80" s="98">
        <v>0</v>
      </c>
      <c r="CD80" s="98">
        <v>0</v>
      </c>
      <c r="CE80" s="98">
        <v>0</v>
      </c>
      <c r="CF80" s="98">
        <v>0</v>
      </c>
      <c r="CG80" s="98">
        <v>0</v>
      </c>
      <c r="CH80" s="98">
        <v>0</v>
      </c>
      <c r="CI80" s="98">
        <v>0</v>
      </c>
      <c r="CJ80" s="98">
        <v>0</v>
      </c>
      <c r="CK80" s="98">
        <v>0</v>
      </c>
      <c r="CL80" s="98">
        <v>0</v>
      </c>
      <c r="CM80" s="98">
        <v>0</v>
      </c>
    </row>
    <row r="81" spans="1:91" s="46" customFormat="1" x14ac:dyDescent="0.25">
      <c r="A81" s="46" t="s">
        <v>1</v>
      </c>
      <c r="B81" s="4">
        <v>0</v>
      </c>
      <c r="C81" s="4">
        <v>0</v>
      </c>
      <c r="D81" s="4">
        <v>0</v>
      </c>
      <c r="E81" s="4">
        <v>0</v>
      </c>
      <c r="F81" s="4">
        <v>0</v>
      </c>
      <c r="G81" s="4">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7">
        <v>1.5999999999999999E-5</v>
      </c>
      <c r="AG81" s="47">
        <v>1.6200000000000001E-5</v>
      </c>
      <c r="AH81" s="47">
        <v>1.6399999999999999E-5</v>
      </c>
      <c r="AI81" s="47">
        <v>1.66E-5</v>
      </c>
      <c r="AJ81" s="47">
        <v>1.6799999999999998E-5</v>
      </c>
      <c r="AK81" s="47">
        <v>1.7E-5</v>
      </c>
      <c r="AL81" s="47">
        <v>1.7200000000000001E-5</v>
      </c>
      <c r="AM81" s="47">
        <v>1.7399999999999999E-5</v>
      </c>
      <c r="AN81" s="47">
        <v>1.7600000000000001E-5</v>
      </c>
      <c r="AO81" s="47">
        <v>1.7799999999999999E-5</v>
      </c>
      <c r="AP81" s="47">
        <v>1.8E-5</v>
      </c>
      <c r="AQ81" s="47">
        <v>1.8200000000000002E-5</v>
      </c>
      <c r="AR81" s="47">
        <v>1.84E-5</v>
      </c>
      <c r="AS81" s="47">
        <v>1.8600000000000001E-5</v>
      </c>
      <c r="AT81" s="47">
        <v>1.88E-5</v>
      </c>
      <c r="AU81" s="47">
        <v>1.9000000000000001E-5</v>
      </c>
      <c r="AV81" s="47">
        <v>1.9041666666666668E-5</v>
      </c>
      <c r="AW81" s="47">
        <v>1.9083333333333334E-5</v>
      </c>
      <c r="AX81" s="47">
        <v>1.9125000000000001E-5</v>
      </c>
      <c r="AY81" s="47">
        <v>1.9166666666666667E-5</v>
      </c>
      <c r="AZ81" s="47">
        <v>1.9208333333333334E-5</v>
      </c>
      <c r="BA81" s="47">
        <v>1.925E-5</v>
      </c>
      <c r="BB81" s="47">
        <v>1.9291666666666667E-5</v>
      </c>
      <c r="BC81" s="47">
        <v>1.9333333333333333E-5</v>
      </c>
      <c r="BD81" s="47">
        <v>1.9375E-5</v>
      </c>
      <c r="BE81" s="47">
        <v>1.9416666666666667E-5</v>
      </c>
      <c r="BF81" s="47">
        <v>1.9458333333333333E-5</v>
      </c>
      <c r="BG81" s="47">
        <v>1.95E-5</v>
      </c>
      <c r="BH81" s="47">
        <v>1.954166666666667E-5</v>
      </c>
      <c r="BI81" s="47">
        <v>1.9583333333333336E-5</v>
      </c>
      <c r="BJ81" s="47">
        <v>1.9625000000000003E-5</v>
      </c>
      <c r="BK81" s="47">
        <v>1.9666666666666669E-5</v>
      </c>
      <c r="BL81" s="47">
        <v>1.9708333333333336E-5</v>
      </c>
      <c r="BM81" s="47">
        <v>1.9750000000000002E-5</v>
      </c>
      <c r="BN81" s="47">
        <v>1.9791666666666669E-5</v>
      </c>
      <c r="BO81" s="47">
        <v>1.9833333333333335E-5</v>
      </c>
      <c r="BP81" s="47">
        <v>1.9875000000000002E-5</v>
      </c>
      <c r="BQ81" s="47">
        <v>1.9916666666666669E-5</v>
      </c>
      <c r="BR81" s="47">
        <v>1.9958333333333335E-5</v>
      </c>
      <c r="BS81" s="47">
        <v>2.0000000000000002E-5</v>
      </c>
      <c r="BT81" s="47">
        <v>2.0050000000000003E-5</v>
      </c>
      <c r="BU81" s="47">
        <v>2.0100000000000001E-5</v>
      </c>
      <c r="BV81" s="47">
        <v>2.0150000000000002E-5</v>
      </c>
      <c r="BW81" s="47">
        <v>2.02E-5</v>
      </c>
      <c r="BX81" s="47">
        <v>2.0250000000000001E-5</v>
      </c>
      <c r="BY81" s="47">
        <v>2.0300000000000002E-5</v>
      </c>
      <c r="BZ81" s="47">
        <v>2.035E-5</v>
      </c>
      <c r="CA81" s="47">
        <v>2.0400000000000001E-5</v>
      </c>
      <c r="CB81" s="47">
        <v>2.0449999999999999E-5</v>
      </c>
      <c r="CC81" s="47">
        <v>2.05E-5</v>
      </c>
      <c r="CD81" s="47">
        <v>2.0550000000000001E-5</v>
      </c>
      <c r="CE81" s="47">
        <v>2.0599999999999999E-5</v>
      </c>
      <c r="CF81" s="47">
        <v>2.065E-5</v>
      </c>
      <c r="CG81" s="47">
        <v>2.0699999999999998E-5</v>
      </c>
      <c r="CH81" s="47">
        <v>2.075E-5</v>
      </c>
      <c r="CI81" s="47">
        <v>2.0800000000000001E-5</v>
      </c>
      <c r="CJ81" s="47">
        <v>2.0849999999999999E-5</v>
      </c>
      <c r="CK81" s="47">
        <v>2.09E-5</v>
      </c>
      <c r="CL81" s="47">
        <v>2.0949999999999998E-5</v>
      </c>
      <c r="CM81" s="47">
        <v>2.0999999999999999E-5</v>
      </c>
    </row>
    <row r="82" spans="1:91" s="46" customFormat="1" x14ac:dyDescent="0.25">
      <c r="A82" s="46" t="s">
        <v>1</v>
      </c>
      <c r="B82" s="4">
        <v>0</v>
      </c>
      <c r="C82" s="4">
        <v>0</v>
      </c>
      <c r="D82" s="4">
        <v>0</v>
      </c>
      <c r="E82" s="4">
        <v>0</v>
      </c>
      <c r="F82" s="4">
        <v>0</v>
      </c>
      <c r="G82" s="4">
        <v>0</v>
      </c>
      <c r="H82" s="4">
        <v>0</v>
      </c>
      <c r="I82" s="4">
        <v>0</v>
      </c>
      <c r="J82" s="4">
        <v>0</v>
      </c>
      <c r="K82" s="4">
        <v>0</v>
      </c>
      <c r="L82" s="4">
        <v>0</v>
      </c>
      <c r="M82" s="4">
        <v>0</v>
      </c>
      <c r="N82" s="4">
        <v>0</v>
      </c>
      <c r="O82" s="4">
        <v>0</v>
      </c>
      <c r="P82" s="4">
        <v>0</v>
      </c>
      <c r="Q82" s="4">
        <v>0</v>
      </c>
      <c r="R82" s="4">
        <v>0</v>
      </c>
      <c r="S82" s="4">
        <v>0</v>
      </c>
      <c r="T82" s="4">
        <v>0</v>
      </c>
      <c r="U82" s="4">
        <v>0</v>
      </c>
      <c r="V82" s="4">
        <v>0</v>
      </c>
      <c r="W82" s="4">
        <v>0</v>
      </c>
      <c r="X82" s="4">
        <v>0</v>
      </c>
      <c r="Y82" s="4">
        <v>0</v>
      </c>
      <c r="Z82" s="4">
        <v>0</v>
      </c>
      <c r="AA82" s="4">
        <v>0</v>
      </c>
      <c r="AB82" s="4">
        <v>0</v>
      </c>
      <c r="AC82" s="4">
        <v>0</v>
      </c>
      <c r="AD82" s="4">
        <v>0</v>
      </c>
      <c r="AE82" s="4">
        <v>0</v>
      </c>
      <c r="AF82" s="47">
        <v>3.6000000000000001E-5</v>
      </c>
      <c r="AG82" s="47">
        <v>3.5866666666666667E-5</v>
      </c>
      <c r="AH82" s="47">
        <v>3.5733333333333332E-5</v>
      </c>
      <c r="AI82" s="47">
        <v>3.5599999999999998E-5</v>
      </c>
      <c r="AJ82" s="47">
        <v>3.546666666666667E-5</v>
      </c>
      <c r="AK82" s="47">
        <v>3.5333333333333336E-5</v>
      </c>
      <c r="AL82" s="47">
        <v>3.5200000000000002E-5</v>
      </c>
      <c r="AM82" s="47">
        <v>3.5066666666666667E-5</v>
      </c>
      <c r="AN82" s="47">
        <v>3.4933333333333333E-5</v>
      </c>
      <c r="AO82" s="47">
        <v>3.4799999999999999E-5</v>
      </c>
      <c r="AP82" s="47">
        <v>3.4666666666666665E-5</v>
      </c>
      <c r="AQ82" s="47">
        <v>3.453333333333333E-5</v>
      </c>
      <c r="AR82" s="47">
        <v>3.4400000000000003E-5</v>
      </c>
      <c r="AS82" s="47">
        <v>3.4266666666666668E-5</v>
      </c>
      <c r="AT82" s="47">
        <v>3.4133333333333334E-5</v>
      </c>
      <c r="AU82" s="47">
        <v>3.4E-5</v>
      </c>
      <c r="AV82" s="47">
        <v>3.3958333333333337E-5</v>
      </c>
      <c r="AW82" s="47">
        <v>3.3916666666666667E-5</v>
      </c>
      <c r="AX82" s="47">
        <v>3.3874999999999997E-5</v>
      </c>
      <c r="AY82" s="47">
        <v>3.3833333333333334E-5</v>
      </c>
      <c r="AZ82" s="47">
        <v>3.379166666666667E-5</v>
      </c>
      <c r="BA82" s="47">
        <v>3.375E-5</v>
      </c>
      <c r="BB82" s="47">
        <v>3.370833333333333E-5</v>
      </c>
      <c r="BC82" s="47">
        <v>3.3666666666666667E-5</v>
      </c>
      <c r="BD82" s="47">
        <v>3.3625000000000004E-5</v>
      </c>
      <c r="BE82" s="47">
        <v>3.3583333333333334E-5</v>
      </c>
      <c r="BF82" s="47">
        <v>3.3541666666666664E-5</v>
      </c>
      <c r="BG82" s="47">
        <v>3.3500000000000001E-5</v>
      </c>
      <c r="BH82" s="47">
        <v>3.3458333333333338E-5</v>
      </c>
      <c r="BI82" s="47">
        <v>3.3416666666666668E-5</v>
      </c>
      <c r="BJ82" s="47">
        <v>3.3374999999999998E-5</v>
      </c>
      <c r="BK82" s="47">
        <v>3.3333333333333335E-5</v>
      </c>
      <c r="BL82" s="47">
        <v>3.3291666666666672E-5</v>
      </c>
      <c r="BM82" s="47">
        <v>3.3250000000000002E-5</v>
      </c>
      <c r="BN82" s="47">
        <v>3.3208333333333332E-5</v>
      </c>
      <c r="BO82" s="47">
        <v>3.3166666666666669E-5</v>
      </c>
      <c r="BP82" s="47">
        <v>3.3125000000000006E-5</v>
      </c>
      <c r="BQ82" s="47">
        <v>3.3083333333333336E-5</v>
      </c>
      <c r="BR82" s="47">
        <v>3.3041666666666666E-5</v>
      </c>
      <c r="BS82" s="47">
        <v>3.3000000000000003E-5</v>
      </c>
      <c r="BT82" s="47">
        <v>3.3000000000000003E-5</v>
      </c>
      <c r="BU82" s="47">
        <v>3.3000000000000003E-5</v>
      </c>
      <c r="BV82" s="47">
        <v>3.3000000000000003E-5</v>
      </c>
      <c r="BW82" s="47">
        <v>3.3000000000000003E-5</v>
      </c>
      <c r="BX82" s="47">
        <v>3.3000000000000003E-5</v>
      </c>
      <c r="BY82" s="47">
        <v>3.3000000000000003E-5</v>
      </c>
      <c r="BZ82" s="47">
        <v>3.3000000000000003E-5</v>
      </c>
      <c r="CA82" s="47">
        <v>3.3000000000000003E-5</v>
      </c>
      <c r="CB82" s="47">
        <v>3.3000000000000003E-5</v>
      </c>
      <c r="CC82" s="47">
        <v>3.3000000000000003E-5</v>
      </c>
      <c r="CD82" s="47">
        <v>3.3000000000000003E-5</v>
      </c>
      <c r="CE82" s="47">
        <v>3.3000000000000003E-5</v>
      </c>
      <c r="CF82" s="47">
        <v>3.3000000000000003E-5</v>
      </c>
      <c r="CG82" s="47">
        <v>3.3000000000000003E-5</v>
      </c>
      <c r="CH82" s="47">
        <v>3.3000000000000003E-5</v>
      </c>
      <c r="CI82" s="47">
        <v>3.3000000000000003E-5</v>
      </c>
      <c r="CJ82" s="47">
        <v>3.3000000000000003E-5</v>
      </c>
      <c r="CK82" s="47">
        <v>3.3000000000000003E-5</v>
      </c>
      <c r="CL82" s="47">
        <v>3.3000000000000003E-5</v>
      </c>
      <c r="CM82" s="47">
        <v>3.3000000000000003E-5</v>
      </c>
    </row>
    <row r="83" spans="1:91" s="46" customFormat="1" x14ac:dyDescent="0.25">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spans="1:91" s="46" customFormat="1" x14ac:dyDescent="0.25">
      <c r="A84" s="46" t="s">
        <v>209</v>
      </c>
      <c r="B84" s="4">
        <v>0</v>
      </c>
      <c r="C84" s="4">
        <v>0</v>
      </c>
      <c r="D84" s="4">
        <v>0</v>
      </c>
      <c r="E84" s="4">
        <v>0</v>
      </c>
      <c r="F84" s="4">
        <v>0</v>
      </c>
      <c r="G84" s="4">
        <v>0</v>
      </c>
      <c r="H84" s="4">
        <v>0</v>
      </c>
      <c r="I84" s="4">
        <v>0</v>
      </c>
      <c r="J84" s="4">
        <v>0</v>
      </c>
      <c r="K84" s="4">
        <v>0</v>
      </c>
      <c r="L84" s="4">
        <v>0</v>
      </c>
      <c r="M84" s="4">
        <v>0</v>
      </c>
      <c r="N84" s="4">
        <v>0</v>
      </c>
      <c r="O84" s="4">
        <v>0</v>
      </c>
      <c r="P84" s="4">
        <v>0</v>
      </c>
      <c r="Q84" s="4">
        <v>0</v>
      </c>
      <c r="R84" s="4">
        <v>0</v>
      </c>
      <c r="S84" s="4">
        <v>0</v>
      </c>
      <c r="T84" s="4">
        <v>0</v>
      </c>
      <c r="U84" s="4">
        <v>0</v>
      </c>
      <c r="V84" s="4">
        <v>0</v>
      </c>
      <c r="W84" s="4">
        <v>0</v>
      </c>
      <c r="X84" s="4">
        <v>0</v>
      </c>
      <c r="Y84" s="4">
        <v>0</v>
      </c>
      <c r="Z84" s="4">
        <v>0</v>
      </c>
      <c r="AA84" s="4">
        <v>0</v>
      </c>
      <c r="AB84" s="4">
        <v>0</v>
      </c>
      <c r="AC84" s="4">
        <v>0</v>
      </c>
      <c r="AD84" s="4">
        <v>0</v>
      </c>
      <c r="AE84" s="4">
        <v>0</v>
      </c>
      <c r="AF84" s="47">
        <v>8.0900000000000001E-5</v>
      </c>
      <c r="AG84" s="47">
        <v>8.0833333333333338E-5</v>
      </c>
      <c r="AH84" s="47">
        <v>8.0766666666666674E-5</v>
      </c>
      <c r="AI84" s="47">
        <v>8.0699999999999996E-5</v>
      </c>
      <c r="AJ84" s="47">
        <v>8.0633333333333333E-5</v>
      </c>
      <c r="AK84" s="47">
        <v>8.0566666666666669E-5</v>
      </c>
      <c r="AL84" s="47">
        <v>8.0500000000000005E-5</v>
      </c>
      <c r="AM84" s="47">
        <v>8.0433333333333341E-5</v>
      </c>
      <c r="AN84" s="47">
        <v>8.0366666666666664E-5</v>
      </c>
      <c r="AO84" s="47">
        <v>8.03E-5</v>
      </c>
      <c r="AP84" s="47">
        <v>8.0233333333333337E-5</v>
      </c>
      <c r="AQ84" s="47">
        <v>8.0166666666666673E-5</v>
      </c>
      <c r="AR84" s="47">
        <v>8.0100000000000009E-5</v>
      </c>
      <c r="AS84" s="47">
        <v>8.0033333333333332E-5</v>
      </c>
      <c r="AT84" s="47">
        <v>7.9966666666666668E-5</v>
      </c>
      <c r="AU84" s="47">
        <v>7.9900000000000004E-5</v>
      </c>
      <c r="AV84" s="47">
        <v>7.9790909090909099E-5</v>
      </c>
      <c r="AW84" s="47">
        <v>7.9681818181818179E-5</v>
      </c>
      <c r="AX84" s="47">
        <v>7.9572727272727274E-5</v>
      </c>
      <c r="AY84" s="47">
        <v>7.9463636363636368E-5</v>
      </c>
      <c r="AZ84" s="47">
        <v>7.9354545454545463E-5</v>
      </c>
      <c r="BA84" s="47">
        <v>7.9245454545454544E-5</v>
      </c>
      <c r="BB84" s="47">
        <v>7.9136363636363638E-5</v>
      </c>
      <c r="BC84" s="47">
        <v>7.9027272727272732E-5</v>
      </c>
      <c r="BD84" s="47">
        <v>7.8918181818181827E-5</v>
      </c>
      <c r="BE84" s="47">
        <v>7.8809090909090908E-5</v>
      </c>
      <c r="BF84" s="47">
        <v>7.8700000000000002E-5</v>
      </c>
      <c r="BG84" s="47">
        <v>7.8590909090909096E-5</v>
      </c>
      <c r="BH84" s="47">
        <v>7.8481818181818177E-5</v>
      </c>
      <c r="BI84" s="47">
        <v>7.8372727272727272E-5</v>
      </c>
      <c r="BJ84" s="47">
        <v>7.8263636363636366E-5</v>
      </c>
      <c r="BK84" s="47">
        <v>7.8154545454545461E-5</v>
      </c>
      <c r="BL84" s="47">
        <v>7.8045454545454541E-5</v>
      </c>
      <c r="BM84" s="47">
        <v>7.7936363636363636E-5</v>
      </c>
      <c r="BN84" s="47">
        <v>7.782727272727273E-5</v>
      </c>
      <c r="BO84" s="47">
        <v>7.7718181818181825E-5</v>
      </c>
      <c r="BP84" s="47">
        <v>7.7609090909090906E-5</v>
      </c>
      <c r="BQ84" s="47">
        <v>7.75E-5</v>
      </c>
      <c r="BR84" s="47">
        <v>7.7390909090909094E-5</v>
      </c>
      <c r="BS84" s="47">
        <v>7.6000000000000004E-5</v>
      </c>
      <c r="BT84" s="47">
        <v>7.5955E-5</v>
      </c>
      <c r="BU84" s="47">
        <v>7.5909999999999997E-5</v>
      </c>
      <c r="BV84" s="47">
        <v>7.5865000000000006E-5</v>
      </c>
      <c r="BW84" s="47">
        <v>7.5820000000000003E-5</v>
      </c>
      <c r="BX84" s="47">
        <v>7.5774999999999999E-5</v>
      </c>
      <c r="BY84" s="47">
        <v>7.5730000000000008E-5</v>
      </c>
      <c r="BZ84" s="47">
        <v>7.5685000000000005E-5</v>
      </c>
      <c r="CA84" s="47">
        <v>7.5640000000000001E-5</v>
      </c>
      <c r="CB84" s="47">
        <v>7.5594999999999997E-5</v>
      </c>
      <c r="CC84" s="47">
        <v>7.5549999999999993E-5</v>
      </c>
      <c r="CD84" s="47">
        <v>7.5505000000000003E-5</v>
      </c>
      <c r="CE84" s="47">
        <v>7.5459999999999999E-5</v>
      </c>
      <c r="CF84" s="47">
        <v>7.5414999999999995E-5</v>
      </c>
      <c r="CG84" s="47">
        <v>7.5370000000000005E-5</v>
      </c>
      <c r="CH84" s="47">
        <v>7.5325000000000001E-5</v>
      </c>
      <c r="CI84" s="47">
        <v>7.5279999999999998E-5</v>
      </c>
      <c r="CJ84" s="47">
        <v>7.5234999999999994E-5</v>
      </c>
      <c r="CK84" s="47">
        <v>7.518999999999999E-5</v>
      </c>
      <c r="CL84" s="47">
        <v>7.5145E-5</v>
      </c>
      <c r="CM84" s="47">
        <v>7.5099999999999996E-5</v>
      </c>
    </row>
    <row r="85" spans="1:91" s="46" customFormat="1" x14ac:dyDescent="0.25">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spans="1:91" s="46" customFormat="1" x14ac:dyDescent="0.25">
      <c r="A86" s="46" t="s">
        <v>210</v>
      </c>
      <c r="B86" s="4">
        <v>0</v>
      </c>
      <c r="C86" s="4">
        <v>0</v>
      </c>
      <c r="D86" s="4">
        <v>0</v>
      </c>
      <c r="E86" s="4">
        <v>0</v>
      </c>
      <c r="F86" s="4">
        <v>0</v>
      </c>
      <c r="G86" s="4">
        <v>0</v>
      </c>
      <c r="H86" s="4">
        <v>0</v>
      </c>
      <c r="I86" s="4">
        <v>0</v>
      </c>
      <c r="J86" s="4">
        <v>0</v>
      </c>
      <c r="K86" s="4">
        <v>0</v>
      </c>
      <c r="L86" s="4">
        <v>0</v>
      </c>
      <c r="M86" s="4">
        <v>0</v>
      </c>
      <c r="N86" s="4">
        <v>0</v>
      </c>
      <c r="O86" s="4">
        <v>0</v>
      </c>
      <c r="P86" s="4">
        <v>0</v>
      </c>
      <c r="Q86" s="4">
        <v>0</v>
      </c>
      <c r="R86" s="4">
        <v>0</v>
      </c>
      <c r="S86" s="4">
        <v>0</v>
      </c>
      <c r="T86" s="4">
        <v>0</v>
      </c>
      <c r="U86" s="4">
        <v>0</v>
      </c>
      <c r="V86" s="4">
        <v>0</v>
      </c>
      <c r="W86" s="4">
        <v>0</v>
      </c>
      <c r="X86" s="4">
        <v>0</v>
      </c>
      <c r="Y86" s="4">
        <v>0</v>
      </c>
      <c r="Z86" s="4">
        <v>0</v>
      </c>
      <c r="AA86" s="4">
        <v>0</v>
      </c>
      <c r="AB86" s="4">
        <v>0</v>
      </c>
      <c r="AC86" s="4">
        <v>0</v>
      </c>
      <c r="AD86" s="4">
        <v>0</v>
      </c>
      <c r="AE86" s="4">
        <v>0</v>
      </c>
      <c r="AF86" s="47">
        <v>2.6047124150016419E-5</v>
      </c>
      <c r="AG86" s="47">
        <v>2.5931820509822103E-5</v>
      </c>
      <c r="AH86" s="47">
        <v>2.5817027287951345E-5</v>
      </c>
      <c r="AI86" s="47">
        <v>2.5702742224918969E-5</v>
      </c>
      <c r="AJ86" s="47">
        <v>2.5588963071241946E-5</v>
      </c>
      <c r="AK86" s="47">
        <v>2.5475687587395098E-5</v>
      </c>
      <c r="AL86" s="47">
        <v>2.5362913543767027E-5</v>
      </c>
      <c r="AM86" s="47">
        <v>2.5250638720616227E-5</v>
      </c>
      <c r="AN86" s="47">
        <v>2.5138860908027395E-5</v>
      </c>
      <c r="AO86" s="47">
        <v>2.5027577905867931E-5</v>
      </c>
      <c r="AP86" s="47">
        <v>2.4916787523744632E-5</v>
      </c>
      <c r="AQ86" s="47">
        <v>2.4806487580960574E-5</v>
      </c>
      <c r="AR86" s="47">
        <v>2.4696675906472202E-5</v>
      </c>
      <c r="AS86" s="47">
        <v>2.4587350338846587E-5</v>
      </c>
      <c r="AT86" s="47">
        <v>2.4478508726218878E-5</v>
      </c>
      <c r="AU86" s="47">
        <v>2.4370148926249962E-5</v>
      </c>
      <c r="AV86" s="47">
        <v>2.4378852289661097E-5</v>
      </c>
      <c r="AW86" s="47">
        <v>2.438755876132302E-5</v>
      </c>
      <c r="AX86" s="47">
        <v>2.4396268342345792E-5</v>
      </c>
      <c r="AY86" s="47">
        <v>2.4404981033839863E-5</v>
      </c>
      <c r="AZ86" s="47">
        <v>2.4413696836916083E-5</v>
      </c>
      <c r="BA86" s="47">
        <v>2.4422415752685697E-5</v>
      </c>
      <c r="BB86" s="47">
        <v>2.443113778226035E-5</v>
      </c>
      <c r="BC86" s="47">
        <v>2.4439862926752079E-5</v>
      </c>
      <c r="BD86" s="47">
        <v>2.4448591187273323E-5</v>
      </c>
      <c r="BE86" s="47">
        <v>2.4457322564936916E-5</v>
      </c>
      <c r="BF86" s="47">
        <v>2.4466057060856087E-5</v>
      </c>
      <c r="BG86" s="47">
        <v>2.4474794676144469E-5</v>
      </c>
      <c r="BH86" s="47">
        <v>2.4483535411916089E-5</v>
      </c>
      <c r="BI86" s="47">
        <v>2.4492279269285369E-5</v>
      </c>
      <c r="BJ86" s="47">
        <v>2.4501026249367136E-5</v>
      </c>
      <c r="BK86" s="47">
        <v>2.4509776353276607E-5</v>
      </c>
      <c r="BL86" s="47">
        <v>2.4518529582129402E-5</v>
      </c>
      <c r="BM86" s="47">
        <v>2.4527285937041538E-5</v>
      </c>
      <c r="BN86" s="47">
        <v>2.4536045419129436E-5</v>
      </c>
      <c r="BO86" s="47">
        <v>2.4544808029509907E-5</v>
      </c>
      <c r="BP86" s="47">
        <v>2.4553573769300165E-5</v>
      </c>
      <c r="BQ86" s="47">
        <v>2.4562342639617823E-5</v>
      </c>
      <c r="BR86" s="47">
        <v>2.4571114641580892E-5</v>
      </c>
      <c r="BS86" s="47">
        <v>2.4579889776307785E-5</v>
      </c>
      <c r="BT86" s="47">
        <v>2.4588668044917313E-5</v>
      </c>
      <c r="BU86" s="47">
        <v>2.4597449448528686E-5</v>
      </c>
      <c r="BV86" s="47">
        <v>2.460623398826151E-5</v>
      </c>
      <c r="BW86" s="47">
        <v>2.4615021665235799E-5</v>
      </c>
      <c r="BX86" s="47">
        <v>2.4623812480571962E-5</v>
      </c>
      <c r="BY86" s="47">
        <v>2.463260643539081E-5</v>
      </c>
      <c r="BZ86" s="47">
        <v>2.4641403530813551E-5</v>
      </c>
      <c r="CA86" s="47">
        <v>2.4650203767961796E-5</v>
      </c>
      <c r="CB86" s="47">
        <v>2.4659007147957558E-5</v>
      </c>
      <c r="CC86" s="47">
        <v>2.4667813671923248E-5</v>
      </c>
      <c r="CD86" s="47">
        <v>2.4676623340981674E-5</v>
      </c>
      <c r="CE86" s="47">
        <v>2.4685436156256055E-5</v>
      </c>
      <c r="CF86" s="47">
        <v>2.4694252118870006E-5</v>
      </c>
      <c r="CG86" s="47">
        <v>2.4703071229947542E-5</v>
      </c>
      <c r="CH86" s="47">
        <v>2.4711893490613081E-5</v>
      </c>
      <c r="CI86" s="47">
        <v>2.4720718901991441E-5</v>
      </c>
      <c r="CJ86" s="47">
        <v>2.4729547465207841E-5</v>
      </c>
      <c r="CK86" s="47">
        <v>2.4738379181387907E-5</v>
      </c>
      <c r="CL86" s="47">
        <v>2.4747214051657664E-5</v>
      </c>
      <c r="CM86" s="47">
        <v>2.4756052077143536E-5</v>
      </c>
    </row>
    <row r="87" spans="1:91" s="46" customFormat="1" x14ac:dyDescent="0.25">
      <c r="A87" s="46" t="s">
        <v>1</v>
      </c>
      <c r="B87" s="4">
        <v>0</v>
      </c>
      <c r="C87" s="4">
        <v>0</v>
      </c>
      <c r="D87" s="4">
        <v>0</v>
      </c>
      <c r="E87" s="4">
        <v>0</v>
      </c>
      <c r="F87" s="4">
        <v>0</v>
      </c>
      <c r="G87" s="4">
        <v>0</v>
      </c>
      <c r="H87" s="4">
        <v>0</v>
      </c>
      <c r="I87" s="4">
        <v>0</v>
      </c>
      <c r="J87" s="4">
        <v>0</v>
      </c>
      <c r="K87" s="4">
        <v>0</v>
      </c>
      <c r="L87" s="4">
        <v>0</v>
      </c>
      <c r="M87" s="4">
        <v>0</v>
      </c>
      <c r="N87" s="4">
        <v>0</v>
      </c>
      <c r="O87" s="4">
        <v>0</v>
      </c>
      <c r="P87" s="4">
        <v>0</v>
      </c>
      <c r="Q87" s="4">
        <v>0</v>
      </c>
      <c r="R87" s="4">
        <v>0</v>
      </c>
      <c r="S87" s="4">
        <v>0</v>
      </c>
      <c r="T87" s="4">
        <v>0</v>
      </c>
      <c r="U87" s="4">
        <v>0</v>
      </c>
      <c r="V87" s="4">
        <v>0</v>
      </c>
      <c r="W87" s="4">
        <v>0</v>
      </c>
      <c r="X87" s="4">
        <v>0</v>
      </c>
      <c r="Y87" s="4">
        <v>0</v>
      </c>
      <c r="Z87" s="4">
        <v>0</v>
      </c>
      <c r="AA87" s="4">
        <v>0</v>
      </c>
      <c r="AB87" s="4">
        <v>0</v>
      </c>
      <c r="AC87" s="4">
        <v>0</v>
      </c>
      <c r="AD87" s="4">
        <v>0</v>
      </c>
      <c r="AE87" s="4">
        <v>0</v>
      </c>
      <c r="AF87" s="47">
        <v>2.0100000000000001E-4</v>
      </c>
      <c r="AG87" s="47">
        <v>2.0106666666666668E-4</v>
      </c>
      <c r="AH87" s="47">
        <v>2.0113333333333333E-4</v>
      </c>
      <c r="AI87" s="47">
        <v>2.0120000000000001E-4</v>
      </c>
      <c r="AJ87" s="47">
        <v>2.0126666666666666E-4</v>
      </c>
      <c r="AK87" s="47">
        <v>2.0133333333333334E-4</v>
      </c>
      <c r="AL87" s="47">
        <v>2.0140000000000002E-4</v>
      </c>
      <c r="AM87" s="47">
        <v>2.0146666666666667E-4</v>
      </c>
      <c r="AN87" s="47">
        <v>2.0153333333333334E-4</v>
      </c>
      <c r="AO87" s="47">
        <v>2.0159999999999999E-4</v>
      </c>
      <c r="AP87" s="47">
        <v>2.0166666666666667E-4</v>
      </c>
      <c r="AQ87" s="47">
        <v>2.0173333333333335E-4</v>
      </c>
      <c r="AR87" s="47">
        <v>2.018E-4</v>
      </c>
      <c r="AS87" s="47">
        <v>2.0186666666666668E-4</v>
      </c>
      <c r="AT87" s="47">
        <v>2.0193333333333333E-4</v>
      </c>
      <c r="AU87" s="47">
        <v>2.02E-4</v>
      </c>
      <c r="AV87" s="47">
        <v>2.0254166666666668E-4</v>
      </c>
      <c r="AW87" s="47">
        <v>2.0308333333333333E-4</v>
      </c>
      <c r="AX87" s="47">
        <v>2.03625E-4</v>
      </c>
      <c r="AY87" s="47">
        <v>2.0416666666666668E-4</v>
      </c>
      <c r="AZ87" s="47">
        <v>2.0470833333333333E-4</v>
      </c>
      <c r="BA87" s="47">
        <v>2.0525E-4</v>
      </c>
      <c r="BB87" s="47">
        <v>2.0579166666666668E-4</v>
      </c>
      <c r="BC87" s="47">
        <v>2.0633333333333333E-4</v>
      </c>
      <c r="BD87" s="47">
        <v>2.06875E-4</v>
      </c>
      <c r="BE87" s="47">
        <v>2.0741666666666668E-4</v>
      </c>
      <c r="BF87" s="47">
        <v>2.0795833333333332E-4</v>
      </c>
      <c r="BG87" s="47">
        <v>2.085E-4</v>
      </c>
      <c r="BH87" s="47">
        <v>2.0904166666666667E-4</v>
      </c>
      <c r="BI87" s="47">
        <v>2.0958333333333332E-4</v>
      </c>
      <c r="BJ87" s="47">
        <v>2.10125E-4</v>
      </c>
      <c r="BK87" s="47">
        <v>2.1066666666666667E-4</v>
      </c>
      <c r="BL87" s="47">
        <v>2.1120833333333332E-4</v>
      </c>
      <c r="BM87" s="47">
        <v>2.1175E-4</v>
      </c>
      <c r="BN87" s="47">
        <v>2.1229166666666667E-4</v>
      </c>
      <c r="BO87" s="47">
        <v>2.1283333333333332E-4</v>
      </c>
      <c r="BP87" s="47">
        <v>2.13375E-4</v>
      </c>
      <c r="BQ87" s="47">
        <v>2.1391666666666667E-4</v>
      </c>
      <c r="BR87" s="47">
        <v>2.1445833333333332E-4</v>
      </c>
      <c r="BS87" s="47">
        <v>2.1499999999999999E-4</v>
      </c>
      <c r="BT87" s="47">
        <v>2.1535E-4</v>
      </c>
      <c r="BU87" s="47">
        <v>2.1569999999999998E-4</v>
      </c>
      <c r="BV87" s="47">
        <v>2.1604999999999999E-4</v>
      </c>
      <c r="BW87" s="47">
        <v>2.164E-4</v>
      </c>
      <c r="BX87" s="47">
        <v>2.1674999999999998E-4</v>
      </c>
      <c r="BY87" s="47">
        <v>2.1709999999999999E-4</v>
      </c>
      <c r="BZ87" s="47">
        <v>2.1745E-4</v>
      </c>
      <c r="CA87" s="47">
        <v>2.1780000000000001E-4</v>
      </c>
      <c r="CB87" s="47">
        <v>2.1814999999999999E-4</v>
      </c>
      <c r="CC87" s="47">
        <v>2.185E-4</v>
      </c>
      <c r="CD87" s="47">
        <v>2.1885000000000001E-4</v>
      </c>
      <c r="CE87" s="47">
        <v>2.1919999999999999E-4</v>
      </c>
      <c r="CF87" s="47">
        <v>2.1955E-4</v>
      </c>
      <c r="CG87" s="47">
        <v>2.1990000000000001E-4</v>
      </c>
      <c r="CH87" s="47">
        <v>2.2025000000000001E-4</v>
      </c>
      <c r="CI87" s="47">
        <v>2.206E-4</v>
      </c>
      <c r="CJ87" s="47">
        <v>2.2095E-4</v>
      </c>
      <c r="CK87" s="47">
        <v>2.2130000000000001E-4</v>
      </c>
      <c r="CL87" s="47">
        <v>2.2164999999999999E-4</v>
      </c>
      <c r="CM87" s="47">
        <v>2.22E-4</v>
      </c>
    </row>
    <row r="88" spans="1:91" s="46" customFormat="1" x14ac:dyDescent="0.25">
      <c r="A88" s="46" t="s">
        <v>2</v>
      </c>
      <c r="B88" s="4">
        <v>0</v>
      </c>
      <c r="C88" s="4">
        <v>0</v>
      </c>
      <c r="D88" s="4">
        <v>0</v>
      </c>
      <c r="E88" s="4">
        <v>0</v>
      </c>
      <c r="F88" s="4">
        <v>0</v>
      </c>
      <c r="G88" s="4">
        <v>0</v>
      </c>
      <c r="H88" s="4">
        <v>0</v>
      </c>
      <c r="I88" s="4">
        <v>0</v>
      </c>
      <c r="J88" s="4">
        <v>0</v>
      </c>
      <c r="K88" s="4">
        <v>0</v>
      </c>
      <c r="L88" s="4">
        <v>0</v>
      </c>
      <c r="M88" s="4">
        <v>0</v>
      </c>
      <c r="N88" s="4">
        <v>0</v>
      </c>
      <c r="O88" s="4">
        <v>0</v>
      </c>
      <c r="P88" s="4">
        <v>0</v>
      </c>
      <c r="Q88" s="4">
        <v>0</v>
      </c>
      <c r="R88" s="4">
        <v>0</v>
      </c>
      <c r="S88" s="4">
        <v>0</v>
      </c>
      <c r="T88" s="4">
        <v>0</v>
      </c>
      <c r="U88" s="4">
        <v>0</v>
      </c>
      <c r="V88" s="4">
        <v>0</v>
      </c>
      <c r="W88" s="4">
        <v>0</v>
      </c>
      <c r="X88" s="4">
        <v>0</v>
      </c>
      <c r="Y88" s="4">
        <v>0</v>
      </c>
      <c r="Z88" s="4">
        <v>0</v>
      </c>
      <c r="AA88" s="4">
        <v>0</v>
      </c>
      <c r="AB88" s="4">
        <v>0</v>
      </c>
      <c r="AC88" s="4">
        <v>0</v>
      </c>
      <c r="AD88" s="4">
        <v>0</v>
      </c>
      <c r="AE88" s="4">
        <v>0</v>
      </c>
      <c r="AF88" s="47">
        <v>3.1090007506599416E-5</v>
      </c>
      <c r="AG88" s="47">
        <v>3.1214866974497405E-5</v>
      </c>
      <c r="AH88" s="47">
        <v>3.1340227886041568E-5</v>
      </c>
      <c r="AI88" s="47">
        <v>3.1466092255061819E-5</v>
      </c>
      <c r="AJ88" s="47">
        <v>3.1592462103475722E-5</v>
      </c>
      <c r="AK88" s="47">
        <v>3.1719339461321004E-5</v>
      </c>
      <c r="AL88" s="47">
        <v>3.1846726366788155E-5</v>
      </c>
      <c r="AM88" s="47">
        <v>3.1974624866253171E-5</v>
      </c>
      <c r="AN88" s="47">
        <v>3.2103037014310414E-5</v>
      </c>
      <c r="AO88" s="47">
        <v>3.2231964873805633E-5</v>
      </c>
      <c r="AP88" s="47">
        <v>3.2361410515869112E-5</v>
      </c>
      <c r="AQ88" s="47">
        <v>3.2491376019948906E-5</v>
      </c>
      <c r="AR88" s="47">
        <v>3.2621863473844284E-5</v>
      </c>
      <c r="AS88" s="47">
        <v>3.2752874973739242E-5</v>
      </c>
      <c r="AT88" s="47">
        <v>3.288441262423619E-5</v>
      </c>
      <c r="AU88" s="47">
        <v>3.3016478538389752E-5</v>
      </c>
      <c r="AV88" s="47">
        <v>3.3049495016928139E-5</v>
      </c>
      <c r="AW88" s="47">
        <v>3.3082544511945068E-5</v>
      </c>
      <c r="AX88" s="47">
        <v>3.3115627056457015E-5</v>
      </c>
      <c r="AY88" s="47">
        <v>3.3148742683513472E-5</v>
      </c>
      <c r="AZ88" s="47">
        <v>3.3181891426196984E-5</v>
      </c>
      <c r="BA88" s="47">
        <v>3.3215073317623179E-5</v>
      </c>
      <c r="BB88" s="47">
        <v>3.3248288390940805E-5</v>
      </c>
      <c r="BC88" s="47">
        <v>3.3281536679331748E-5</v>
      </c>
      <c r="BD88" s="47">
        <v>3.3314818216011078E-5</v>
      </c>
      <c r="BE88" s="47">
        <v>3.3348133034227087E-5</v>
      </c>
      <c r="BF88" s="47">
        <v>3.3381481167261313E-5</v>
      </c>
      <c r="BG88" s="47">
        <v>3.3414862648428577E-5</v>
      </c>
      <c r="BH88" s="47">
        <v>3.3448277511077007E-5</v>
      </c>
      <c r="BI88" s="47">
        <v>3.3481725788588084E-5</v>
      </c>
      <c r="BJ88" s="47">
        <v>3.3515207514376674E-5</v>
      </c>
      <c r="BK88" s="47">
        <v>3.3548722721891052E-5</v>
      </c>
      <c r="BL88" s="47">
        <v>3.3582271444612947E-5</v>
      </c>
      <c r="BM88" s="47">
        <v>3.361585371605756E-5</v>
      </c>
      <c r="BN88" s="47">
        <v>3.3649469569773618E-5</v>
      </c>
      <c r="BO88" s="47">
        <v>3.3683119039343394E-5</v>
      </c>
      <c r="BP88" s="47">
        <v>3.3716802158382734E-5</v>
      </c>
      <c r="BQ88" s="47">
        <v>3.3750518960541119E-5</v>
      </c>
      <c r="BR88" s="47">
        <v>3.3784269479501661E-5</v>
      </c>
      <c r="BS88" s="47">
        <v>3.3818053748981164E-5</v>
      </c>
      <c r="BT88" s="47">
        <v>3.3851871802730143E-5</v>
      </c>
      <c r="BU88" s="47">
        <v>3.3885723674532874E-5</v>
      </c>
      <c r="BV88" s="47">
        <v>3.3919609398207405E-5</v>
      </c>
      <c r="BW88" s="47">
        <v>3.3953529007605609E-5</v>
      </c>
      <c r="BX88" s="47">
        <v>3.3987482536613218E-5</v>
      </c>
      <c r="BY88" s="47">
        <v>3.4021470019149833E-5</v>
      </c>
      <c r="BZ88" s="47">
        <v>3.4055491489168982E-5</v>
      </c>
      <c r="CA88" s="47">
        <v>3.4089546980658153E-5</v>
      </c>
      <c r="CB88" s="47">
        <v>3.412363652763881E-5</v>
      </c>
      <c r="CC88" s="47">
        <v>3.4157760164166448E-5</v>
      </c>
      <c r="CD88" s="47">
        <v>3.4191917924330613E-5</v>
      </c>
      <c r="CE88" s="47">
        <v>3.4226109842254942E-5</v>
      </c>
      <c r="CF88" s="47">
        <v>3.4260335952097197E-5</v>
      </c>
      <c r="CG88" s="47">
        <v>3.4294596288049293E-5</v>
      </c>
      <c r="CH88" s="47">
        <v>3.4328890884337344E-5</v>
      </c>
      <c r="CI88" s="47">
        <v>3.4363219775221679E-5</v>
      </c>
      <c r="CJ88" s="47">
        <v>3.4397582994996899E-5</v>
      </c>
      <c r="CK88" s="47">
        <v>3.4431980577991895E-5</v>
      </c>
      <c r="CL88" s="47">
        <v>3.4466412558569886E-5</v>
      </c>
      <c r="CM88" s="47">
        <v>3.4500878971128458E-5</v>
      </c>
    </row>
    <row r="89" spans="1:91" s="46" customFormat="1" x14ac:dyDescent="0.25">
      <c r="A89" s="46" t="s">
        <v>2</v>
      </c>
      <c r="B89" s="4">
        <v>0</v>
      </c>
      <c r="C89" s="4">
        <v>0</v>
      </c>
      <c r="D89" s="4">
        <v>0</v>
      </c>
      <c r="E89" s="4">
        <v>0</v>
      </c>
      <c r="F89" s="4">
        <v>0</v>
      </c>
      <c r="G89" s="4">
        <v>0</v>
      </c>
      <c r="H89" s="4">
        <v>0</v>
      </c>
      <c r="I89" s="4">
        <v>0</v>
      </c>
      <c r="J89" s="4">
        <v>0</v>
      </c>
      <c r="K89" s="4">
        <v>0</v>
      </c>
      <c r="L89" s="4">
        <v>0</v>
      </c>
      <c r="M89" s="4">
        <v>0</v>
      </c>
      <c r="N89" s="4">
        <v>0</v>
      </c>
      <c r="O89" s="4">
        <v>0</v>
      </c>
      <c r="P89" s="4">
        <v>0</v>
      </c>
      <c r="Q89" s="4">
        <v>0</v>
      </c>
      <c r="R89" s="4">
        <v>0</v>
      </c>
      <c r="S89" s="4">
        <v>0</v>
      </c>
      <c r="T89" s="4">
        <v>0</v>
      </c>
      <c r="U89" s="4">
        <v>0</v>
      </c>
      <c r="V89" s="4">
        <v>0</v>
      </c>
      <c r="W89" s="4">
        <v>0</v>
      </c>
      <c r="X89" s="4">
        <v>0</v>
      </c>
      <c r="Y89" s="4">
        <v>0</v>
      </c>
      <c r="Z89" s="4">
        <v>0</v>
      </c>
      <c r="AA89" s="4">
        <v>0</v>
      </c>
      <c r="AB89" s="4">
        <v>0</v>
      </c>
      <c r="AC89" s="4">
        <v>0</v>
      </c>
      <c r="AD89" s="4">
        <v>0</v>
      </c>
      <c r="AE89" s="4">
        <v>0</v>
      </c>
      <c r="AF89" s="47">
        <v>1.9058062501626263E-5</v>
      </c>
      <c r="AG89" s="47">
        <v>1.9367949696774658E-5</v>
      </c>
      <c r="AH89" s="47">
        <v>1.9682875708104327E-5</v>
      </c>
      <c r="AI89" s="47">
        <v>2.0002922467585699E-5</v>
      </c>
      <c r="AJ89" s="47">
        <v>2.0328173239416362E-5</v>
      </c>
      <c r="AK89" s="47">
        <v>2.0658712641683296E-5</v>
      </c>
      <c r="AL89" s="47">
        <v>2.0994626668377332E-5</v>
      </c>
      <c r="AM89" s="47">
        <v>2.1336002711765583E-5</v>
      </c>
      <c r="AN89" s="47">
        <v>2.1682929585127624E-5</v>
      </c>
      <c r="AO89" s="47">
        <v>2.2035497545861405E-5</v>
      </c>
      <c r="AP89" s="47">
        <v>2.2393798318964842E-5</v>
      </c>
      <c r="AQ89" s="47">
        <v>2.2757925120899231E-5</v>
      </c>
      <c r="AR89" s="47">
        <v>2.3127972683840682E-5</v>
      </c>
      <c r="AS89" s="47">
        <v>2.3504037280325898E-5</v>
      </c>
      <c r="AT89" s="47">
        <v>2.3886216748298676E-5</v>
      </c>
      <c r="AU89" s="47">
        <v>2.4274610516563694E-5</v>
      </c>
      <c r="AV89" s="47">
        <v>2.4444532790179639E-5</v>
      </c>
      <c r="AW89" s="47">
        <v>2.4615644519710897E-5</v>
      </c>
      <c r="AX89" s="47">
        <v>2.4787954031348874E-5</v>
      </c>
      <c r="AY89" s="47">
        <v>2.4961469709568316E-5</v>
      </c>
      <c r="AZ89" s="47">
        <v>2.5136199997535295E-5</v>
      </c>
      <c r="BA89" s="47">
        <v>2.5312153397518044E-5</v>
      </c>
      <c r="BB89" s="47">
        <v>2.5489338471300669E-5</v>
      </c>
      <c r="BC89" s="47">
        <v>2.5667763840599773E-5</v>
      </c>
      <c r="BD89" s="47">
        <v>2.5847438187483973E-5</v>
      </c>
      <c r="BE89" s="47">
        <v>2.6028370254796361E-5</v>
      </c>
      <c r="BF89" s="47">
        <v>2.6210568846579936E-5</v>
      </c>
      <c r="BG89" s="47">
        <v>2.6394042828505995E-5</v>
      </c>
      <c r="BH89" s="47">
        <v>2.6578801128305539E-5</v>
      </c>
      <c r="BI89" s="47">
        <v>2.6764852736203677E-5</v>
      </c>
      <c r="BJ89" s="47">
        <v>2.6952206705357104E-5</v>
      </c>
      <c r="BK89" s="47">
        <v>2.7140872152294603E-5</v>
      </c>
      <c r="BL89" s="47">
        <v>2.7330858257360666E-5</v>
      </c>
      <c r="BM89" s="47">
        <v>2.7522174265162191E-5</v>
      </c>
      <c r="BN89" s="47">
        <v>2.7714829485018327E-5</v>
      </c>
      <c r="BO89" s="47">
        <v>2.7908833291413456E-5</v>
      </c>
      <c r="BP89" s="47">
        <v>2.8104195124453349E-5</v>
      </c>
      <c r="BQ89" s="47">
        <v>2.8300924490324521E-5</v>
      </c>
      <c r="BR89" s="47">
        <v>2.8499030961756792E-5</v>
      </c>
      <c r="BS89" s="47">
        <v>2.8698524178489089E-5</v>
      </c>
      <c r="BT89" s="47">
        <v>2.8899413847738511E-5</v>
      </c>
      <c r="BU89" s="47">
        <v>2.9101709744672679E-5</v>
      </c>
      <c r="BV89" s="47">
        <v>2.9305421712885388E-5</v>
      </c>
      <c r="BW89" s="47">
        <v>2.9510559664875587E-5</v>
      </c>
      <c r="BX89" s="47">
        <v>2.9717133582529715E-5</v>
      </c>
      <c r="BY89" s="47">
        <v>2.9925153517607422E-5</v>
      </c>
      <c r="BZ89" s="47">
        <v>3.0134629592230675E-5</v>
      </c>
      <c r="CA89" s="47">
        <v>3.0345571999376289E-5</v>
      </c>
      <c r="CB89" s="47">
        <v>3.0557991003371919E-5</v>
      </c>
      <c r="CC89" s="47">
        <v>3.0771896940395526E-5</v>
      </c>
      <c r="CD89" s="47">
        <v>3.0987300218978292E-5</v>
      </c>
      <c r="CE89" s="47">
        <v>3.120421132051114E-5</v>
      </c>
      <c r="CF89" s="47">
        <v>3.1422640799754715E-5</v>
      </c>
      <c r="CG89" s="47">
        <v>3.1642599285352998E-5</v>
      </c>
      <c r="CH89" s="47">
        <v>3.1864097480350471E-5</v>
      </c>
      <c r="CI89" s="47">
        <v>3.2087146162712921E-5</v>
      </c>
      <c r="CJ89" s="47">
        <v>3.2311756185851908E-5</v>
      </c>
      <c r="CK89" s="47">
        <v>3.2537938479152873E-5</v>
      </c>
      <c r="CL89" s="47">
        <v>3.2765704048506942E-5</v>
      </c>
      <c r="CM89" s="47">
        <v>3.299506397684649E-5</v>
      </c>
    </row>
    <row r="90" spans="1:91" s="46" customFormat="1" x14ac:dyDescent="0.25">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spans="1:91" s="46" customFormat="1" x14ac:dyDescent="0.25">
      <c r="A91" s="46" t="s">
        <v>211</v>
      </c>
      <c r="B91" s="4">
        <v>0</v>
      </c>
      <c r="C91" s="4">
        <v>0</v>
      </c>
      <c r="D91" s="4">
        <v>0</v>
      </c>
      <c r="E91" s="4">
        <v>0</v>
      </c>
      <c r="F91" s="4">
        <v>0</v>
      </c>
      <c r="G91" s="4">
        <v>0</v>
      </c>
      <c r="H91" s="4">
        <v>0</v>
      </c>
      <c r="I91" s="4">
        <v>0</v>
      </c>
      <c r="J91" s="4">
        <v>0</v>
      </c>
      <c r="K91" s="4">
        <v>0</v>
      </c>
      <c r="L91" s="4">
        <v>0</v>
      </c>
      <c r="M91" s="4">
        <v>0</v>
      </c>
      <c r="N91" s="4">
        <v>0</v>
      </c>
      <c r="O91" s="4">
        <v>0</v>
      </c>
      <c r="P91" s="4">
        <v>0</v>
      </c>
      <c r="Q91" s="4">
        <v>0</v>
      </c>
      <c r="R91" s="4">
        <v>0</v>
      </c>
      <c r="S91" s="4">
        <v>0</v>
      </c>
      <c r="T91" s="4">
        <v>0</v>
      </c>
      <c r="U91" s="4">
        <v>0</v>
      </c>
      <c r="V91" s="4">
        <v>0</v>
      </c>
      <c r="W91" s="4">
        <v>0</v>
      </c>
      <c r="X91" s="4">
        <v>0</v>
      </c>
      <c r="Y91" s="4">
        <v>0</v>
      </c>
      <c r="Z91" s="4">
        <v>0</v>
      </c>
      <c r="AA91" s="4">
        <v>0</v>
      </c>
      <c r="AB91" s="4">
        <v>0</v>
      </c>
      <c r="AC91" s="4">
        <v>0</v>
      </c>
      <c r="AD91" s="4">
        <v>0</v>
      </c>
      <c r="AE91" s="4">
        <v>0</v>
      </c>
      <c r="AF91" s="47">
        <v>3.7310549777117386E-5</v>
      </c>
      <c r="AG91" s="47">
        <v>3.7387320455671127E-5</v>
      </c>
      <c r="AH91" s="47">
        <v>3.7464091134224867E-5</v>
      </c>
      <c r="AI91" s="47">
        <v>3.7540861812778601E-5</v>
      </c>
      <c r="AJ91" s="47">
        <v>3.7617632491332342E-5</v>
      </c>
      <c r="AK91" s="47">
        <v>3.7694403169886082E-5</v>
      </c>
      <c r="AL91" s="47">
        <v>3.7771173848439823E-5</v>
      </c>
      <c r="AM91" s="47">
        <v>3.7847944526993563E-5</v>
      </c>
      <c r="AN91" s="47">
        <v>3.7924715205547297E-5</v>
      </c>
      <c r="AO91" s="47">
        <v>3.8001485884101038E-5</v>
      </c>
      <c r="AP91" s="47">
        <v>3.8078256562654778E-5</v>
      </c>
      <c r="AQ91" s="47">
        <v>3.8155027241208519E-5</v>
      </c>
      <c r="AR91" s="47">
        <v>3.823179791976226E-5</v>
      </c>
      <c r="AS91" s="47">
        <v>3.8308568598315993E-5</v>
      </c>
      <c r="AT91" s="47">
        <v>3.8385339276869734E-5</v>
      </c>
      <c r="AU91" s="47">
        <v>3.8462109955423475E-5</v>
      </c>
      <c r="AV91" s="47">
        <v>3.8690126860987058E-5</v>
      </c>
      <c r="AW91" s="47">
        <v>3.8918143766550648E-5</v>
      </c>
      <c r="AX91" s="47">
        <v>3.9146160672114232E-5</v>
      </c>
      <c r="AY91" s="47">
        <v>3.9374177577677815E-5</v>
      </c>
      <c r="AZ91" s="47">
        <v>3.9602194483241399E-5</v>
      </c>
      <c r="BA91" s="47">
        <v>3.9830211388804982E-5</v>
      </c>
      <c r="BB91" s="47">
        <v>4.0058228294368573E-5</v>
      </c>
      <c r="BC91" s="47">
        <v>4.0286245199932156E-5</v>
      </c>
      <c r="BD91" s="47">
        <v>4.051426210549574E-5</v>
      </c>
      <c r="BE91" s="47">
        <v>4.074227901105933E-5</v>
      </c>
      <c r="BF91" s="47">
        <v>4.0970295916622914E-5</v>
      </c>
      <c r="BG91" s="47">
        <v>4.1198312822186497E-5</v>
      </c>
      <c r="BH91" s="47">
        <v>4.1426329727750081E-5</v>
      </c>
      <c r="BI91" s="47">
        <v>4.1654346633313664E-5</v>
      </c>
      <c r="BJ91" s="47">
        <v>4.1882363538877255E-5</v>
      </c>
      <c r="BK91" s="47">
        <v>4.2110380444440838E-5</v>
      </c>
      <c r="BL91" s="47">
        <v>4.2338397350004422E-5</v>
      </c>
      <c r="BM91" s="47">
        <v>4.2566414255568012E-5</v>
      </c>
      <c r="BN91" s="47">
        <v>4.2794431161131595E-5</v>
      </c>
      <c r="BO91" s="47">
        <v>4.3022448066695179E-5</v>
      </c>
      <c r="BP91" s="47">
        <v>4.3250464972258763E-5</v>
      </c>
      <c r="BQ91" s="47">
        <v>4.3478481877822346E-5</v>
      </c>
      <c r="BR91" s="47">
        <v>4.3706498783385936E-5</v>
      </c>
      <c r="BS91" s="47">
        <v>4.393451568894952E-5</v>
      </c>
      <c r="BT91" s="47">
        <v>4.393451568894952E-5</v>
      </c>
      <c r="BU91" s="47">
        <v>4.393451568894952E-5</v>
      </c>
      <c r="BV91" s="47">
        <v>4.393451568894952E-5</v>
      </c>
      <c r="BW91" s="47">
        <v>4.393451568894952E-5</v>
      </c>
      <c r="BX91" s="47">
        <v>4.393451568894952E-5</v>
      </c>
      <c r="BY91" s="47">
        <v>4.393451568894952E-5</v>
      </c>
      <c r="BZ91" s="47">
        <v>4.393451568894952E-5</v>
      </c>
      <c r="CA91" s="47">
        <v>4.393451568894952E-5</v>
      </c>
      <c r="CB91" s="47">
        <v>4.393451568894952E-5</v>
      </c>
      <c r="CC91" s="47">
        <v>4.393451568894952E-5</v>
      </c>
      <c r="CD91" s="47">
        <v>4.393451568894952E-5</v>
      </c>
      <c r="CE91" s="47">
        <v>4.393451568894952E-5</v>
      </c>
      <c r="CF91" s="47">
        <v>4.393451568894952E-5</v>
      </c>
      <c r="CG91" s="47">
        <v>4.393451568894952E-5</v>
      </c>
      <c r="CH91" s="47">
        <v>4.393451568894952E-5</v>
      </c>
      <c r="CI91" s="47">
        <v>4.393451568894952E-5</v>
      </c>
      <c r="CJ91" s="47">
        <v>4.393451568894952E-5</v>
      </c>
      <c r="CK91" s="47">
        <v>4.393451568894952E-5</v>
      </c>
      <c r="CL91" s="47">
        <v>4.393451568894952E-5</v>
      </c>
      <c r="CM91" s="47">
        <v>4.393451568894952E-5</v>
      </c>
    </row>
    <row r="92" spans="1:91" s="46" customFormat="1" x14ac:dyDescent="0.25">
      <c r="A92" s="46" t="s">
        <v>1</v>
      </c>
      <c r="B92" s="4">
        <v>0</v>
      </c>
      <c r="C92" s="4">
        <v>0</v>
      </c>
      <c r="D92" s="4">
        <v>0</v>
      </c>
      <c r="E92" s="4">
        <v>0</v>
      </c>
      <c r="F92" s="4">
        <v>0</v>
      </c>
      <c r="G92" s="4">
        <v>0</v>
      </c>
      <c r="H92" s="4">
        <v>0</v>
      </c>
      <c r="I92" s="4">
        <v>0</v>
      </c>
      <c r="J92" s="4">
        <v>0</v>
      </c>
      <c r="K92" s="4">
        <v>0</v>
      </c>
      <c r="L92" s="4">
        <v>0</v>
      </c>
      <c r="M92" s="4">
        <v>0</v>
      </c>
      <c r="N92" s="4">
        <v>0</v>
      </c>
      <c r="O92" s="4">
        <v>0</v>
      </c>
      <c r="P92" s="4">
        <v>0</v>
      </c>
      <c r="Q92" s="4">
        <v>0</v>
      </c>
      <c r="R92" s="4">
        <v>0</v>
      </c>
      <c r="S92" s="4">
        <v>0</v>
      </c>
      <c r="T92" s="4">
        <v>0</v>
      </c>
      <c r="U92" s="4">
        <v>0</v>
      </c>
      <c r="V92" s="4">
        <v>0</v>
      </c>
      <c r="W92" s="4">
        <v>0</v>
      </c>
      <c r="X92" s="4">
        <v>0</v>
      </c>
      <c r="Y92" s="4">
        <v>0</v>
      </c>
      <c r="Z92" s="4">
        <v>0</v>
      </c>
      <c r="AA92" s="4">
        <v>0</v>
      </c>
      <c r="AB92" s="4">
        <v>0</v>
      </c>
      <c r="AC92" s="4">
        <v>0</v>
      </c>
      <c r="AD92" s="4">
        <v>0</v>
      </c>
      <c r="AE92" s="4">
        <v>0</v>
      </c>
      <c r="AF92" s="47">
        <v>5.3438335809806834E-5</v>
      </c>
      <c r="AG92" s="47">
        <v>5.3548291233283803E-5</v>
      </c>
      <c r="AH92" s="47">
        <v>5.3658246656760772E-5</v>
      </c>
      <c r="AI92" s="47">
        <v>5.3768202080237741E-5</v>
      </c>
      <c r="AJ92" s="47">
        <v>5.3878157503714709E-5</v>
      </c>
      <c r="AK92" s="47">
        <v>5.3988112927191678E-5</v>
      </c>
      <c r="AL92" s="47">
        <v>5.4098068350668647E-5</v>
      </c>
      <c r="AM92" s="47">
        <v>5.4208023774145616E-5</v>
      </c>
      <c r="AN92" s="47">
        <v>5.4317979197622585E-5</v>
      </c>
      <c r="AO92" s="47">
        <v>5.4427934621099554E-5</v>
      </c>
      <c r="AP92" s="47">
        <v>5.4537890044576523E-5</v>
      </c>
      <c r="AQ92" s="47">
        <v>5.4647845468053492E-5</v>
      </c>
      <c r="AR92" s="47">
        <v>5.4757800891530461E-5</v>
      </c>
      <c r="AS92" s="47">
        <v>5.4867756315007429E-5</v>
      </c>
      <c r="AT92" s="47">
        <v>5.4977711738484398E-5</v>
      </c>
      <c r="AU92" s="47">
        <v>5.5087667161961367E-5</v>
      </c>
      <c r="AV92" s="47">
        <v>5.4915471844219341E-5</v>
      </c>
      <c r="AW92" s="47">
        <v>5.4743276526477322E-5</v>
      </c>
      <c r="AX92" s="47">
        <v>5.4571081208735296E-5</v>
      </c>
      <c r="AY92" s="47">
        <v>5.439888589099327E-5</v>
      </c>
      <c r="AZ92" s="47">
        <v>5.4226690573251244E-5</v>
      </c>
      <c r="BA92" s="47">
        <v>5.4054495255509225E-5</v>
      </c>
      <c r="BB92" s="47">
        <v>5.3882299937767199E-5</v>
      </c>
      <c r="BC92" s="47">
        <v>5.3710104620025173E-5</v>
      </c>
      <c r="BD92" s="47">
        <v>5.3537909302283154E-5</v>
      </c>
      <c r="BE92" s="47">
        <v>5.3365713984541128E-5</v>
      </c>
      <c r="BF92" s="47">
        <v>5.3193518666799102E-5</v>
      </c>
      <c r="BG92" s="47">
        <v>5.3021323349057076E-5</v>
      </c>
      <c r="BH92" s="47">
        <v>5.2849128031315057E-5</v>
      </c>
      <c r="BI92" s="47">
        <v>5.2676932713573031E-5</v>
      </c>
      <c r="BJ92" s="47">
        <v>5.2504737395831005E-5</v>
      </c>
      <c r="BK92" s="47">
        <v>5.2332542078088986E-5</v>
      </c>
      <c r="BL92" s="47">
        <v>5.216034676034696E-5</v>
      </c>
      <c r="BM92" s="47">
        <v>5.1988151442604934E-5</v>
      </c>
      <c r="BN92" s="47">
        <v>5.1815956124862915E-5</v>
      </c>
      <c r="BO92" s="47">
        <v>5.1643760807120889E-5</v>
      </c>
      <c r="BP92" s="47">
        <v>5.1471565489378863E-5</v>
      </c>
      <c r="BQ92" s="47">
        <v>5.1299370171636837E-5</v>
      </c>
      <c r="BR92" s="47">
        <v>5.1127174853894818E-5</v>
      </c>
      <c r="BS92" s="47">
        <v>5.0954979536152792E-5</v>
      </c>
      <c r="BT92" s="47">
        <v>5.0954979536152792E-5</v>
      </c>
      <c r="BU92" s="47">
        <v>5.0954979536152792E-5</v>
      </c>
      <c r="BV92" s="47">
        <v>5.0954979536152792E-5</v>
      </c>
      <c r="BW92" s="47">
        <v>5.0954979536152792E-5</v>
      </c>
      <c r="BX92" s="47">
        <v>5.0954979536152792E-5</v>
      </c>
      <c r="BY92" s="47">
        <v>5.0954979536152792E-5</v>
      </c>
      <c r="BZ92" s="47">
        <v>5.0954979536152792E-5</v>
      </c>
      <c r="CA92" s="47">
        <v>5.0954979536152792E-5</v>
      </c>
      <c r="CB92" s="47">
        <v>5.0954979536152792E-5</v>
      </c>
      <c r="CC92" s="47">
        <v>5.0954979536152792E-5</v>
      </c>
      <c r="CD92" s="47">
        <v>5.0954979536152792E-5</v>
      </c>
      <c r="CE92" s="47">
        <v>5.0954979536152792E-5</v>
      </c>
      <c r="CF92" s="47">
        <v>5.0954979536152792E-5</v>
      </c>
      <c r="CG92" s="47">
        <v>5.0954979536152792E-5</v>
      </c>
      <c r="CH92" s="47">
        <v>5.0954979536152792E-5</v>
      </c>
      <c r="CI92" s="47">
        <v>5.0954979536152792E-5</v>
      </c>
      <c r="CJ92" s="47">
        <v>5.0954979536152792E-5</v>
      </c>
      <c r="CK92" s="47">
        <v>5.0954979536152792E-5</v>
      </c>
      <c r="CL92" s="47">
        <v>5.0954979536152792E-5</v>
      </c>
      <c r="CM92" s="47">
        <v>5.0954979536152792E-5</v>
      </c>
    </row>
    <row r="93" spans="1:91" s="46" customFormat="1" x14ac:dyDescent="0.25">
      <c r="A93" s="46" t="s">
        <v>1</v>
      </c>
      <c r="B93" s="4">
        <v>0</v>
      </c>
      <c r="C93" s="4">
        <v>0</v>
      </c>
      <c r="D93" s="4">
        <v>0</v>
      </c>
      <c r="E93" s="4">
        <v>0</v>
      </c>
      <c r="F93" s="4">
        <v>0</v>
      </c>
      <c r="G93" s="4">
        <v>0</v>
      </c>
      <c r="H93" s="4">
        <v>0</v>
      </c>
      <c r="I93" s="4">
        <v>0</v>
      </c>
      <c r="J93" s="4">
        <v>0</v>
      </c>
      <c r="K93" s="4">
        <v>0</v>
      </c>
      <c r="L93" s="4">
        <v>0</v>
      </c>
      <c r="M93" s="4">
        <v>0</v>
      </c>
      <c r="N93" s="4">
        <v>0</v>
      </c>
      <c r="O93" s="4">
        <v>0</v>
      </c>
      <c r="P93" s="4">
        <v>0</v>
      </c>
      <c r="Q93" s="4">
        <v>0</v>
      </c>
      <c r="R93" s="4">
        <v>0</v>
      </c>
      <c r="S93" s="4">
        <v>0</v>
      </c>
      <c r="T93" s="4">
        <v>0</v>
      </c>
      <c r="U93" s="4">
        <v>0</v>
      </c>
      <c r="V93" s="4">
        <v>0</v>
      </c>
      <c r="W93" s="4">
        <v>0</v>
      </c>
      <c r="X93" s="4">
        <v>0</v>
      </c>
      <c r="Y93" s="4">
        <v>0</v>
      </c>
      <c r="Z93" s="4">
        <v>0</v>
      </c>
      <c r="AA93" s="4">
        <v>0</v>
      </c>
      <c r="AB93" s="4">
        <v>0</v>
      </c>
      <c r="AC93" s="4">
        <v>0</v>
      </c>
      <c r="AD93" s="4">
        <v>0</v>
      </c>
      <c r="AE93" s="4">
        <v>0</v>
      </c>
      <c r="AF93" s="47">
        <v>3.8032689450222883E-5</v>
      </c>
      <c r="AG93" s="47">
        <v>3.8110946012877659E-5</v>
      </c>
      <c r="AH93" s="47">
        <v>3.8189202575532442E-5</v>
      </c>
      <c r="AI93" s="47">
        <v>3.8267459138187219E-5</v>
      </c>
      <c r="AJ93" s="47">
        <v>3.8345715700842002E-5</v>
      </c>
      <c r="AK93" s="47">
        <v>3.8423972263496778E-5</v>
      </c>
      <c r="AL93" s="47">
        <v>3.8502228826151561E-5</v>
      </c>
      <c r="AM93" s="47">
        <v>3.8580485388806337E-5</v>
      </c>
      <c r="AN93" s="47">
        <v>3.865874195146112E-5</v>
      </c>
      <c r="AO93" s="47">
        <v>3.8736998514115897E-5</v>
      </c>
      <c r="AP93" s="47">
        <v>3.881525507677068E-5</v>
      </c>
      <c r="AQ93" s="47">
        <v>3.8893511639425456E-5</v>
      </c>
      <c r="AR93" s="47">
        <v>3.8971768202080239E-5</v>
      </c>
      <c r="AS93" s="47">
        <v>3.9050024764735016E-5</v>
      </c>
      <c r="AT93" s="47">
        <v>3.9128281327389799E-5</v>
      </c>
      <c r="AU93" s="47">
        <v>3.9206537890044575E-5</v>
      </c>
      <c r="AV93" s="47">
        <v>3.9035528779460066E-5</v>
      </c>
      <c r="AW93" s="47">
        <v>3.8864519668875558E-5</v>
      </c>
      <c r="AX93" s="47">
        <v>3.8693510558291049E-5</v>
      </c>
      <c r="AY93" s="47">
        <v>3.8522501447706541E-5</v>
      </c>
      <c r="AZ93" s="47">
        <v>3.8351492337122032E-5</v>
      </c>
      <c r="BA93" s="47">
        <v>3.8180483226537523E-5</v>
      </c>
      <c r="BB93" s="47">
        <v>3.8009474115953015E-5</v>
      </c>
      <c r="BC93" s="47">
        <v>3.7838465005368506E-5</v>
      </c>
      <c r="BD93" s="47">
        <v>3.7667455894783998E-5</v>
      </c>
      <c r="BE93" s="47">
        <v>3.7496446784199489E-5</v>
      </c>
      <c r="BF93" s="47">
        <v>3.7325437673614981E-5</v>
      </c>
      <c r="BG93" s="47">
        <v>3.7154428563030472E-5</v>
      </c>
      <c r="BH93" s="47">
        <v>3.6983419452445963E-5</v>
      </c>
      <c r="BI93" s="47">
        <v>3.6812410341861455E-5</v>
      </c>
      <c r="BJ93" s="47">
        <v>3.6641401231276946E-5</v>
      </c>
      <c r="BK93" s="47">
        <v>3.6470392120692438E-5</v>
      </c>
      <c r="BL93" s="47">
        <v>3.6299383010107929E-5</v>
      </c>
      <c r="BM93" s="47">
        <v>3.612837389952342E-5</v>
      </c>
      <c r="BN93" s="47">
        <v>3.5957364788938912E-5</v>
      </c>
      <c r="BO93" s="47">
        <v>3.5786355678354403E-5</v>
      </c>
      <c r="BP93" s="47">
        <v>3.5615346567769895E-5</v>
      </c>
      <c r="BQ93" s="47">
        <v>3.5444337457185386E-5</v>
      </c>
      <c r="BR93" s="47">
        <v>3.5273328346600878E-5</v>
      </c>
      <c r="BS93" s="47">
        <v>3.5102319236016369E-5</v>
      </c>
      <c r="BT93" s="47">
        <v>3.5102319236016369E-5</v>
      </c>
      <c r="BU93" s="47">
        <v>3.5102319236016369E-5</v>
      </c>
      <c r="BV93" s="47">
        <v>3.5102319236016369E-5</v>
      </c>
      <c r="BW93" s="47">
        <v>3.5102319236016369E-5</v>
      </c>
      <c r="BX93" s="47">
        <v>3.5102319236016369E-5</v>
      </c>
      <c r="BY93" s="47">
        <v>3.5102319236016369E-5</v>
      </c>
      <c r="BZ93" s="47">
        <v>3.5102319236016369E-5</v>
      </c>
      <c r="CA93" s="47">
        <v>3.5102319236016369E-5</v>
      </c>
      <c r="CB93" s="47">
        <v>3.5102319236016369E-5</v>
      </c>
      <c r="CC93" s="47">
        <v>3.5102319236016369E-5</v>
      </c>
      <c r="CD93" s="47">
        <v>3.5102319236016369E-5</v>
      </c>
      <c r="CE93" s="47">
        <v>3.5102319236016369E-5</v>
      </c>
      <c r="CF93" s="47">
        <v>3.5102319236016369E-5</v>
      </c>
      <c r="CG93" s="47">
        <v>3.5102319236016369E-5</v>
      </c>
      <c r="CH93" s="47">
        <v>3.5102319236016369E-5</v>
      </c>
      <c r="CI93" s="47">
        <v>3.5102319236016369E-5</v>
      </c>
      <c r="CJ93" s="47">
        <v>3.5102319236016369E-5</v>
      </c>
      <c r="CK93" s="47">
        <v>3.5102319236016369E-5</v>
      </c>
      <c r="CL93" s="47">
        <v>3.5102319236016369E-5</v>
      </c>
      <c r="CM93" s="47">
        <v>3.5102319236016369E-5</v>
      </c>
    </row>
    <row r="94" spans="1:91" s="98" customFormat="1" x14ac:dyDescent="0.25">
      <c r="A94" s="98" t="s">
        <v>1</v>
      </c>
      <c r="B94" s="98">
        <v>0</v>
      </c>
      <c r="C94" s="98">
        <v>0</v>
      </c>
      <c r="D94" s="98">
        <v>0</v>
      </c>
      <c r="E94" s="98">
        <v>0</v>
      </c>
      <c r="F94" s="98">
        <v>0</v>
      </c>
      <c r="G94" s="98">
        <v>0</v>
      </c>
      <c r="H94" s="98">
        <v>0</v>
      </c>
      <c r="I94" s="98">
        <v>0</v>
      </c>
      <c r="J94" s="98">
        <v>0</v>
      </c>
      <c r="K94" s="98">
        <v>0</v>
      </c>
      <c r="L94" s="98">
        <v>0</v>
      </c>
      <c r="M94" s="98">
        <v>0</v>
      </c>
      <c r="N94" s="98">
        <v>0</v>
      </c>
      <c r="O94" s="98">
        <v>0</v>
      </c>
      <c r="P94" s="98">
        <v>0</v>
      </c>
      <c r="Q94" s="98">
        <v>0</v>
      </c>
      <c r="R94" s="98">
        <v>0</v>
      </c>
      <c r="S94" s="98">
        <v>0</v>
      </c>
      <c r="T94" s="98">
        <v>0</v>
      </c>
      <c r="U94" s="98">
        <v>0</v>
      </c>
      <c r="V94" s="98">
        <v>0</v>
      </c>
      <c r="W94" s="98">
        <v>0</v>
      </c>
      <c r="X94" s="98">
        <v>0</v>
      </c>
      <c r="Y94" s="98">
        <v>0</v>
      </c>
      <c r="Z94" s="98">
        <v>0</v>
      </c>
      <c r="AA94" s="98">
        <v>0</v>
      </c>
      <c r="AB94" s="98">
        <v>0</v>
      </c>
      <c r="AC94" s="98">
        <v>0</v>
      </c>
      <c r="AD94" s="98">
        <v>0</v>
      </c>
      <c r="AE94" s="98">
        <v>0</v>
      </c>
      <c r="AF94" s="98">
        <v>0</v>
      </c>
      <c r="AG94" s="98">
        <v>0</v>
      </c>
      <c r="AH94" s="98">
        <v>0</v>
      </c>
      <c r="AI94" s="98">
        <v>0</v>
      </c>
      <c r="AJ94" s="98">
        <v>0</v>
      </c>
      <c r="AK94" s="98">
        <v>0</v>
      </c>
      <c r="AL94" s="98">
        <v>0</v>
      </c>
      <c r="AM94" s="98">
        <v>0</v>
      </c>
      <c r="AN94" s="98">
        <v>0</v>
      </c>
      <c r="AO94" s="98">
        <v>0</v>
      </c>
      <c r="AP94" s="98">
        <v>0</v>
      </c>
      <c r="AQ94" s="98">
        <v>0</v>
      </c>
      <c r="AR94" s="98">
        <v>0</v>
      </c>
      <c r="AS94" s="98">
        <v>0</v>
      </c>
      <c r="AT94" s="98">
        <v>0</v>
      </c>
      <c r="AU94" s="98">
        <v>0</v>
      </c>
      <c r="AV94" s="98">
        <v>0</v>
      </c>
      <c r="AW94" s="98">
        <v>0</v>
      </c>
      <c r="AX94" s="98">
        <v>0</v>
      </c>
      <c r="AY94" s="98">
        <v>0</v>
      </c>
      <c r="AZ94" s="98">
        <v>0</v>
      </c>
      <c r="BA94" s="98">
        <v>0</v>
      </c>
      <c r="BB94" s="98">
        <v>0</v>
      </c>
      <c r="BC94" s="98">
        <v>0</v>
      </c>
      <c r="BD94" s="98">
        <v>0</v>
      </c>
      <c r="BE94" s="98">
        <v>0</v>
      </c>
      <c r="BF94" s="98">
        <v>0</v>
      </c>
      <c r="BG94" s="98">
        <v>0</v>
      </c>
      <c r="BH94" s="98">
        <v>0</v>
      </c>
      <c r="BI94" s="98">
        <v>0</v>
      </c>
      <c r="BJ94" s="98">
        <v>0</v>
      </c>
      <c r="BK94" s="98">
        <v>0</v>
      </c>
      <c r="BL94" s="98">
        <v>0</v>
      </c>
      <c r="BM94" s="98">
        <v>0</v>
      </c>
      <c r="BN94" s="98">
        <v>0</v>
      </c>
      <c r="BO94" s="98">
        <v>0</v>
      </c>
      <c r="BP94" s="98">
        <v>0</v>
      </c>
      <c r="BQ94" s="98">
        <v>0</v>
      </c>
      <c r="BR94" s="98">
        <v>0</v>
      </c>
      <c r="BS94" s="98">
        <v>0</v>
      </c>
      <c r="BT94" s="98">
        <v>0</v>
      </c>
      <c r="BU94" s="98">
        <v>0</v>
      </c>
      <c r="BV94" s="98">
        <v>0</v>
      </c>
      <c r="BW94" s="98">
        <v>0</v>
      </c>
      <c r="BX94" s="98">
        <v>0</v>
      </c>
      <c r="BY94" s="98">
        <v>0</v>
      </c>
      <c r="BZ94" s="98">
        <v>0</v>
      </c>
      <c r="CA94" s="98">
        <v>0</v>
      </c>
      <c r="CB94" s="98">
        <v>0</v>
      </c>
      <c r="CC94" s="98">
        <v>0</v>
      </c>
      <c r="CD94" s="98">
        <v>0</v>
      </c>
      <c r="CE94" s="98">
        <v>0</v>
      </c>
      <c r="CF94" s="98">
        <v>0</v>
      </c>
      <c r="CG94" s="98">
        <v>0</v>
      </c>
      <c r="CH94" s="98">
        <v>0</v>
      </c>
      <c r="CI94" s="98">
        <v>0</v>
      </c>
      <c r="CJ94" s="98">
        <v>0</v>
      </c>
      <c r="CK94" s="98">
        <v>0</v>
      </c>
      <c r="CL94" s="98">
        <v>0</v>
      </c>
      <c r="CM94" s="98">
        <v>0</v>
      </c>
    </row>
    <row r="95" spans="1:91" s="46" customFormat="1" x14ac:dyDescent="0.25">
      <c r="A95" s="46" t="s">
        <v>1</v>
      </c>
      <c r="B95" s="4">
        <v>0</v>
      </c>
      <c r="C95" s="4">
        <v>0</v>
      </c>
      <c r="D95" s="4">
        <v>0</v>
      </c>
      <c r="E95" s="4">
        <v>0</v>
      </c>
      <c r="F95" s="4">
        <v>0</v>
      </c>
      <c r="G95" s="4">
        <v>0</v>
      </c>
      <c r="H95" s="4">
        <v>0</v>
      </c>
      <c r="I95" s="4">
        <v>0</v>
      </c>
      <c r="J95" s="4">
        <v>0</v>
      </c>
      <c r="K95" s="4">
        <v>0</v>
      </c>
      <c r="L95" s="4">
        <v>0</v>
      </c>
      <c r="M95" s="4">
        <v>0</v>
      </c>
      <c r="N95" s="4">
        <v>0</v>
      </c>
      <c r="O95" s="4">
        <v>0</v>
      </c>
      <c r="P95" s="4">
        <v>0</v>
      </c>
      <c r="Q95" s="4">
        <v>0</v>
      </c>
      <c r="R95" s="4">
        <v>0</v>
      </c>
      <c r="S95" s="4">
        <v>0</v>
      </c>
      <c r="T95" s="4">
        <v>0</v>
      </c>
      <c r="U95" s="4">
        <v>0</v>
      </c>
      <c r="V95" s="4">
        <v>0</v>
      </c>
      <c r="W95" s="4">
        <v>0</v>
      </c>
      <c r="X95" s="4">
        <v>0</v>
      </c>
      <c r="Y95" s="4">
        <v>0</v>
      </c>
      <c r="Z95" s="4">
        <v>0</v>
      </c>
      <c r="AA95" s="4">
        <v>0</v>
      </c>
      <c r="AB95" s="4">
        <v>0</v>
      </c>
      <c r="AC95" s="4">
        <v>0</v>
      </c>
      <c r="AD95" s="4">
        <v>0</v>
      </c>
      <c r="AE95" s="4">
        <v>0</v>
      </c>
      <c r="AF95" s="47">
        <v>1.5999999999999999E-5</v>
      </c>
      <c r="AG95" s="47">
        <v>1.6200000000000001E-5</v>
      </c>
      <c r="AH95" s="47">
        <v>1.6399999999999999E-5</v>
      </c>
      <c r="AI95" s="47">
        <v>1.66E-5</v>
      </c>
      <c r="AJ95" s="47">
        <v>1.6799999999999998E-5</v>
      </c>
      <c r="AK95" s="47">
        <v>1.7E-5</v>
      </c>
      <c r="AL95" s="47">
        <v>1.7200000000000001E-5</v>
      </c>
      <c r="AM95" s="47">
        <v>1.7399999999999999E-5</v>
      </c>
      <c r="AN95" s="47">
        <v>1.7600000000000001E-5</v>
      </c>
      <c r="AO95" s="47">
        <v>1.7799999999999999E-5</v>
      </c>
      <c r="AP95" s="47">
        <v>1.8E-5</v>
      </c>
      <c r="AQ95" s="47">
        <v>1.8200000000000002E-5</v>
      </c>
      <c r="AR95" s="47">
        <v>1.84E-5</v>
      </c>
      <c r="AS95" s="47">
        <v>1.8600000000000001E-5</v>
      </c>
      <c r="AT95" s="47">
        <v>1.88E-5</v>
      </c>
      <c r="AU95" s="47">
        <v>1.9000000000000001E-5</v>
      </c>
      <c r="AV95" s="47">
        <v>1.9041666666666668E-5</v>
      </c>
      <c r="AW95" s="47">
        <v>1.9083333333333334E-5</v>
      </c>
      <c r="AX95" s="47">
        <v>1.9125000000000001E-5</v>
      </c>
      <c r="AY95" s="47">
        <v>1.9166666666666667E-5</v>
      </c>
      <c r="AZ95" s="47">
        <v>1.9208333333333334E-5</v>
      </c>
      <c r="BA95" s="47">
        <v>1.925E-5</v>
      </c>
      <c r="BB95" s="47">
        <v>1.9291666666666667E-5</v>
      </c>
      <c r="BC95" s="47">
        <v>1.9333333333333333E-5</v>
      </c>
      <c r="BD95" s="47">
        <v>1.9375E-5</v>
      </c>
      <c r="BE95" s="47">
        <v>1.9416666666666667E-5</v>
      </c>
      <c r="BF95" s="47">
        <v>1.9458333333333333E-5</v>
      </c>
      <c r="BG95" s="47">
        <v>1.95E-5</v>
      </c>
      <c r="BH95" s="47">
        <v>1.954166666666667E-5</v>
      </c>
      <c r="BI95" s="47">
        <v>1.9583333333333336E-5</v>
      </c>
      <c r="BJ95" s="47">
        <v>1.9625000000000003E-5</v>
      </c>
      <c r="BK95" s="47">
        <v>1.9666666666666669E-5</v>
      </c>
      <c r="BL95" s="47">
        <v>1.9708333333333336E-5</v>
      </c>
      <c r="BM95" s="47">
        <v>1.9750000000000002E-5</v>
      </c>
      <c r="BN95" s="47">
        <v>1.9791666666666669E-5</v>
      </c>
      <c r="BO95" s="47">
        <v>1.9833333333333335E-5</v>
      </c>
      <c r="BP95" s="47">
        <v>1.9875000000000002E-5</v>
      </c>
      <c r="BQ95" s="47">
        <v>1.9916666666666669E-5</v>
      </c>
      <c r="BR95" s="47">
        <v>1.9958333333333335E-5</v>
      </c>
      <c r="BS95" s="47">
        <v>2.0000000000000002E-5</v>
      </c>
      <c r="BT95" s="47">
        <v>2.0050000000000003E-5</v>
      </c>
      <c r="BU95" s="47">
        <v>2.0100000000000001E-5</v>
      </c>
      <c r="BV95" s="47">
        <v>2.0150000000000002E-5</v>
      </c>
      <c r="BW95" s="47">
        <v>2.02E-5</v>
      </c>
      <c r="BX95" s="47">
        <v>2.0250000000000001E-5</v>
      </c>
      <c r="BY95" s="47">
        <v>2.0300000000000002E-5</v>
      </c>
      <c r="BZ95" s="47">
        <v>2.035E-5</v>
      </c>
      <c r="CA95" s="47">
        <v>2.0400000000000001E-5</v>
      </c>
      <c r="CB95" s="47">
        <v>2.0449999999999999E-5</v>
      </c>
      <c r="CC95" s="47">
        <v>2.05E-5</v>
      </c>
      <c r="CD95" s="47">
        <v>2.0550000000000001E-5</v>
      </c>
      <c r="CE95" s="47">
        <v>2.0599999999999999E-5</v>
      </c>
      <c r="CF95" s="47">
        <v>2.065E-5</v>
      </c>
      <c r="CG95" s="47">
        <v>2.0699999999999998E-5</v>
      </c>
      <c r="CH95" s="47">
        <v>2.075E-5</v>
      </c>
      <c r="CI95" s="47">
        <v>2.0800000000000001E-5</v>
      </c>
      <c r="CJ95" s="47">
        <v>2.0849999999999999E-5</v>
      </c>
      <c r="CK95" s="47">
        <v>2.09E-5</v>
      </c>
      <c r="CL95" s="47">
        <v>2.0949999999999998E-5</v>
      </c>
      <c r="CM95" s="47">
        <v>2.0999999999999999E-5</v>
      </c>
    </row>
    <row r="96" spans="1:91" s="46" customFormat="1" x14ac:dyDescent="0.25">
      <c r="A96" s="46" t="s">
        <v>1</v>
      </c>
      <c r="B96" s="4">
        <v>0</v>
      </c>
      <c r="C96" s="4">
        <v>0</v>
      </c>
      <c r="D96" s="4">
        <v>0</v>
      </c>
      <c r="E96" s="4">
        <v>0</v>
      </c>
      <c r="F96" s="4">
        <v>0</v>
      </c>
      <c r="G96" s="4">
        <v>0</v>
      </c>
      <c r="H96" s="4">
        <v>0</v>
      </c>
      <c r="I96" s="4">
        <v>0</v>
      </c>
      <c r="J96" s="4">
        <v>0</v>
      </c>
      <c r="K96" s="4">
        <v>0</v>
      </c>
      <c r="L96" s="4">
        <v>0</v>
      </c>
      <c r="M96" s="4">
        <v>0</v>
      </c>
      <c r="N96" s="4">
        <v>0</v>
      </c>
      <c r="O96" s="4">
        <v>0</v>
      </c>
      <c r="P96" s="4">
        <v>0</v>
      </c>
      <c r="Q96" s="4">
        <v>0</v>
      </c>
      <c r="R96" s="4">
        <v>0</v>
      </c>
      <c r="S96" s="4">
        <v>0</v>
      </c>
      <c r="T96" s="4">
        <v>0</v>
      </c>
      <c r="U96" s="4">
        <v>0</v>
      </c>
      <c r="V96" s="4">
        <v>0</v>
      </c>
      <c r="W96" s="4">
        <v>0</v>
      </c>
      <c r="X96" s="4">
        <v>0</v>
      </c>
      <c r="Y96" s="4">
        <v>0</v>
      </c>
      <c r="Z96" s="4">
        <v>0</v>
      </c>
      <c r="AA96" s="4">
        <v>0</v>
      </c>
      <c r="AB96" s="4">
        <v>0</v>
      </c>
      <c r="AC96" s="4">
        <v>0</v>
      </c>
      <c r="AD96" s="4">
        <v>0</v>
      </c>
      <c r="AE96" s="4">
        <v>0</v>
      </c>
      <c r="AF96" s="47">
        <v>3.6000000000000001E-5</v>
      </c>
      <c r="AG96" s="47">
        <v>3.5866666666666667E-5</v>
      </c>
      <c r="AH96" s="47">
        <v>3.5733333333333332E-5</v>
      </c>
      <c r="AI96" s="47">
        <v>3.5599999999999998E-5</v>
      </c>
      <c r="AJ96" s="47">
        <v>3.546666666666667E-5</v>
      </c>
      <c r="AK96" s="47">
        <v>3.5333333333333336E-5</v>
      </c>
      <c r="AL96" s="47">
        <v>3.5200000000000002E-5</v>
      </c>
      <c r="AM96" s="47">
        <v>3.5066666666666667E-5</v>
      </c>
      <c r="AN96" s="47">
        <v>3.4933333333333333E-5</v>
      </c>
      <c r="AO96" s="47">
        <v>3.4799999999999999E-5</v>
      </c>
      <c r="AP96" s="47">
        <v>3.4666666666666665E-5</v>
      </c>
      <c r="AQ96" s="47">
        <v>3.453333333333333E-5</v>
      </c>
      <c r="AR96" s="47">
        <v>3.4400000000000003E-5</v>
      </c>
      <c r="AS96" s="47">
        <v>3.4266666666666668E-5</v>
      </c>
      <c r="AT96" s="47">
        <v>3.4133333333333334E-5</v>
      </c>
      <c r="AU96" s="47">
        <v>3.4E-5</v>
      </c>
      <c r="AV96" s="47">
        <v>3.3958333333333337E-5</v>
      </c>
      <c r="AW96" s="47">
        <v>3.3916666666666667E-5</v>
      </c>
      <c r="AX96" s="47">
        <v>3.3874999999999997E-5</v>
      </c>
      <c r="AY96" s="47">
        <v>3.3833333333333334E-5</v>
      </c>
      <c r="AZ96" s="47">
        <v>3.379166666666667E-5</v>
      </c>
      <c r="BA96" s="47">
        <v>3.375E-5</v>
      </c>
      <c r="BB96" s="47">
        <v>3.370833333333333E-5</v>
      </c>
      <c r="BC96" s="47">
        <v>3.3666666666666667E-5</v>
      </c>
      <c r="BD96" s="47">
        <v>3.3625000000000004E-5</v>
      </c>
      <c r="BE96" s="47">
        <v>3.3583333333333334E-5</v>
      </c>
      <c r="BF96" s="47">
        <v>3.3541666666666664E-5</v>
      </c>
      <c r="BG96" s="47">
        <v>3.3500000000000001E-5</v>
      </c>
      <c r="BH96" s="47">
        <v>3.3458333333333338E-5</v>
      </c>
      <c r="BI96" s="47">
        <v>3.3416666666666668E-5</v>
      </c>
      <c r="BJ96" s="47">
        <v>3.3374999999999998E-5</v>
      </c>
      <c r="BK96" s="47">
        <v>3.3333333333333335E-5</v>
      </c>
      <c r="BL96" s="47">
        <v>3.3291666666666672E-5</v>
      </c>
      <c r="BM96" s="47">
        <v>3.3250000000000002E-5</v>
      </c>
      <c r="BN96" s="47">
        <v>3.3208333333333332E-5</v>
      </c>
      <c r="BO96" s="47">
        <v>3.3166666666666669E-5</v>
      </c>
      <c r="BP96" s="47">
        <v>3.3125000000000006E-5</v>
      </c>
      <c r="BQ96" s="47">
        <v>3.3083333333333336E-5</v>
      </c>
      <c r="BR96" s="47">
        <v>3.3041666666666666E-5</v>
      </c>
      <c r="BS96" s="47">
        <v>3.3000000000000003E-5</v>
      </c>
      <c r="BT96" s="47">
        <v>3.3000000000000003E-5</v>
      </c>
      <c r="BU96" s="47">
        <v>3.3000000000000003E-5</v>
      </c>
      <c r="BV96" s="47">
        <v>3.3000000000000003E-5</v>
      </c>
      <c r="BW96" s="47">
        <v>3.3000000000000003E-5</v>
      </c>
      <c r="BX96" s="47">
        <v>3.3000000000000003E-5</v>
      </c>
      <c r="BY96" s="47">
        <v>3.3000000000000003E-5</v>
      </c>
      <c r="BZ96" s="47">
        <v>3.3000000000000003E-5</v>
      </c>
      <c r="CA96" s="47">
        <v>3.3000000000000003E-5</v>
      </c>
      <c r="CB96" s="47">
        <v>3.3000000000000003E-5</v>
      </c>
      <c r="CC96" s="47">
        <v>3.3000000000000003E-5</v>
      </c>
      <c r="CD96" s="47">
        <v>3.3000000000000003E-5</v>
      </c>
      <c r="CE96" s="47">
        <v>3.3000000000000003E-5</v>
      </c>
      <c r="CF96" s="47">
        <v>3.3000000000000003E-5</v>
      </c>
      <c r="CG96" s="47">
        <v>3.3000000000000003E-5</v>
      </c>
      <c r="CH96" s="47">
        <v>3.3000000000000003E-5</v>
      </c>
      <c r="CI96" s="47">
        <v>3.3000000000000003E-5</v>
      </c>
      <c r="CJ96" s="47">
        <v>3.3000000000000003E-5</v>
      </c>
      <c r="CK96" s="47">
        <v>3.3000000000000003E-5</v>
      </c>
      <c r="CL96" s="47">
        <v>3.3000000000000003E-5</v>
      </c>
      <c r="CM96" s="47">
        <v>3.3000000000000003E-5</v>
      </c>
    </row>
    <row r="97" spans="1:91" s="46" customFormat="1" x14ac:dyDescent="0.25">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spans="1:91" s="46" customFormat="1" x14ac:dyDescent="0.25">
      <c r="A98" s="46" t="s">
        <v>212</v>
      </c>
      <c r="B98" s="4">
        <v>0</v>
      </c>
      <c r="C98" s="4">
        <v>0</v>
      </c>
      <c r="D98" s="4">
        <v>0</v>
      </c>
      <c r="E98" s="4">
        <v>0</v>
      </c>
      <c r="F98" s="4">
        <v>0</v>
      </c>
      <c r="G98" s="4">
        <v>0</v>
      </c>
      <c r="H98" s="4">
        <v>0</v>
      </c>
      <c r="I98" s="4">
        <v>0</v>
      </c>
      <c r="J98" s="4">
        <v>0</v>
      </c>
      <c r="K98" s="4">
        <v>0</v>
      </c>
      <c r="L98" s="4">
        <v>0</v>
      </c>
      <c r="M98" s="4">
        <v>0</v>
      </c>
      <c r="N98" s="4">
        <v>0</v>
      </c>
      <c r="O98" s="4">
        <v>0</v>
      </c>
      <c r="P98" s="4">
        <v>0</v>
      </c>
      <c r="Q98" s="4">
        <v>0</v>
      </c>
      <c r="R98" s="4">
        <v>0</v>
      </c>
      <c r="S98" s="4">
        <v>0</v>
      </c>
      <c r="T98" s="4">
        <v>0</v>
      </c>
      <c r="U98" s="4">
        <v>0</v>
      </c>
      <c r="V98" s="4">
        <v>0</v>
      </c>
      <c r="W98" s="4">
        <v>0</v>
      </c>
      <c r="X98" s="4">
        <v>0</v>
      </c>
      <c r="Y98" s="4">
        <v>0</v>
      </c>
      <c r="Z98" s="4">
        <v>0</v>
      </c>
      <c r="AA98" s="4">
        <v>0</v>
      </c>
      <c r="AB98" s="4">
        <v>0</v>
      </c>
      <c r="AC98" s="4">
        <v>0</v>
      </c>
      <c r="AD98" s="4">
        <v>0</v>
      </c>
      <c r="AE98" s="4">
        <v>0</v>
      </c>
      <c r="AF98" s="47">
        <v>8.0900000000000001E-5</v>
      </c>
      <c r="AG98" s="47">
        <v>8.0833333333333338E-5</v>
      </c>
      <c r="AH98" s="47">
        <v>8.0766666666666674E-5</v>
      </c>
      <c r="AI98" s="47">
        <v>8.0699999999999996E-5</v>
      </c>
      <c r="AJ98" s="47">
        <v>8.0633333333333333E-5</v>
      </c>
      <c r="AK98" s="47">
        <v>8.0566666666666669E-5</v>
      </c>
      <c r="AL98" s="47">
        <v>8.0500000000000005E-5</v>
      </c>
      <c r="AM98" s="47">
        <v>8.0433333333333341E-5</v>
      </c>
      <c r="AN98" s="47">
        <v>8.0366666666666664E-5</v>
      </c>
      <c r="AO98" s="47">
        <v>8.03E-5</v>
      </c>
      <c r="AP98" s="47">
        <v>8.0233333333333337E-5</v>
      </c>
      <c r="AQ98" s="47">
        <v>8.0166666666666673E-5</v>
      </c>
      <c r="AR98" s="47">
        <v>8.0100000000000009E-5</v>
      </c>
      <c r="AS98" s="47">
        <v>8.0033333333333332E-5</v>
      </c>
      <c r="AT98" s="47">
        <v>7.9966666666666668E-5</v>
      </c>
      <c r="AU98" s="47">
        <v>7.9900000000000004E-5</v>
      </c>
      <c r="AV98" s="47">
        <v>7.9790909090909099E-5</v>
      </c>
      <c r="AW98" s="47">
        <v>7.9681818181818179E-5</v>
      </c>
      <c r="AX98" s="47">
        <v>7.9572727272727274E-5</v>
      </c>
      <c r="AY98" s="47">
        <v>7.9463636363636368E-5</v>
      </c>
      <c r="AZ98" s="47">
        <v>7.9354545454545463E-5</v>
      </c>
      <c r="BA98" s="47">
        <v>7.9245454545454544E-5</v>
      </c>
      <c r="BB98" s="47">
        <v>7.9136363636363638E-5</v>
      </c>
      <c r="BC98" s="47">
        <v>7.9027272727272732E-5</v>
      </c>
      <c r="BD98" s="47">
        <v>7.8918181818181827E-5</v>
      </c>
      <c r="BE98" s="47">
        <v>7.8809090909090908E-5</v>
      </c>
      <c r="BF98" s="47">
        <v>7.8700000000000002E-5</v>
      </c>
      <c r="BG98" s="47">
        <v>7.8590909090909096E-5</v>
      </c>
      <c r="BH98" s="47">
        <v>7.8481818181818177E-5</v>
      </c>
      <c r="BI98" s="47">
        <v>7.8372727272727272E-5</v>
      </c>
      <c r="BJ98" s="47">
        <v>7.8263636363636366E-5</v>
      </c>
      <c r="BK98" s="47">
        <v>7.8154545454545461E-5</v>
      </c>
      <c r="BL98" s="47">
        <v>7.8045454545454541E-5</v>
      </c>
      <c r="BM98" s="47">
        <v>7.7936363636363636E-5</v>
      </c>
      <c r="BN98" s="47">
        <v>7.782727272727273E-5</v>
      </c>
      <c r="BO98" s="47">
        <v>7.7718181818181825E-5</v>
      </c>
      <c r="BP98" s="47">
        <v>7.7609090909090906E-5</v>
      </c>
      <c r="BQ98" s="47">
        <v>7.75E-5</v>
      </c>
      <c r="BR98" s="47">
        <v>7.7390909090909094E-5</v>
      </c>
      <c r="BS98" s="47">
        <v>7.6000000000000004E-5</v>
      </c>
      <c r="BT98" s="47">
        <v>7.5955E-5</v>
      </c>
      <c r="BU98" s="47">
        <v>7.5909999999999997E-5</v>
      </c>
      <c r="BV98" s="47">
        <v>7.5865000000000006E-5</v>
      </c>
      <c r="BW98" s="47">
        <v>7.5820000000000003E-5</v>
      </c>
      <c r="BX98" s="47">
        <v>7.5774999999999999E-5</v>
      </c>
      <c r="BY98" s="47">
        <v>7.5730000000000008E-5</v>
      </c>
      <c r="BZ98" s="47">
        <v>7.5685000000000005E-5</v>
      </c>
      <c r="CA98" s="47">
        <v>7.5640000000000001E-5</v>
      </c>
      <c r="CB98" s="47">
        <v>7.5594999999999997E-5</v>
      </c>
      <c r="CC98" s="47">
        <v>7.5549999999999993E-5</v>
      </c>
      <c r="CD98" s="47">
        <v>7.5505000000000003E-5</v>
      </c>
      <c r="CE98" s="47">
        <v>7.5459999999999999E-5</v>
      </c>
      <c r="CF98" s="47">
        <v>7.5414999999999995E-5</v>
      </c>
      <c r="CG98" s="47">
        <v>7.5370000000000005E-5</v>
      </c>
      <c r="CH98" s="47">
        <v>7.5325000000000001E-5</v>
      </c>
      <c r="CI98" s="47">
        <v>7.5279999999999998E-5</v>
      </c>
      <c r="CJ98" s="47">
        <v>7.5234999999999994E-5</v>
      </c>
      <c r="CK98" s="47">
        <v>7.518999999999999E-5</v>
      </c>
      <c r="CL98" s="47">
        <v>7.5145E-5</v>
      </c>
      <c r="CM98" s="47">
        <v>7.5099999999999996E-5</v>
      </c>
    </row>
    <row r="99" spans="1:91" s="46" customFormat="1" x14ac:dyDescent="0.25">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spans="1:91" s="46" customFormat="1" x14ac:dyDescent="0.25">
      <c r="A100" s="46" t="s">
        <v>213</v>
      </c>
      <c r="B100" s="4">
        <v>0</v>
      </c>
      <c r="C100" s="4">
        <v>0</v>
      </c>
      <c r="D100" s="4">
        <v>0</v>
      </c>
      <c r="E100" s="4">
        <v>0</v>
      </c>
      <c r="F100" s="4">
        <v>0</v>
      </c>
      <c r="G100" s="4">
        <v>0</v>
      </c>
      <c r="H100" s="4">
        <v>0</v>
      </c>
      <c r="I100" s="4">
        <v>0</v>
      </c>
      <c r="J100" s="4">
        <v>0</v>
      </c>
      <c r="K100" s="4">
        <v>0</v>
      </c>
      <c r="L100" s="4">
        <v>0</v>
      </c>
      <c r="M100" s="4">
        <v>0</v>
      </c>
      <c r="N100" s="4">
        <v>0</v>
      </c>
      <c r="O100" s="4">
        <v>0</v>
      </c>
      <c r="P100" s="4">
        <v>0</v>
      </c>
      <c r="Q100" s="4">
        <v>0</v>
      </c>
      <c r="R100" s="4">
        <v>0</v>
      </c>
      <c r="S100" s="4">
        <v>0</v>
      </c>
      <c r="T100" s="4">
        <v>0</v>
      </c>
      <c r="U100" s="4">
        <v>0</v>
      </c>
      <c r="V100" s="4">
        <v>0</v>
      </c>
      <c r="W100" s="4">
        <v>0</v>
      </c>
      <c r="X100" s="4">
        <v>0</v>
      </c>
      <c r="Y100" s="4">
        <v>0</v>
      </c>
      <c r="Z100" s="4">
        <v>0</v>
      </c>
      <c r="AA100" s="4">
        <v>0</v>
      </c>
      <c r="AB100" s="4">
        <v>0</v>
      </c>
      <c r="AC100" s="4">
        <v>0</v>
      </c>
      <c r="AD100" s="4">
        <v>0</v>
      </c>
      <c r="AE100" s="4">
        <v>0</v>
      </c>
      <c r="AF100" s="47">
        <v>2.6047124150016419E-5</v>
      </c>
      <c r="AG100" s="47">
        <v>2.5931820509822103E-5</v>
      </c>
      <c r="AH100" s="47">
        <v>2.5817027287951345E-5</v>
      </c>
      <c r="AI100" s="47">
        <v>2.5702742224918969E-5</v>
      </c>
      <c r="AJ100" s="47">
        <v>2.5588963071241946E-5</v>
      </c>
      <c r="AK100" s="47">
        <v>2.5475687587395098E-5</v>
      </c>
      <c r="AL100" s="47">
        <v>2.5362913543767027E-5</v>
      </c>
      <c r="AM100" s="47">
        <v>2.5250638720616227E-5</v>
      </c>
      <c r="AN100" s="47">
        <v>2.5138860908027395E-5</v>
      </c>
      <c r="AO100" s="47">
        <v>2.5027577905867931E-5</v>
      </c>
      <c r="AP100" s="47">
        <v>2.4916787523744632E-5</v>
      </c>
      <c r="AQ100" s="47">
        <v>2.4806487580960574E-5</v>
      </c>
      <c r="AR100" s="47">
        <v>2.4696675906472202E-5</v>
      </c>
      <c r="AS100" s="47">
        <v>2.4587350338846587E-5</v>
      </c>
      <c r="AT100" s="47">
        <v>2.4478508726218878E-5</v>
      </c>
      <c r="AU100" s="47">
        <v>2.4370148926249962E-5</v>
      </c>
      <c r="AV100" s="47">
        <v>2.4378852289661097E-5</v>
      </c>
      <c r="AW100" s="47">
        <v>2.438755876132302E-5</v>
      </c>
      <c r="AX100" s="47">
        <v>2.4396268342345792E-5</v>
      </c>
      <c r="AY100" s="47">
        <v>2.4404981033839863E-5</v>
      </c>
      <c r="AZ100" s="47">
        <v>2.4413696836916083E-5</v>
      </c>
      <c r="BA100" s="47">
        <v>2.4422415752685697E-5</v>
      </c>
      <c r="BB100" s="47">
        <v>2.443113778226035E-5</v>
      </c>
      <c r="BC100" s="47">
        <v>2.4439862926752079E-5</v>
      </c>
      <c r="BD100" s="47">
        <v>2.4448591187273323E-5</v>
      </c>
      <c r="BE100" s="47">
        <v>2.4457322564936916E-5</v>
      </c>
      <c r="BF100" s="47">
        <v>2.4466057060856087E-5</v>
      </c>
      <c r="BG100" s="47">
        <v>2.4474794676144469E-5</v>
      </c>
      <c r="BH100" s="47">
        <v>2.4483535411916089E-5</v>
      </c>
      <c r="BI100" s="47">
        <v>2.4492279269285369E-5</v>
      </c>
      <c r="BJ100" s="47">
        <v>2.4501026249367136E-5</v>
      </c>
      <c r="BK100" s="47">
        <v>2.4509776353276607E-5</v>
      </c>
      <c r="BL100" s="47">
        <v>2.4518529582129402E-5</v>
      </c>
      <c r="BM100" s="47">
        <v>2.4527285937041538E-5</v>
      </c>
      <c r="BN100" s="47">
        <v>2.4536045419129436E-5</v>
      </c>
      <c r="BO100" s="47">
        <v>2.4544808029509907E-5</v>
      </c>
      <c r="BP100" s="47">
        <v>2.4553573769300165E-5</v>
      </c>
      <c r="BQ100" s="47">
        <v>2.4562342639617823E-5</v>
      </c>
      <c r="BR100" s="47">
        <v>2.4571114641580892E-5</v>
      </c>
      <c r="BS100" s="47">
        <v>2.4579889776307785E-5</v>
      </c>
      <c r="BT100" s="47">
        <v>2.4588668044917313E-5</v>
      </c>
      <c r="BU100" s="47">
        <v>2.4597449448528686E-5</v>
      </c>
      <c r="BV100" s="47">
        <v>2.460623398826151E-5</v>
      </c>
      <c r="BW100" s="47">
        <v>2.4615021665235799E-5</v>
      </c>
      <c r="BX100" s="47">
        <v>2.4623812480571962E-5</v>
      </c>
      <c r="BY100" s="47">
        <v>2.463260643539081E-5</v>
      </c>
      <c r="BZ100" s="47">
        <v>2.4641403530813551E-5</v>
      </c>
      <c r="CA100" s="47">
        <v>2.4650203767961796E-5</v>
      </c>
      <c r="CB100" s="47">
        <v>2.4659007147957558E-5</v>
      </c>
      <c r="CC100" s="47">
        <v>2.4667813671923248E-5</v>
      </c>
      <c r="CD100" s="47">
        <v>2.4676623340981674E-5</v>
      </c>
      <c r="CE100" s="47">
        <v>2.4685436156256055E-5</v>
      </c>
      <c r="CF100" s="47">
        <v>2.4694252118870006E-5</v>
      </c>
      <c r="CG100" s="47">
        <v>2.4703071229947542E-5</v>
      </c>
      <c r="CH100" s="47">
        <v>2.4711893490613081E-5</v>
      </c>
      <c r="CI100" s="47">
        <v>2.4720718901991441E-5</v>
      </c>
      <c r="CJ100" s="47">
        <v>2.4729547465207841E-5</v>
      </c>
      <c r="CK100" s="47">
        <v>2.4738379181387907E-5</v>
      </c>
      <c r="CL100" s="47">
        <v>2.4747214051657664E-5</v>
      </c>
      <c r="CM100" s="47">
        <v>2.4756052077143536E-5</v>
      </c>
    </row>
    <row r="101" spans="1:91" s="46" customFormat="1" x14ac:dyDescent="0.25">
      <c r="A101" s="46" t="s">
        <v>1</v>
      </c>
      <c r="B101" s="4">
        <v>0</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7">
        <v>2.0100000000000001E-4</v>
      </c>
      <c r="AG101" s="47">
        <v>2.0106666666666668E-4</v>
      </c>
      <c r="AH101" s="47">
        <v>2.0113333333333333E-4</v>
      </c>
      <c r="AI101" s="47">
        <v>2.0120000000000001E-4</v>
      </c>
      <c r="AJ101" s="47">
        <v>2.0126666666666666E-4</v>
      </c>
      <c r="AK101" s="47">
        <v>2.0133333333333334E-4</v>
      </c>
      <c r="AL101" s="47">
        <v>2.0140000000000002E-4</v>
      </c>
      <c r="AM101" s="47">
        <v>2.0146666666666667E-4</v>
      </c>
      <c r="AN101" s="47">
        <v>2.0153333333333334E-4</v>
      </c>
      <c r="AO101" s="47">
        <v>2.0159999999999999E-4</v>
      </c>
      <c r="AP101" s="47">
        <v>2.0166666666666667E-4</v>
      </c>
      <c r="AQ101" s="47">
        <v>2.0173333333333335E-4</v>
      </c>
      <c r="AR101" s="47">
        <v>2.018E-4</v>
      </c>
      <c r="AS101" s="47">
        <v>2.0186666666666668E-4</v>
      </c>
      <c r="AT101" s="47">
        <v>2.0193333333333333E-4</v>
      </c>
      <c r="AU101" s="47">
        <v>2.02E-4</v>
      </c>
      <c r="AV101" s="47">
        <v>2.0254166666666668E-4</v>
      </c>
      <c r="AW101" s="47">
        <v>2.0308333333333333E-4</v>
      </c>
      <c r="AX101" s="47">
        <v>2.03625E-4</v>
      </c>
      <c r="AY101" s="47">
        <v>2.0416666666666668E-4</v>
      </c>
      <c r="AZ101" s="47">
        <v>2.0470833333333333E-4</v>
      </c>
      <c r="BA101" s="47">
        <v>2.0525E-4</v>
      </c>
      <c r="BB101" s="47">
        <v>2.0579166666666668E-4</v>
      </c>
      <c r="BC101" s="47">
        <v>2.0633333333333333E-4</v>
      </c>
      <c r="BD101" s="47">
        <v>2.06875E-4</v>
      </c>
      <c r="BE101" s="47">
        <v>2.0741666666666668E-4</v>
      </c>
      <c r="BF101" s="47">
        <v>2.0795833333333332E-4</v>
      </c>
      <c r="BG101" s="47">
        <v>2.085E-4</v>
      </c>
      <c r="BH101" s="47">
        <v>2.0904166666666667E-4</v>
      </c>
      <c r="BI101" s="47">
        <v>2.0958333333333332E-4</v>
      </c>
      <c r="BJ101" s="47">
        <v>2.10125E-4</v>
      </c>
      <c r="BK101" s="47">
        <v>2.1066666666666667E-4</v>
      </c>
      <c r="BL101" s="47">
        <v>2.1120833333333332E-4</v>
      </c>
      <c r="BM101" s="47">
        <v>2.1175E-4</v>
      </c>
      <c r="BN101" s="47">
        <v>2.1229166666666667E-4</v>
      </c>
      <c r="BO101" s="47">
        <v>2.1283333333333332E-4</v>
      </c>
      <c r="BP101" s="47">
        <v>2.13375E-4</v>
      </c>
      <c r="BQ101" s="47">
        <v>2.1391666666666667E-4</v>
      </c>
      <c r="BR101" s="47">
        <v>2.1445833333333332E-4</v>
      </c>
      <c r="BS101" s="47">
        <v>2.1499999999999999E-4</v>
      </c>
      <c r="BT101" s="47">
        <v>2.1535E-4</v>
      </c>
      <c r="BU101" s="47">
        <v>2.1569999999999998E-4</v>
      </c>
      <c r="BV101" s="47">
        <v>2.1604999999999999E-4</v>
      </c>
      <c r="BW101" s="47">
        <v>2.164E-4</v>
      </c>
      <c r="BX101" s="47">
        <v>2.1674999999999998E-4</v>
      </c>
      <c r="BY101" s="47">
        <v>2.1709999999999999E-4</v>
      </c>
      <c r="BZ101" s="47">
        <v>2.1745E-4</v>
      </c>
      <c r="CA101" s="47">
        <v>2.1780000000000001E-4</v>
      </c>
      <c r="CB101" s="47">
        <v>2.1814999999999999E-4</v>
      </c>
      <c r="CC101" s="47">
        <v>2.185E-4</v>
      </c>
      <c r="CD101" s="47">
        <v>2.1885000000000001E-4</v>
      </c>
      <c r="CE101" s="47">
        <v>2.1919999999999999E-4</v>
      </c>
      <c r="CF101" s="47">
        <v>2.1955E-4</v>
      </c>
      <c r="CG101" s="47">
        <v>2.1990000000000001E-4</v>
      </c>
      <c r="CH101" s="47">
        <v>2.2025000000000001E-4</v>
      </c>
      <c r="CI101" s="47">
        <v>2.206E-4</v>
      </c>
      <c r="CJ101" s="47">
        <v>2.2095E-4</v>
      </c>
      <c r="CK101" s="47">
        <v>2.2130000000000001E-4</v>
      </c>
      <c r="CL101" s="47">
        <v>2.2164999999999999E-4</v>
      </c>
      <c r="CM101" s="47">
        <v>2.22E-4</v>
      </c>
    </row>
    <row r="102" spans="1:91" s="46" customFormat="1" x14ac:dyDescent="0.25">
      <c r="A102" s="46" t="s">
        <v>2</v>
      </c>
      <c r="B102" s="4">
        <v>0</v>
      </c>
      <c r="C102" s="4">
        <v>0</v>
      </c>
      <c r="D102" s="4">
        <v>0</v>
      </c>
      <c r="E102" s="4">
        <v>0</v>
      </c>
      <c r="F102" s="4">
        <v>0</v>
      </c>
      <c r="G102" s="4">
        <v>0</v>
      </c>
      <c r="H102" s="4">
        <v>0</v>
      </c>
      <c r="I102" s="4">
        <v>0</v>
      </c>
      <c r="J102" s="4">
        <v>0</v>
      </c>
      <c r="K102" s="4">
        <v>0</v>
      </c>
      <c r="L102" s="4">
        <v>0</v>
      </c>
      <c r="M102" s="4">
        <v>0</v>
      </c>
      <c r="N102" s="4">
        <v>0</v>
      </c>
      <c r="O102" s="4">
        <v>0</v>
      </c>
      <c r="P102" s="4">
        <v>0</v>
      </c>
      <c r="Q102" s="4">
        <v>0</v>
      </c>
      <c r="R102" s="4">
        <v>0</v>
      </c>
      <c r="S102" s="4">
        <v>0</v>
      </c>
      <c r="T102" s="4">
        <v>0</v>
      </c>
      <c r="U102" s="4">
        <v>0</v>
      </c>
      <c r="V102" s="4">
        <v>0</v>
      </c>
      <c r="W102" s="4">
        <v>0</v>
      </c>
      <c r="X102" s="4">
        <v>0</v>
      </c>
      <c r="Y102" s="4">
        <v>0</v>
      </c>
      <c r="Z102" s="4">
        <v>0</v>
      </c>
      <c r="AA102" s="4">
        <v>0</v>
      </c>
      <c r="AB102" s="4">
        <v>0</v>
      </c>
      <c r="AC102" s="4">
        <v>0</v>
      </c>
      <c r="AD102" s="4">
        <v>0</v>
      </c>
      <c r="AE102" s="4">
        <v>0</v>
      </c>
      <c r="AF102" s="47">
        <v>3.1090007506599416E-5</v>
      </c>
      <c r="AG102" s="47">
        <v>3.1214866974497405E-5</v>
      </c>
      <c r="AH102" s="47">
        <v>3.1340227886041568E-5</v>
      </c>
      <c r="AI102" s="47">
        <v>3.1466092255061819E-5</v>
      </c>
      <c r="AJ102" s="47">
        <v>3.1592462103475722E-5</v>
      </c>
      <c r="AK102" s="47">
        <v>3.1719339461321004E-5</v>
      </c>
      <c r="AL102" s="47">
        <v>3.1846726366788155E-5</v>
      </c>
      <c r="AM102" s="47">
        <v>3.1974624866253171E-5</v>
      </c>
      <c r="AN102" s="47">
        <v>3.2103037014310414E-5</v>
      </c>
      <c r="AO102" s="47">
        <v>3.2231964873805633E-5</v>
      </c>
      <c r="AP102" s="47">
        <v>3.2361410515869112E-5</v>
      </c>
      <c r="AQ102" s="47">
        <v>3.2491376019948906E-5</v>
      </c>
      <c r="AR102" s="47">
        <v>3.2621863473844284E-5</v>
      </c>
      <c r="AS102" s="47">
        <v>3.2752874973739242E-5</v>
      </c>
      <c r="AT102" s="47">
        <v>3.288441262423619E-5</v>
      </c>
      <c r="AU102" s="47">
        <v>3.3016478538389752E-5</v>
      </c>
      <c r="AV102" s="47">
        <v>3.3049495016928139E-5</v>
      </c>
      <c r="AW102" s="47">
        <v>3.3082544511945068E-5</v>
      </c>
      <c r="AX102" s="47">
        <v>3.3115627056457015E-5</v>
      </c>
      <c r="AY102" s="47">
        <v>3.3148742683513472E-5</v>
      </c>
      <c r="AZ102" s="47">
        <v>3.3181891426196984E-5</v>
      </c>
      <c r="BA102" s="47">
        <v>3.3215073317623179E-5</v>
      </c>
      <c r="BB102" s="47">
        <v>3.3248288390940805E-5</v>
      </c>
      <c r="BC102" s="47">
        <v>3.3281536679331748E-5</v>
      </c>
      <c r="BD102" s="47">
        <v>3.3314818216011078E-5</v>
      </c>
      <c r="BE102" s="47">
        <v>3.3348133034227087E-5</v>
      </c>
      <c r="BF102" s="47">
        <v>3.3381481167261313E-5</v>
      </c>
      <c r="BG102" s="47">
        <v>3.3414862648428577E-5</v>
      </c>
      <c r="BH102" s="47">
        <v>3.3448277511077007E-5</v>
      </c>
      <c r="BI102" s="47">
        <v>3.3481725788588084E-5</v>
      </c>
      <c r="BJ102" s="47">
        <v>3.3515207514376674E-5</v>
      </c>
      <c r="BK102" s="47">
        <v>3.3548722721891052E-5</v>
      </c>
      <c r="BL102" s="47">
        <v>3.3582271444612947E-5</v>
      </c>
      <c r="BM102" s="47">
        <v>3.361585371605756E-5</v>
      </c>
      <c r="BN102" s="47">
        <v>3.3649469569773618E-5</v>
      </c>
      <c r="BO102" s="47">
        <v>3.3683119039343394E-5</v>
      </c>
      <c r="BP102" s="47">
        <v>3.3716802158382734E-5</v>
      </c>
      <c r="BQ102" s="47">
        <v>3.3750518960541119E-5</v>
      </c>
      <c r="BR102" s="47">
        <v>3.3784269479501661E-5</v>
      </c>
      <c r="BS102" s="47">
        <v>3.3818053748981164E-5</v>
      </c>
      <c r="BT102" s="47">
        <v>3.3851871802730143E-5</v>
      </c>
      <c r="BU102" s="47">
        <v>3.3885723674532874E-5</v>
      </c>
      <c r="BV102" s="47">
        <v>3.3919609398207405E-5</v>
      </c>
      <c r="BW102" s="47">
        <v>3.3953529007605609E-5</v>
      </c>
      <c r="BX102" s="47">
        <v>3.3987482536613218E-5</v>
      </c>
      <c r="BY102" s="47">
        <v>3.4021470019149833E-5</v>
      </c>
      <c r="BZ102" s="47">
        <v>3.4055491489168982E-5</v>
      </c>
      <c r="CA102" s="47">
        <v>3.4089546980658153E-5</v>
      </c>
      <c r="CB102" s="47">
        <v>3.412363652763881E-5</v>
      </c>
      <c r="CC102" s="47">
        <v>3.4157760164166448E-5</v>
      </c>
      <c r="CD102" s="47">
        <v>3.4191917924330613E-5</v>
      </c>
      <c r="CE102" s="47">
        <v>3.4226109842254942E-5</v>
      </c>
      <c r="CF102" s="47">
        <v>3.4260335952097197E-5</v>
      </c>
      <c r="CG102" s="47">
        <v>3.4294596288049293E-5</v>
      </c>
      <c r="CH102" s="47">
        <v>3.4328890884337344E-5</v>
      </c>
      <c r="CI102" s="47">
        <v>3.4363219775221679E-5</v>
      </c>
      <c r="CJ102" s="47">
        <v>3.4397582994996899E-5</v>
      </c>
      <c r="CK102" s="47">
        <v>3.4431980577991895E-5</v>
      </c>
      <c r="CL102" s="47">
        <v>3.4466412558569886E-5</v>
      </c>
      <c r="CM102" s="47">
        <v>3.4500878971128458E-5</v>
      </c>
    </row>
    <row r="103" spans="1:91" s="46" customFormat="1" x14ac:dyDescent="0.25">
      <c r="A103" s="46" t="s">
        <v>2</v>
      </c>
      <c r="B103" s="4">
        <v>0</v>
      </c>
      <c r="C103" s="4">
        <v>0</v>
      </c>
      <c r="D103" s="4">
        <v>0</v>
      </c>
      <c r="E103" s="4">
        <v>0</v>
      </c>
      <c r="F103" s="4">
        <v>0</v>
      </c>
      <c r="G103" s="4">
        <v>0</v>
      </c>
      <c r="H103" s="4">
        <v>0</v>
      </c>
      <c r="I103" s="4">
        <v>0</v>
      </c>
      <c r="J103" s="4">
        <v>0</v>
      </c>
      <c r="K103" s="4">
        <v>0</v>
      </c>
      <c r="L103" s="4">
        <v>0</v>
      </c>
      <c r="M103" s="4">
        <v>0</v>
      </c>
      <c r="N103" s="4">
        <v>0</v>
      </c>
      <c r="O103" s="4">
        <v>0</v>
      </c>
      <c r="P103" s="4">
        <v>0</v>
      </c>
      <c r="Q103" s="4">
        <v>0</v>
      </c>
      <c r="R103" s="4">
        <v>0</v>
      </c>
      <c r="S103" s="4">
        <v>0</v>
      </c>
      <c r="T103" s="4">
        <v>0</v>
      </c>
      <c r="U103" s="4">
        <v>0</v>
      </c>
      <c r="V103" s="4">
        <v>0</v>
      </c>
      <c r="W103" s="4">
        <v>0</v>
      </c>
      <c r="X103" s="4">
        <v>0</v>
      </c>
      <c r="Y103" s="4">
        <v>0</v>
      </c>
      <c r="Z103" s="4">
        <v>0</v>
      </c>
      <c r="AA103" s="4">
        <v>0</v>
      </c>
      <c r="AB103" s="4">
        <v>0</v>
      </c>
      <c r="AC103" s="4">
        <v>0</v>
      </c>
      <c r="AD103" s="4">
        <v>0</v>
      </c>
      <c r="AE103" s="4">
        <v>0</v>
      </c>
      <c r="AF103" s="47">
        <v>1.9058062501626263E-5</v>
      </c>
      <c r="AG103" s="47">
        <v>1.9367949696774658E-5</v>
      </c>
      <c r="AH103" s="47">
        <v>1.9682875708104327E-5</v>
      </c>
      <c r="AI103" s="47">
        <v>2.0002922467585699E-5</v>
      </c>
      <c r="AJ103" s="47">
        <v>2.0328173239416362E-5</v>
      </c>
      <c r="AK103" s="47">
        <v>2.0658712641683296E-5</v>
      </c>
      <c r="AL103" s="47">
        <v>2.0994626668377332E-5</v>
      </c>
      <c r="AM103" s="47">
        <v>2.1336002711765583E-5</v>
      </c>
      <c r="AN103" s="47">
        <v>2.1682929585127624E-5</v>
      </c>
      <c r="AO103" s="47">
        <v>2.2035497545861405E-5</v>
      </c>
      <c r="AP103" s="47">
        <v>2.2393798318964842E-5</v>
      </c>
      <c r="AQ103" s="47">
        <v>2.2757925120899231E-5</v>
      </c>
      <c r="AR103" s="47">
        <v>2.3127972683840682E-5</v>
      </c>
      <c r="AS103" s="47">
        <v>2.3504037280325898E-5</v>
      </c>
      <c r="AT103" s="47">
        <v>2.3886216748298676E-5</v>
      </c>
      <c r="AU103" s="47">
        <v>2.4274610516563694E-5</v>
      </c>
      <c r="AV103" s="47">
        <v>2.4444532790179639E-5</v>
      </c>
      <c r="AW103" s="47">
        <v>2.4615644519710897E-5</v>
      </c>
      <c r="AX103" s="47">
        <v>2.4787954031348874E-5</v>
      </c>
      <c r="AY103" s="47">
        <v>2.4961469709568316E-5</v>
      </c>
      <c r="AZ103" s="47">
        <v>2.5136199997535295E-5</v>
      </c>
      <c r="BA103" s="47">
        <v>2.5312153397518044E-5</v>
      </c>
      <c r="BB103" s="47">
        <v>2.5489338471300669E-5</v>
      </c>
      <c r="BC103" s="47">
        <v>2.5667763840599773E-5</v>
      </c>
      <c r="BD103" s="47">
        <v>2.5847438187483973E-5</v>
      </c>
      <c r="BE103" s="47">
        <v>2.6028370254796361E-5</v>
      </c>
      <c r="BF103" s="47">
        <v>2.6210568846579936E-5</v>
      </c>
      <c r="BG103" s="47">
        <v>2.6394042828505995E-5</v>
      </c>
      <c r="BH103" s="47">
        <v>2.6578801128305539E-5</v>
      </c>
      <c r="BI103" s="47">
        <v>2.6764852736203677E-5</v>
      </c>
      <c r="BJ103" s="47">
        <v>2.6952206705357104E-5</v>
      </c>
      <c r="BK103" s="47">
        <v>2.7140872152294603E-5</v>
      </c>
      <c r="BL103" s="47">
        <v>2.7330858257360666E-5</v>
      </c>
      <c r="BM103" s="47">
        <v>2.7522174265162191E-5</v>
      </c>
      <c r="BN103" s="47">
        <v>2.7714829485018327E-5</v>
      </c>
      <c r="BO103" s="47">
        <v>2.7908833291413456E-5</v>
      </c>
      <c r="BP103" s="47">
        <v>2.8104195124453349E-5</v>
      </c>
      <c r="BQ103" s="47">
        <v>2.8300924490324521E-5</v>
      </c>
      <c r="BR103" s="47">
        <v>2.8499030961756792E-5</v>
      </c>
      <c r="BS103" s="47">
        <v>2.8698524178489089E-5</v>
      </c>
      <c r="BT103" s="47">
        <v>2.8899413847738511E-5</v>
      </c>
      <c r="BU103" s="47">
        <v>2.9101709744672679E-5</v>
      </c>
      <c r="BV103" s="47">
        <v>2.9305421712885388E-5</v>
      </c>
      <c r="BW103" s="47">
        <v>2.9510559664875587E-5</v>
      </c>
      <c r="BX103" s="47">
        <v>2.9717133582529715E-5</v>
      </c>
      <c r="BY103" s="47">
        <v>2.9925153517607422E-5</v>
      </c>
      <c r="BZ103" s="47">
        <v>3.0134629592230675E-5</v>
      </c>
      <c r="CA103" s="47">
        <v>3.0345571999376289E-5</v>
      </c>
      <c r="CB103" s="47">
        <v>3.0557991003371919E-5</v>
      </c>
      <c r="CC103" s="47">
        <v>3.0771896940395526E-5</v>
      </c>
      <c r="CD103" s="47">
        <v>3.0987300218978292E-5</v>
      </c>
      <c r="CE103" s="47">
        <v>3.120421132051114E-5</v>
      </c>
      <c r="CF103" s="47">
        <v>3.1422640799754715E-5</v>
      </c>
      <c r="CG103" s="47">
        <v>3.1642599285352998E-5</v>
      </c>
      <c r="CH103" s="47">
        <v>3.1864097480350471E-5</v>
      </c>
      <c r="CI103" s="47">
        <v>3.2087146162712921E-5</v>
      </c>
      <c r="CJ103" s="47">
        <v>3.2311756185851908E-5</v>
      </c>
      <c r="CK103" s="47">
        <v>3.2537938479152873E-5</v>
      </c>
      <c r="CL103" s="47">
        <v>3.2765704048506942E-5</v>
      </c>
      <c r="CM103" s="47">
        <v>3.299506397684649E-5</v>
      </c>
    </row>
    <row r="104" spans="1:91" s="46" customFormat="1" x14ac:dyDescent="0.25">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spans="1:91" s="46" customFormat="1" x14ac:dyDescent="0.25">
      <c r="A105" s="46" t="s">
        <v>214</v>
      </c>
      <c r="B105" s="4">
        <v>0</v>
      </c>
      <c r="C105" s="4">
        <v>0</v>
      </c>
      <c r="D105" s="4">
        <v>0</v>
      </c>
      <c r="E105" s="4">
        <v>0</v>
      </c>
      <c r="F105" s="4">
        <v>0</v>
      </c>
      <c r="G105" s="4">
        <v>0</v>
      </c>
      <c r="H105" s="4">
        <v>0</v>
      </c>
      <c r="I105" s="4">
        <v>0</v>
      </c>
      <c r="J105" s="4">
        <v>0</v>
      </c>
      <c r="K105" s="4">
        <v>0</v>
      </c>
      <c r="L105" s="4">
        <v>0</v>
      </c>
      <c r="M105" s="4">
        <v>0</v>
      </c>
      <c r="N105" s="4">
        <v>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0</v>
      </c>
      <c r="AF105" s="47">
        <v>3.7310549777117386E-5</v>
      </c>
      <c r="AG105" s="47">
        <v>3.7387320455671127E-5</v>
      </c>
      <c r="AH105" s="47">
        <v>3.7464091134224867E-5</v>
      </c>
      <c r="AI105" s="47">
        <v>3.7540861812778601E-5</v>
      </c>
      <c r="AJ105" s="47">
        <v>3.7617632491332342E-5</v>
      </c>
      <c r="AK105" s="47">
        <v>3.7694403169886082E-5</v>
      </c>
      <c r="AL105" s="47">
        <v>3.7771173848439823E-5</v>
      </c>
      <c r="AM105" s="47">
        <v>3.7847944526993563E-5</v>
      </c>
      <c r="AN105" s="47">
        <v>3.7924715205547297E-5</v>
      </c>
      <c r="AO105" s="47">
        <v>3.8001485884101038E-5</v>
      </c>
      <c r="AP105" s="47">
        <v>3.8078256562654778E-5</v>
      </c>
      <c r="AQ105" s="47">
        <v>3.8155027241208519E-5</v>
      </c>
      <c r="AR105" s="47">
        <v>3.823179791976226E-5</v>
      </c>
      <c r="AS105" s="47">
        <v>3.8308568598315993E-5</v>
      </c>
      <c r="AT105" s="47">
        <v>3.8385339276869734E-5</v>
      </c>
      <c r="AU105" s="47">
        <v>3.8462109955423475E-5</v>
      </c>
      <c r="AV105" s="47">
        <v>3.8690126860987058E-5</v>
      </c>
      <c r="AW105" s="47">
        <v>3.8918143766550648E-5</v>
      </c>
      <c r="AX105" s="47">
        <v>3.9146160672114232E-5</v>
      </c>
      <c r="AY105" s="47">
        <v>3.9374177577677815E-5</v>
      </c>
      <c r="AZ105" s="47">
        <v>3.9602194483241399E-5</v>
      </c>
      <c r="BA105" s="47">
        <v>3.9830211388804982E-5</v>
      </c>
      <c r="BB105" s="47">
        <v>4.0058228294368573E-5</v>
      </c>
      <c r="BC105" s="47">
        <v>4.0286245199932156E-5</v>
      </c>
      <c r="BD105" s="47">
        <v>4.051426210549574E-5</v>
      </c>
      <c r="BE105" s="47">
        <v>4.074227901105933E-5</v>
      </c>
      <c r="BF105" s="47">
        <v>4.0970295916622914E-5</v>
      </c>
      <c r="BG105" s="47">
        <v>4.1198312822186497E-5</v>
      </c>
      <c r="BH105" s="47">
        <v>4.1426329727750081E-5</v>
      </c>
      <c r="BI105" s="47">
        <v>4.1654346633313664E-5</v>
      </c>
      <c r="BJ105" s="47">
        <v>4.1882363538877255E-5</v>
      </c>
      <c r="BK105" s="47">
        <v>4.2110380444440838E-5</v>
      </c>
      <c r="BL105" s="47">
        <v>4.2338397350004422E-5</v>
      </c>
      <c r="BM105" s="47">
        <v>4.2566414255568012E-5</v>
      </c>
      <c r="BN105" s="47">
        <v>4.2794431161131595E-5</v>
      </c>
      <c r="BO105" s="47">
        <v>4.3022448066695179E-5</v>
      </c>
      <c r="BP105" s="47">
        <v>4.3250464972258763E-5</v>
      </c>
      <c r="BQ105" s="47">
        <v>4.3478481877822346E-5</v>
      </c>
      <c r="BR105" s="47">
        <v>4.3706498783385936E-5</v>
      </c>
      <c r="BS105" s="47">
        <v>4.393451568894952E-5</v>
      </c>
      <c r="BT105" s="47">
        <v>4.393451568894952E-5</v>
      </c>
      <c r="BU105" s="47">
        <v>4.393451568894952E-5</v>
      </c>
      <c r="BV105" s="47">
        <v>4.393451568894952E-5</v>
      </c>
      <c r="BW105" s="47">
        <v>4.393451568894952E-5</v>
      </c>
      <c r="BX105" s="47">
        <v>4.393451568894952E-5</v>
      </c>
      <c r="BY105" s="47">
        <v>4.393451568894952E-5</v>
      </c>
      <c r="BZ105" s="47">
        <v>4.393451568894952E-5</v>
      </c>
      <c r="CA105" s="47">
        <v>4.393451568894952E-5</v>
      </c>
      <c r="CB105" s="47">
        <v>4.393451568894952E-5</v>
      </c>
      <c r="CC105" s="47">
        <v>4.393451568894952E-5</v>
      </c>
      <c r="CD105" s="47">
        <v>4.393451568894952E-5</v>
      </c>
      <c r="CE105" s="47">
        <v>4.393451568894952E-5</v>
      </c>
      <c r="CF105" s="47">
        <v>4.393451568894952E-5</v>
      </c>
      <c r="CG105" s="47">
        <v>4.393451568894952E-5</v>
      </c>
      <c r="CH105" s="47">
        <v>4.393451568894952E-5</v>
      </c>
      <c r="CI105" s="47">
        <v>4.393451568894952E-5</v>
      </c>
      <c r="CJ105" s="47">
        <v>4.393451568894952E-5</v>
      </c>
      <c r="CK105" s="47">
        <v>4.393451568894952E-5</v>
      </c>
      <c r="CL105" s="47">
        <v>4.393451568894952E-5</v>
      </c>
      <c r="CM105" s="47">
        <v>4.393451568894952E-5</v>
      </c>
    </row>
    <row r="106" spans="1:91" s="46" customFormat="1" x14ac:dyDescent="0.25">
      <c r="A106" s="46" t="s">
        <v>1</v>
      </c>
      <c r="B106" s="4">
        <v>0</v>
      </c>
      <c r="C106" s="4">
        <v>0</v>
      </c>
      <c r="D106" s="4">
        <v>0</v>
      </c>
      <c r="E106" s="4">
        <v>0</v>
      </c>
      <c r="F106" s="4">
        <v>0</v>
      </c>
      <c r="G106" s="4">
        <v>0</v>
      </c>
      <c r="H106" s="4">
        <v>0</v>
      </c>
      <c r="I106" s="4">
        <v>0</v>
      </c>
      <c r="J106" s="4">
        <v>0</v>
      </c>
      <c r="K106" s="4">
        <v>0</v>
      </c>
      <c r="L106" s="4">
        <v>0</v>
      </c>
      <c r="M106" s="4">
        <v>0</v>
      </c>
      <c r="N106" s="4">
        <v>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0</v>
      </c>
      <c r="AF106" s="47">
        <v>5.3438335809806834E-5</v>
      </c>
      <c r="AG106" s="47">
        <v>5.3548291233283803E-5</v>
      </c>
      <c r="AH106" s="47">
        <v>5.3658246656760772E-5</v>
      </c>
      <c r="AI106" s="47">
        <v>5.3768202080237741E-5</v>
      </c>
      <c r="AJ106" s="47">
        <v>5.3878157503714709E-5</v>
      </c>
      <c r="AK106" s="47">
        <v>5.3988112927191678E-5</v>
      </c>
      <c r="AL106" s="47">
        <v>5.4098068350668647E-5</v>
      </c>
      <c r="AM106" s="47">
        <v>5.4208023774145616E-5</v>
      </c>
      <c r="AN106" s="47">
        <v>5.4317979197622585E-5</v>
      </c>
      <c r="AO106" s="47">
        <v>5.4427934621099554E-5</v>
      </c>
      <c r="AP106" s="47">
        <v>5.4537890044576523E-5</v>
      </c>
      <c r="AQ106" s="47">
        <v>5.4647845468053492E-5</v>
      </c>
      <c r="AR106" s="47">
        <v>5.4757800891530461E-5</v>
      </c>
      <c r="AS106" s="47">
        <v>5.4867756315007429E-5</v>
      </c>
      <c r="AT106" s="47">
        <v>5.4977711738484398E-5</v>
      </c>
      <c r="AU106" s="47">
        <v>5.5087667161961367E-5</v>
      </c>
      <c r="AV106" s="47">
        <v>5.4915471844219341E-5</v>
      </c>
      <c r="AW106" s="47">
        <v>5.4743276526477322E-5</v>
      </c>
      <c r="AX106" s="47">
        <v>5.4571081208735296E-5</v>
      </c>
      <c r="AY106" s="47">
        <v>5.439888589099327E-5</v>
      </c>
      <c r="AZ106" s="47">
        <v>5.4226690573251244E-5</v>
      </c>
      <c r="BA106" s="47">
        <v>5.4054495255509225E-5</v>
      </c>
      <c r="BB106" s="47">
        <v>5.3882299937767199E-5</v>
      </c>
      <c r="BC106" s="47">
        <v>5.3710104620025173E-5</v>
      </c>
      <c r="BD106" s="47">
        <v>5.3537909302283154E-5</v>
      </c>
      <c r="BE106" s="47">
        <v>5.3365713984541128E-5</v>
      </c>
      <c r="BF106" s="47">
        <v>5.3193518666799102E-5</v>
      </c>
      <c r="BG106" s="47">
        <v>5.3021323349057076E-5</v>
      </c>
      <c r="BH106" s="47">
        <v>5.2849128031315057E-5</v>
      </c>
      <c r="BI106" s="47">
        <v>5.2676932713573031E-5</v>
      </c>
      <c r="BJ106" s="47">
        <v>5.2504737395831005E-5</v>
      </c>
      <c r="BK106" s="47">
        <v>5.2332542078088986E-5</v>
      </c>
      <c r="BL106" s="47">
        <v>5.216034676034696E-5</v>
      </c>
      <c r="BM106" s="47">
        <v>5.1988151442604934E-5</v>
      </c>
      <c r="BN106" s="47">
        <v>5.1815956124862915E-5</v>
      </c>
      <c r="BO106" s="47">
        <v>5.1643760807120889E-5</v>
      </c>
      <c r="BP106" s="47">
        <v>5.1471565489378863E-5</v>
      </c>
      <c r="BQ106" s="47">
        <v>5.1299370171636837E-5</v>
      </c>
      <c r="BR106" s="47">
        <v>5.1127174853894818E-5</v>
      </c>
      <c r="BS106" s="47">
        <v>5.0954979536152792E-5</v>
      </c>
      <c r="BT106" s="47">
        <v>5.0954979536152792E-5</v>
      </c>
      <c r="BU106" s="47">
        <v>5.0954979536152792E-5</v>
      </c>
      <c r="BV106" s="47">
        <v>5.0954979536152792E-5</v>
      </c>
      <c r="BW106" s="47">
        <v>5.0954979536152792E-5</v>
      </c>
      <c r="BX106" s="47">
        <v>5.0954979536152792E-5</v>
      </c>
      <c r="BY106" s="47">
        <v>5.0954979536152792E-5</v>
      </c>
      <c r="BZ106" s="47">
        <v>5.0954979536152792E-5</v>
      </c>
      <c r="CA106" s="47">
        <v>5.0954979536152792E-5</v>
      </c>
      <c r="CB106" s="47">
        <v>5.0954979536152792E-5</v>
      </c>
      <c r="CC106" s="47">
        <v>5.0954979536152792E-5</v>
      </c>
      <c r="CD106" s="47">
        <v>5.0954979536152792E-5</v>
      </c>
      <c r="CE106" s="47">
        <v>5.0954979536152792E-5</v>
      </c>
      <c r="CF106" s="47">
        <v>5.0954979536152792E-5</v>
      </c>
      <c r="CG106" s="47">
        <v>5.0954979536152792E-5</v>
      </c>
      <c r="CH106" s="47">
        <v>5.0954979536152792E-5</v>
      </c>
      <c r="CI106" s="47">
        <v>5.0954979536152792E-5</v>
      </c>
      <c r="CJ106" s="47">
        <v>5.0954979536152792E-5</v>
      </c>
      <c r="CK106" s="47">
        <v>5.0954979536152792E-5</v>
      </c>
      <c r="CL106" s="47">
        <v>5.0954979536152792E-5</v>
      </c>
      <c r="CM106" s="47">
        <v>5.0954979536152792E-5</v>
      </c>
    </row>
    <row r="107" spans="1:91" s="46" customFormat="1" x14ac:dyDescent="0.25">
      <c r="A107" s="46" t="s">
        <v>1</v>
      </c>
      <c r="B107" s="4">
        <v>0</v>
      </c>
      <c r="C107" s="4">
        <v>0</v>
      </c>
      <c r="D107" s="4">
        <v>0</v>
      </c>
      <c r="E107" s="4">
        <v>0</v>
      </c>
      <c r="F107" s="4">
        <v>0</v>
      </c>
      <c r="G107" s="4">
        <v>0</v>
      </c>
      <c r="H107" s="4">
        <v>0</v>
      </c>
      <c r="I107" s="4">
        <v>0</v>
      </c>
      <c r="J107" s="4">
        <v>0</v>
      </c>
      <c r="K107" s="4">
        <v>0</v>
      </c>
      <c r="L107" s="4">
        <v>0</v>
      </c>
      <c r="M107" s="4">
        <v>0</v>
      </c>
      <c r="N107" s="4">
        <v>0</v>
      </c>
      <c r="O107" s="4">
        <v>0</v>
      </c>
      <c r="P107" s="4">
        <v>0</v>
      </c>
      <c r="Q107" s="4">
        <v>0</v>
      </c>
      <c r="R107" s="4">
        <v>0</v>
      </c>
      <c r="S107" s="4">
        <v>0</v>
      </c>
      <c r="T107" s="4">
        <v>0</v>
      </c>
      <c r="U107" s="4">
        <v>0</v>
      </c>
      <c r="V107" s="4">
        <v>0</v>
      </c>
      <c r="W107" s="4">
        <v>0</v>
      </c>
      <c r="X107" s="4">
        <v>0</v>
      </c>
      <c r="Y107" s="4">
        <v>0</v>
      </c>
      <c r="Z107" s="4">
        <v>0</v>
      </c>
      <c r="AA107" s="4">
        <v>0</v>
      </c>
      <c r="AB107" s="4">
        <v>0</v>
      </c>
      <c r="AC107" s="4">
        <v>0</v>
      </c>
      <c r="AD107" s="4">
        <v>0</v>
      </c>
      <c r="AE107" s="4">
        <v>0</v>
      </c>
      <c r="AF107" s="47">
        <v>3.8032689450222883E-5</v>
      </c>
      <c r="AG107" s="47">
        <v>3.8110946012877659E-5</v>
      </c>
      <c r="AH107" s="47">
        <v>3.8189202575532442E-5</v>
      </c>
      <c r="AI107" s="47">
        <v>3.8267459138187219E-5</v>
      </c>
      <c r="AJ107" s="47">
        <v>3.8345715700842002E-5</v>
      </c>
      <c r="AK107" s="47">
        <v>3.8423972263496778E-5</v>
      </c>
      <c r="AL107" s="47">
        <v>3.8502228826151561E-5</v>
      </c>
      <c r="AM107" s="47">
        <v>3.8580485388806337E-5</v>
      </c>
      <c r="AN107" s="47">
        <v>3.865874195146112E-5</v>
      </c>
      <c r="AO107" s="47">
        <v>3.8736998514115897E-5</v>
      </c>
      <c r="AP107" s="47">
        <v>3.881525507677068E-5</v>
      </c>
      <c r="AQ107" s="47">
        <v>3.8893511639425456E-5</v>
      </c>
      <c r="AR107" s="47">
        <v>3.8971768202080239E-5</v>
      </c>
      <c r="AS107" s="47">
        <v>3.9050024764735016E-5</v>
      </c>
      <c r="AT107" s="47">
        <v>3.9128281327389799E-5</v>
      </c>
      <c r="AU107" s="47">
        <v>3.9206537890044575E-5</v>
      </c>
      <c r="AV107" s="47">
        <v>3.9035528779460066E-5</v>
      </c>
      <c r="AW107" s="47">
        <v>3.8864519668875558E-5</v>
      </c>
      <c r="AX107" s="47">
        <v>3.8693510558291049E-5</v>
      </c>
      <c r="AY107" s="47">
        <v>3.8522501447706541E-5</v>
      </c>
      <c r="AZ107" s="47">
        <v>3.8351492337122032E-5</v>
      </c>
      <c r="BA107" s="47">
        <v>3.8180483226537523E-5</v>
      </c>
      <c r="BB107" s="47">
        <v>3.8009474115953015E-5</v>
      </c>
      <c r="BC107" s="47">
        <v>3.7838465005368506E-5</v>
      </c>
      <c r="BD107" s="47">
        <v>3.7667455894783998E-5</v>
      </c>
      <c r="BE107" s="47">
        <v>3.7496446784199489E-5</v>
      </c>
      <c r="BF107" s="47">
        <v>3.7325437673614981E-5</v>
      </c>
      <c r="BG107" s="47">
        <v>3.7154428563030472E-5</v>
      </c>
      <c r="BH107" s="47">
        <v>3.6983419452445963E-5</v>
      </c>
      <c r="BI107" s="47">
        <v>3.6812410341861455E-5</v>
      </c>
      <c r="BJ107" s="47">
        <v>3.6641401231276946E-5</v>
      </c>
      <c r="BK107" s="47">
        <v>3.6470392120692438E-5</v>
      </c>
      <c r="BL107" s="47">
        <v>3.6299383010107929E-5</v>
      </c>
      <c r="BM107" s="47">
        <v>3.612837389952342E-5</v>
      </c>
      <c r="BN107" s="47">
        <v>3.5957364788938912E-5</v>
      </c>
      <c r="BO107" s="47">
        <v>3.5786355678354403E-5</v>
      </c>
      <c r="BP107" s="47">
        <v>3.5615346567769895E-5</v>
      </c>
      <c r="BQ107" s="47">
        <v>3.5444337457185386E-5</v>
      </c>
      <c r="BR107" s="47">
        <v>3.5273328346600878E-5</v>
      </c>
      <c r="BS107" s="47">
        <v>3.5102319236016369E-5</v>
      </c>
      <c r="BT107" s="47">
        <v>3.5102319236016369E-5</v>
      </c>
      <c r="BU107" s="47">
        <v>3.5102319236016369E-5</v>
      </c>
      <c r="BV107" s="47">
        <v>3.5102319236016369E-5</v>
      </c>
      <c r="BW107" s="47">
        <v>3.5102319236016369E-5</v>
      </c>
      <c r="BX107" s="47">
        <v>3.5102319236016369E-5</v>
      </c>
      <c r="BY107" s="47">
        <v>3.5102319236016369E-5</v>
      </c>
      <c r="BZ107" s="47">
        <v>3.5102319236016369E-5</v>
      </c>
      <c r="CA107" s="47">
        <v>3.5102319236016369E-5</v>
      </c>
      <c r="CB107" s="47">
        <v>3.5102319236016369E-5</v>
      </c>
      <c r="CC107" s="47">
        <v>3.5102319236016369E-5</v>
      </c>
      <c r="CD107" s="47">
        <v>3.5102319236016369E-5</v>
      </c>
      <c r="CE107" s="47">
        <v>3.5102319236016369E-5</v>
      </c>
      <c r="CF107" s="47">
        <v>3.5102319236016369E-5</v>
      </c>
      <c r="CG107" s="47">
        <v>3.5102319236016369E-5</v>
      </c>
      <c r="CH107" s="47">
        <v>3.5102319236016369E-5</v>
      </c>
      <c r="CI107" s="47">
        <v>3.5102319236016369E-5</v>
      </c>
      <c r="CJ107" s="47">
        <v>3.5102319236016369E-5</v>
      </c>
      <c r="CK107" s="47">
        <v>3.5102319236016369E-5</v>
      </c>
      <c r="CL107" s="47">
        <v>3.5102319236016369E-5</v>
      </c>
      <c r="CM107" s="47">
        <v>3.5102319236016369E-5</v>
      </c>
    </row>
    <row r="108" spans="1:91" s="98" customFormat="1" x14ac:dyDescent="0.25">
      <c r="A108" s="98" t="s">
        <v>1</v>
      </c>
      <c r="B108" s="98">
        <v>0</v>
      </c>
      <c r="C108" s="98">
        <v>0</v>
      </c>
      <c r="D108" s="98">
        <v>0</v>
      </c>
      <c r="E108" s="98">
        <v>0</v>
      </c>
      <c r="F108" s="98">
        <v>0</v>
      </c>
      <c r="G108" s="98">
        <v>0</v>
      </c>
      <c r="H108" s="98">
        <v>0</v>
      </c>
      <c r="I108" s="98">
        <v>0</v>
      </c>
      <c r="J108" s="98">
        <v>0</v>
      </c>
      <c r="K108" s="98">
        <v>0</v>
      </c>
      <c r="L108" s="98">
        <v>0</v>
      </c>
      <c r="M108" s="98">
        <v>0</v>
      </c>
      <c r="N108" s="98">
        <v>0</v>
      </c>
      <c r="O108" s="98">
        <v>0</v>
      </c>
      <c r="P108" s="98">
        <v>0</v>
      </c>
      <c r="Q108" s="98">
        <v>0</v>
      </c>
      <c r="R108" s="98">
        <v>0</v>
      </c>
      <c r="S108" s="98">
        <v>0</v>
      </c>
      <c r="T108" s="98">
        <v>0</v>
      </c>
      <c r="U108" s="98">
        <v>0</v>
      </c>
      <c r="V108" s="98">
        <v>0</v>
      </c>
      <c r="W108" s="98">
        <v>0</v>
      </c>
      <c r="X108" s="98">
        <v>0</v>
      </c>
      <c r="Y108" s="98">
        <v>0</v>
      </c>
      <c r="Z108" s="98">
        <v>0</v>
      </c>
      <c r="AA108" s="98">
        <v>0</v>
      </c>
      <c r="AB108" s="98">
        <v>0</v>
      </c>
      <c r="AC108" s="98">
        <v>0</v>
      </c>
      <c r="AD108" s="98">
        <v>0</v>
      </c>
      <c r="AE108" s="98">
        <v>0</v>
      </c>
      <c r="AF108" s="98">
        <v>0</v>
      </c>
      <c r="AG108" s="98">
        <v>0</v>
      </c>
      <c r="AH108" s="98">
        <v>0</v>
      </c>
      <c r="AI108" s="98">
        <v>0</v>
      </c>
      <c r="AJ108" s="98">
        <v>0</v>
      </c>
      <c r="AK108" s="98">
        <v>0</v>
      </c>
      <c r="AL108" s="98">
        <v>0</v>
      </c>
      <c r="AM108" s="98">
        <v>0</v>
      </c>
      <c r="AN108" s="98">
        <v>0</v>
      </c>
      <c r="AO108" s="98">
        <v>0</v>
      </c>
      <c r="AP108" s="98">
        <v>0</v>
      </c>
      <c r="AQ108" s="98">
        <v>0</v>
      </c>
      <c r="AR108" s="98">
        <v>0</v>
      </c>
      <c r="AS108" s="98">
        <v>0</v>
      </c>
      <c r="AT108" s="98">
        <v>0</v>
      </c>
      <c r="AU108" s="98">
        <v>0</v>
      </c>
      <c r="AV108" s="98">
        <v>0</v>
      </c>
      <c r="AW108" s="98">
        <v>0</v>
      </c>
      <c r="AX108" s="98">
        <v>0</v>
      </c>
      <c r="AY108" s="98">
        <v>0</v>
      </c>
      <c r="AZ108" s="98">
        <v>0</v>
      </c>
      <c r="BA108" s="98">
        <v>0</v>
      </c>
      <c r="BB108" s="98">
        <v>0</v>
      </c>
      <c r="BC108" s="98">
        <v>0</v>
      </c>
      <c r="BD108" s="98">
        <v>0</v>
      </c>
      <c r="BE108" s="98">
        <v>0</v>
      </c>
      <c r="BF108" s="98">
        <v>0</v>
      </c>
      <c r="BG108" s="98">
        <v>0</v>
      </c>
      <c r="BH108" s="98">
        <v>0</v>
      </c>
      <c r="BI108" s="98">
        <v>0</v>
      </c>
      <c r="BJ108" s="98">
        <v>0</v>
      </c>
      <c r="BK108" s="98">
        <v>0</v>
      </c>
      <c r="BL108" s="98">
        <v>0</v>
      </c>
      <c r="BM108" s="98">
        <v>0</v>
      </c>
      <c r="BN108" s="98">
        <v>0</v>
      </c>
      <c r="BO108" s="98">
        <v>0</v>
      </c>
      <c r="BP108" s="98">
        <v>0</v>
      </c>
      <c r="BQ108" s="98">
        <v>0</v>
      </c>
      <c r="BR108" s="98">
        <v>0</v>
      </c>
      <c r="BS108" s="98">
        <v>0</v>
      </c>
      <c r="BT108" s="98">
        <v>0</v>
      </c>
      <c r="BU108" s="98">
        <v>0</v>
      </c>
      <c r="BV108" s="98">
        <v>0</v>
      </c>
      <c r="BW108" s="98">
        <v>0</v>
      </c>
      <c r="BX108" s="98">
        <v>0</v>
      </c>
      <c r="BY108" s="98">
        <v>0</v>
      </c>
      <c r="BZ108" s="98">
        <v>0</v>
      </c>
      <c r="CA108" s="98">
        <v>0</v>
      </c>
      <c r="CB108" s="98">
        <v>0</v>
      </c>
      <c r="CC108" s="98">
        <v>0</v>
      </c>
      <c r="CD108" s="98">
        <v>0</v>
      </c>
      <c r="CE108" s="98">
        <v>0</v>
      </c>
      <c r="CF108" s="98">
        <v>0</v>
      </c>
      <c r="CG108" s="98">
        <v>0</v>
      </c>
      <c r="CH108" s="98">
        <v>0</v>
      </c>
      <c r="CI108" s="98">
        <v>0</v>
      </c>
      <c r="CJ108" s="98">
        <v>0</v>
      </c>
      <c r="CK108" s="98">
        <v>0</v>
      </c>
      <c r="CL108" s="98">
        <v>0</v>
      </c>
      <c r="CM108" s="98">
        <v>0</v>
      </c>
    </row>
    <row r="109" spans="1:91" s="46" customFormat="1" x14ac:dyDescent="0.25">
      <c r="A109" s="46" t="s">
        <v>1</v>
      </c>
      <c r="B109" s="4">
        <v>0</v>
      </c>
      <c r="C109" s="4">
        <v>0</v>
      </c>
      <c r="D109" s="4">
        <v>0</v>
      </c>
      <c r="E109" s="4">
        <v>0</v>
      </c>
      <c r="F109" s="4">
        <v>0</v>
      </c>
      <c r="G109" s="4">
        <v>0</v>
      </c>
      <c r="H109" s="4">
        <v>0</v>
      </c>
      <c r="I109" s="4">
        <v>0</v>
      </c>
      <c r="J109" s="4">
        <v>0</v>
      </c>
      <c r="K109" s="4">
        <v>0</v>
      </c>
      <c r="L109" s="4">
        <v>0</v>
      </c>
      <c r="M109" s="4">
        <v>0</v>
      </c>
      <c r="N109" s="4">
        <v>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0</v>
      </c>
      <c r="AF109" s="47">
        <v>1.5999999999999999E-5</v>
      </c>
      <c r="AG109" s="47">
        <v>1.6200000000000001E-5</v>
      </c>
      <c r="AH109" s="47">
        <v>1.6399999999999999E-5</v>
      </c>
      <c r="AI109" s="47">
        <v>1.66E-5</v>
      </c>
      <c r="AJ109" s="47">
        <v>1.6799999999999998E-5</v>
      </c>
      <c r="AK109" s="47">
        <v>1.7E-5</v>
      </c>
      <c r="AL109" s="47">
        <v>1.7200000000000001E-5</v>
      </c>
      <c r="AM109" s="47">
        <v>1.7399999999999999E-5</v>
      </c>
      <c r="AN109" s="47">
        <v>1.7600000000000001E-5</v>
      </c>
      <c r="AO109" s="47">
        <v>1.7799999999999999E-5</v>
      </c>
      <c r="AP109" s="47">
        <v>1.8E-5</v>
      </c>
      <c r="AQ109" s="47">
        <v>1.8200000000000002E-5</v>
      </c>
      <c r="AR109" s="47">
        <v>1.84E-5</v>
      </c>
      <c r="AS109" s="47">
        <v>1.8600000000000001E-5</v>
      </c>
      <c r="AT109" s="47">
        <v>1.88E-5</v>
      </c>
      <c r="AU109" s="47">
        <v>1.9000000000000001E-5</v>
      </c>
      <c r="AV109" s="47">
        <v>1.9041666666666668E-5</v>
      </c>
      <c r="AW109" s="47">
        <v>1.9083333333333334E-5</v>
      </c>
      <c r="AX109" s="47">
        <v>1.9125000000000001E-5</v>
      </c>
      <c r="AY109" s="47">
        <v>1.9166666666666667E-5</v>
      </c>
      <c r="AZ109" s="47">
        <v>1.9208333333333334E-5</v>
      </c>
      <c r="BA109" s="47">
        <v>1.925E-5</v>
      </c>
      <c r="BB109" s="47">
        <v>1.9291666666666667E-5</v>
      </c>
      <c r="BC109" s="47">
        <v>1.9333333333333333E-5</v>
      </c>
      <c r="BD109" s="47">
        <v>1.9375E-5</v>
      </c>
      <c r="BE109" s="47">
        <v>1.9416666666666667E-5</v>
      </c>
      <c r="BF109" s="47">
        <v>1.9458333333333333E-5</v>
      </c>
      <c r="BG109" s="47">
        <v>1.95E-5</v>
      </c>
      <c r="BH109" s="47">
        <v>1.954166666666667E-5</v>
      </c>
      <c r="BI109" s="47">
        <v>1.9583333333333336E-5</v>
      </c>
      <c r="BJ109" s="47">
        <v>1.9625000000000003E-5</v>
      </c>
      <c r="BK109" s="47">
        <v>1.9666666666666669E-5</v>
      </c>
      <c r="BL109" s="47">
        <v>1.9708333333333336E-5</v>
      </c>
      <c r="BM109" s="47">
        <v>1.9750000000000002E-5</v>
      </c>
      <c r="BN109" s="47">
        <v>1.9791666666666669E-5</v>
      </c>
      <c r="BO109" s="47">
        <v>1.9833333333333335E-5</v>
      </c>
      <c r="BP109" s="47">
        <v>1.9875000000000002E-5</v>
      </c>
      <c r="BQ109" s="47">
        <v>1.9916666666666669E-5</v>
      </c>
      <c r="BR109" s="47">
        <v>1.9958333333333335E-5</v>
      </c>
      <c r="BS109" s="47">
        <v>2.0000000000000002E-5</v>
      </c>
      <c r="BT109" s="47">
        <v>2.0050000000000003E-5</v>
      </c>
      <c r="BU109" s="47">
        <v>2.0100000000000001E-5</v>
      </c>
      <c r="BV109" s="47">
        <v>2.0150000000000002E-5</v>
      </c>
      <c r="BW109" s="47">
        <v>2.02E-5</v>
      </c>
      <c r="BX109" s="47">
        <v>2.0250000000000001E-5</v>
      </c>
      <c r="BY109" s="47">
        <v>2.0300000000000002E-5</v>
      </c>
      <c r="BZ109" s="47">
        <v>2.035E-5</v>
      </c>
      <c r="CA109" s="47">
        <v>2.0400000000000001E-5</v>
      </c>
      <c r="CB109" s="47">
        <v>2.0449999999999999E-5</v>
      </c>
      <c r="CC109" s="47">
        <v>2.05E-5</v>
      </c>
      <c r="CD109" s="47">
        <v>2.0550000000000001E-5</v>
      </c>
      <c r="CE109" s="47">
        <v>2.0599999999999999E-5</v>
      </c>
      <c r="CF109" s="47">
        <v>2.065E-5</v>
      </c>
      <c r="CG109" s="47">
        <v>2.0699999999999998E-5</v>
      </c>
      <c r="CH109" s="47">
        <v>2.075E-5</v>
      </c>
      <c r="CI109" s="47">
        <v>2.0800000000000001E-5</v>
      </c>
      <c r="CJ109" s="47">
        <v>2.0849999999999999E-5</v>
      </c>
      <c r="CK109" s="47">
        <v>2.09E-5</v>
      </c>
      <c r="CL109" s="47">
        <v>2.0949999999999998E-5</v>
      </c>
      <c r="CM109" s="47">
        <v>2.0999999999999999E-5</v>
      </c>
    </row>
    <row r="110" spans="1:91" s="46" customFormat="1" x14ac:dyDescent="0.25">
      <c r="A110" s="46" t="s">
        <v>1</v>
      </c>
      <c r="B110" s="4">
        <v>0</v>
      </c>
      <c r="C110" s="4">
        <v>0</v>
      </c>
      <c r="D110" s="4">
        <v>0</v>
      </c>
      <c r="E110" s="4">
        <v>0</v>
      </c>
      <c r="F110" s="4">
        <v>0</v>
      </c>
      <c r="G110" s="4">
        <v>0</v>
      </c>
      <c r="H110" s="4">
        <v>0</v>
      </c>
      <c r="I110" s="4">
        <v>0</v>
      </c>
      <c r="J110" s="4">
        <v>0</v>
      </c>
      <c r="K110" s="4">
        <v>0</v>
      </c>
      <c r="L110" s="4">
        <v>0</v>
      </c>
      <c r="M110" s="4">
        <v>0</v>
      </c>
      <c r="N110" s="4">
        <v>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0</v>
      </c>
      <c r="AF110" s="47">
        <v>3.6000000000000001E-5</v>
      </c>
      <c r="AG110" s="47">
        <v>3.5866666666666667E-5</v>
      </c>
      <c r="AH110" s="47">
        <v>3.5733333333333332E-5</v>
      </c>
      <c r="AI110" s="47">
        <v>3.5599999999999998E-5</v>
      </c>
      <c r="AJ110" s="47">
        <v>3.546666666666667E-5</v>
      </c>
      <c r="AK110" s="47">
        <v>3.5333333333333336E-5</v>
      </c>
      <c r="AL110" s="47">
        <v>3.5200000000000002E-5</v>
      </c>
      <c r="AM110" s="47">
        <v>3.5066666666666667E-5</v>
      </c>
      <c r="AN110" s="47">
        <v>3.4933333333333333E-5</v>
      </c>
      <c r="AO110" s="47">
        <v>3.4799999999999999E-5</v>
      </c>
      <c r="AP110" s="47">
        <v>3.4666666666666665E-5</v>
      </c>
      <c r="AQ110" s="47">
        <v>3.453333333333333E-5</v>
      </c>
      <c r="AR110" s="47">
        <v>3.4400000000000003E-5</v>
      </c>
      <c r="AS110" s="47">
        <v>3.4266666666666668E-5</v>
      </c>
      <c r="AT110" s="47">
        <v>3.4133333333333334E-5</v>
      </c>
      <c r="AU110" s="47">
        <v>3.4E-5</v>
      </c>
      <c r="AV110" s="47">
        <v>3.3958333333333337E-5</v>
      </c>
      <c r="AW110" s="47">
        <v>3.3916666666666667E-5</v>
      </c>
      <c r="AX110" s="47">
        <v>3.3874999999999997E-5</v>
      </c>
      <c r="AY110" s="47">
        <v>3.3833333333333334E-5</v>
      </c>
      <c r="AZ110" s="47">
        <v>3.379166666666667E-5</v>
      </c>
      <c r="BA110" s="47">
        <v>3.375E-5</v>
      </c>
      <c r="BB110" s="47">
        <v>3.370833333333333E-5</v>
      </c>
      <c r="BC110" s="47">
        <v>3.3666666666666667E-5</v>
      </c>
      <c r="BD110" s="47">
        <v>3.3625000000000004E-5</v>
      </c>
      <c r="BE110" s="47">
        <v>3.3583333333333334E-5</v>
      </c>
      <c r="BF110" s="47">
        <v>3.3541666666666664E-5</v>
      </c>
      <c r="BG110" s="47">
        <v>3.3500000000000001E-5</v>
      </c>
      <c r="BH110" s="47">
        <v>3.3458333333333338E-5</v>
      </c>
      <c r="BI110" s="47">
        <v>3.3416666666666668E-5</v>
      </c>
      <c r="BJ110" s="47">
        <v>3.3374999999999998E-5</v>
      </c>
      <c r="BK110" s="47">
        <v>3.3333333333333335E-5</v>
      </c>
      <c r="BL110" s="47">
        <v>3.3291666666666672E-5</v>
      </c>
      <c r="BM110" s="47">
        <v>3.3250000000000002E-5</v>
      </c>
      <c r="BN110" s="47">
        <v>3.3208333333333332E-5</v>
      </c>
      <c r="BO110" s="47">
        <v>3.3166666666666669E-5</v>
      </c>
      <c r="BP110" s="47">
        <v>3.3125000000000006E-5</v>
      </c>
      <c r="BQ110" s="47">
        <v>3.3083333333333336E-5</v>
      </c>
      <c r="BR110" s="47">
        <v>3.3041666666666666E-5</v>
      </c>
      <c r="BS110" s="47">
        <v>3.3000000000000003E-5</v>
      </c>
      <c r="BT110" s="47">
        <v>3.3000000000000003E-5</v>
      </c>
      <c r="BU110" s="47">
        <v>3.3000000000000003E-5</v>
      </c>
      <c r="BV110" s="47">
        <v>3.3000000000000003E-5</v>
      </c>
      <c r="BW110" s="47">
        <v>3.3000000000000003E-5</v>
      </c>
      <c r="BX110" s="47">
        <v>3.3000000000000003E-5</v>
      </c>
      <c r="BY110" s="47">
        <v>3.3000000000000003E-5</v>
      </c>
      <c r="BZ110" s="47">
        <v>3.3000000000000003E-5</v>
      </c>
      <c r="CA110" s="47">
        <v>3.3000000000000003E-5</v>
      </c>
      <c r="CB110" s="47">
        <v>3.3000000000000003E-5</v>
      </c>
      <c r="CC110" s="47">
        <v>3.3000000000000003E-5</v>
      </c>
      <c r="CD110" s="47">
        <v>3.3000000000000003E-5</v>
      </c>
      <c r="CE110" s="47">
        <v>3.3000000000000003E-5</v>
      </c>
      <c r="CF110" s="47">
        <v>3.3000000000000003E-5</v>
      </c>
      <c r="CG110" s="47">
        <v>3.3000000000000003E-5</v>
      </c>
      <c r="CH110" s="47">
        <v>3.3000000000000003E-5</v>
      </c>
      <c r="CI110" s="47">
        <v>3.3000000000000003E-5</v>
      </c>
      <c r="CJ110" s="47">
        <v>3.3000000000000003E-5</v>
      </c>
      <c r="CK110" s="47">
        <v>3.3000000000000003E-5</v>
      </c>
      <c r="CL110" s="47">
        <v>3.3000000000000003E-5</v>
      </c>
      <c r="CM110" s="47">
        <v>3.3000000000000003E-5</v>
      </c>
    </row>
    <row r="111" spans="1:91" s="46" customFormat="1" x14ac:dyDescent="0.25">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spans="1:91" s="46" customFormat="1" x14ac:dyDescent="0.25">
      <c r="A112" s="46" t="s">
        <v>215</v>
      </c>
      <c r="B112" s="4">
        <v>0</v>
      </c>
      <c r="C112" s="4">
        <v>0</v>
      </c>
      <c r="D112" s="4">
        <v>0</v>
      </c>
      <c r="E112" s="4">
        <v>0</v>
      </c>
      <c r="F112" s="4">
        <v>0</v>
      </c>
      <c r="G112" s="4">
        <v>0</v>
      </c>
      <c r="H112" s="4">
        <v>0</v>
      </c>
      <c r="I112" s="4">
        <v>0</v>
      </c>
      <c r="J112" s="4">
        <v>0</v>
      </c>
      <c r="K112" s="4">
        <v>0</v>
      </c>
      <c r="L112" s="4">
        <v>0</v>
      </c>
      <c r="M112" s="4">
        <v>0</v>
      </c>
      <c r="N112" s="4">
        <v>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0</v>
      </c>
      <c r="AF112" s="47">
        <v>8.0900000000000001E-5</v>
      </c>
      <c r="AG112" s="47">
        <v>8.0833333333333338E-5</v>
      </c>
      <c r="AH112" s="47">
        <v>8.0766666666666674E-5</v>
      </c>
      <c r="AI112" s="47">
        <v>8.0699999999999996E-5</v>
      </c>
      <c r="AJ112" s="47">
        <v>8.0633333333333333E-5</v>
      </c>
      <c r="AK112" s="47">
        <v>8.0566666666666669E-5</v>
      </c>
      <c r="AL112" s="47">
        <v>8.0500000000000005E-5</v>
      </c>
      <c r="AM112" s="47">
        <v>8.0433333333333341E-5</v>
      </c>
      <c r="AN112" s="47">
        <v>8.0366666666666664E-5</v>
      </c>
      <c r="AO112" s="47">
        <v>8.03E-5</v>
      </c>
      <c r="AP112" s="47">
        <v>8.0233333333333337E-5</v>
      </c>
      <c r="AQ112" s="47">
        <v>8.0166666666666673E-5</v>
      </c>
      <c r="AR112" s="47">
        <v>8.0100000000000009E-5</v>
      </c>
      <c r="AS112" s="47">
        <v>8.0033333333333332E-5</v>
      </c>
      <c r="AT112" s="47">
        <v>7.9966666666666668E-5</v>
      </c>
      <c r="AU112" s="47">
        <v>7.9900000000000004E-5</v>
      </c>
      <c r="AV112" s="47">
        <v>7.9790909090909099E-5</v>
      </c>
      <c r="AW112" s="47">
        <v>7.9681818181818179E-5</v>
      </c>
      <c r="AX112" s="47">
        <v>7.9572727272727274E-5</v>
      </c>
      <c r="AY112" s="47">
        <v>7.9463636363636368E-5</v>
      </c>
      <c r="AZ112" s="47">
        <v>7.9354545454545463E-5</v>
      </c>
      <c r="BA112" s="47">
        <v>7.9245454545454544E-5</v>
      </c>
      <c r="BB112" s="47">
        <v>7.9136363636363638E-5</v>
      </c>
      <c r="BC112" s="47">
        <v>7.9027272727272732E-5</v>
      </c>
      <c r="BD112" s="47">
        <v>7.8918181818181827E-5</v>
      </c>
      <c r="BE112" s="47">
        <v>7.8809090909090908E-5</v>
      </c>
      <c r="BF112" s="47">
        <v>7.8700000000000002E-5</v>
      </c>
      <c r="BG112" s="47">
        <v>7.8590909090909096E-5</v>
      </c>
      <c r="BH112" s="47">
        <v>7.8481818181818177E-5</v>
      </c>
      <c r="BI112" s="47">
        <v>7.8372727272727272E-5</v>
      </c>
      <c r="BJ112" s="47">
        <v>7.8263636363636366E-5</v>
      </c>
      <c r="BK112" s="47">
        <v>7.8154545454545461E-5</v>
      </c>
      <c r="BL112" s="47">
        <v>7.8045454545454541E-5</v>
      </c>
      <c r="BM112" s="47">
        <v>7.7936363636363636E-5</v>
      </c>
      <c r="BN112" s="47">
        <v>7.782727272727273E-5</v>
      </c>
      <c r="BO112" s="47">
        <v>7.7718181818181825E-5</v>
      </c>
      <c r="BP112" s="47">
        <v>7.7609090909090906E-5</v>
      </c>
      <c r="BQ112" s="47">
        <v>7.75E-5</v>
      </c>
      <c r="BR112" s="47">
        <v>7.7390909090909094E-5</v>
      </c>
      <c r="BS112" s="47">
        <v>7.6000000000000004E-5</v>
      </c>
      <c r="BT112" s="47">
        <v>7.5955E-5</v>
      </c>
      <c r="BU112" s="47">
        <v>7.5909999999999997E-5</v>
      </c>
      <c r="BV112" s="47">
        <v>7.5865000000000006E-5</v>
      </c>
      <c r="BW112" s="47">
        <v>7.5820000000000003E-5</v>
      </c>
      <c r="BX112" s="47">
        <v>7.5774999999999999E-5</v>
      </c>
      <c r="BY112" s="47">
        <v>7.5730000000000008E-5</v>
      </c>
      <c r="BZ112" s="47">
        <v>7.5685000000000005E-5</v>
      </c>
      <c r="CA112" s="47">
        <v>7.5640000000000001E-5</v>
      </c>
      <c r="CB112" s="47">
        <v>7.5594999999999997E-5</v>
      </c>
      <c r="CC112" s="47">
        <v>7.5549999999999993E-5</v>
      </c>
      <c r="CD112" s="47">
        <v>7.5505000000000003E-5</v>
      </c>
      <c r="CE112" s="47">
        <v>7.5459999999999999E-5</v>
      </c>
      <c r="CF112" s="47">
        <v>7.5414999999999995E-5</v>
      </c>
      <c r="CG112" s="47">
        <v>7.5370000000000005E-5</v>
      </c>
      <c r="CH112" s="47">
        <v>7.5325000000000001E-5</v>
      </c>
      <c r="CI112" s="47">
        <v>7.5279999999999998E-5</v>
      </c>
      <c r="CJ112" s="47">
        <v>7.5234999999999994E-5</v>
      </c>
      <c r="CK112" s="47">
        <v>7.518999999999999E-5</v>
      </c>
      <c r="CL112" s="47">
        <v>7.5145E-5</v>
      </c>
      <c r="CM112" s="47">
        <v>7.5099999999999996E-5</v>
      </c>
    </row>
    <row r="113" spans="1:91" s="46" customFormat="1" x14ac:dyDescent="0.25">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spans="1:91" s="46" customFormat="1" x14ac:dyDescent="0.25">
      <c r="A114" s="46" t="s">
        <v>216</v>
      </c>
      <c r="B114" s="4">
        <v>0</v>
      </c>
      <c r="C114" s="4">
        <v>0</v>
      </c>
      <c r="D114" s="4">
        <v>0</v>
      </c>
      <c r="E114" s="4">
        <v>0</v>
      </c>
      <c r="F114" s="4">
        <v>0</v>
      </c>
      <c r="G114" s="4">
        <v>0</v>
      </c>
      <c r="H114" s="4">
        <v>0</v>
      </c>
      <c r="I114" s="4">
        <v>0</v>
      </c>
      <c r="J114" s="4">
        <v>0</v>
      </c>
      <c r="K114" s="4">
        <v>0</v>
      </c>
      <c r="L114" s="4">
        <v>0</v>
      </c>
      <c r="M114" s="4">
        <v>0</v>
      </c>
      <c r="N114" s="4">
        <v>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0</v>
      </c>
      <c r="AF114" s="47">
        <v>2.1801015140596573E-6</v>
      </c>
      <c r="AG114" s="47">
        <v>2.2202750655975481E-6</v>
      </c>
      <c r="AH114" s="47">
        <v>2.2611889102973673E-6</v>
      </c>
      <c r="AI114" s="47">
        <v>2.302856689819974E-6</v>
      </c>
      <c r="AJ114" s="47">
        <v>2.3452922972062488E-6</v>
      </c>
      <c r="AK114" s="47">
        <v>2.3885098815093694E-6</v>
      </c>
      <c r="AL114" s="47">
        <v>2.4325238525124428E-6</v>
      </c>
      <c r="AM114" s="47">
        <v>2.4773488855330765E-6</v>
      </c>
      <c r="AN114" s="47">
        <v>2.5229999263164813E-6</v>
      </c>
      <c r="AO114" s="47">
        <v>2.5694921960187429E-6</v>
      </c>
      <c r="AP114" s="47">
        <v>2.6168411962819218E-6</v>
      </c>
      <c r="AQ114" s="47">
        <v>2.6650627144026741E-6</v>
      </c>
      <c r="AR114" s="47">
        <v>2.7141728285961167E-6</v>
      </c>
      <c r="AS114" s="47">
        <v>2.7641879133566905E-6</v>
      </c>
      <c r="AT114" s="47">
        <v>2.8151246449178114E-6</v>
      </c>
      <c r="AU114" s="47">
        <v>2.867000006812128E-6</v>
      </c>
      <c r="AV114" s="47">
        <v>2.8939382480568403E-6</v>
      </c>
      <c r="AW114" s="47">
        <v>2.9211296001629527E-6</v>
      </c>
      <c r="AX114" s="47">
        <v>2.9485764413521006E-6</v>
      </c>
      <c r="AY114" s="47">
        <v>2.9762811721916155E-6</v>
      </c>
      <c r="AZ114" s="47">
        <v>3.0042462158044827E-6</v>
      </c>
      <c r="BA114" s="47">
        <v>3.0324740180812747E-6</v>
      </c>
      <c r="BB114" s="47">
        <v>3.0609670478940742E-6</v>
      </c>
      <c r="BC114" s="47">
        <v>3.089727797312408E-6</v>
      </c>
      <c r="BD114" s="47">
        <v>3.1187587818212086E-6</v>
      </c>
      <c r="BE114" s="47">
        <v>3.1480625405408259E-6</v>
      </c>
      <c r="BF114" s="47">
        <v>3.1776416364491042E-6</v>
      </c>
      <c r="BG114" s="47">
        <v>3.2074986566055455E-6</v>
      </c>
      <c r="BH114" s="47">
        <v>3.2376362123775821E-6</v>
      </c>
      <c r="BI114" s="47">
        <v>3.2680569396689717E-6</v>
      </c>
      <c r="BJ114" s="47">
        <v>3.2987634991503394E-6</v>
      </c>
      <c r="BK114" s="47">
        <v>3.3297585764918881E-6</v>
      </c>
      <c r="BL114" s="47">
        <v>3.3610448825982925E-6</v>
      </c>
      <c r="BM114" s="47">
        <v>3.3926251538458018E-6</v>
      </c>
      <c r="BN114" s="47">
        <v>3.4245021523215695E-6</v>
      </c>
      <c r="BO114" s="47">
        <v>3.4566786660652332E-6</v>
      </c>
      <c r="BP114" s="47">
        <v>3.4891575093127617E-6</v>
      </c>
      <c r="BQ114" s="47">
        <v>3.5219415227425969E-6</v>
      </c>
      <c r="BR114" s="47">
        <v>3.5550335737241043E-6</v>
      </c>
      <c r="BS114" s="47">
        <v>3.5884365565683615E-6</v>
      </c>
      <c r="BT114" s="47">
        <v>3.6221533927813016E-6</v>
      </c>
      <c r="BU114" s="47">
        <v>3.6561870313192343E-6</v>
      </c>
      <c r="BV114" s="47">
        <v>3.6905404488467702E-6</v>
      </c>
      <c r="BW114" s="47">
        <v>3.7252166499971658E-6</v>
      </c>
      <c r="BX114" s="47">
        <v>3.760218667635116E-6</v>
      </c>
      <c r="BY114" s="47">
        <v>3.7955495631220175E-6</v>
      </c>
      <c r="BZ114" s="47">
        <v>3.8312124265837207E-6</v>
      </c>
      <c r="CA114" s="47">
        <v>3.8672103771808007E-6</v>
      </c>
      <c r="CB114" s="47">
        <v>3.9035465633813669E-6</v>
      </c>
      <c r="CC114" s="47">
        <v>3.9402241632364353E-6</v>
      </c>
      <c r="CD114" s="47">
        <v>3.9772463846578883E-6</v>
      </c>
      <c r="CE114" s="47">
        <v>4.0146164656990474E-6</v>
      </c>
      <c r="CF114" s="47">
        <v>4.0523376748378801E-6</v>
      </c>
      <c r="CG114" s="47">
        <v>4.0904133112628686E-6</v>
      </c>
      <c r="CH114" s="47">
        <v>4.128846705161567E-6</v>
      </c>
      <c r="CI114" s="47">
        <v>4.1676412180118652E-6</v>
      </c>
      <c r="CJ114" s="47">
        <v>4.2068002428759921E-6</v>
      </c>
      <c r="CK114" s="47">
        <v>4.2463272046972838E-6</v>
      </c>
      <c r="CL114" s="47">
        <v>4.286225560599735E-6</v>
      </c>
      <c r="CM114" s="47">
        <v>4.3264988001903663E-6</v>
      </c>
    </row>
    <row r="115" spans="1:91" s="46" customFormat="1" x14ac:dyDescent="0.25">
      <c r="A115" s="46" t="s">
        <v>1</v>
      </c>
      <c r="B115" s="4">
        <v>0</v>
      </c>
      <c r="C115" s="4">
        <v>0</v>
      </c>
      <c r="D115" s="4">
        <v>0</v>
      </c>
      <c r="E115" s="4">
        <v>0</v>
      </c>
      <c r="F115" s="4">
        <v>0</v>
      </c>
      <c r="G115" s="4">
        <v>0</v>
      </c>
      <c r="H115" s="4">
        <v>0</v>
      </c>
      <c r="I115" s="4">
        <v>0</v>
      </c>
      <c r="J115" s="4">
        <v>0</v>
      </c>
      <c r="K115" s="4">
        <v>0</v>
      </c>
      <c r="L115" s="4">
        <v>0</v>
      </c>
      <c r="M115" s="4">
        <v>0</v>
      </c>
      <c r="N115" s="4">
        <v>0</v>
      </c>
      <c r="O115" s="4">
        <v>0</v>
      </c>
      <c r="P115" s="4">
        <v>0</v>
      </c>
      <c r="Q115" s="4">
        <v>0</v>
      </c>
      <c r="R115" s="4">
        <v>0</v>
      </c>
      <c r="S115" s="4">
        <v>0</v>
      </c>
      <c r="T115" s="4">
        <v>0</v>
      </c>
      <c r="U115" s="4">
        <v>0</v>
      </c>
      <c r="V115" s="4">
        <v>0</v>
      </c>
      <c r="W115" s="4">
        <v>0</v>
      </c>
      <c r="X115" s="4">
        <v>0</v>
      </c>
      <c r="Y115" s="4">
        <v>0</v>
      </c>
      <c r="Z115" s="4">
        <v>0</v>
      </c>
      <c r="AA115" s="4">
        <v>0</v>
      </c>
      <c r="AB115" s="4">
        <v>0</v>
      </c>
      <c r="AC115" s="4">
        <v>0</v>
      </c>
      <c r="AD115" s="4">
        <v>0</v>
      </c>
      <c r="AE115" s="4">
        <v>0</v>
      </c>
      <c r="AF115" s="47">
        <v>2.9E-5</v>
      </c>
      <c r="AG115" s="47">
        <v>2.9133333333333334E-5</v>
      </c>
      <c r="AH115" s="47">
        <v>2.9266666666666665E-5</v>
      </c>
      <c r="AI115" s="47">
        <v>2.94E-5</v>
      </c>
      <c r="AJ115" s="47">
        <v>2.9533333333333334E-5</v>
      </c>
      <c r="AK115" s="47">
        <v>2.9666666666666668E-5</v>
      </c>
      <c r="AL115" s="47">
        <v>2.9799999999999999E-5</v>
      </c>
      <c r="AM115" s="47">
        <v>2.9933333333333334E-5</v>
      </c>
      <c r="AN115" s="47">
        <v>3.0066666666666668E-5</v>
      </c>
      <c r="AO115" s="47">
        <v>3.0200000000000002E-5</v>
      </c>
      <c r="AP115" s="47">
        <v>3.0333333333333333E-5</v>
      </c>
      <c r="AQ115" s="47">
        <v>3.0466666666666667E-5</v>
      </c>
      <c r="AR115" s="47">
        <v>3.0599999999999998E-5</v>
      </c>
      <c r="AS115" s="47">
        <v>3.0733333333333333E-5</v>
      </c>
      <c r="AT115" s="47">
        <v>3.0866666666666667E-5</v>
      </c>
      <c r="AU115" s="47">
        <v>3.1000000000000001E-5</v>
      </c>
      <c r="AV115" s="47">
        <v>3.1083333333333334E-5</v>
      </c>
      <c r="AW115" s="47">
        <v>3.1166666666666668E-5</v>
      </c>
      <c r="AX115" s="47">
        <v>3.1250000000000001E-5</v>
      </c>
      <c r="AY115" s="47">
        <v>3.1333333333333334E-5</v>
      </c>
      <c r="AZ115" s="47">
        <v>3.1416666666666667E-5</v>
      </c>
      <c r="BA115" s="47">
        <v>3.15E-5</v>
      </c>
      <c r="BB115" s="47">
        <v>3.1583333333333333E-5</v>
      </c>
      <c r="BC115" s="47">
        <v>3.1666666666666666E-5</v>
      </c>
      <c r="BD115" s="47">
        <v>3.1749999999999999E-5</v>
      </c>
      <c r="BE115" s="47">
        <v>3.1833333333333332E-5</v>
      </c>
      <c r="BF115" s="47">
        <v>3.1916666666666665E-5</v>
      </c>
      <c r="BG115" s="47">
        <v>3.2000000000000005E-5</v>
      </c>
      <c r="BH115" s="47">
        <v>3.2083333333333338E-5</v>
      </c>
      <c r="BI115" s="47">
        <v>3.2166666666666672E-5</v>
      </c>
      <c r="BJ115" s="47">
        <v>3.2250000000000005E-5</v>
      </c>
      <c r="BK115" s="47">
        <v>3.2333333333333338E-5</v>
      </c>
      <c r="BL115" s="47">
        <v>3.2416666666666671E-5</v>
      </c>
      <c r="BM115" s="47">
        <v>3.2500000000000004E-5</v>
      </c>
      <c r="BN115" s="47">
        <v>3.2583333333333337E-5</v>
      </c>
      <c r="BO115" s="47">
        <v>3.266666666666667E-5</v>
      </c>
      <c r="BP115" s="47">
        <v>3.2750000000000003E-5</v>
      </c>
      <c r="BQ115" s="47">
        <v>3.2833333333333336E-5</v>
      </c>
      <c r="BR115" s="47">
        <v>3.2916666666666669E-5</v>
      </c>
      <c r="BS115" s="47">
        <v>3.3000000000000003E-5</v>
      </c>
      <c r="BT115" s="47">
        <v>3.3200000000000001E-5</v>
      </c>
      <c r="BU115" s="47">
        <v>3.3399999999999999E-5</v>
      </c>
      <c r="BV115" s="47">
        <v>3.3600000000000004E-5</v>
      </c>
      <c r="BW115" s="47">
        <v>3.3800000000000002E-5</v>
      </c>
      <c r="BX115" s="47">
        <v>3.4E-5</v>
      </c>
      <c r="BY115" s="47">
        <v>3.4200000000000005E-5</v>
      </c>
      <c r="BZ115" s="47">
        <v>3.4400000000000003E-5</v>
      </c>
      <c r="CA115" s="47">
        <v>3.4600000000000001E-5</v>
      </c>
      <c r="CB115" s="47">
        <v>3.4799999999999999E-5</v>
      </c>
      <c r="CC115" s="47">
        <v>3.4999999999999997E-5</v>
      </c>
      <c r="CD115" s="47">
        <v>3.5200000000000002E-5</v>
      </c>
      <c r="CE115" s="47">
        <v>3.54E-5</v>
      </c>
      <c r="CF115" s="47">
        <v>3.5599999999999998E-5</v>
      </c>
      <c r="CG115" s="47">
        <v>3.5800000000000003E-5</v>
      </c>
      <c r="CH115" s="47">
        <v>3.6000000000000001E-5</v>
      </c>
      <c r="CI115" s="47">
        <v>3.6199999999999999E-5</v>
      </c>
      <c r="CJ115" s="47">
        <v>3.6399999999999997E-5</v>
      </c>
      <c r="CK115" s="47">
        <v>3.6599999999999995E-5</v>
      </c>
      <c r="CL115" s="47">
        <v>3.68E-5</v>
      </c>
      <c r="CM115" s="47">
        <v>3.6999999999999998E-5</v>
      </c>
    </row>
    <row r="116" spans="1:91" s="46" customFormat="1" x14ac:dyDescent="0.25">
      <c r="A116" s="46" t="s">
        <v>2</v>
      </c>
      <c r="B116" s="4">
        <v>0</v>
      </c>
      <c r="C116" s="4">
        <v>0</v>
      </c>
      <c r="D116" s="4">
        <v>0</v>
      </c>
      <c r="E116" s="4">
        <v>0</v>
      </c>
      <c r="F116" s="4">
        <v>0</v>
      </c>
      <c r="G116" s="4">
        <v>0</v>
      </c>
      <c r="H116" s="4">
        <v>0</v>
      </c>
      <c r="I116" s="4">
        <v>0</v>
      </c>
      <c r="J116" s="4">
        <v>0</v>
      </c>
      <c r="K116" s="4">
        <v>0</v>
      </c>
      <c r="L116" s="4">
        <v>0</v>
      </c>
      <c r="M116" s="4">
        <v>0</v>
      </c>
      <c r="N116" s="4">
        <v>0</v>
      </c>
      <c r="O116" s="4">
        <v>0</v>
      </c>
      <c r="P116" s="4">
        <v>0</v>
      </c>
      <c r="Q116" s="4">
        <v>0</v>
      </c>
      <c r="R116" s="4">
        <v>0</v>
      </c>
      <c r="S116" s="4">
        <v>0</v>
      </c>
      <c r="T116" s="4">
        <v>0</v>
      </c>
      <c r="U116" s="4">
        <v>0</v>
      </c>
      <c r="V116" s="4">
        <v>0</v>
      </c>
      <c r="W116" s="4">
        <v>0</v>
      </c>
      <c r="X116" s="4">
        <v>0</v>
      </c>
      <c r="Y116" s="4">
        <v>0</v>
      </c>
      <c r="Z116" s="4">
        <v>0</v>
      </c>
      <c r="AA116" s="4">
        <v>0</v>
      </c>
      <c r="AB116" s="4">
        <v>0</v>
      </c>
      <c r="AC116" s="4">
        <v>0</v>
      </c>
      <c r="AD116" s="4">
        <v>0</v>
      </c>
      <c r="AE116" s="4">
        <v>0</v>
      </c>
      <c r="AF116" s="47">
        <v>2.2245452532635803E-6</v>
      </c>
      <c r="AG116" s="47">
        <v>2.3196509418806888E-6</v>
      </c>
      <c r="AH116" s="47">
        <v>2.4188226714084344E-6</v>
      </c>
      <c r="AI116" s="47">
        <v>2.522234276755406E-6</v>
      </c>
      <c r="AJ116" s="47">
        <v>2.6300670247710175E-6</v>
      </c>
      <c r="AK116" s="47">
        <v>2.7425099319822915E-6</v>
      </c>
      <c r="AL116" s="47">
        <v>2.8597600959147984E-6</v>
      </c>
      <c r="AM116" s="47">
        <v>2.9820230405785177E-6</v>
      </c>
      <c r="AN116" s="47">
        <v>3.1095130767242102E-6</v>
      </c>
      <c r="AO116" s="47">
        <v>3.2424536775017835E-6</v>
      </c>
      <c r="AP116" s="47">
        <v>3.3810778701791277E-6</v>
      </c>
      <c r="AQ116" s="47">
        <v>3.5256286446080582E-6</v>
      </c>
      <c r="AR116" s="47">
        <v>3.6763593791533454E-6</v>
      </c>
      <c r="AS116" s="47">
        <v>3.8335342848314341E-6</v>
      </c>
      <c r="AT116" s="47">
        <v>3.9974288684373665E-6</v>
      </c>
      <c r="AU116" s="47">
        <v>4.1683304154717062E-6</v>
      </c>
      <c r="AV116" s="47">
        <v>4.268370345443027E-6</v>
      </c>
      <c r="AW116" s="47">
        <v>4.3708112337336594E-6</v>
      </c>
      <c r="AX116" s="47">
        <v>4.4757107033432675E-6</v>
      </c>
      <c r="AY116" s="47">
        <v>4.5831277602235059E-6</v>
      </c>
      <c r="AZ116" s="47">
        <v>4.6931228264688696E-6</v>
      </c>
      <c r="BA116" s="47">
        <v>4.8057577743041222E-6</v>
      </c>
      <c r="BB116" s="47">
        <v>4.9210959608874211E-6</v>
      </c>
      <c r="BC116" s="47">
        <v>5.0392022639487195E-6</v>
      </c>
      <c r="BD116" s="47">
        <v>5.1601431182834891E-6</v>
      </c>
      <c r="BE116" s="47">
        <v>5.2839865531222925E-6</v>
      </c>
      <c r="BF116" s="47">
        <v>5.4108022303972277E-6</v>
      </c>
      <c r="BG116" s="47">
        <v>5.5406614839267611E-6</v>
      </c>
      <c r="BH116" s="47">
        <v>5.6736373595410032E-6</v>
      </c>
      <c r="BI116" s="47">
        <v>5.8098046561699874E-6</v>
      </c>
      <c r="BJ116" s="47">
        <v>5.9492399679180672E-6</v>
      </c>
      <c r="BK116" s="47">
        <v>6.0920217271481012E-6</v>
      </c>
      <c r="BL116" s="47">
        <v>6.2382302485996556E-6</v>
      </c>
      <c r="BM116" s="47">
        <v>6.3879477745660477E-6</v>
      </c>
      <c r="BN116" s="47">
        <v>6.5412585211556331E-6</v>
      </c>
      <c r="BO116" s="47">
        <v>6.6982487256633684E-6</v>
      </c>
      <c r="BP116" s="47">
        <v>6.8590066950792892E-6</v>
      </c>
      <c r="BQ116" s="47">
        <v>7.0236228557611925E-6</v>
      </c>
      <c r="BR116" s="47">
        <v>7.1921898042994611E-6</v>
      </c>
      <c r="BS116" s="47">
        <v>7.3648023596026478E-6</v>
      </c>
      <c r="BT116" s="47">
        <v>7.5415576162331114E-6</v>
      </c>
      <c r="BU116" s="47">
        <v>7.7225549990227067E-6</v>
      </c>
      <c r="BV116" s="47">
        <v>7.9078963189992521E-6</v>
      </c>
      <c r="BW116" s="47">
        <v>8.0976858306552342E-6</v>
      </c>
      <c r="BX116" s="47">
        <v>8.2920302905909596E-6</v>
      </c>
      <c r="BY116" s="47">
        <v>8.491039017565143E-6</v>
      </c>
      <c r="BZ116" s="47">
        <v>8.6948239539867063E-6</v>
      </c>
      <c r="CA116" s="47">
        <v>8.9034997288823875E-6</v>
      </c>
      <c r="CB116" s="47">
        <v>9.117183722375564E-6</v>
      </c>
      <c r="CC116" s="47">
        <v>9.3359961317125772E-6</v>
      </c>
      <c r="CD116" s="47">
        <v>9.5600600388736783E-6</v>
      </c>
      <c r="CE116" s="47">
        <v>9.7895014798066473E-6</v>
      </c>
      <c r="CF116" s="47">
        <v>1.0024449515322007E-5</v>
      </c>
      <c r="CG116" s="47">
        <v>1.0265036303689734E-5</v>
      </c>
      <c r="CH116" s="47">
        <v>1.0511397174978288E-5</v>
      </c>
      <c r="CI116" s="47">
        <v>1.0763670707177766E-5</v>
      </c>
      <c r="CJ116" s="47">
        <v>1.1021998804150032E-5</v>
      </c>
      <c r="CK116" s="47">
        <v>1.1286526775449633E-5</v>
      </c>
      <c r="CL116" s="47">
        <v>1.1557403418060423E-5</v>
      </c>
      <c r="CM116" s="47">
        <v>1.1834781100093873E-5</v>
      </c>
    </row>
    <row r="117" spans="1:91" s="46" customFormat="1" x14ac:dyDescent="0.25">
      <c r="A117" s="46" t="s">
        <v>2</v>
      </c>
      <c r="B117" s="4">
        <v>0</v>
      </c>
      <c r="C117" s="4">
        <v>0</v>
      </c>
      <c r="D117" s="4">
        <v>0</v>
      </c>
      <c r="E117" s="4">
        <v>0</v>
      </c>
      <c r="F117" s="4">
        <v>0</v>
      </c>
      <c r="G117" s="4">
        <v>0</v>
      </c>
      <c r="H117" s="4">
        <v>0</v>
      </c>
      <c r="I117" s="4">
        <v>0</v>
      </c>
      <c r="J117" s="4">
        <v>0</v>
      </c>
      <c r="K117" s="4">
        <v>0</v>
      </c>
      <c r="L117" s="4">
        <v>0</v>
      </c>
      <c r="M117" s="4">
        <v>0</v>
      </c>
      <c r="N117" s="4">
        <v>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0</v>
      </c>
      <c r="AF117" s="47">
        <v>2.0016015613171661E-6</v>
      </c>
      <c r="AG117" s="47">
        <v>2.05926086555264E-6</v>
      </c>
      <c r="AH117" s="47">
        <v>2.1185811373998356E-6</v>
      </c>
      <c r="AI117" s="47">
        <v>2.1796102236623821E-6</v>
      </c>
      <c r="AJ117" s="47">
        <v>2.2423973494468954E-6</v>
      </c>
      <c r="AK117" s="47">
        <v>2.3069931578671764E-6</v>
      </c>
      <c r="AL117" s="47">
        <v>2.3734497508921568E-6</v>
      </c>
      <c r="AM117" s="47">
        <v>2.4418207313705316E-6</v>
      </c>
      <c r="AN117" s="47">
        <v>2.512161246265979E-6</v>
      </c>
      <c r="AO117" s="47">
        <v>2.5845280311378387E-6</v>
      </c>
      <c r="AP117" s="47">
        <v>2.658979455903126E-6</v>
      </c>
      <c r="AQ117" s="47">
        <v>2.7355755719167964E-6</v>
      </c>
      <c r="AR117" s="47">
        <v>2.8143781604082268E-6</v>
      </c>
      <c r="AS117" s="47">
        <v>2.8954507823129906E-6</v>
      </c>
      <c r="AT117" s="47">
        <v>2.9788588295401135E-6</v>
      </c>
      <c r="AU117" s="47">
        <v>3.0646695777161661E-6</v>
      </c>
      <c r="AV117" s="47">
        <v>3.1504803258922186E-6</v>
      </c>
      <c r="AW117" s="47">
        <v>3.2386937750172007E-6</v>
      </c>
      <c r="AX117" s="47">
        <v>3.3293772007176823E-6</v>
      </c>
      <c r="AY117" s="47">
        <v>3.4225997623377775E-6</v>
      </c>
      <c r="AZ117" s="47">
        <v>3.5184325556832351E-6</v>
      </c>
      <c r="BA117" s="47">
        <v>3.6169486672423659E-6</v>
      </c>
      <c r="BB117" s="47">
        <v>3.718223229925152E-6</v>
      </c>
      <c r="BC117" s="47">
        <v>3.8223334803630562E-6</v>
      </c>
      <c r="BD117" s="47">
        <v>3.929358817813222E-6</v>
      </c>
      <c r="BE117" s="47">
        <v>4.039380864711992E-6</v>
      </c>
      <c r="BF117" s="47">
        <v>4.1524835289239275E-6</v>
      </c>
      <c r="BG117" s="47">
        <v>4.2687530677337971E-6</v>
      </c>
      <c r="BH117" s="47">
        <v>4.3882781536303431E-6</v>
      </c>
      <c r="BI117" s="47">
        <v>4.5111499419319926E-6</v>
      </c>
      <c r="BJ117" s="47">
        <v>4.6374621403060884E-6</v>
      </c>
      <c r="BK117" s="47">
        <v>4.7673110802346591E-6</v>
      </c>
      <c r="BL117" s="47">
        <v>4.9007957904812298E-6</v>
      </c>
      <c r="BM117" s="47">
        <v>5.0380180726147039E-6</v>
      </c>
      <c r="BN117" s="47">
        <v>5.1790825786479152E-6</v>
      </c>
      <c r="BO117" s="47">
        <v>5.3240968908500568E-6</v>
      </c>
      <c r="BP117" s="47">
        <v>5.4731716037938587E-6</v>
      </c>
      <c r="BQ117" s="47">
        <v>5.6264204087000867E-6</v>
      </c>
      <c r="BR117" s="47">
        <v>5.783960180143689E-6</v>
      </c>
      <c r="BS117" s="47">
        <v>5.9459110651877126E-6</v>
      </c>
      <c r="BT117" s="47">
        <v>6.1123965750129682E-6</v>
      </c>
      <c r="BU117" s="47">
        <v>6.2835436791133311E-6</v>
      </c>
      <c r="BV117" s="47">
        <v>6.459482902128504E-6</v>
      </c>
      <c r="BW117" s="47">
        <v>6.6403484233881018E-6</v>
      </c>
      <c r="BX117" s="47">
        <v>6.8262781792429688E-6</v>
      </c>
      <c r="BY117" s="47">
        <v>7.0174139682617719E-6</v>
      </c>
      <c r="BZ117" s="47">
        <v>7.2139015593731018E-6</v>
      </c>
      <c r="CA117" s="47">
        <v>7.4158908030355485E-6</v>
      </c>
      <c r="CB117" s="47">
        <v>7.6235357455205436E-6</v>
      </c>
      <c r="CC117" s="47">
        <v>7.8369947463951196E-6</v>
      </c>
      <c r="CD117" s="47">
        <v>8.0564305992941824E-6</v>
      </c>
      <c r="CE117" s="47">
        <v>8.2820106560744197E-6</v>
      </c>
      <c r="CF117" s="47">
        <v>8.5139069544445038E-6</v>
      </c>
      <c r="CG117" s="47">
        <v>8.7522963491689494E-6</v>
      </c>
      <c r="CH117" s="47">
        <v>8.9973606469456795E-6</v>
      </c>
      <c r="CI117" s="47">
        <v>9.2492867450601582E-6</v>
      </c>
      <c r="CJ117" s="47">
        <v>9.5082667739218426E-6</v>
      </c>
      <c r="CK117" s="47">
        <v>9.7744982435916549E-6</v>
      </c>
      <c r="CL117" s="47">
        <v>1.0048184194412221E-5</v>
      </c>
      <c r="CM117" s="47">
        <v>1.0329533351855764E-5</v>
      </c>
    </row>
    <row r="118" spans="1:91" s="46" customFormat="1" x14ac:dyDescent="0.25">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spans="1:91" s="46" customFormat="1" x14ac:dyDescent="0.25">
      <c r="A119" s="46" t="s">
        <v>217</v>
      </c>
      <c r="B119" s="4">
        <v>0</v>
      </c>
      <c r="C119" s="4">
        <v>0</v>
      </c>
      <c r="D119" s="4">
        <v>0</v>
      </c>
      <c r="E119" s="4">
        <v>0</v>
      </c>
      <c r="F119" s="4">
        <v>0</v>
      </c>
      <c r="G119" s="4">
        <v>0</v>
      </c>
      <c r="H119" s="4">
        <v>0</v>
      </c>
      <c r="I119" s="4">
        <v>0</v>
      </c>
      <c r="J119" s="4">
        <v>0</v>
      </c>
      <c r="K119" s="4">
        <v>0</v>
      </c>
      <c r="L119" s="4">
        <v>0</v>
      </c>
      <c r="M119" s="4">
        <v>0</v>
      </c>
      <c r="N119" s="4">
        <v>0</v>
      </c>
      <c r="O119" s="4">
        <v>0</v>
      </c>
      <c r="P119" s="4">
        <v>0</v>
      </c>
      <c r="Q119" s="4">
        <v>0</v>
      </c>
      <c r="R119" s="4">
        <v>0</v>
      </c>
      <c r="S119" s="4">
        <v>0</v>
      </c>
      <c r="T119" s="4">
        <v>0</v>
      </c>
      <c r="U119" s="4">
        <v>0</v>
      </c>
      <c r="V119" s="4">
        <v>0</v>
      </c>
      <c r="W119" s="4">
        <v>0</v>
      </c>
      <c r="X119" s="4">
        <v>0</v>
      </c>
      <c r="Y119" s="4">
        <v>0</v>
      </c>
      <c r="Z119" s="4">
        <v>0</v>
      </c>
      <c r="AA119" s="4">
        <v>0</v>
      </c>
      <c r="AB119" s="4">
        <v>0</v>
      </c>
      <c r="AC119" s="4">
        <v>0</v>
      </c>
      <c r="AD119" s="4">
        <v>0</v>
      </c>
      <c r="AE119" s="4">
        <v>0</v>
      </c>
      <c r="AF119" s="47">
        <v>2.6485884101040117E-5</v>
      </c>
      <c r="AG119" s="47">
        <v>2.6639425458147595E-5</v>
      </c>
      <c r="AH119" s="47">
        <v>2.6792966815255076E-5</v>
      </c>
      <c r="AI119" s="47">
        <v>2.6946508172362554E-5</v>
      </c>
      <c r="AJ119" s="47">
        <v>2.7100049529470031E-5</v>
      </c>
      <c r="AK119" s="47">
        <v>2.7253590886577513E-5</v>
      </c>
      <c r="AL119" s="47">
        <v>2.740713224368499E-5</v>
      </c>
      <c r="AM119" s="47">
        <v>2.7560673600792468E-5</v>
      </c>
      <c r="AN119" s="47">
        <v>2.7714214957899949E-5</v>
      </c>
      <c r="AO119" s="47">
        <v>2.7867756315007427E-5</v>
      </c>
      <c r="AP119" s="47">
        <v>2.8021297672114905E-5</v>
      </c>
      <c r="AQ119" s="47">
        <v>2.8174839029222386E-5</v>
      </c>
      <c r="AR119" s="47">
        <v>2.8328380386329864E-5</v>
      </c>
      <c r="AS119" s="47">
        <v>2.8481921743437342E-5</v>
      </c>
      <c r="AT119" s="47">
        <v>2.8635463100544823E-5</v>
      </c>
      <c r="AU119" s="47">
        <v>2.87890044576523E-5</v>
      </c>
      <c r="AV119" s="47">
        <v>2.915540166846067E-5</v>
      </c>
      <c r="AW119" s="47">
        <v>2.9521798879269043E-5</v>
      </c>
      <c r="AX119" s="47">
        <v>2.9888196090077412E-5</v>
      </c>
      <c r="AY119" s="47">
        <v>3.0254593300885785E-5</v>
      </c>
      <c r="AZ119" s="47">
        <v>3.0620990511694158E-5</v>
      </c>
      <c r="BA119" s="47">
        <v>3.0987387722502528E-5</v>
      </c>
      <c r="BB119" s="47">
        <v>3.1353784933310897E-5</v>
      </c>
      <c r="BC119" s="47">
        <v>3.1720182144119267E-5</v>
      </c>
      <c r="BD119" s="47">
        <v>3.2086579354927643E-5</v>
      </c>
      <c r="BE119" s="47">
        <v>3.2452976565736013E-5</v>
      </c>
      <c r="BF119" s="47">
        <v>3.2819373776544382E-5</v>
      </c>
      <c r="BG119" s="47">
        <v>3.3185770987352752E-5</v>
      </c>
      <c r="BH119" s="47">
        <v>3.3552168198161121E-5</v>
      </c>
      <c r="BI119" s="47">
        <v>3.3918565408969498E-5</v>
      </c>
      <c r="BJ119" s="47">
        <v>3.4284962619777867E-5</v>
      </c>
      <c r="BK119" s="47">
        <v>3.4651359830586237E-5</v>
      </c>
      <c r="BL119" s="47">
        <v>3.5017757041394606E-5</v>
      </c>
      <c r="BM119" s="47">
        <v>3.5384154252202983E-5</v>
      </c>
      <c r="BN119" s="47">
        <v>3.5750551463011352E-5</v>
      </c>
      <c r="BO119" s="47">
        <v>3.6116948673819722E-5</v>
      </c>
      <c r="BP119" s="47">
        <v>3.6483345884628091E-5</v>
      </c>
      <c r="BQ119" s="47">
        <v>3.6849743095436461E-5</v>
      </c>
      <c r="BR119" s="47">
        <v>3.7216140306244837E-5</v>
      </c>
      <c r="BS119" s="47">
        <v>3.7582537517053207E-5</v>
      </c>
      <c r="BT119" s="47">
        <v>3.7741336971350613E-5</v>
      </c>
      <c r="BU119" s="47">
        <v>3.790013642564802E-5</v>
      </c>
      <c r="BV119" s="47">
        <v>3.8058935879945427E-5</v>
      </c>
      <c r="BW119" s="47">
        <v>3.8217735334242841E-5</v>
      </c>
      <c r="BX119" s="47">
        <v>3.8376534788540247E-5</v>
      </c>
      <c r="BY119" s="47">
        <v>3.8535334242837654E-5</v>
      </c>
      <c r="BZ119" s="47">
        <v>3.8694133697135061E-5</v>
      </c>
      <c r="CA119" s="47">
        <v>3.8852933151432468E-5</v>
      </c>
      <c r="CB119" s="47">
        <v>3.9011732605729875E-5</v>
      </c>
      <c r="CC119" s="47">
        <v>3.9170532060027282E-5</v>
      </c>
      <c r="CD119" s="47">
        <v>3.9329331514324695E-5</v>
      </c>
      <c r="CE119" s="47">
        <v>3.9488130968622102E-5</v>
      </c>
      <c r="CF119" s="47">
        <v>3.9646930422919509E-5</v>
      </c>
      <c r="CG119" s="47">
        <v>3.9805729877216916E-5</v>
      </c>
      <c r="CH119" s="47">
        <v>3.9964529331514322E-5</v>
      </c>
      <c r="CI119" s="47">
        <v>4.0123328785811729E-5</v>
      </c>
      <c r="CJ119" s="47">
        <v>4.0282128240109143E-5</v>
      </c>
      <c r="CK119" s="47">
        <v>4.044092769440655E-5</v>
      </c>
      <c r="CL119" s="47">
        <v>4.0599727148703956E-5</v>
      </c>
      <c r="CM119" s="47">
        <v>4.0758526603001363E-5</v>
      </c>
    </row>
    <row r="120" spans="1:91" s="46" customFormat="1" x14ac:dyDescent="0.25">
      <c r="A120" s="46" t="s">
        <v>1</v>
      </c>
      <c r="B120" s="4">
        <v>0</v>
      </c>
      <c r="C120" s="4">
        <v>0</v>
      </c>
      <c r="D120" s="4">
        <v>0</v>
      </c>
      <c r="E120" s="4">
        <v>0</v>
      </c>
      <c r="F120" s="4">
        <v>0</v>
      </c>
      <c r="G120" s="4">
        <v>0</v>
      </c>
      <c r="H120" s="4">
        <v>0</v>
      </c>
      <c r="I120" s="4">
        <v>0</v>
      </c>
      <c r="J120" s="4">
        <v>0</v>
      </c>
      <c r="K120" s="4">
        <v>0</v>
      </c>
      <c r="L120" s="4">
        <v>0</v>
      </c>
      <c r="M120" s="4">
        <v>0</v>
      </c>
      <c r="N120" s="4">
        <v>0</v>
      </c>
      <c r="O120" s="4">
        <v>0</v>
      </c>
      <c r="P120" s="4">
        <v>0</v>
      </c>
      <c r="Q120" s="4">
        <v>0</v>
      </c>
      <c r="R120" s="4">
        <v>0</v>
      </c>
      <c r="S120" s="4">
        <v>0</v>
      </c>
      <c r="T120" s="4">
        <v>0</v>
      </c>
      <c r="U120" s="4">
        <v>0</v>
      </c>
      <c r="V120" s="4">
        <v>0</v>
      </c>
      <c r="W120" s="4">
        <v>0</v>
      </c>
      <c r="X120" s="4">
        <v>0</v>
      </c>
      <c r="Y120" s="4">
        <v>0</v>
      </c>
      <c r="Z120" s="4">
        <v>0</v>
      </c>
      <c r="AA120" s="4">
        <v>0</v>
      </c>
      <c r="AB120" s="4">
        <v>0</v>
      </c>
      <c r="AC120" s="4">
        <v>0</v>
      </c>
      <c r="AD120" s="4">
        <v>0</v>
      </c>
      <c r="AE120" s="4">
        <v>0</v>
      </c>
      <c r="AF120" s="47">
        <v>3.7934621099554234E-5</v>
      </c>
      <c r="AG120" s="47">
        <v>3.8154531946508171E-5</v>
      </c>
      <c r="AH120" s="47">
        <v>3.8374442793462109E-5</v>
      </c>
      <c r="AI120" s="47">
        <v>3.8594353640416047E-5</v>
      </c>
      <c r="AJ120" s="47">
        <v>3.8814264487369985E-5</v>
      </c>
      <c r="AK120" s="47">
        <v>3.9034175334323923E-5</v>
      </c>
      <c r="AL120" s="47">
        <v>3.925408618127786E-5</v>
      </c>
      <c r="AM120" s="47">
        <v>3.9473997028231798E-5</v>
      </c>
      <c r="AN120" s="47">
        <v>3.9693907875185736E-5</v>
      </c>
      <c r="AO120" s="47">
        <v>3.9913818722139674E-5</v>
      </c>
      <c r="AP120" s="47">
        <v>4.0133729569093612E-5</v>
      </c>
      <c r="AQ120" s="47">
        <v>4.0353640416047549E-5</v>
      </c>
      <c r="AR120" s="47">
        <v>4.0573551263001487E-5</v>
      </c>
      <c r="AS120" s="47">
        <v>4.0793462109955425E-5</v>
      </c>
      <c r="AT120" s="47">
        <v>4.1013372956909363E-5</v>
      </c>
      <c r="AU120" s="47">
        <v>4.12332838038633E-5</v>
      </c>
      <c r="AV120" s="47">
        <v>4.1331396751326252E-5</v>
      </c>
      <c r="AW120" s="47">
        <v>4.1429509698789196E-5</v>
      </c>
      <c r="AX120" s="47">
        <v>4.1527622646252148E-5</v>
      </c>
      <c r="AY120" s="47">
        <v>4.1625735593715099E-5</v>
      </c>
      <c r="AZ120" s="47">
        <v>4.1723848541178044E-5</v>
      </c>
      <c r="BA120" s="47">
        <v>4.1821961488640995E-5</v>
      </c>
      <c r="BB120" s="47">
        <v>4.1920074436103947E-5</v>
      </c>
      <c r="BC120" s="47">
        <v>4.2018187383566891E-5</v>
      </c>
      <c r="BD120" s="47">
        <v>4.2116300331029843E-5</v>
      </c>
      <c r="BE120" s="47">
        <v>4.2214413278492794E-5</v>
      </c>
      <c r="BF120" s="47">
        <v>4.2312526225955739E-5</v>
      </c>
      <c r="BG120" s="47">
        <v>4.241063917341869E-5</v>
      </c>
      <c r="BH120" s="47">
        <v>4.2508752120881641E-5</v>
      </c>
      <c r="BI120" s="47">
        <v>4.2606865068344586E-5</v>
      </c>
      <c r="BJ120" s="47">
        <v>4.2704978015807537E-5</v>
      </c>
      <c r="BK120" s="47">
        <v>4.2803090963270489E-5</v>
      </c>
      <c r="BL120" s="47">
        <v>4.2901203910733433E-5</v>
      </c>
      <c r="BM120" s="47">
        <v>4.2999316858196385E-5</v>
      </c>
      <c r="BN120" s="47">
        <v>4.3097429805659336E-5</v>
      </c>
      <c r="BO120" s="47">
        <v>4.3195542753122281E-5</v>
      </c>
      <c r="BP120" s="47">
        <v>4.3293655700585232E-5</v>
      </c>
      <c r="BQ120" s="47">
        <v>4.3391768648048183E-5</v>
      </c>
      <c r="BR120" s="47">
        <v>4.3489881595511128E-5</v>
      </c>
      <c r="BS120" s="47">
        <v>4.3587994542974079E-5</v>
      </c>
      <c r="BT120" s="47">
        <v>4.3772169167803545E-5</v>
      </c>
      <c r="BU120" s="47">
        <v>4.3956343792633017E-5</v>
      </c>
      <c r="BV120" s="47">
        <v>4.4140518417462483E-5</v>
      </c>
      <c r="BW120" s="47">
        <v>4.4324693042291949E-5</v>
      </c>
      <c r="BX120" s="47">
        <v>4.4508867667121421E-5</v>
      </c>
      <c r="BY120" s="47">
        <v>4.4693042291950887E-5</v>
      </c>
      <c r="BZ120" s="47">
        <v>4.4877216916780352E-5</v>
      </c>
      <c r="CA120" s="47">
        <v>4.5061391541609818E-5</v>
      </c>
      <c r="CB120" s="47">
        <v>4.524556616643929E-5</v>
      </c>
      <c r="CC120" s="47">
        <v>4.5429740791268756E-5</v>
      </c>
      <c r="CD120" s="47">
        <v>4.5613915416098222E-5</v>
      </c>
      <c r="CE120" s="47">
        <v>4.5798090040927694E-5</v>
      </c>
      <c r="CF120" s="47">
        <v>4.598226466575716E-5</v>
      </c>
      <c r="CG120" s="47">
        <v>4.6166439290586625E-5</v>
      </c>
      <c r="CH120" s="47">
        <v>4.6350613915416091E-5</v>
      </c>
      <c r="CI120" s="47">
        <v>4.6534788540245563E-5</v>
      </c>
      <c r="CJ120" s="47">
        <v>4.6718963165075029E-5</v>
      </c>
      <c r="CK120" s="47">
        <v>4.6903137789904494E-5</v>
      </c>
      <c r="CL120" s="47">
        <v>4.7087312414733967E-5</v>
      </c>
      <c r="CM120" s="47">
        <v>4.7271487039563433E-5</v>
      </c>
    </row>
    <row r="121" spans="1:91" s="46" customFormat="1" x14ac:dyDescent="0.25">
      <c r="A121" s="46" t="s">
        <v>1</v>
      </c>
      <c r="B121" s="4">
        <v>0</v>
      </c>
      <c r="C121" s="4">
        <v>0</v>
      </c>
      <c r="D121" s="4">
        <v>0</v>
      </c>
      <c r="E121" s="4">
        <v>0</v>
      </c>
      <c r="F121" s="4">
        <v>0</v>
      </c>
      <c r="G121" s="4">
        <v>0</v>
      </c>
      <c r="H121" s="4">
        <v>0</v>
      </c>
      <c r="I121" s="4">
        <v>0</v>
      </c>
      <c r="J121" s="4">
        <v>0</v>
      </c>
      <c r="K121" s="4">
        <v>0</v>
      </c>
      <c r="L121" s="4">
        <v>0</v>
      </c>
      <c r="M121" s="4">
        <v>0</v>
      </c>
      <c r="N121" s="4">
        <v>0</v>
      </c>
      <c r="O121" s="4">
        <v>0</v>
      </c>
      <c r="P121" s="4">
        <v>0</v>
      </c>
      <c r="Q121" s="4">
        <v>0</v>
      </c>
      <c r="R121" s="4">
        <v>0</v>
      </c>
      <c r="S121" s="4">
        <v>0</v>
      </c>
      <c r="T121" s="4">
        <v>0</v>
      </c>
      <c r="U121" s="4">
        <v>0</v>
      </c>
      <c r="V121" s="4">
        <v>0</v>
      </c>
      <c r="W121" s="4">
        <v>0</v>
      </c>
      <c r="X121" s="4">
        <v>0</v>
      </c>
      <c r="Y121" s="4">
        <v>0</v>
      </c>
      <c r="Z121" s="4">
        <v>0</v>
      </c>
      <c r="AA121" s="4">
        <v>0</v>
      </c>
      <c r="AB121" s="4">
        <v>0</v>
      </c>
      <c r="AC121" s="4">
        <v>0</v>
      </c>
      <c r="AD121" s="4">
        <v>0</v>
      </c>
      <c r="AE121" s="4">
        <v>0</v>
      </c>
      <c r="AF121" s="47">
        <v>2.699851411589896E-5</v>
      </c>
      <c r="AG121" s="47">
        <v>2.7155027241208519E-5</v>
      </c>
      <c r="AH121" s="47">
        <v>2.7311540366518079E-5</v>
      </c>
      <c r="AI121" s="47">
        <v>2.7468053491827638E-5</v>
      </c>
      <c r="AJ121" s="47">
        <v>2.7624566617137197E-5</v>
      </c>
      <c r="AK121" s="47">
        <v>2.7781079742446757E-5</v>
      </c>
      <c r="AL121" s="47">
        <v>2.7937592867756316E-5</v>
      </c>
      <c r="AM121" s="47">
        <v>2.8094105993065872E-5</v>
      </c>
      <c r="AN121" s="47">
        <v>2.8250619118375432E-5</v>
      </c>
      <c r="AO121" s="47">
        <v>2.8407132243684991E-5</v>
      </c>
      <c r="AP121" s="47">
        <v>2.856364536899455E-5</v>
      </c>
      <c r="AQ121" s="47">
        <v>2.872015849430411E-5</v>
      </c>
      <c r="AR121" s="47">
        <v>2.8876671619613669E-5</v>
      </c>
      <c r="AS121" s="47">
        <v>2.9033184744923228E-5</v>
      </c>
      <c r="AT121" s="47">
        <v>2.9189697870232788E-5</v>
      </c>
      <c r="AU121" s="47">
        <v>2.9346210995542347E-5</v>
      </c>
      <c r="AV121" s="47">
        <v>2.9374589084461597E-5</v>
      </c>
      <c r="AW121" s="47">
        <v>2.940296717338085E-5</v>
      </c>
      <c r="AX121" s="47">
        <v>2.94313452623001E-5</v>
      </c>
      <c r="AY121" s="47">
        <v>2.945972335121935E-5</v>
      </c>
      <c r="AZ121" s="47">
        <v>2.94881014401386E-5</v>
      </c>
      <c r="BA121" s="47">
        <v>2.9516479529057853E-5</v>
      </c>
      <c r="BB121" s="47">
        <v>2.9544857617977103E-5</v>
      </c>
      <c r="BC121" s="47">
        <v>2.9573235706896353E-5</v>
      </c>
      <c r="BD121" s="47">
        <v>2.9601613795815606E-5</v>
      </c>
      <c r="BE121" s="47">
        <v>2.9629991884734856E-5</v>
      </c>
      <c r="BF121" s="47">
        <v>2.9658369973654106E-5</v>
      </c>
      <c r="BG121" s="47">
        <v>2.9686748062573359E-5</v>
      </c>
      <c r="BH121" s="47">
        <v>2.9715126151492609E-5</v>
      </c>
      <c r="BI121" s="47">
        <v>2.9743504240411859E-5</v>
      </c>
      <c r="BJ121" s="47">
        <v>2.9771882329331109E-5</v>
      </c>
      <c r="BK121" s="47">
        <v>2.9800260418250362E-5</v>
      </c>
      <c r="BL121" s="47">
        <v>2.9828638507169612E-5</v>
      </c>
      <c r="BM121" s="47">
        <v>2.9857016596088862E-5</v>
      </c>
      <c r="BN121" s="47">
        <v>2.9885394685008115E-5</v>
      </c>
      <c r="BO121" s="47">
        <v>2.9913772773927365E-5</v>
      </c>
      <c r="BP121" s="47">
        <v>2.9942150862846615E-5</v>
      </c>
      <c r="BQ121" s="47">
        <v>2.9970528951765864E-5</v>
      </c>
      <c r="BR121" s="47">
        <v>2.9998907040685118E-5</v>
      </c>
      <c r="BS121" s="47">
        <v>3.0027285129604368E-5</v>
      </c>
      <c r="BT121" s="47">
        <v>3.0154160982264668E-5</v>
      </c>
      <c r="BU121" s="47">
        <v>3.0281036834924966E-5</v>
      </c>
      <c r="BV121" s="47">
        <v>3.0407912687585267E-5</v>
      </c>
      <c r="BW121" s="47">
        <v>3.0534788540245567E-5</v>
      </c>
      <c r="BX121" s="47">
        <v>3.0661664392905868E-5</v>
      </c>
      <c r="BY121" s="47">
        <v>3.0788540245566169E-5</v>
      </c>
      <c r="BZ121" s="47">
        <v>3.091541609822647E-5</v>
      </c>
      <c r="CA121" s="47">
        <v>3.1042291950886771E-5</v>
      </c>
      <c r="CB121" s="47">
        <v>3.1169167803547065E-5</v>
      </c>
      <c r="CC121" s="47">
        <v>3.1296043656207365E-5</v>
      </c>
      <c r="CD121" s="47">
        <v>3.1422919508867666E-5</v>
      </c>
      <c r="CE121" s="47">
        <v>3.1549795361527967E-5</v>
      </c>
      <c r="CF121" s="47">
        <v>3.1676671214188268E-5</v>
      </c>
      <c r="CG121" s="47">
        <v>3.1803547066848569E-5</v>
      </c>
      <c r="CH121" s="47">
        <v>3.1930422919508869E-5</v>
      </c>
      <c r="CI121" s="47">
        <v>3.2057298772169163E-5</v>
      </c>
      <c r="CJ121" s="47">
        <v>3.2184174624829464E-5</v>
      </c>
      <c r="CK121" s="47">
        <v>3.2311050477489765E-5</v>
      </c>
      <c r="CL121" s="47">
        <v>3.2437926330150066E-5</v>
      </c>
      <c r="CM121" s="47">
        <v>3.2564802182810367E-5</v>
      </c>
    </row>
    <row r="122" spans="1:91" s="98" customFormat="1" x14ac:dyDescent="0.25">
      <c r="A122" s="98" t="s">
        <v>1</v>
      </c>
      <c r="B122" s="98">
        <v>0</v>
      </c>
      <c r="C122" s="98">
        <v>0</v>
      </c>
      <c r="D122" s="98">
        <v>0</v>
      </c>
      <c r="E122" s="98">
        <v>0</v>
      </c>
      <c r="F122" s="98">
        <v>0</v>
      </c>
      <c r="G122" s="98">
        <v>0</v>
      </c>
      <c r="H122" s="98">
        <v>0</v>
      </c>
      <c r="I122" s="98">
        <v>0</v>
      </c>
      <c r="J122" s="98">
        <v>0</v>
      </c>
      <c r="K122" s="98">
        <v>0</v>
      </c>
      <c r="L122" s="98">
        <v>0</v>
      </c>
      <c r="M122" s="98">
        <v>0</v>
      </c>
      <c r="N122" s="98">
        <v>0</v>
      </c>
      <c r="O122" s="98">
        <v>0</v>
      </c>
      <c r="P122" s="98">
        <v>0</v>
      </c>
      <c r="Q122" s="98">
        <v>0</v>
      </c>
      <c r="R122" s="98">
        <v>0</v>
      </c>
      <c r="S122" s="98">
        <v>0</v>
      </c>
      <c r="T122" s="98">
        <v>0</v>
      </c>
      <c r="U122" s="98">
        <v>0</v>
      </c>
      <c r="V122" s="98">
        <v>0</v>
      </c>
      <c r="W122" s="98">
        <v>0</v>
      </c>
      <c r="X122" s="98">
        <v>0</v>
      </c>
      <c r="Y122" s="98">
        <v>0</v>
      </c>
      <c r="Z122" s="98">
        <v>0</v>
      </c>
      <c r="AA122" s="98">
        <v>0</v>
      </c>
      <c r="AB122" s="98">
        <v>0</v>
      </c>
      <c r="AC122" s="98">
        <v>0</v>
      </c>
      <c r="AD122" s="98">
        <v>0</v>
      </c>
      <c r="AE122" s="98">
        <v>0</v>
      </c>
      <c r="AF122" s="98">
        <v>0</v>
      </c>
      <c r="AG122" s="98">
        <v>0</v>
      </c>
      <c r="AH122" s="98">
        <v>0</v>
      </c>
      <c r="AI122" s="98">
        <v>0</v>
      </c>
      <c r="AJ122" s="98">
        <v>0</v>
      </c>
      <c r="AK122" s="98">
        <v>0</v>
      </c>
      <c r="AL122" s="98">
        <v>0</v>
      </c>
      <c r="AM122" s="98">
        <v>0</v>
      </c>
      <c r="AN122" s="98">
        <v>0</v>
      </c>
      <c r="AO122" s="98">
        <v>0</v>
      </c>
      <c r="AP122" s="98">
        <v>0</v>
      </c>
      <c r="AQ122" s="98">
        <v>0</v>
      </c>
      <c r="AR122" s="98">
        <v>0</v>
      </c>
      <c r="AS122" s="98">
        <v>0</v>
      </c>
      <c r="AT122" s="98">
        <v>0</v>
      </c>
      <c r="AU122" s="98">
        <v>0</v>
      </c>
      <c r="AV122" s="98">
        <v>0</v>
      </c>
      <c r="AW122" s="98">
        <v>0</v>
      </c>
      <c r="AX122" s="98">
        <v>0</v>
      </c>
      <c r="AY122" s="98">
        <v>0</v>
      </c>
      <c r="AZ122" s="98">
        <v>0</v>
      </c>
      <c r="BA122" s="98">
        <v>0</v>
      </c>
      <c r="BB122" s="98">
        <v>0</v>
      </c>
      <c r="BC122" s="98">
        <v>0</v>
      </c>
      <c r="BD122" s="98">
        <v>0</v>
      </c>
      <c r="BE122" s="98">
        <v>0</v>
      </c>
      <c r="BF122" s="98">
        <v>0</v>
      </c>
      <c r="BG122" s="98">
        <v>0</v>
      </c>
      <c r="BH122" s="98">
        <v>0</v>
      </c>
      <c r="BI122" s="98">
        <v>0</v>
      </c>
      <c r="BJ122" s="98">
        <v>0</v>
      </c>
      <c r="BK122" s="98">
        <v>0</v>
      </c>
      <c r="BL122" s="98">
        <v>0</v>
      </c>
      <c r="BM122" s="98">
        <v>0</v>
      </c>
      <c r="BN122" s="98">
        <v>0</v>
      </c>
      <c r="BO122" s="98">
        <v>0</v>
      </c>
      <c r="BP122" s="98">
        <v>0</v>
      </c>
      <c r="BQ122" s="98">
        <v>0</v>
      </c>
      <c r="BR122" s="98">
        <v>0</v>
      </c>
      <c r="BS122" s="98">
        <v>0</v>
      </c>
      <c r="BT122" s="98">
        <v>0</v>
      </c>
      <c r="BU122" s="98">
        <v>0</v>
      </c>
      <c r="BV122" s="98">
        <v>0</v>
      </c>
      <c r="BW122" s="98">
        <v>0</v>
      </c>
      <c r="BX122" s="98">
        <v>0</v>
      </c>
      <c r="BY122" s="98">
        <v>0</v>
      </c>
      <c r="BZ122" s="98">
        <v>0</v>
      </c>
      <c r="CA122" s="98">
        <v>0</v>
      </c>
      <c r="CB122" s="98">
        <v>0</v>
      </c>
      <c r="CC122" s="98">
        <v>0</v>
      </c>
      <c r="CD122" s="98">
        <v>0</v>
      </c>
      <c r="CE122" s="98">
        <v>0</v>
      </c>
      <c r="CF122" s="98">
        <v>0</v>
      </c>
      <c r="CG122" s="98">
        <v>0</v>
      </c>
      <c r="CH122" s="98">
        <v>0</v>
      </c>
      <c r="CI122" s="98">
        <v>0</v>
      </c>
      <c r="CJ122" s="98">
        <v>0</v>
      </c>
      <c r="CK122" s="98">
        <v>0</v>
      </c>
      <c r="CL122" s="98">
        <v>0</v>
      </c>
      <c r="CM122" s="98">
        <v>0</v>
      </c>
    </row>
    <row r="123" spans="1:91" s="46" customFormat="1" x14ac:dyDescent="0.25">
      <c r="A123" s="46" t="s">
        <v>1</v>
      </c>
      <c r="B123" s="4">
        <v>0</v>
      </c>
      <c r="C123" s="4">
        <v>0</v>
      </c>
      <c r="D123" s="4">
        <v>0</v>
      </c>
      <c r="E123" s="4">
        <v>0</v>
      </c>
      <c r="F123" s="4">
        <v>0</v>
      </c>
      <c r="G123" s="4">
        <v>0</v>
      </c>
      <c r="H123" s="4">
        <v>0</v>
      </c>
      <c r="I123" s="4">
        <v>0</v>
      </c>
      <c r="J123" s="4">
        <v>0</v>
      </c>
      <c r="K123" s="4">
        <v>0</v>
      </c>
      <c r="L123" s="4">
        <v>0</v>
      </c>
      <c r="M123" s="4">
        <v>0</v>
      </c>
      <c r="N123" s="4">
        <v>0</v>
      </c>
      <c r="O123" s="4">
        <v>0</v>
      </c>
      <c r="P123" s="4">
        <v>0</v>
      </c>
      <c r="Q123" s="4">
        <v>0</v>
      </c>
      <c r="R123" s="4">
        <v>0</v>
      </c>
      <c r="S123" s="4">
        <v>0</v>
      </c>
      <c r="T123" s="4">
        <v>0</v>
      </c>
      <c r="U123" s="4">
        <v>0</v>
      </c>
      <c r="V123" s="4">
        <v>0</v>
      </c>
      <c r="W123" s="4">
        <v>0</v>
      </c>
      <c r="X123" s="4">
        <v>0</v>
      </c>
      <c r="Y123" s="4">
        <v>0</v>
      </c>
      <c r="Z123" s="4">
        <v>0</v>
      </c>
      <c r="AA123" s="4">
        <v>0</v>
      </c>
      <c r="AB123" s="4">
        <v>0</v>
      </c>
      <c r="AC123" s="4">
        <v>0</v>
      </c>
      <c r="AD123" s="4">
        <v>0</v>
      </c>
      <c r="AE123" s="4">
        <v>0</v>
      </c>
      <c r="AF123" s="47">
        <v>8.1999999999999994E-6</v>
      </c>
      <c r="AG123" s="47">
        <v>8.2799999999999987E-6</v>
      </c>
      <c r="AH123" s="47">
        <v>8.3599999999999996E-6</v>
      </c>
      <c r="AI123" s="47">
        <v>8.4399999999999988E-6</v>
      </c>
      <c r="AJ123" s="47">
        <v>8.5199999999999997E-6</v>
      </c>
      <c r="AK123" s="47">
        <v>8.599999999999999E-6</v>
      </c>
      <c r="AL123" s="47">
        <v>8.6799999999999999E-6</v>
      </c>
      <c r="AM123" s="47">
        <v>8.7599999999999991E-6</v>
      </c>
      <c r="AN123" s="47">
        <v>8.8400000000000001E-6</v>
      </c>
      <c r="AO123" s="47">
        <v>8.9199999999999993E-6</v>
      </c>
      <c r="AP123" s="47">
        <v>9.0000000000000002E-6</v>
      </c>
      <c r="AQ123" s="47">
        <v>9.0799999999999995E-6</v>
      </c>
      <c r="AR123" s="47">
        <v>9.1600000000000004E-6</v>
      </c>
      <c r="AS123" s="47">
        <v>9.2399999999999996E-6</v>
      </c>
      <c r="AT123" s="47">
        <v>9.3199999999999989E-6</v>
      </c>
      <c r="AU123" s="47">
        <v>9.3999999999999998E-6</v>
      </c>
      <c r="AV123" s="47">
        <v>9.4916666666666659E-6</v>
      </c>
      <c r="AW123" s="47">
        <v>9.5833333333333336E-6</v>
      </c>
      <c r="AX123" s="47">
        <v>9.6749999999999997E-6</v>
      </c>
      <c r="AY123" s="47">
        <v>9.7666666666666658E-6</v>
      </c>
      <c r="AZ123" s="47">
        <v>9.8583333333333335E-6</v>
      </c>
      <c r="BA123" s="47">
        <v>9.9499999999999996E-6</v>
      </c>
      <c r="BB123" s="47">
        <v>1.0041666666666666E-5</v>
      </c>
      <c r="BC123" s="47">
        <v>1.0133333333333333E-5</v>
      </c>
      <c r="BD123" s="47">
        <v>1.0225E-5</v>
      </c>
      <c r="BE123" s="47">
        <v>1.0316666666666666E-5</v>
      </c>
      <c r="BF123" s="47">
        <v>1.0408333333333333E-5</v>
      </c>
      <c r="BG123" s="47">
        <v>1.0499999999999999E-5</v>
      </c>
      <c r="BH123" s="47">
        <v>1.0591666666666665E-5</v>
      </c>
      <c r="BI123" s="47">
        <v>1.0683333333333333E-5</v>
      </c>
      <c r="BJ123" s="47">
        <v>1.0774999999999999E-5</v>
      </c>
      <c r="BK123" s="47">
        <v>1.0866666666666665E-5</v>
      </c>
      <c r="BL123" s="47">
        <v>1.0958333333333333E-5</v>
      </c>
      <c r="BM123" s="47">
        <v>1.1049999999999999E-5</v>
      </c>
      <c r="BN123" s="47">
        <v>1.1141666666666665E-5</v>
      </c>
      <c r="BO123" s="47">
        <v>1.1233333333333333E-5</v>
      </c>
      <c r="BP123" s="47">
        <v>1.1324999999999999E-5</v>
      </c>
      <c r="BQ123" s="47">
        <v>1.1416666666666665E-5</v>
      </c>
      <c r="BR123" s="47">
        <v>1.1508333333333333E-5</v>
      </c>
      <c r="BS123" s="47">
        <v>1.1599999999999999E-5</v>
      </c>
      <c r="BT123" s="47">
        <v>1.1694999999999999E-5</v>
      </c>
      <c r="BU123" s="47">
        <v>1.1789999999999999E-5</v>
      </c>
      <c r="BV123" s="47">
        <v>1.1884999999999999E-5</v>
      </c>
      <c r="BW123" s="47">
        <v>1.1979999999999999E-5</v>
      </c>
      <c r="BX123" s="47">
        <v>1.2074999999999999E-5</v>
      </c>
      <c r="BY123" s="47">
        <v>1.2169999999999999E-5</v>
      </c>
      <c r="BZ123" s="47">
        <v>1.2264999999999999E-5</v>
      </c>
      <c r="CA123" s="47">
        <v>1.2359999999999999E-5</v>
      </c>
      <c r="CB123" s="47">
        <v>1.2454999999999998E-5</v>
      </c>
      <c r="CC123" s="47">
        <v>1.255E-5</v>
      </c>
      <c r="CD123" s="47">
        <v>1.2644999999999998E-5</v>
      </c>
      <c r="CE123" s="47">
        <v>1.274E-5</v>
      </c>
      <c r="CF123" s="47">
        <v>1.2835E-5</v>
      </c>
      <c r="CG123" s="47">
        <v>1.293E-5</v>
      </c>
      <c r="CH123" s="47">
        <v>1.3025E-5</v>
      </c>
      <c r="CI123" s="47">
        <v>1.312E-5</v>
      </c>
      <c r="CJ123" s="47">
        <v>1.3215E-5</v>
      </c>
      <c r="CK123" s="47">
        <v>1.331E-5</v>
      </c>
      <c r="CL123" s="47">
        <v>1.3405E-5</v>
      </c>
      <c r="CM123" s="47">
        <v>1.3499999999999999E-5</v>
      </c>
    </row>
    <row r="124" spans="1:91" s="46" customFormat="1" x14ac:dyDescent="0.25">
      <c r="A124" s="46" t="s">
        <v>1</v>
      </c>
      <c r="B124" s="4">
        <v>0</v>
      </c>
      <c r="C124" s="4">
        <v>0</v>
      </c>
      <c r="D124" s="4">
        <v>0</v>
      </c>
      <c r="E124" s="4">
        <v>0</v>
      </c>
      <c r="F124" s="4">
        <v>0</v>
      </c>
      <c r="G124" s="4">
        <v>0</v>
      </c>
      <c r="H124" s="4">
        <v>0</v>
      </c>
      <c r="I124" s="4">
        <v>0</v>
      </c>
      <c r="J124" s="4">
        <v>0</v>
      </c>
      <c r="K124" s="4">
        <v>0</v>
      </c>
      <c r="L124" s="4">
        <v>0</v>
      </c>
      <c r="M124" s="4">
        <v>0</v>
      </c>
      <c r="N124" s="4">
        <v>0</v>
      </c>
      <c r="O124" s="4">
        <v>0</v>
      </c>
      <c r="P124" s="4">
        <v>0</v>
      </c>
      <c r="Q124" s="4">
        <v>0</v>
      </c>
      <c r="R124" s="4">
        <v>0</v>
      </c>
      <c r="S124" s="4">
        <v>0</v>
      </c>
      <c r="T124" s="4">
        <v>0</v>
      </c>
      <c r="U124" s="4">
        <v>0</v>
      </c>
      <c r="V124" s="4">
        <v>0</v>
      </c>
      <c r="W124" s="4">
        <v>0</v>
      </c>
      <c r="X124" s="4">
        <v>0</v>
      </c>
      <c r="Y124" s="4">
        <v>0</v>
      </c>
      <c r="Z124" s="4">
        <v>0</v>
      </c>
      <c r="AA124" s="4">
        <v>0</v>
      </c>
      <c r="AB124" s="4">
        <v>0</v>
      </c>
      <c r="AC124" s="4">
        <v>0</v>
      </c>
      <c r="AD124" s="4">
        <v>0</v>
      </c>
      <c r="AE124" s="4">
        <v>0</v>
      </c>
      <c r="AF124" s="47">
        <v>8.1999999999999994E-6</v>
      </c>
      <c r="AG124" s="47">
        <v>8.3666666666666656E-6</v>
      </c>
      <c r="AH124" s="47">
        <v>8.5333333333333335E-6</v>
      </c>
      <c r="AI124" s="47">
        <v>8.6999999999999997E-6</v>
      </c>
      <c r="AJ124" s="47">
        <v>8.8666666666666659E-6</v>
      </c>
      <c r="AK124" s="47">
        <v>9.0333333333333321E-6</v>
      </c>
      <c r="AL124" s="47">
        <v>9.2E-6</v>
      </c>
      <c r="AM124" s="47">
        <v>9.3666666666666662E-6</v>
      </c>
      <c r="AN124" s="47">
        <v>9.5333333333333324E-6</v>
      </c>
      <c r="AO124" s="47">
        <v>9.6999999999999986E-6</v>
      </c>
      <c r="AP124" s="47">
        <v>9.8666666666666665E-6</v>
      </c>
      <c r="AQ124" s="47">
        <v>1.0033333333333333E-5</v>
      </c>
      <c r="AR124" s="47">
        <v>1.0199999999999999E-5</v>
      </c>
      <c r="AS124" s="47">
        <v>1.0366666666666667E-5</v>
      </c>
      <c r="AT124" s="47">
        <v>1.0533333333333333E-5</v>
      </c>
      <c r="AU124" s="47">
        <v>1.0699999999999999E-5</v>
      </c>
      <c r="AV124" s="47">
        <v>1.0795833333333333E-5</v>
      </c>
      <c r="AW124" s="47">
        <v>1.0891666666666666E-5</v>
      </c>
      <c r="AX124" s="47">
        <v>1.0987499999999999E-5</v>
      </c>
      <c r="AY124" s="47">
        <v>1.1083333333333333E-5</v>
      </c>
      <c r="AZ124" s="47">
        <v>1.1179166666666666E-5</v>
      </c>
      <c r="BA124" s="47">
        <v>1.1275E-5</v>
      </c>
      <c r="BB124" s="47">
        <v>1.1370833333333333E-5</v>
      </c>
      <c r="BC124" s="47">
        <v>1.1466666666666666E-5</v>
      </c>
      <c r="BD124" s="47">
        <v>1.15625E-5</v>
      </c>
      <c r="BE124" s="47">
        <v>1.1658333333333333E-5</v>
      </c>
      <c r="BF124" s="47">
        <v>1.1754166666666667E-5</v>
      </c>
      <c r="BG124" s="47">
        <v>1.185E-5</v>
      </c>
      <c r="BH124" s="47">
        <v>1.1945833333333333E-5</v>
      </c>
      <c r="BI124" s="47">
        <v>1.2041666666666667E-5</v>
      </c>
      <c r="BJ124" s="47">
        <v>1.2137499999999999E-5</v>
      </c>
      <c r="BK124" s="47">
        <v>1.2233333333333332E-5</v>
      </c>
      <c r="BL124" s="47">
        <v>1.2329166666666665E-5</v>
      </c>
      <c r="BM124" s="47">
        <v>1.2424999999999999E-5</v>
      </c>
      <c r="BN124" s="47">
        <v>1.2520833333333332E-5</v>
      </c>
      <c r="BO124" s="47">
        <v>1.2616666666666666E-5</v>
      </c>
      <c r="BP124" s="47">
        <v>1.2712499999999999E-5</v>
      </c>
      <c r="BQ124" s="47">
        <v>1.2808333333333332E-5</v>
      </c>
      <c r="BR124" s="47">
        <v>1.2904166666666666E-5</v>
      </c>
      <c r="BS124" s="47">
        <v>1.2999999999999999E-5</v>
      </c>
      <c r="BT124" s="47">
        <v>1.31E-5</v>
      </c>
      <c r="BU124" s="47">
        <v>1.3199999999999999E-5</v>
      </c>
      <c r="BV124" s="47">
        <v>1.33E-5</v>
      </c>
      <c r="BW124" s="47">
        <v>1.3399999999999999E-5</v>
      </c>
      <c r="BX124" s="47">
        <v>1.3499999999999999E-5</v>
      </c>
      <c r="BY124" s="47">
        <v>1.36E-5</v>
      </c>
      <c r="BZ124" s="47">
        <v>1.3699999999999999E-5</v>
      </c>
      <c r="CA124" s="47">
        <v>1.38E-5</v>
      </c>
      <c r="CB124" s="47">
        <v>1.3899999999999999E-5</v>
      </c>
      <c r="CC124" s="47">
        <v>1.4E-5</v>
      </c>
      <c r="CD124" s="47">
        <v>1.4100000000000001E-5</v>
      </c>
      <c r="CE124" s="47">
        <v>1.42E-5</v>
      </c>
      <c r="CF124" s="47">
        <v>1.43E-5</v>
      </c>
      <c r="CG124" s="47">
        <v>1.4399999999999999E-5</v>
      </c>
      <c r="CH124" s="47">
        <v>1.45E-5</v>
      </c>
      <c r="CI124" s="47">
        <v>1.4600000000000001E-5</v>
      </c>
      <c r="CJ124" s="47">
        <v>1.47E-5</v>
      </c>
      <c r="CK124" s="47">
        <v>1.4800000000000001E-5</v>
      </c>
      <c r="CL124" s="47">
        <v>1.49E-5</v>
      </c>
      <c r="CM124" s="47">
        <v>1.5E-5</v>
      </c>
    </row>
    <row r="125" spans="1:91" s="46" customFormat="1" x14ac:dyDescent="0.25">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spans="1:91" s="46" customFormat="1" x14ac:dyDescent="0.25">
      <c r="A126" s="46" t="s">
        <v>218</v>
      </c>
      <c r="B126" s="4">
        <v>0</v>
      </c>
      <c r="C126" s="4">
        <v>0</v>
      </c>
      <c r="D126" s="4">
        <v>0</v>
      </c>
      <c r="E126" s="4">
        <v>0</v>
      </c>
      <c r="F126" s="4">
        <v>0</v>
      </c>
      <c r="G126" s="4">
        <v>0</v>
      </c>
      <c r="H126" s="4">
        <v>0</v>
      </c>
      <c r="I126" s="4">
        <v>0</v>
      </c>
      <c r="J126" s="4">
        <v>0</v>
      </c>
      <c r="K126" s="4">
        <v>0</v>
      </c>
      <c r="L126" s="4">
        <v>0</v>
      </c>
      <c r="M126" s="4">
        <v>0</v>
      </c>
      <c r="N126" s="4">
        <v>0</v>
      </c>
      <c r="O126" s="4">
        <v>0</v>
      </c>
      <c r="P126" s="4">
        <v>0</v>
      </c>
      <c r="Q126" s="4">
        <v>0</v>
      </c>
      <c r="R126" s="4">
        <v>0</v>
      </c>
      <c r="S126" s="4">
        <v>0</v>
      </c>
      <c r="T126" s="4">
        <v>0</v>
      </c>
      <c r="U126" s="4">
        <v>0</v>
      </c>
      <c r="V126" s="4">
        <v>0</v>
      </c>
      <c r="W126" s="4">
        <v>0</v>
      </c>
      <c r="X126" s="4">
        <v>0</v>
      </c>
      <c r="Y126" s="4">
        <v>0</v>
      </c>
      <c r="Z126" s="4">
        <v>0</v>
      </c>
      <c r="AA126" s="4">
        <v>0</v>
      </c>
      <c r="AB126" s="4">
        <v>0</v>
      </c>
      <c r="AC126" s="4">
        <v>0</v>
      </c>
      <c r="AD126" s="4">
        <v>0</v>
      </c>
      <c r="AE126" s="4">
        <v>0</v>
      </c>
      <c r="AF126" s="47">
        <v>1.93E-4</v>
      </c>
      <c r="AG126" s="47">
        <v>1.931E-4</v>
      </c>
      <c r="AH126" s="47">
        <v>1.9320000000000001E-4</v>
      </c>
      <c r="AI126" s="47">
        <v>1.9330000000000001E-4</v>
      </c>
      <c r="AJ126" s="47">
        <v>1.9340000000000001E-4</v>
      </c>
      <c r="AK126" s="47">
        <v>1.9350000000000001E-4</v>
      </c>
      <c r="AL126" s="47">
        <v>1.9360000000000002E-4</v>
      </c>
      <c r="AM126" s="47">
        <v>1.9370000000000002E-4</v>
      </c>
      <c r="AN126" s="47">
        <v>1.9379999999999999E-4</v>
      </c>
      <c r="AO126" s="47">
        <v>1.939E-4</v>
      </c>
      <c r="AP126" s="47">
        <v>1.94E-4</v>
      </c>
      <c r="AQ126" s="47">
        <v>1.941E-4</v>
      </c>
      <c r="AR126" s="47">
        <v>1.942E-4</v>
      </c>
      <c r="AS126" s="47">
        <v>1.9430000000000001E-4</v>
      </c>
      <c r="AT126" s="47">
        <v>1.9440000000000001E-4</v>
      </c>
      <c r="AU126" s="47">
        <v>1.9450000000000001E-4</v>
      </c>
      <c r="AV126" s="47">
        <v>1.9461363636363638E-4</v>
      </c>
      <c r="AW126" s="47">
        <v>1.9472727272727274E-4</v>
      </c>
      <c r="AX126" s="47">
        <v>1.948409090909091E-4</v>
      </c>
      <c r="AY126" s="47">
        <v>1.9495454545454547E-4</v>
      </c>
      <c r="AZ126" s="47">
        <v>1.9506818181818183E-4</v>
      </c>
      <c r="BA126" s="47">
        <v>1.951818181818182E-4</v>
      </c>
      <c r="BB126" s="47">
        <v>1.9529545454545456E-4</v>
      </c>
      <c r="BC126" s="47">
        <v>1.9540909090909092E-4</v>
      </c>
      <c r="BD126" s="47">
        <v>1.9552272727272729E-4</v>
      </c>
      <c r="BE126" s="47">
        <v>1.9563636363636365E-4</v>
      </c>
      <c r="BF126" s="47">
        <v>1.9575000000000001E-4</v>
      </c>
      <c r="BG126" s="47">
        <v>1.9586363636363638E-4</v>
      </c>
      <c r="BH126" s="47">
        <v>1.9597727272727274E-4</v>
      </c>
      <c r="BI126" s="47">
        <v>1.9609090909090911E-4</v>
      </c>
      <c r="BJ126" s="47">
        <v>1.9620454545454547E-4</v>
      </c>
      <c r="BK126" s="47">
        <v>1.9631818181818183E-4</v>
      </c>
      <c r="BL126" s="47">
        <v>1.964318181818182E-4</v>
      </c>
      <c r="BM126" s="47">
        <v>1.9654545454545456E-4</v>
      </c>
      <c r="BN126" s="47">
        <v>1.9665909090909093E-4</v>
      </c>
      <c r="BO126" s="47">
        <v>1.9677272727272729E-4</v>
      </c>
      <c r="BP126" s="47">
        <v>1.9688636363636365E-4</v>
      </c>
      <c r="BQ126" s="47">
        <v>1.9700000000000002E-4</v>
      </c>
      <c r="BR126" s="47">
        <v>1.9711363636363635E-4</v>
      </c>
      <c r="BS126" s="47">
        <v>2.0150000000000002E-4</v>
      </c>
      <c r="BT126" s="47">
        <v>2.0140000000000002E-4</v>
      </c>
      <c r="BU126" s="47">
        <v>2.0130000000000001E-4</v>
      </c>
      <c r="BV126" s="47">
        <v>2.0120000000000001E-4</v>
      </c>
      <c r="BW126" s="47">
        <v>2.0110000000000001E-4</v>
      </c>
      <c r="BX126" s="47">
        <v>2.0100000000000001E-4</v>
      </c>
      <c r="BY126" s="47">
        <v>2.009E-4</v>
      </c>
      <c r="BZ126" s="47">
        <v>2.008E-4</v>
      </c>
      <c r="CA126" s="47">
        <v>2.007E-4</v>
      </c>
      <c r="CB126" s="47">
        <v>2.006E-4</v>
      </c>
      <c r="CC126" s="47">
        <v>2.0049999999999999E-4</v>
      </c>
      <c r="CD126" s="47">
        <v>2.0040000000000002E-4</v>
      </c>
      <c r="CE126" s="47">
        <v>2.0030000000000002E-4</v>
      </c>
      <c r="CF126" s="47">
        <v>2.0020000000000001E-4</v>
      </c>
      <c r="CG126" s="47">
        <v>2.0010000000000001E-4</v>
      </c>
      <c r="CH126" s="47">
        <v>2.0000000000000001E-4</v>
      </c>
      <c r="CI126" s="47">
        <v>1.9990000000000001E-4</v>
      </c>
      <c r="CJ126" s="47">
        <v>1.998E-4</v>
      </c>
      <c r="CK126" s="47">
        <v>1.997E-4</v>
      </c>
      <c r="CL126" s="47">
        <v>1.996E-4</v>
      </c>
      <c r="CM126" s="47">
        <v>1.995E-4</v>
      </c>
    </row>
    <row r="127" spans="1:91" s="46" customFormat="1" x14ac:dyDescent="0.25">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spans="1:91" s="46" customFormat="1" x14ac:dyDescent="0.25">
      <c r="A128" s="46" t="s">
        <v>219</v>
      </c>
      <c r="B128" s="4">
        <v>0</v>
      </c>
      <c r="C128" s="4">
        <v>0</v>
      </c>
      <c r="D128" s="4">
        <v>0</v>
      </c>
      <c r="E128" s="4">
        <v>0</v>
      </c>
      <c r="F128" s="4">
        <v>0</v>
      </c>
      <c r="G128" s="4">
        <v>0</v>
      </c>
      <c r="H128" s="4">
        <v>0</v>
      </c>
      <c r="I128" s="4">
        <v>0</v>
      </c>
      <c r="J128" s="4">
        <v>0</v>
      </c>
      <c r="K128" s="4">
        <v>0</v>
      </c>
      <c r="L128" s="4">
        <v>0</v>
      </c>
      <c r="M128" s="4">
        <v>0</v>
      </c>
      <c r="N128" s="4">
        <v>0</v>
      </c>
      <c r="O128" s="4">
        <v>0</v>
      </c>
      <c r="P128" s="4">
        <v>0</v>
      </c>
      <c r="Q128" s="4">
        <v>0</v>
      </c>
      <c r="R128" s="4">
        <v>0</v>
      </c>
      <c r="S128" s="4">
        <v>0</v>
      </c>
      <c r="T128" s="4">
        <v>0</v>
      </c>
      <c r="U128" s="4">
        <v>0</v>
      </c>
      <c r="V128" s="4">
        <v>0</v>
      </c>
      <c r="W128" s="4">
        <v>0</v>
      </c>
      <c r="X128" s="4">
        <v>0</v>
      </c>
      <c r="Y128" s="4">
        <v>0</v>
      </c>
      <c r="Z128" s="4">
        <v>0</v>
      </c>
      <c r="AA128" s="4">
        <v>0</v>
      </c>
      <c r="AB128" s="4">
        <v>0</v>
      </c>
      <c r="AC128" s="4">
        <v>0</v>
      </c>
      <c r="AD128" s="4">
        <v>0</v>
      </c>
      <c r="AE128" s="4">
        <v>0</v>
      </c>
      <c r="AF128" s="47">
        <v>6.3194099986609068E-6</v>
      </c>
      <c r="AG128" s="47">
        <v>6.3458296351922565E-6</v>
      </c>
      <c r="AH128" s="47">
        <v>6.372359724628956E-6</v>
      </c>
      <c r="AI128" s="47">
        <v>6.3990007287428497E-6</v>
      </c>
      <c r="AJ128" s="47">
        <v>6.4257531112363182E-6</v>
      </c>
      <c r="AK128" s="47">
        <v>6.4526173377503479E-6</v>
      </c>
      <c r="AL128" s="47">
        <v>6.4795938758726367E-6</v>
      </c>
      <c r="AM128" s="47">
        <v>6.5066831951457312E-6</v>
      </c>
      <c r="AN128" s="47">
        <v>6.5338857670752021E-6</v>
      </c>
      <c r="AO128" s="47">
        <v>6.561202065137848E-6</v>
      </c>
      <c r="AP128" s="47">
        <v>6.5886325647899377E-6</v>
      </c>
      <c r="AQ128" s="47">
        <v>6.6161777434754876E-6</v>
      </c>
      <c r="AR128" s="47">
        <v>6.6438380806345682E-6</v>
      </c>
      <c r="AS128" s="47">
        <v>6.6716140577116528E-6</v>
      </c>
      <c r="AT128" s="47">
        <v>6.6995061581639946E-6</v>
      </c>
      <c r="AU128" s="47">
        <v>6.7275148674700434E-6</v>
      </c>
      <c r="AV128" s="47">
        <v>6.8066798129389559E-6</v>
      </c>
      <c r="AW128" s="47">
        <v>6.8867763191274743E-6</v>
      </c>
      <c r="AX128" s="47">
        <v>6.967815348026024E-6</v>
      </c>
      <c r="AY128" s="47">
        <v>7.0498079906184842E-6</v>
      </c>
      <c r="AZ128" s="47">
        <v>7.1327654684000971E-6</v>
      </c>
      <c r="BA128" s="47">
        <v>7.2166991349132399E-6</v>
      </c>
      <c r="BB128" s="47">
        <v>7.3016204773012661E-6</v>
      </c>
      <c r="BC128" s="47">
        <v>7.3875411178806347E-6</v>
      </c>
      <c r="BD128" s="47">
        <v>7.4744728157315387E-6</v>
      </c>
      <c r="BE128" s="47">
        <v>7.5624274683072501E-6</v>
      </c>
      <c r="BF128" s="47">
        <v>7.6514171130624008E-6</v>
      </c>
      <c r="BG128" s="47">
        <v>7.741453929100428E-6</v>
      </c>
      <c r="BH128" s="47">
        <v>7.8325502388404027E-6</v>
      </c>
      <c r="BI128" s="47">
        <v>7.9247185097034751E-6</v>
      </c>
      <c r="BJ128" s="47">
        <v>8.0179713558191585E-6</v>
      </c>
      <c r="BK128" s="47">
        <v>8.1123215397517042E-6</v>
      </c>
      <c r="BL128" s="47">
        <v>8.2077819742467734E-6</v>
      </c>
      <c r="BM128" s="47">
        <v>8.3043657239986814E-6</v>
      </c>
      <c r="BN128" s="47">
        <v>8.4020860074384253E-6</v>
      </c>
      <c r="BO128" s="47">
        <v>8.5009561985427543E-6</v>
      </c>
      <c r="BP128" s="47">
        <v>8.6009898286645306E-6</v>
      </c>
      <c r="BQ128" s="47">
        <v>8.7022005883846295E-6</v>
      </c>
      <c r="BR128" s="47">
        <v>8.8046023293856251E-6</v>
      </c>
      <c r="BS128" s="47">
        <v>8.9082090663475302E-6</v>
      </c>
      <c r="BT128" s="47">
        <v>9.0130349788658443E-6</v>
      </c>
      <c r="BU128" s="47">
        <v>9.1190944133921691E-6</v>
      </c>
      <c r="BV128" s="47">
        <v>9.2264018851976596E-6</v>
      </c>
      <c r="BW128" s="47">
        <v>9.3349720803595807E-6</v>
      </c>
      <c r="BX128" s="47">
        <v>9.4448198577712414E-6</v>
      </c>
      <c r="BY128" s="47">
        <v>9.555960251175581E-6</v>
      </c>
      <c r="BZ128" s="47">
        <v>9.6684084712226811E-6</v>
      </c>
      <c r="CA128" s="47">
        <v>9.7821799075514949E-6</v>
      </c>
      <c r="CB128" s="47">
        <v>9.8972901308960673E-6</v>
      </c>
      <c r="CC128" s="47">
        <v>1.0013754895216543E-5</v>
      </c>
      <c r="CD128" s="47">
        <v>1.013159013985525E-5</v>
      </c>
      <c r="CE128" s="47">
        <v>1.0250811991718157E-5</v>
      </c>
      <c r="CF128" s="47">
        <v>1.0371436767481994E-5</v>
      </c>
      <c r="CG128" s="47">
        <v>1.0493480975827348E-5</v>
      </c>
      <c r="CH128" s="47">
        <v>1.0616961319698048E-5</v>
      </c>
      <c r="CI128" s="47">
        <v>1.0741894698587113E-5</v>
      </c>
      <c r="CJ128" s="47">
        <v>1.0868298210849621E-5</v>
      </c>
      <c r="CK128" s="47">
        <v>1.0996189156042783E-5</v>
      </c>
      <c r="CL128" s="47">
        <v>1.1125585037293558E-5</v>
      </c>
      <c r="CM128" s="47">
        <v>1.1256503563694126E-5</v>
      </c>
    </row>
    <row r="129" spans="1:91" s="46" customFormat="1" x14ac:dyDescent="0.25">
      <c r="A129" s="46" t="s">
        <v>1</v>
      </c>
      <c r="B129" s="4">
        <v>0</v>
      </c>
      <c r="C129" s="4">
        <v>0</v>
      </c>
      <c r="D129" s="4">
        <v>0</v>
      </c>
      <c r="E129" s="4">
        <v>0</v>
      </c>
      <c r="F129" s="4">
        <v>0</v>
      </c>
      <c r="G129" s="4">
        <v>0</v>
      </c>
      <c r="H129" s="4">
        <v>0</v>
      </c>
      <c r="I129" s="4">
        <v>0</v>
      </c>
      <c r="J129" s="4">
        <v>0</v>
      </c>
      <c r="K129" s="4">
        <v>0</v>
      </c>
      <c r="L129" s="4">
        <v>0</v>
      </c>
      <c r="M129" s="4">
        <v>0</v>
      </c>
      <c r="N129" s="4">
        <v>0</v>
      </c>
      <c r="O129" s="4">
        <v>0</v>
      </c>
      <c r="P129" s="4">
        <v>0</v>
      </c>
      <c r="Q129" s="4">
        <v>0</v>
      </c>
      <c r="R129" s="4">
        <v>0</v>
      </c>
      <c r="S129" s="4">
        <v>0</v>
      </c>
      <c r="T129" s="4">
        <v>0</v>
      </c>
      <c r="U129" s="4">
        <v>0</v>
      </c>
      <c r="V129" s="4">
        <v>0</v>
      </c>
      <c r="W129" s="4">
        <v>0</v>
      </c>
      <c r="X129" s="4">
        <v>0</v>
      </c>
      <c r="Y129" s="4">
        <v>0</v>
      </c>
      <c r="Z129" s="4">
        <v>0</v>
      </c>
      <c r="AA129" s="4">
        <v>0</v>
      </c>
      <c r="AB129" s="4">
        <v>0</v>
      </c>
      <c r="AC129" s="4">
        <v>0</v>
      </c>
      <c r="AD129" s="4">
        <v>0</v>
      </c>
      <c r="AE129" s="4">
        <v>0</v>
      </c>
      <c r="AF129" s="47">
        <v>7.3999999999999996E-5</v>
      </c>
      <c r="AG129" s="47">
        <v>7.4266666666666665E-5</v>
      </c>
      <c r="AH129" s="47">
        <v>7.4533333333333333E-5</v>
      </c>
      <c r="AI129" s="47">
        <v>7.4800000000000002E-5</v>
      </c>
      <c r="AJ129" s="47">
        <v>7.5066666666666657E-5</v>
      </c>
      <c r="AK129" s="47">
        <v>7.5333333333333326E-5</v>
      </c>
      <c r="AL129" s="47">
        <v>7.5599999999999994E-5</v>
      </c>
      <c r="AM129" s="47">
        <v>7.5866666666666663E-5</v>
      </c>
      <c r="AN129" s="47">
        <v>7.6133333333333332E-5</v>
      </c>
      <c r="AO129" s="47">
        <v>7.64E-5</v>
      </c>
      <c r="AP129" s="47">
        <v>7.6666666666666669E-5</v>
      </c>
      <c r="AQ129" s="47">
        <v>7.6933333333333338E-5</v>
      </c>
      <c r="AR129" s="47">
        <v>7.7199999999999993E-5</v>
      </c>
      <c r="AS129" s="47">
        <v>7.7466666666666661E-5</v>
      </c>
      <c r="AT129" s="47">
        <v>7.773333333333333E-5</v>
      </c>
      <c r="AU129" s="47">
        <v>7.7999999999999999E-5</v>
      </c>
      <c r="AV129" s="47">
        <v>7.8416666666666671E-5</v>
      </c>
      <c r="AW129" s="47">
        <v>7.883333333333333E-5</v>
      </c>
      <c r="AX129" s="47">
        <v>7.9250000000000002E-5</v>
      </c>
      <c r="AY129" s="47">
        <v>7.9666666666666661E-5</v>
      </c>
      <c r="AZ129" s="47">
        <v>8.0083333333333333E-5</v>
      </c>
      <c r="BA129" s="47">
        <v>8.0500000000000005E-5</v>
      </c>
      <c r="BB129" s="47">
        <v>8.0916666666666664E-5</v>
      </c>
      <c r="BC129" s="47">
        <v>8.1333333333333336E-5</v>
      </c>
      <c r="BD129" s="47">
        <v>8.1749999999999995E-5</v>
      </c>
      <c r="BE129" s="47">
        <v>8.2166666666666667E-5</v>
      </c>
      <c r="BF129" s="47">
        <v>8.2583333333333326E-5</v>
      </c>
      <c r="BG129" s="47">
        <v>8.2999999999999998E-5</v>
      </c>
      <c r="BH129" s="47">
        <v>8.341666666666667E-5</v>
      </c>
      <c r="BI129" s="47">
        <v>8.3833333333333329E-5</v>
      </c>
      <c r="BJ129" s="47">
        <v>8.4250000000000001E-5</v>
      </c>
      <c r="BK129" s="47">
        <v>8.466666666666666E-5</v>
      </c>
      <c r="BL129" s="47">
        <v>8.5083333333333332E-5</v>
      </c>
      <c r="BM129" s="47">
        <v>8.5499999999999991E-5</v>
      </c>
      <c r="BN129" s="47">
        <v>8.5916666666666663E-5</v>
      </c>
      <c r="BO129" s="47">
        <v>8.6333333333333336E-5</v>
      </c>
      <c r="BP129" s="47">
        <v>8.6749999999999994E-5</v>
      </c>
      <c r="BQ129" s="47">
        <v>8.7166666666666667E-5</v>
      </c>
      <c r="BR129" s="47">
        <v>8.7583333333333325E-5</v>
      </c>
      <c r="BS129" s="47">
        <v>8.7999999999999998E-5</v>
      </c>
      <c r="BT129" s="47">
        <v>8.8399999999999994E-5</v>
      </c>
      <c r="BU129" s="47">
        <v>8.8800000000000004E-5</v>
      </c>
      <c r="BV129" s="47">
        <v>8.92E-5</v>
      </c>
      <c r="BW129" s="47">
        <v>8.9599999999999996E-5</v>
      </c>
      <c r="BX129" s="47">
        <v>8.9999999999999992E-5</v>
      </c>
      <c r="BY129" s="47">
        <v>9.0400000000000002E-5</v>
      </c>
      <c r="BZ129" s="47">
        <v>9.0799999999999998E-5</v>
      </c>
      <c r="CA129" s="47">
        <v>9.1199999999999994E-5</v>
      </c>
      <c r="CB129" s="47">
        <v>9.1600000000000004E-5</v>
      </c>
      <c r="CC129" s="47">
        <v>9.2E-5</v>
      </c>
      <c r="CD129" s="47">
        <v>9.2399999999999996E-5</v>
      </c>
      <c r="CE129" s="47">
        <v>9.2800000000000006E-5</v>
      </c>
      <c r="CF129" s="47">
        <v>9.3200000000000002E-5</v>
      </c>
      <c r="CG129" s="47">
        <v>9.3599999999999998E-5</v>
      </c>
      <c r="CH129" s="47">
        <v>9.4000000000000008E-5</v>
      </c>
      <c r="CI129" s="47">
        <v>9.4400000000000004E-5</v>
      </c>
      <c r="CJ129" s="47">
        <v>9.48E-5</v>
      </c>
      <c r="CK129" s="47">
        <v>9.5199999999999997E-5</v>
      </c>
      <c r="CL129" s="47">
        <v>9.5600000000000006E-5</v>
      </c>
      <c r="CM129" s="47">
        <v>9.6000000000000002E-5</v>
      </c>
    </row>
    <row r="130" spans="1:91" s="46" customFormat="1" x14ac:dyDescent="0.25">
      <c r="A130" s="46" t="s">
        <v>2</v>
      </c>
      <c r="B130" s="4">
        <v>0</v>
      </c>
      <c r="C130" s="4">
        <v>0</v>
      </c>
      <c r="D130" s="4">
        <v>0</v>
      </c>
      <c r="E130" s="4">
        <v>0</v>
      </c>
      <c r="F130" s="4">
        <v>0</v>
      </c>
      <c r="G130" s="4">
        <v>0</v>
      </c>
      <c r="H130" s="4">
        <v>0</v>
      </c>
      <c r="I130" s="4">
        <v>0</v>
      </c>
      <c r="J130" s="4">
        <v>0</v>
      </c>
      <c r="K130" s="4">
        <v>0</v>
      </c>
      <c r="L130" s="4">
        <v>0</v>
      </c>
      <c r="M130" s="4">
        <v>0</v>
      </c>
      <c r="N130" s="4">
        <v>0</v>
      </c>
      <c r="O130" s="4">
        <v>0</v>
      </c>
      <c r="P130" s="4">
        <v>0</v>
      </c>
      <c r="Q130" s="4">
        <v>0</v>
      </c>
      <c r="R130" s="4">
        <v>0</v>
      </c>
      <c r="S130" s="4">
        <v>0</v>
      </c>
      <c r="T130" s="4">
        <v>0</v>
      </c>
      <c r="U130" s="4">
        <v>0</v>
      </c>
      <c r="V130" s="4">
        <v>0</v>
      </c>
      <c r="W130" s="4">
        <v>0</v>
      </c>
      <c r="X130" s="4">
        <v>0</v>
      </c>
      <c r="Y130" s="4">
        <v>0</v>
      </c>
      <c r="Z130" s="4">
        <v>0</v>
      </c>
      <c r="AA130" s="4">
        <v>0</v>
      </c>
      <c r="AB130" s="4">
        <v>0</v>
      </c>
      <c r="AC130" s="4">
        <v>0</v>
      </c>
      <c r="AD130" s="4">
        <v>0</v>
      </c>
      <c r="AE130" s="4">
        <v>0</v>
      </c>
      <c r="AF130" s="47">
        <v>1.169760082316604E-5</v>
      </c>
      <c r="AG130" s="47">
        <v>1.1558894094037588E-5</v>
      </c>
      <c r="AH130" s="47">
        <v>1.1421832108732795E-5</v>
      </c>
      <c r="AI130" s="47">
        <v>1.1286395364360469E-5</v>
      </c>
      <c r="AJ130" s="47">
        <v>1.1152564589289001E-5</v>
      </c>
      <c r="AK130" s="47">
        <v>1.102032074040415E-5</v>
      </c>
      <c r="AL130" s="47">
        <v>1.0889645000399359E-5</v>
      </c>
      <c r="AM130" s="47">
        <v>1.076051877509818E-5</v>
      </c>
      <c r="AN130" s="47">
        <v>1.0632923690808478E-5</v>
      </c>
      <c r="AO130" s="47">
        <v>1.0506841591707982E-5</v>
      </c>
      <c r="AP130" s="47">
        <v>1.0382254537260852E-5</v>
      </c>
      <c r="AQ130" s="47">
        <v>1.0259144799664873E-5</v>
      </c>
      <c r="AR130" s="47">
        <v>1.0137494861328926E-5</v>
      </c>
      <c r="AS130" s="47">
        <v>1.0017287412380361E-5</v>
      </c>
      <c r="AT130" s="47">
        <v>9.8985053482019383E-6</v>
      </c>
      <c r="AU130" s="47">
        <v>9.7811317669979629E-6</v>
      </c>
      <c r="AV130" s="47">
        <v>9.8006940305319593E-6</v>
      </c>
      <c r="AW130" s="47">
        <v>9.8202954185930229E-6</v>
      </c>
      <c r="AX130" s="47">
        <v>9.8399360094302098E-6</v>
      </c>
      <c r="AY130" s="47">
        <v>9.8596158814490705E-6</v>
      </c>
      <c r="AZ130" s="47">
        <v>9.8793351132119685E-6</v>
      </c>
      <c r="BA130" s="47">
        <v>9.8990937834383919E-6</v>
      </c>
      <c r="BB130" s="47">
        <v>9.9188919710052683E-6</v>
      </c>
      <c r="BC130" s="47">
        <v>9.9387297549472788E-6</v>
      </c>
      <c r="BD130" s="47">
        <v>9.9586072144571741E-6</v>
      </c>
      <c r="BE130" s="47">
        <v>9.9785244288860883E-6</v>
      </c>
      <c r="BF130" s="47">
        <v>9.9984814777438606E-6</v>
      </c>
      <c r="BG130" s="47">
        <v>1.0018478440699349E-5</v>
      </c>
      <c r="BH130" s="47">
        <v>1.0038515397580748E-5</v>
      </c>
      <c r="BI130" s="47">
        <v>1.005859242837591E-5</v>
      </c>
      <c r="BJ130" s="47">
        <v>1.0078709613232662E-5</v>
      </c>
      <c r="BK130" s="47">
        <v>1.0098867032459128E-5</v>
      </c>
      <c r="BL130" s="47">
        <v>1.0119064766524047E-5</v>
      </c>
      <c r="BM130" s="47">
        <v>1.0139302896057095E-5</v>
      </c>
      <c r="BN130" s="47">
        <v>1.015958150184921E-5</v>
      </c>
      <c r="BO130" s="47">
        <v>1.0179900664852908E-5</v>
      </c>
      <c r="BP130" s="47">
        <v>1.0200260466182614E-5</v>
      </c>
      <c r="BQ130" s="47">
        <v>1.0220660987114979E-5</v>
      </c>
      <c r="BR130" s="47">
        <v>1.0241102309089209E-5</v>
      </c>
      <c r="BS130" s="47">
        <v>1.0261584513707386E-5</v>
      </c>
      <c r="BT130" s="47">
        <v>1.02821076827348E-5</v>
      </c>
      <c r="BU130" s="47">
        <v>1.030267189810027E-5</v>
      </c>
      <c r="BV130" s="47">
        <v>1.0323277241896471E-5</v>
      </c>
      <c r="BW130" s="47">
        <v>1.0343923796380264E-5</v>
      </c>
      <c r="BX130" s="47">
        <v>1.0364611643973025E-5</v>
      </c>
      <c r="BY130" s="47">
        <v>1.0385340867260971E-5</v>
      </c>
      <c r="BZ130" s="47">
        <v>1.0406111548995493E-5</v>
      </c>
      <c r="CA130" s="47">
        <v>1.0426923772093484E-5</v>
      </c>
      <c r="CB130" s="47">
        <v>1.0447777619637671E-5</v>
      </c>
      <c r="CC130" s="47">
        <v>1.0468673174876946E-5</v>
      </c>
      <c r="CD130" s="47">
        <v>1.0489610521226701E-5</v>
      </c>
      <c r="CE130" s="47">
        <v>1.0510589742269153E-5</v>
      </c>
      <c r="CF130" s="47">
        <v>1.0531610921753691E-5</v>
      </c>
      <c r="CG130" s="47">
        <v>1.0552674143597198E-5</v>
      </c>
      <c r="CH130" s="47">
        <v>1.0573779491884392E-5</v>
      </c>
      <c r="CI130" s="47">
        <v>1.059492705086816E-5</v>
      </c>
      <c r="CJ130" s="47">
        <v>1.0616116904969896E-5</v>
      </c>
      <c r="CK130" s="47">
        <v>1.0637349138779836E-5</v>
      </c>
      <c r="CL130" s="47">
        <v>1.0658623837057396E-5</v>
      </c>
      <c r="CM130" s="47">
        <v>1.0679941084731511E-5</v>
      </c>
    </row>
    <row r="131" spans="1:91" s="46" customFormat="1" x14ac:dyDescent="0.25">
      <c r="A131" s="46" t="s">
        <v>2</v>
      </c>
      <c r="B131" s="4">
        <v>0</v>
      </c>
      <c r="C131" s="4">
        <v>0</v>
      </c>
      <c r="D131" s="4">
        <v>0</v>
      </c>
      <c r="E131" s="4">
        <v>0</v>
      </c>
      <c r="F131" s="4">
        <v>0</v>
      </c>
      <c r="G131" s="4">
        <v>0</v>
      </c>
      <c r="H131" s="4">
        <v>0</v>
      </c>
      <c r="I131" s="4">
        <v>0</v>
      </c>
      <c r="J131" s="4">
        <v>0</v>
      </c>
      <c r="K131" s="4">
        <v>0</v>
      </c>
      <c r="L131" s="4">
        <v>0</v>
      </c>
      <c r="M131" s="4">
        <v>0</v>
      </c>
      <c r="N131" s="4">
        <v>0</v>
      </c>
      <c r="O131" s="4">
        <v>0</v>
      </c>
      <c r="P131" s="4">
        <v>0</v>
      </c>
      <c r="Q131" s="4">
        <v>0</v>
      </c>
      <c r="R131" s="4">
        <v>0</v>
      </c>
      <c r="S131" s="4">
        <v>0</v>
      </c>
      <c r="T131" s="4">
        <v>0</v>
      </c>
      <c r="U131" s="4">
        <v>0</v>
      </c>
      <c r="V131" s="4">
        <v>0</v>
      </c>
      <c r="W131" s="4">
        <v>0</v>
      </c>
      <c r="X131" s="4">
        <v>0</v>
      </c>
      <c r="Y131" s="4">
        <v>0</v>
      </c>
      <c r="Z131" s="4">
        <v>0</v>
      </c>
      <c r="AA131" s="4">
        <v>0</v>
      </c>
      <c r="AB131" s="4">
        <v>0</v>
      </c>
      <c r="AC131" s="4">
        <v>0</v>
      </c>
      <c r="AD131" s="4">
        <v>0</v>
      </c>
      <c r="AE131" s="4">
        <v>0</v>
      </c>
      <c r="AF131" s="47">
        <v>2.8426830073776333E-6</v>
      </c>
      <c r="AG131" s="47">
        <v>3.0241308589123759E-6</v>
      </c>
      <c r="AH131" s="47">
        <v>3.2171604882046551E-6</v>
      </c>
      <c r="AI131" s="47">
        <v>3.422511157664527E-6</v>
      </c>
      <c r="AJ131" s="47">
        <v>3.6409693166643902E-6</v>
      </c>
      <c r="AK131" s="47">
        <v>3.8733716134727557E-6</v>
      </c>
      <c r="AL131" s="47">
        <v>4.1206080994391017E-6</v>
      </c>
      <c r="AM131" s="47">
        <v>4.3836256377011717E-6</v>
      </c>
      <c r="AN131" s="47">
        <v>4.6634315294693312E-6</v>
      </c>
      <c r="AO131" s="47">
        <v>4.9610973717758844E-6</v>
      </c>
      <c r="AP131" s="47">
        <v>5.2777631614637067E-6</v>
      </c>
      <c r="AQ131" s="47">
        <v>5.6146416611316033E-6</v>
      </c>
      <c r="AR131" s="47">
        <v>5.9730230437570248E-6</v>
      </c>
      <c r="AS131" s="47">
        <v>6.3542798337840691E-6</v>
      </c>
      <c r="AT131" s="47">
        <v>6.7598721636000731E-6</v>
      </c>
      <c r="AU131" s="47">
        <v>7.191353365531993E-6</v>
      </c>
      <c r="AV131" s="47">
        <v>7.3136063727460365E-6</v>
      </c>
      <c r="AW131" s="47">
        <v>7.4379376810827189E-6</v>
      </c>
      <c r="AX131" s="47">
        <v>7.5643826216611248E-6</v>
      </c>
      <c r="AY131" s="47">
        <v>7.6929771262293639E-6</v>
      </c>
      <c r="AZ131" s="47">
        <v>7.8237577373752626E-6</v>
      </c>
      <c r="BA131" s="47">
        <v>7.9567616189106418E-6</v>
      </c>
      <c r="BB131" s="47">
        <v>8.0920265664321221E-6</v>
      </c>
      <c r="BC131" s="47">
        <v>8.2295910180614685E-6</v>
      </c>
      <c r="BD131" s="47">
        <v>8.3694940653685127E-6</v>
      </c>
      <c r="BE131" s="47">
        <v>8.5117754644797767E-6</v>
      </c>
      <c r="BF131" s="47">
        <v>8.6564756473759322E-6</v>
      </c>
      <c r="BG131" s="47">
        <v>8.803635733381323E-6</v>
      </c>
      <c r="BH131" s="47">
        <v>8.9532975408488052E-6</v>
      </c>
      <c r="BI131" s="47">
        <v>9.1055035990432346E-6</v>
      </c>
      <c r="BJ131" s="47">
        <v>9.2602971602269701E-6</v>
      </c>
      <c r="BK131" s="47">
        <v>9.4177222119508282E-6</v>
      </c>
      <c r="BL131" s="47">
        <v>9.5778234895539926E-6</v>
      </c>
      <c r="BM131" s="47">
        <v>9.7406464888764111E-6</v>
      </c>
      <c r="BN131" s="47">
        <v>9.9062374791873106E-6</v>
      </c>
      <c r="BO131" s="47">
        <v>1.0074643516333495E-5</v>
      </c>
      <c r="BP131" s="47">
        <v>1.0245912456111164E-5</v>
      </c>
      <c r="BQ131" s="47">
        <v>1.0420092967865054E-5</v>
      </c>
      <c r="BR131" s="47">
        <v>1.0597234548318759E-5</v>
      </c>
      <c r="BS131" s="47">
        <v>1.0777387535640179E-5</v>
      </c>
      <c r="BT131" s="47">
        <v>1.0960603123746062E-5</v>
      </c>
      <c r="BU131" s="47">
        <v>1.1146933376849744E-5</v>
      </c>
      <c r="BV131" s="47">
        <v>1.1336431244256189E-5</v>
      </c>
      <c r="BW131" s="47">
        <v>1.1529150575408544E-5</v>
      </c>
      <c r="BX131" s="47">
        <v>1.172514613519049E-5</v>
      </c>
      <c r="BY131" s="47">
        <v>1.1924473619488729E-5</v>
      </c>
      <c r="BZ131" s="47">
        <v>1.2127189671020037E-5</v>
      </c>
      <c r="CA131" s="47">
        <v>1.2333351895427377E-5</v>
      </c>
      <c r="CB131" s="47">
        <v>1.2543018877649642E-5</v>
      </c>
      <c r="CC131" s="47">
        <v>1.2756250198569687E-5</v>
      </c>
      <c r="CD131" s="47">
        <v>1.2973106451945372E-5</v>
      </c>
      <c r="CE131" s="47">
        <v>1.3193649261628443E-5</v>
      </c>
      <c r="CF131" s="47">
        <v>1.3417941299076127E-5</v>
      </c>
      <c r="CG131" s="47">
        <v>1.3646046301160422E-5</v>
      </c>
      <c r="CH131" s="47">
        <v>1.3878029088280148E-5</v>
      </c>
      <c r="CI131" s="47">
        <v>1.411395558278091E-5</v>
      </c>
      <c r="CJ131" s="47">
        <v>1.4353892827688185E-5</v>
      </c>
      <c r="CK131" s="47">
        <v>1.4597909005758885E-5</v>
      </c>
      <c r="CL131" s="47">
        <v>1.4846073458856785E-5</v>
      </c>
      <c r="CM131" s="47">
        <v>1.5098456707657351E-5</v>
      </c>
    </row>
    <row r="132" spans="1:91" s="46" customFormat="1" x14ac:dyDescent="0.25">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spans="1:91" s="46" customFormat="1" x14ac:dyDescent="0.25">
      <c r="A133" s="46" t="s">
        <v>220</v>
      </c>
      <c r="B133" s="4">
        <v>0</v>
      </c>
      <c r="C133" s="4">
        <v>0</v>
      </c>
      <c r="D133" s="4">
        <v>0</v>
      </c>
      <c r="E133" s="4">
        <v>0</v>
      </c>
      <c r="F133" s="4">
        <v>0</v>
      </c>
      <c r="G133" s="4">
        <v>0</v>
      </c>
      <c r="H133" s="4">
        <v>0</v>
      </c>
      <c r="I133" s="4">
        <v>0</v>
      </c>
      <c r="J133" s="4">
        <v>0</v>
      </c>
      <c r="K133" s="4">
        <v>0</v>
      </c>
      <c r="L133" s="4">
        <v>0</v>
      </c>
      <c r="M133" s="4">
        <v>0</v>
      </c>
      <c r="N133" s="4">
        <v>0</v>
      </c>
      <c r="O133" s="4">
        <v>0</v>
      </c>
      <c r="P133" s="4">
        <v>0</v>
      </c>
      <c r="Q133" s="4">
        <v>0</v>
      </c>
      <c r="R133" s="4">
        <v>0</v>
      </c>
      <c r="S133" s="4">
        <v>0</v>
      </c>
      <c r="T133" s="4">
        <v>0</v>
      </c>
      <c r="U133" s="4">
        <v>0</v>
      </c>
      <c r="V133" s="4">
        <v>0</v>
      </c>
      <c r="W133" s="4">
        <v>0</v>
      </c>
      <c r="X133" s="4">
        <v>0</v>
      </c>
      <c r="Y133" s="4">
        <v>0</v>
      </c>
      <c r="Z133" s="4">
        <v>0</v>
      </c>
      <c r="AA133" s="4">
        <v>0</v>
      </c>
      <c r="AB133" s="4">
        <v>0</v>
      </c>
      <c r="AC133" s="4">
        <v>0</v>
      </c>
      <c r="AD133" s="4">
        <v>0</v>
      </c>
      <c r="AE133" s="4">
        <v>0</v>
      </c>
      <c r="AF133" s="47">
        <v>7.4882615156017832E-5</v>
      </c>
      <c r="AG133" s="47">
        <v>7.4621396731054979E-5</v>
      </c>
      <c r="AH133" s="47">
        <v>7.4360178306092127E-5</v>
      </c>
      <c r="AI133" s="47">
        <v>7.4098959881129274E-5</v>
      </c>
      <c r="AJ133" s="47">
        <v>7.3837741456166421E-5</v>
      </c>
      <c r="AK133" s="47">
        <v>7.3576523031203554E-5</v>
      </c>
      <c r="AL133" s="47">
        <v>7.3315304606240715E-5</v>
      </c>
      <c r="AM133" s="47">
        <v>7.3054086181277862E-5</v>
      </c>
      <c r="AN133" s="47">
        <v>7.2792867756315009E-5</v>
      </c>
      <c r="AO133" s="47">
        <v>7.2531649331352143E-5</v>
      </c>
      <c r="AP133" s="47">
        <v>7.2270430906389303E-5</v>
      </c>
      <c r="AQ133" s="47">
        <v>7.2009212481426437E-5</v>
      </c>
      <c r="AR133" s="47">
        <v>7.1747994056463598E-5</v>
      </c>
      <c r="AS133" s="47">
        <v>7.1486775631500731E-5</v>
      </c>
      <c r="AT133" s="47">
        <v>7.1225557206537892E-5</v>
      </c>
      <c r="AU133" s="47">
        <v>7.1343105497771161E-5</v>
      </c>
      <c r="AV133" s="47">
        <v>7.2063000461340335E-5</v>
      </c>
      <c r="AW133" s="47">
        <v>7.2782895424909454E-5</v>
      </c>
      <c r="AX133" s="47">
        <v>7.3502790388478627E-5</v>
      </c>
      <c r="AY133" s="47">
        <v>7.4222685352047773E-5</v>
      </c>
      <c r="AZ133" s="47">
        <v>7.4942580315616919E-5</v>
      </c>
      <c r="BA133" s="47">
        <v>7.5662475279186065E-5</v>
      </c>
      <c r="BB133" s="47">
        <v>7.6382370242755211E-5</v>
      </c>
      <c r="BC133" s="47">
        <v>7.7102265206324357E-5</v>
      </c>
      <c r="BD133" s="47">
        <v>7.7822160169893504E-5</v>
      </c>
      <c r="BE133" s="47">
        <v>7.854205513346265E-5</v>
      </c>
      <c r="BF133" s="47">
        <v>7.9261950097031823E-5</v>
      </c>
      <c r="BG133" s="47">
        <v>7.9981845060600969E-5</v>
      </c>
      <c r="BH133" s="47">
        <v>8.0701740024170115E-5</v>
      </c>
      <c r="BI133" s="47">
        <v>8.1421634987739261E-5</v>
      </c>
      <c r="BJ133" s="47">
        <v>8.2141529951308408E-5</v>
      </c>
      <c r="BK133" s="47">
        <v>8.2861424914877554E-5</v>
      </c>
      <c r="BL133" s="47">
        <v>8.35813198784467E-5</v>
      </c>
      <c r="BM133" s="47">
        <v>8.4301214842015873E-5</v>
      </c>
      <c r="BN133" s="47">
        <v>8.5021109805584992E-5</v>
      </c>
      <c r="BO133" s="47">
        <v>8.5741004769154165E-5</v>
      </c>
      <c r="BP133" s="47">
        <v>8.6460899732723311E-5</v>
      </c>
      <c r="BQ133" s="47">
        <v>8.7180794696292458E-5</v>
      </c>
      <c r="BR133" s="47">
        <v>8.7900689659861604E-5</v>
      </c>
      <c r="BS133" s="47">
        <v>8.862058462343075E-5</v>
      </c>
      <c r="BT133" s="47">
        <v>8.867476265890143E-5</v>
      </c>
      <c r="BU133" s="47">
        <v>8.8728940694372097E-5</v>
      </c>
      <c r="BV133" s="47">
        <v>8.8783118729842764E-5</v>
      </c>
      <c r="BW133" s="47">
        <v>8.8837296765313444E-5</v>
      </c>
      <c r="BX133" s="47">
        <v>8.8891474800784098E-5</v>
      </c>
      <c r="BY133" s="47">
        <v>8.8945652836254778E-5</v>
      </c>
      <c r="BZ133" s="47">
        <v>8.8999830871725445E-5</v>
      </c>
      <c r="CA133" s="47">
        <v>8.9054008907196112E-5</v>
      </c>
      <c r="CB133" s="47">
        <v>8.9108186942666792E-5</v>
      </c>
      <c r="CC133" s="47">
        <v>8.9162364978137459E-5</v>
      </c>
      <c r="CD133" s="47">
        <v>8.9216543013608126E-5</v>
      </c>
      <c r="CE133" s="47">
        <v>8.9270721049078793E-5</v>
      </c>
      <c r="CF133" s="47">
        <v>8.932489908454946E-5</v>
      </c>
      <c r="CG133" s="47">
        <v>8.937907712002014E-5</v>
      </c>
      <c r="CH133" s="47">
        <v>8.9433255155490807E-5</v>
      </c>
      <c r="CI133" s="47">
        <v>8.9487433190961474E-5</v>
      </c>
      <c r="CJ133" s="47">
        <v>8.9541611226432154E-5</v>
      </c>
      <c r="CK133" s="47">
        <v>8.9595789261902821E-5</v>
      </c>
      <c r="CL133" s="47">
        <v>8.9649967297373488E-5</v>
      </c>
      <c r="CM133" s="47">
        <v>8.9704145332844155E-5</v>
      </c>
    </row>
    <row r="134" spans="1:91" s="46" customFormat="1" x14ac:dyDescent="0.25">
      <c r="A134" s="46" t="s">
        <v>1</v>
      </c>
      <c r="B134" s="4">
        <v>0</v>
      </c>
      <c r="C134" s="4">
        <v>0</v>
      </c>
      <c r="D134" s="4">
        <v>0</v>
      </c>
      <c r="E134" s="4">
        <v>0</v>
      </c>
      <c r="F134" s="4">
        <v>0</v>
      </c>
      <c r="G134" s="4">
        <v>0</v>
      </c>
      <c r="H134" s="4">
        <v>0</v>
      </c>
      <c r="I134" s="4">
        <v>0</v>
      </c>
      <c r="J134" s="4">
        <v>0</v>
      </c>
      <c r="K134" s="4">
        <v>0</v>
      </c>
      <c r="L134" s="4">
        <v>0</v>
      </c>
      <c r="M134" s="4">
        <v>0</v>
      </c>
      <c r="N134" s="4">
        <v>0</v>
      </c>
      <c r="O134" s="4">
        <v>0</v>
      </c>
      <c r="P134" s="4">
        <v>0</v>
      </c>
      <c r="Q134" s="4">
        <v>0</v>
      </c>
      <c r="R134" s="4">
        <v>0</v>
      </c>
      <c r="S134" s="4">
        <v>0</v>
      </c>
      <c r="T134" s="4">
        <v>0</v>
      </c>
      <c r="U134" s="4">
        <v>0</v>
      </c>
      <c r="V134" s="4">
        <v>0</v>
      </c>
      <c r="W134" s="4">
        <v>0</v>
      </c>
      <c r="X134" s="4">
        <v>0</v>
      </c>
      <c r="Y134" s="4">
        <v>0</v>
      </c>
      <c r="Z134" s="4">
        <v>0</v>
      </c>
      <c r="AA134" s="4">
        <v>0</v>
      </c>
      <c r="AB134" s="4">
        <v>0</v>
      </c>
      <c r="AC134" s="4">
        <v>0</v>
      </c>
      <c r="AD134" s="4">
        <v>0</v>
      </c>
      <c r="AE134" s="4">
        <v>0</v>
      </c>
      <c r="AF134" s="47">
        <v>7.0261515601783054E-5</v>
      </c>
      <c r="AG134" s="47">
        <v>7.0041604754829116E-5</v>
      </c>
      <c r="AH134" s="47">
        <v>6.9821693907875178E-5</v>
      </c>
      <c r="AI134" s="47">
        <v>6.9601783060921241E-5</v>
      </c>
      <c r="AJ134" s="47">
        <v>6.9381872213967303E-5</v>
      </c>
      <c r="AK134" s="47">
        <v>6.9161961367013365E-5</v>
      </c>
      <c r="AL134" s="47">
        <v>6.8942050520059427E-5</v>
      </c>
      <c r="AM134" s="47">
        <v>6.8722139673105489E-5</v>
      </c>
      <c r="AN134" s="47">
        <v>6.8502228826151565E-5</v>
      </c>
      <c r="AO134" s="47">
        <v>6.8282317979197627E-5</v>
      </c>
      <c r="AP134" s="47">
        <v>6.806240713224369E-5</v>
      </c>
      <c r="AQ134" s="47">
        <v>6.7842496285289752E-5</v>
      </c>
      <c r="AR134" s="47">
        <v>6.7622585438335814E-5</v>
      </c>
      <c r="AS134" s="47">
        <v>6.7402674591381876E-5</v>
      </c>
      <c r="AT134" s="47">
        <v>6.7182763744427939E-5</v>
      </c>
      <c r="AU134" s="47">
        <v>6.6962852897474001E-5</v>
      </c>
      <c r="AV134" s="47">
        <v>6.6769084640661339E-5</v>
      </c>
      <c r="AW134" s="47">
        <v>6.6575316383848664E-5</v>
      </c>
      <c r="AX134" s="47">
        <v>6.6381548127036002E-5</v>
      </c>
      <c r="AY134" s="47">
        <v>6.6187779870223326E-5</v>
      </c>
      <c r="AZ134" s="47">
        <v>6.5994011613410664E-5</v>
      </c>
      <c r="BA134" s="47">
        <v>6.5800243356598003E-5</v>
      </c>
      <c r="BB134" s="47">
        <v>6.5606475099785327E-5</v>
      </c>
      <c r="BC134" s="47">
        <v>6.5412706842972665E-5</v>
      </c>
      <c r="BD134" s="47">
        <v>6.521893858615999E-5</v>
      </c>
      <c r="BE134" s="47">
        <v>6.5025170329347328E-5</v>
      </c>
      <c r="BF134" s="47">
        <v>6.4831402072534653E-5</v>
      </c>
      <c r="BG134" s="47">
        <v>6.4637633815721991E-5</v>
      </c>
      <c r="BH134" s="47">
        <v>6.4443865558909329E-5</v>
      </c>
      <c r="BI134" s="47">
        <v>6.4250097302096654E-5</v>
      </c>
      <c r="BJ134" s="47">
        <v>6.4056329045283992E-5</v>
      </c>
      <c r="BK134" s="47">
        <v>6.3862560788471317E-5</v>
      </c>
      <c r="BL134" s="47">
        <v>6.3668792531658655E-5</v>
      </c>
      <c r="BM134" s="47">
        <v>6.3475024274845979E-5</v>
      </c>
      <c r="BN134" s="47">
        <v>6.3281256018033318E-5</v>
      </c>
      <c r="BO134" s="47">
        <v>6.3087487761220656E-5</v>
      </c>
      <c r="BP134" s="47">
        <v>6.289371950440798E-5</v>
      </c>
      <c r="BQ134" s="47">
        <v>6.2699951247595319E-5</v>
      </c>
      <c r="BR134" s="47">
        <v>6.2506182990782643E-5</v>
      </c>
      <c r="BS134" s="47">
        <v>6.2312414733969981E-5</v>
      </c>
      <c r="BT134" s="47">
        <v>6.226637107776261E-5</v>
      </c>
      <c r="BU134" s="47">
        <v>6.2220327421555252E-5</v>
      </c>
      <c r="BV134" s="47">
        <v>6.217428376534788E-5</v>
      </c>
      <c r="BW134" s="47">
        <v>6.2128240109140509E-5</v>
      </c>
      <c r="BX134" s="47">
        <v>6.2082196452933151E-5</v>
      </c>
      <c r="BY134" s="47">
        <v>6.203615279672578E-5</v>
      </c>
      <c r="BZ134" s="47">
        <v>6.1990109140518408E-5</v>
      </c>
      <c r="CA134" s="47">
        <v>6.194406548431105E-5</v>
      </c>
      <c r="CB134" s="47">
        <v>6.1898021828103679E-5</v>
      </c>
      <c r="CC134" s="47">
        <v>6.1851978171896321E-5</v>
      </c>
      <c r="CD134" s="47">
        <v>6.1805934515688949E-5</v>
      </c>
      <c r="CE134" s="47">
        <v>6.1759890859481578E-5</v>
      </c>
      <c r="CF134" s="47">
        <v>6.171384720327422E-5</v>
      </c>
      <c r="CG134" s="47">
        <v>6.1667803547066848E-5</v>
      </c>
      <c r="CH134" s="47">
        <v>6.1621759890859477E-5</v>
      </c>
      <c r="CI134" s="47">
        <v>6.1575716234652119E-5</v>
      </c>
      <c r="CJ134" s="47">
        <v>6.1529672578444747E-5</v>
      </c>
      <c r="CK134" s="47">
        <v>6.1483628922237376E-5</v>
      </c>
      <c r="CL134" s="47">
        <v>6.1437585266030018E-5</v>
      </c>
      <c r="CM134" s="47">
        <v>6.1391541609822646E-5</v>
      </c>
    </row>
    <row r="135" spans="1:91" s="46" customFormat="1" x14ac:dyDescent="0.25">
      <c r="A135" s="46" t="s">
        <v>1</v>
      </c>
      <c r="B135" s="4">
        <v>0</v>
      </c>
      <c r="C135" s="4">
        <v>0</v>
      </c>
      <c r="D135" s="4">
        <v>0</v>
      </c>
      <c r="E135" s="4">
        <v>0</v>
      </c>
      <c r="F135" s="4">
        <v>0</v>
      </c>
      <c r="G135" s="4">
        <v>0</v>
      </c>
      <c r="H135" s="4">
        <v>0</v>
      </c>
      <c r="I135" s="4">
        <v>0</v>
      </c>
      <c r="J135" s="4">
        <v>0</v>
      </c>
      <c r="K135" s="4">
        <v>0</v>
      </c>
      <c r="L135" s="4">
        <v>0</v>
      </c>
      <c r="M135" s="4">
        <v>0</v>
      </c>
      <c r="N135" s="4">
        <v>0</v>
      </c>
      <c r="O135" s="4">
        <v>0</v>
      </c>
      <c r="P135" s="4">
        <v>0</v>
      </c>
      <c r="Q135" s="4">
        <v>0</v>
      </c>
      <c r="R135" s="4">
        <v>0</v>
      </c>
      <c r="S135" s="4">
        <v>0</v>
      </c>
      <c r="T135" s="4">
        <v>0</v>
      </c>
      <c r="U135" s="4">
        <v>0</v>
      </c>
      <c r="V135" s="4">
        <v>0</v>
      </c>
      <c r="W135" s="4">
        <v>0</v>
      </c>
      <c r="X135" s="4">
        <v>0</v>
      </c>
      <c r="Y135" s="4">
        <v>0</v>
      </c>
      <c r="Z135" s="4">
        <v>0</v>
      </c>
      <c r="AA135" s="4">
        <v>0</v>
      </c>
      <c r="AB135" s="4">
        <v>0</v>
      </c>
      <c r="AC135" s="4">
        <v>0</v>
      </c>
      <c r="AD135" s="4">
        <v>0</v>
      </c>
      <c r="AE135" s="4">
        <v>0</v>
      </c>
      <c r="AF135" s="47">
        <v>5.0005943536404159E-5</v>
      </c>
      <c r="AG135" s="47">
        <v>4.9849430411094599E-5</v>
      </c>
      <c r="AH135" s="47">
        <v>4.969291728578504E-5</v>
      </c>
      <c r="AI135" s="47">
        <v>4.9536404160475481E-5</v>
      </c>
      <c r="AJ135" s="47">
        <v>4.9379891035165921E-5</v>
      </c>
      <c r="AK135" s="47">
        <v>4.9223377909856362E-5</v>
      </c>
      <c r="AL135" s="47">
        <v>4.9066864784546803E-5</v>
      </c>
      <c r="AM135" s="47">
        <v>4.8910351659237243E-5</v>
      </c>
      <c r="AN135" s="47">
        <v>4.8753838533927691E-5</v>
      </c>
      <c r="AO135" s="47">
        <v>4.8597325408618131E-5</v>
      </c>
      <c r="AP135" s="47">
        <v>4.8440812283308572E-5</v>
      </c>
      <c r="AQ135" s="47">
        <v>4.8284299157999012E-5</v>
      </c>
      <c r="AR135" s="47">
        <v>4.8127786032689453E-5</v>
      </c>
      <c r="AS135" s="47">
        <v>4.7971272907379894E-5</v>
      </c>
      <c r="AT135" s="47">
        <v>4.7814759782070334E-5</v>
      </c>
      <c r="AU135" s="47">
        <v>4.7658246656760775E-5</v>
      </c>
      <c r="AV135" s="47">
        <v>4.7461083468981915E-5</v>
      </c>
      <c r="AW135" s="47">
        <v>4.7263920281203061E-5</v>
      </c>
      <c r="AX135" s="47">
        <v>4.7066757093424207E-5</v>
      </c>
      <c r="AY135" s="47">
        <v>4.6869593905645347E-5</v>
      </c>
      <c r="AZ135" s="47">
        <v>4.6672430717866487E-5</v>
      </c>
      <c r="BA135" s="47">
        <v>4.6475267530087633E-5</v>
      </c>
      <c r="BB135" s="47">
        <v>4.627810434230878E-5</v>
      </c>
      <c r="BC135" s="47">
        <v>4.6080941154529919E-5</v>
      </c>
      <c r="BD135" s="47">
        <v>4.5883777966751059E-5</v>
      </c>
      <c r="BE135" s="47">
        <v>4.5686614778972206E-5</v>
      </c>
      <c r="BF135" s="47">
        <v>4.5489451591193352E-5</v>
      </c>
      <c r="BG135" s="47">
        <v>4.5292288403414492E-5</v>
      </c>
      <c r="BH135" s="47">
        <v>4.5095125215635631E-5</v>
      </c>
      <c r="BI135" s="47">
        <v>4.4897962027856778E-5</v>
      </c>
      <c r="BJ135" s="47">
        <v>4.4700798840077924E-5</v>
      </c>
      <c r="BK135" s="47">
        <v>4.4503635652299064E-5</v>
      </c>
      <c r="BL135" s="47">
        <v>4.4306472464520204E-5</v>
      </c>
      <c r="BM135" s="47">
        <v>4.410930927674135E-5</v>
      </c>
      <c r="BN135" s="47">
        <v>4.3912146088962497E-5</v>
      </c>
      <c r="BO135" s="47">
        <v>4.3714982901183636E-5</v>
      </c>
      <c r="BP135" s="47">
        <v>4.3517819713404776E-5</v>
      </c>
      <c r="BQ135" s="47">
        <v>4.3320656525625922E-5</v>
      </c>
      <c r="BR135" s="47">
        <v>4.3123493337847069E-5</v>
      </c>
      <c r="BS135" s="47">
        <v>4.2926330150068209E-5</v>
      </c>
      <c r="BT135" s="47">
        <v>4.2894611186903137E-5</v>
      </c>
      <c r="BU135" s="47">
        <v>4.2862892223738058E-5</v>
      </c>
      <c r="BV135" s="47">
        <v>4.2831173260572986E-5</v>
      </c>
      <c r="BW135" s="47">
        <v>4.2799454297407908E-5</v>
      </c>
      <c r="BX135" s="47">
        <v>4.2767735334242836E-5</v>
      </c>
      <c r="BY135" s="47">
        <v>4.2736016371077757E-5</v>
      </c>
      <c r="BZ135" s="47">
        <v>4.2704297407912686E-5</v>
      </c>
      <c r="CA135" s="47">
        <v>4.2672578444747607E-5</v>
      </c>
      <c r="CB135" s="47">
        <v>4.2640859481582535E-5</v>
      </c>
      <c r="CC135" s="47">
        <v>4.2609140518417457E-5</v>
      </c>
      <c r="CD135" s="47">
        <v>4.2577421555252385E-5</v>
      </c>
      <c r="CE135" s="47">
        <v>4.2545702592087313E-5</v>
      </c>
      <c r="CF135" s="47">
        <v>4.2513983628922234E-5</v>
      </c>
      <c r="CG135" s="47">
        <v>4.2482264665757163E-5</v>
      </c>
      <c r="CH135" s="47">
        <v>4.2450545702592084E-5</v>
      </c>
      <c r="CI135" s="47">
        <v>4.2418826739427012E-5</v>
      </c>
      <c r="CJ135" s="47">
        <v>4.2387107776261934E-5</v>
      </c>
      <c r="CK135" s="47">
        <v>4.2355388813096862E-5</v>
      </c>
      <c r="CL135" s="47">
        <v>4.2323669849931783E-5</v>
      </c>
      <c r="CM135" s="47">
        <v>4.2291950886766711E-5</v>
      </c>
    </row>
    <row r="136" spans="1:91" s="98" customFormat="1" x14ac:dyDescent="0.25">
      <c r="A136" s="98" t="s">
        <v>1</v>
      </c>
      <c r="B136" s="98">
        <v>0</v>
      </c>
      <c r="C136" s="98">
        <v>0</v>
      </c>
      <c r="D136" s="98">
        <v>0</v>
      </c>
      <c r="E136" s="98">
        <v>0</v>
      </c>
      <c r="F136" s="98">
        <v>0</v>
      </c>
      <c r="G136" s="98">
        <v>0</v>
      </c>
      <c r="H136" s="98">
        <v>0</v>
      </c>
      <c r="I136" s="98">
        <v>0</v>
      </c>
      <c r="J136" s="98">
        <v>0</v>
      </c>
      <c r="K136" s="98">
        <v>0</v>
      </c>
      <c r="L136" s="98">
        <v>0</v>
      </c>
      <c r="M136" s="98">
        <v>0</v>
      </c>
      <c r="N136" s="98">
        <v>0</v>
      </c>
      <c r="O136" s="98">
        <v>0</v>
      </c>
      <c r="P136" s="98">
        <v>0</v>
      </c>
      <c r="Q136" s="98">
        <v>0</v>
      </c>
      <c r="R136" s="98">
        <v>0</v>
      </c>
      <c r="S136" s="98">
        <v>0</v>
      </c>
      <c r="T136" s="98">
        <v>0</v>
      </c>
      <c r="U136" s="98">
        <v>0</v>
      </c>
      <c r="V136" s="98">
        <v>0</v>
      </c>
      <c r="W136" s="98">
        <v>0</v>
      </c>
      <c r="X136" s="98">
        <v>0</v>
      </c>
      <c r="Y136" s="98">
        <v>0</v>
      </c>
      <c r="Z136" s="98">
        <v>0</v>
      </c>
      <c r="AA136" s="98">
        <v>0</v>
      </c>
      <c r="AB136" s="98">
        <v>0</v>
      </c>
      <c r="AC136" s="98">
        <v>0</v>
      </c>
      <c r="AD136" s="98">
        <v>0</v>
      </c>
      <c r="AE136" s="98">
        <v>0</v>
      </c>
      <c r="AF136" s="98">
        <v>0</v>
      </c>
      <c r="AG136" s="98">
        <v>0</v>
      </c>
      <c r="AH136" s="98">
        <v>0</v>
      </c>
      <c r="AI136" s="98">
        <v>0</v>
      </c>
      <c r="AJ136" s="98">
        <v>0</v>
      </c>
      <c r="AK136" s="98">
        <v>0</v>
      </c>
      <c r="AL136" s="98">
        <v>0</v>
      </c>
      <c r="AM136" s="98">
        <v>0</v>
      </c>
      <c r="AN136" s="98">
        <v>0</v>
      </c>
      <c r="AO136" s="98">
        <v>0</v>
      </c>
      <c r="AP136" s="98">
        <v>0</v>
      </c>
      <c r="AQ136" s="98">
        <v>0</v>
      </c>
      <c r="AR136" s="98">
        <v>0</v>
      </c>
      <c r="AS136" s="98">
        <v>0</v>
      </c>
      <c r="AT136" s="98">
        <v>0</v>
      </c>
      <c r="AU136" s="98">
        <v>0</v>
      </c>
      <c r="AV136" s="98">
        <v>0</v>
      </c>
      <c r="AW136" s="98">
        <v>0</v>
      </c>
      <c r="AX136" s="98">
        <v>0</v>
      </c>
      <c r="AY136" s="98">
        <v>0</v>
      </c>
      <c r="AZ136" s="98">
        <v>0</v>
      </c>
      <c r="BA136" s="98">
        <v>0</v>
      </c>
      <c r="BB136" s="98">
        <v>0</v>
      </c>
      <c r="BC136" s="98">
        <v>0</v>
      </c>
      <c r="BD136" s="98">
        <v>0</v>
      </c>
      <c r="BE136" s="98">
        <v>0</v>
      </c>
      <c r="BF136" s="98">
        <v>0</v>
      </c>
      <c r="BG136" s="98">
        <v>0</v>
      </c>
      <c r="BH136" s="98">
        <v>0</v>
      </c>
      <c r="BI136" s="98">
        <v>0</v>
      </c>
      <c r="BJ136" s="98">
        <v>0</v>
      </c>
      <c r="BK136" s="98">
        <v>0</v>
      </c>
      <c r="BL136" s="98">
        <v>0</v>
      </c>
      <c r="BM136" s="98">
        <v>0</v>
      </c>
      <c r="BN136" s="98">
        <v>0</v>
      </c>
      <c r="BO136" s="98">
        <v>0</v>
      </c>
      <c r="BP136" s="98">
        <v>0</v>
      </c>
      <c r="BQ136" s="98">
        <v>0</v>
      </c>
      <c r="BR136" s="98">
        <v>0</v>
      </c>
      <c r="BS136" s="98">
        <v>0</v>
      </c>
      <c r="BT136" s="98">
        <v>0</v>
      </c>
      <c r="BU136" s="98">
        <v>0</v>
      </c>
      <c r="BV136" s="98">
        <v>0</v>
      </c>
      <c r="BW136" s="98">
        <v>0</v>
      </c>
      <c r="BX136" s="98">
        <v>0</v>
      </c>
      <c r="BY136" s="98">
        <v>0</v>
      </c>
      <c r="BZ136" s="98">
        <v>0</v>
      </c>
      <c r="CA136" s="98">
        <v>0</v>
      </c>
      <c r="CB136" s="98">
        <v>0</v>
      </c>
      <c r="CC136" s="98">
        <v>0</v>
      </c>
      <c r="CD136" s="98">
        <v>0</v>
      </c>
      <c r="CE136" s="98">
        <v>0</v>
      </c>
      <c r="CF136" s="98">
        <v>0</v>
      </c>
      <c r="CG136" s="98">
        <v>0</v>
      </c>
      <c r="CH136" s="98">
        <v>0</v>
      </c>
      <c r="CI136" s="98">
        <v>0</v>
      </c>
      <c r="CJ136" s="98">
        <v>0</v>
      </c>
      <c r="CK136" s="98">
        <v>0</v>
      </c>
      <c r="CL136" s="98">
        <v>0</v>
      </c>
      <c r="CM136" s="98">
        <v>0</v>
      </c>
    </row>
    <row r="137" spans="1:91" s="46" customFormat="1" x14ac:dyDescent="0.25">
      <c r="A137" s="46" t="s">
        <v>1</v>
      </c>
      <c r="B137" s="4">
        <v>0</v>
      </c>
      <c r="C137" s="4">
        <v>0</v>
      </c>
      <c r="D137" s="4">
        <v>0</v>
      </c>
      <c r="E137" s="4">
        <v>0</v>
      </c>
      <c r="F137" s="4">
        <v>0</v>
      </c>
      <c r="G137" s="4">
        <v>0</v>
      </c>
      <c r="H137" s="4">
        <v>0</v>
      </c>
      <c r="I137" s="4">
        <v>0</v>
      </c>
      <c r="J137" s="4">
        <v>0</v>
      </c>
      <c r="K137" s="4">
        <v>0</v>
      </c>
      <c r="L137" s="4">
        <v>0</v>
      </c>
      <c r="M137" s="4">
        <v>0</v>
      </c>
      <c r="N137" s="4">
        <v>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0</v>
      </c>
      <c r="AF137" s="47">
        <v>1.2300000000000001E-5</v>
      </c>
      <c r="AG137" s="47">
        <v>1.2300000000000001E-5</v>
      </c>
      <c r="AH137" s="47">
        <v>1.2300000000000001E-5</v>
      </c>
      <c r="AI137" s="47">
        <v>1.2300000000000001E-5</v>
      </c>
      <c r="AJ137" s="47">
        <v>1.2300000000000001E-5</v>
      </c>
      <c r="AK137" s="47">
        <v>1.2300000000000001E-5</v>
      </c>
      <c r="AL137" s="47">
        <v>1.2300000000000001E-5</v>
      </c>
      <c r="AM137" s="47">
        <v>1.2300000000000001E-5</v>
      </c>
      <c r="AN137" s="47">
        <v>1.2300000000000001E-5</v>
      </c>
      <c r="AO137" s="47">
        <v>1.2300000000000001E-5</v>
      </c>
      <c r="AP137" s="47">
        <v>1.2300000000000001E-5</v>
      </c>
      <c r="AQ137" s="47">
        <v>1.2300000000000001E-5</v>
      </c>
      <c r="AR137" s="47">
        <v>1.2300000000000001E-5</v>
      </c>
      <c r="AS137" s="47">
        <v>1.2300000000000001E-5</v>
      </c>
      <c r="AT137" s="47">
        <v>1.2300000000000001E-5</v>
      </c>
      <c r="AU137" s="47">
        <v>1.2300000000000001E-5</v>
      </c>
      <c r="AV137" s="47">
        <v>1.2358333333333333E-5</v>
      </c>
      <c r="AW137" s="47">
        <v>1.2416666666666667E-5</v>
      </c>
      <c r="AX137" s="47">
        <v>1.2475E-5</v>
      </c>
      <c r="AY137" s="47">
        <v>1.2533333333333334E-5</v>
      </c>
      <c r="AZ137" s="47">
        <v>1.2591666666666667E-5</v>
      </c>
      <c r="BA137" s="47">
        <v>1.2650000000000001E-5</v>
      </c>
      <c r="BB137" s="47">
        <v>1.2708333333333333E-5</v>
      </c>
      <c r="BC137" s="47">
        <v>1.2766666666666668E-5</v>
      </c>
      <c r="BD137" s="47">
        <v>1.2825E-5</v>
      </c>
      <c r="BE137" s="47">
        <v>1.2883333333333334E-5</v>
      </c>
      <c r="BF137" s="47">
        <v>1.2941666666666667E-5</v>
      </c>
      <c r="BG137" s="47">
        <v>1.3000000000000001E-5</v>
      </c>
      <c r="BH137" s="47">
        <v>1.3058333333333333E-5</v>
      </c>
      <c r="BI137" s="47">
        <v>1.3116666666666666E-5</v>
      </c>
      <c r="BJ137" s="47">
        <v>1.3175E-5</v>
      </c>
      <c r="BK137" s="47">
        <v>1.3233333333333333E-5</v>
      </c>
      <c r="BL137" s="47">
        <v>1.3291666666666667E-5</v>
      </c>
      <c r="BM137" s="47">
        <v>1.3349999999999999E-5</v>
      </c>
      <c r="BN137" s="47">
        <v>1.3408333333333333E-5</v>
      </c>
      <c r="BO137" s="47">
        <v>1.3466666666666666E-5</v>
      </c>
      <c r="BP137" s="47">
        <v>1.3525E-5</v>
      </c>
      <c r="BQ137" s="47">
        <v>1.3583333333333333E-5</v>
      </c>
      <c r="BR137" s="47">
        <v>1.3641666666666665E-5</v>
      </c>
      <c r="BS137" s="47">
        <v>1.3699999999999999E-5</v>
      </c>
      <c r="BT137" s="47">
        <v>1.3739999999999999E-5</v>
      </c>
      <c r="BU137" s="47">
        <v>1.378E-5</v>
      </c>
      <c r="BV137" s="47">
        <v>1.382E-5</v>
      </c>
      <c r="BW137" s="47">
        <v>1.3859999999999999E-5</v>
      </c>
      <c r="BX137" s="47">
        <v>1.3899999999999999E-5</v>
      </c>
      <c r="BY137" s="47">
        <v>1.3939999999999999E-5</v>
      </c>
      <c r="BZ137" s="47">
        <v>1.398E-5</v>
      </c>
      <c r="CA137" s="47">
        <v>1.402E-5</v>
      </c>
      <c r="CB137" s="47">
        <v>1.4059999999999999E-5</v>
      </c>
      <c r="CC137" s="47">
        <v>1.4100000000000001E-5</v>
      </c>
      <c r="CD137" s="47">
        <v>1.414E-5</v>
      </c>
      <c r="CE137" s="47">
        <v>1.418E-5</v>
      </c>
      <c r="CF137" s="47">
        <v>1.4219999999999999E-5</v>
      </c>
      <c r="CG137" s="47">
        <v>1.4259999999999999E-5</v>
      </c>
      <c r="CH137" s="47">
        <v>1.43E-5</v>
      </c>
      <c r="CI137" s="47">
        <v>1.434E-5</v>
      </c>
      <c r="CJ137" s="47">
        <v>1.438E-5</v>
      </c>
      <c r="CK137" s="47">
        <v>1.4420000000000001E-5</v>
      </c>
      <c r="CL137" s="47">
        <v>1.446E-5</v>
      </c>
      <c r="CM137" s="47">
        <v>1.45E-5</v>
      </c>
    </row>
    <row r="138" spans="1:91" s="46" customFormat="1" x14ac:dyDescent="0.25">
      <c r="A138" s="46" t="s">
        <v>1</v>
      </c>
      <c r="B138" s="4">
        <v>0</v>
      </c>
      <c r="C138" s="4">
        <v>0</v>
      </c>
      <c r="D138" s="4">
        <v>0</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7">
        <v>2.8100000000000002E-5</v>
      </c>
      <c r="AG138" s="47">
        <v>2.8080000000000002E-5</v>
      </c>
      <c r="AH138" s="47">
        <v>2.8060000000000002E-5</v>
      </c>
      <c r="AI138" s="47">
        <v>2.8040000000000003E-5</v>
      </c>
      <c r="AJ138" s="47">
        <v>2.8020000000000003E-5</v>
      </c>
      <c r="AK138" s="47">
        <v>2.8000000000000003E-5</v>
      </c>
      <c r="AL138" s="47">
        <v>2.7980000000000003E-5</v>
      </c>
      <c r="AM138" s="47">
        <v>2.7960000000000003E-5</v>
      </c>
      <c r="AN138" s="47">
        <v>2.794E-5</v>
      </c>
      <c r="AO138" s="47">
        <v>2.792E-5</v>
      </c>
      <c r="AP138" s="47">
        <v>2.7900000000000001E-5</v>
      </c>
      <c r="AQ138" s="47">
        <v>2.7880000000000001E-5</v>
      </c>
      <c r="AR138" s="47">
        <v>2.7860000000000001E-5</v>
      </c>
      <c r="AS138" s="47">
        <v>2.7840000000000001E-5</v>
      </c>
      <c r="AT138" s="47">
        <v>2.7820000000000001E-5</v>
      </c>
      <c r="AU138" s="47">
        <v>2.7800000000000001E-5</v>
      </c>
      <c r="AV138" s="47">
        <v>2.7841666666666668E-5</v>
      </c>
      <c r="AW138" s="47">
        <v>2.7883333333333335E-5</v>
      </c>
      <c r="AX138" s="47">
        <v>2.7925000000000001E-5</v>
      </c>
      <c r="AY138" s="47">
        <v>2.7966666666666668E-5</v>
      </c>
      <c r="AZ138" s="47">
        <v>2.8008333333333334E-5</v>
      </c>
      <c r="BA138" s="47">
        <v>2.8050000000000001E-5</v>
      </c>
      <c r="BB138" s="47">
        <v>2.8091666666666667E-5</v>
      </c>
      <c r="BC138" s="47">
        <v>2.8133333333333334E-5</v>
      </c>
      <c r="BD138" s="47">
        <v>2.8175E-5</v>
      </c>
      <c r="BE138" s="47">
        <v>2.8216666666666667E-5</v>
      </c>
      <c r="BF138" s="47">
        <v>2.8258333333333334E-5</v>
      </c>
      <c r="BG138" s="47">
        <v>2.8300000000000003E-5</v>
      </c>
      <c r="BH138" s="47">
        <v>2.834166666666667E-5</v>
      </c>
      <c r="BI138" s="47">
        <v>2.8383333333333337E-5</v>
      </c>
      <c r="BJ138" s="47">
        <v>2.8425000000000003E-5</v>
      </c>
      <c r="BK138" s="47">
        <v>2.846666666666667E-5</v>
      </c>
      <c r="BL138" s="47">
        <v>2.8508333333333336E-5</v>
      </c>
      <c r="BM138" s="47">
        <v>2.8550000000000003E-5</v>
      </c>
      <c r="BN138" s="47">
        <v>2.8591666666666669E-5</v>
      </c>
      <c r="BO138" s="47">
        <v>2.8633333333333336E-5</v>
      </c>
      <c r="BP138" s="47">
        <v>2.8675000000000002E-5</v>
      </c>
      <c r="BQ138" s="47">
        <v>2.8716666666666669E-5</v>
      </c>
      <c r="BR138" s="47">
        <v>2.8758333333333336E-5</v>
      </c>
      <c r="BS138" s="47">
        <v>2.8800000000000002E-5</v>
      </c>
      <c r="BT138" s="47">
        <v>2.8830000000000003E-5</v>
      </c>
      <c r="BU138" s="47">
        <v>2.8860000000000002E-5</v>
      </c>
      <c r="BV138" s="47">
        <v>2.8890000000000003E-5</v>
      </c>
      <c r="BW138" s="47">
        <v>2.8920000000000001E-5</v>
      </c>
      <c r="BX138" s="47">
        <v>2.8950000000000002E-5</v>
      </c>
      <c r="BY138" s="47">
        <v>2.898E-5</v>
      </c>
      <c r="BZ138" s="47">
        <v>2.9010000000000002E-5</v>
      </c>
      <c r="CA138" s="47">
        <v>2.904E-5</v>
      </c>
      <c r="CB138" s="47">
        <v>2.9070000000000001E-5</v>
      </c>
      <c r="CC138" s="47">
        <v>2.9100000000000003E-5</v>
      </c>
      <c r="CD138" s="47">
        <v>2.9130000000000001E-5</v>
      </c>
      <c r="CE138" s="47">
        <v>2.9160000000000002E-5</v>
      </c>
      <c r="CF138" s="47">
        <v>2.919E-5</v>
      </c>
      <c r="CG138" s="47">
        <v>2.9220000000000001E-5</v>
      </c>
      <c r="CH138" s="47">
        <v>2.9249999999999999E-5</v>
      </c>
      <c r="CI138" s="47">
        <v>2.9280000000000001E-5</v>
      </c>
      <c r="CJ138" s="47">
        <v>2.9309999999999999E-5</v>
      </c>
      <c r="CK138" s="47">
        <v>2.934E-5</v>
      </c>
      <c r="CL138" s="47">
        <v>2.9369999999999998E-5</v>
      </c>
      <c r="CM138" s="47">
        <v>2.94E-5</v>
      </c>
    </row>
    <row r="139" spans="1:91" s="46" customFormat="1" x14ac:dyDescent="0.25">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spans="1:91" s="46" customFormat="1" x14ac:dyDescent="0.25">
      <c r="A140" s="46" t="s">
        <v>221</v>
      </c>
      <c r="B140" s="4">
        <v>0</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7">
        <v>3.9900000000000001E-5</v>
      </c>
      <c r="AG140" s="47">
        <v>4.0179999999999998E-5</v>
      </c>
      <c r="AH140" s="47">
        <v>4.0460000000000002E-5</v>
      </c>
      <c r="AI140" s="47">
        <v>4.074E-5</v>
      </c>
      <c r="AJ140" s="47">
        <v>4.1020000000000004E-5</v>
      </c>
      <c r="AK140" s="47">
        <v>4.1300000000000001E-5</v>
      </c>
      <c r="AL140" s="47">
        <v>4.1579999999999998E-5</v>
      </c>
      <c r="AM140" s="47">
        <v>4.1860000000000002E-5</v>
      </c>
      <c r="AN140" s="47">
        <v>4.214E-5</v>
      </c>
      <c r="AO140" s="47">
        <v>4.2420000000000004E-5</v>
      </c>
      <c r="AP140" s="47">
        <v>4.2700000000000001E-5</v>
      </c>
      <c r="AQ140" s="47">
        <v>4.2979999999999998E-5</v>
      </c>
      <c r="AR140" s="47">
        <v>4.3260000000000003E-5</v>
      </c>
      <c r="AS140" s="47">
        <v>4.354E-5</v>
      </c>
      <c r="AT140" s="47">
        <v>4.3820000000000004E-5</v>
      </c>
      <c r="AU140" s="47">
        <v>4.4100000000000001E-5</v>
      </c>
      <c r="AV140" s="47">
        <v>4.4125000000000002E-5</v>
      </c>
      <c r="AW140" s="47">
        <v>4.4150000000000003E-5</v>
      </c>
      <c r="AX140" s="47">
        <v>4.4175000000000003E-5</v>
      </c>
      <c r="AY140" s="47">
        <v>4.4200000000000004E-5</v>
      </c>
      <c r="AZ140" s="47">
        <v>4.4225000000000004E-5</v>
      </c>
      <c r="BA140" s="47">
        <v>4.4249999999999998E-5</v>
      </c>
      <c r="BB140" s="47">
        <v>4.4274999999999999E-5</v>
      </c>
      <c r="BC140" s="47">
        <v>4.4299999999999999E-5</v>
      </c>
      <c r="BD140" s="47">
        <v>4.4325E-5</v>
      </c>
      <c r="BE140" s="47">
        <v>4.4350000000000001E-5</v>
      </c>
      <c r="BF140" s="47">
        <v>4.4375000000000001E-5</v>
      </c>
      <c r="BG140" s="47">
        <v>4.4400000000000002E-5</v>
      </c>
      <c r="BH140" s="47">
        <v>4.4425000000000002E-5</v>
      </c>
      <c r="BI140" s="47">
        <v>4.4450000000000003E-5</v>
      </c>
      <c r="BJ140" s="47">
        <v>4.4475000000000004E-5</v>
      </c>
      <c r="BK140" s="47">
        <v>4.4500000000000004E-5</v>
      </c>
      <c r="BL140" s="47">
        <v>4.4524999999999998E-5</v>
      </c>
      <c r="BM140" s="47">
        <v>4.4549999999999999E-5</v>
      </c>
      <c r="BN140" s="47">
        <v>4.4574999999999999E-5</v>
      </c>
      <c r="BO140" s="47">
        <v>4.46E-5</v>
      </c>
      <c r="BP140" s="47">
        <v>4.4625E-5</v>
      </c>
      <c r="BQ140" s="47">
        <v>4.4650000000000001E-5</v>
      </c>
      <c r="BR140" s="47">
        <v>4.4675000000000002E-5</v>
      </c>
      <c r="BS140" s="47">
        <v>4.5500000000000001E-5</v>
      </c>
      <c r="BT140" s="47">
        <v>4.5485000000000002E-5</v>
      </c>
      <c r="BU140" s="47">
        <v>4.5470000000000003E-5</v>
      </c>
      <c r="BV140" s="47">
        <v>4.5455000000000004E-5</v>
      </c>
      <c r="BW140" s="47">
        <v>4.5439999999999999E-5</v>
      </c>
      <c r="BX140" s="47">
        <v>4.5425E-5</v>
      </c>
      <c r="BY140" s="47">
        <v>4.5410000000000001E-5</v>
      </c>
      <c r="BZ140" s="47">
        <v>4.5395000000000002E-5</v>
      </c>
      <c r="CA140" s="47">
        <v>4.5380000000000003E-5</v>
      </c>
      <c r="CB140" s="47">
        <v>4.5365000000000004E-5</v>
      </c>
      <c r="CC140" s="47">
        <v>4.5350000000000005E-5</v>
      </c>
      <c r="CD140" s="47">
        <v>4.5334999999999999E-5</v>
      </c>
      <c r="CE140" s="47">
        <v>4.532E-5</v>
      </c>
      <c r="CF140" s="47">
        <v>4.5305000000000001E-5</v>
      </c>
      <c r="CG140" s="47">
        <v>4.5290000000000002E-5</v>
      </c>
      <c r="CH140" s="47">
        <v>4.5275000000000003E-5</v>
      </c>
      <c r="CI140" s="47">
        <v>4.5260000000000004E-5</v>
      </c>
      <c r="CJ140" s="47">
        <v>4.5244999999999998E-5</v>
      </c>
      <c r="CK140" s="47">
        <v>4.5229999999999999E-5</v>
      </c>
      <c r="CL140" s="47">
        <v>4.5215E-5</v>
      </c>
      <c r="CM140" s="47">
        <v>4.5200000000000001E-5</v>
      </c>
    </row>
    <row r="141" spans="1:91" s="46" customFormat="1" x14ac:dyDescent="0.25">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spans="1:91" s="46" customFormat="1" x14ac:dyDescent="0.25">
      <c r="A142" s="46" t="s">
        <v>222</v>
      </c>
      <c r="B142" s="4">
        <v>0</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7">
        <v>1.4576020775705699E-5</v>
      </c>
      <c r="AG142" s="47">
        <v>1.4744344075930342E-5</v>
      </c>
      <c r="AH142" s="47">
        <v>1.491461116683932E-5</v>
      </c>
      <c r="AI142" s="47">
        <v>1.5086844495249086E-5</v>
      </c>
      <c r="AJ142" s="47">
        <v>1.5261066767191021E-5</v>
      </c>
      <c r="AK142" s="47">
        <v>1.5437300950904844E-5</v>
      </c>
      <c r="AL142" s="47">
        <v>1.5615570279866575E-5</v>
      </c>
      <c r="AM142" s="47">
        <v>1.5795898255851482E-5</v>
      </c>
      <c r="AN142" s="47">
        <v>1.5978308652032388E-5</v>
      </c>
      <c r="AO142" s="47">
        <v>1.6162825516113752E-5</v>
      </c>
      <c r="AP142" s="47">
        <v>1.6349473173501959E-5</v>
      </c>
      <c r="AQ142" s="47">
        <v>1.6538276230512205E-5</v>
      </c>
      <c r="AR142" s="47">
        <v>1.6729259577612421E-5</v>
      </c>
      <c r="AS142" s="47">
        <v>1.6922448392704658E-5</v>
      </c>
      <c r="AT142" s="47">
        <v>1.7117868144444366E-5</v>
      </c>
      <c r="AU142" s="47">
        <v>1.7315544595598001E-5</v>
      </c>
      <c r="AV142" s="47">
        <v>1.7415409204547775E-5</v>
      </c>
      <c r="AW142" s="47">
        <v>1.7515849766512809E-5</v>
      </c>
      <c r="AX142" s="47">
        <v>1.7616869603209166E-5</v>
      </c>
      <c r="AY142" s="47">
        <v>1.7718472055510372E-5</v>
      </c>
      <c r="AZ142" s="47">
        <v>1.78206604835579E-5</v>
      </c>
      <c r="BA142" s="47">
        <v>1.7923438266872302E-5</v>
      </c>
      <c r="BB142" s="47">
        <v>1.8026808804464961E-5</v>
      </c>
      <c r="BC142" s="47">
        <v>1.8130775514950517E-5</v>
      </c>
      <c r="BD142" s="47">
        <v>1.8235341836659911E-5</v>
      </c>
      <c r="BE142" s="47">
        <v>1.834051122775411E-5</v>
      </c>
      <c r="BF142" s="47">
        <v>1.8446287166338464E-5</v>
      </c>
      <c r="BG142" s="47">
        <v>1.8552673150577734E-5</v>
      </c>
      <c r="BH142" s="47">
        <v>1.8659672698811777E-5</v>
      </c>
      <c r="BI142" s="47">
        <v>1.8767289349671913E-5</v>
      </c>
      <c r="BJ142" s="47">
        <v>1.8875526662197948E-5</v>
      </c>
      <c r="BK142" s="47">
        <v>1.8984388215955872E-5</v>
      </c>
      <c r="BL142" s="47">
        <v>1.9093877611156248E-5</v>
      </c>
      <c r="BM142" s="47">
        <v>1.9203998468773267E-5</v>
      </c>
      <c r="BN142" s="47">
        <v>1.9314754430664504E-5</v>
      </c>
      <c r="BO142" s="47">
        <v>1.942614915969137E-5</v>
      </c>
      <c r="BP142" s="47">
        <v>1.9538186339840227E-5</v>
      </c>
      <c r="BQ142" s="47">
        <v>1.9650869676344238E-5</v>
      </c>
      <c r="BR142" s="47">
        <v>1.9764202895805899E-5</v>
      </c>
      <c r="BS142" s="47">
        <v>1.9878189746320288E-5</v>
      </c>
      <c r="BT142" s="47">
        <v>1.9992833997599013E-5</v>
      </c>
      <c r="BU142" s="47">
        <v>2.0108139441094886E-5</v>
      </c>
      <c r="BV142" s="47">
        <v>2.022410989012731E-5</v>
      </c>
      <c r="BW142" s="47">
        <v>2.0340749180008397E-5</v>
      </c>
      <c r="BX142" s="47">
        <v>2.0458061168169796E-5</v>
      </c>
      <c r="BY142" s="47">
        <v>2.0576049734290275E-5</v>
      </c>
      <c r="BZ142" s="47">
        <v>2.0694718780424024E-5</v>
      </c>
      <c r="CA142" s="47">
        <v>2.0814072231129699E-5</v>
      </c>
      <c r="CB142" s="47">
        <v>2.093411403360021E-5</v>
      </c>
      <c r="CC142" s="47">
        <v>2.1054848157793275E-5</v>
      </c>
      <c r="CD142" s="47">
        <v>2.1176278596562695E-5</v>
      </c>
      <c r="CE142" s="47">
        <v>2.129840936579041E-5</v>
      </c>
      <c r="CF142" s="47">
        <v>2.1421244504519316E-5</v>
      </c>
      <c r="CG142" s="47">
        <v>2.1544788075086836E-5</v>
      </c>
      <c r="CH142" s="47">
        <v>2.1669044163259267E-5</v>
      </c>
      <c r="CI142" s="47">
        <v>2.1794016878366904E-5</v>
      </c>
      <c r="CJ142" s="47">
        <v>2.1919710353439944E-5</v>
      </c>
      <c r="CK142" s="47">
        <v>2.2046128745345164E-5</v>
      </c>
      <c r="CL142" s="47">
        <v>2.21732762349234E-5</v>
      </c>
      <c r="CM142" s="47">
        <v>2.2301157027127814E-5</v>
      </c>
    </row>
    <row r="143" spans="1:91" s="46" customFormat="1" x14ac:dyDescent="0.25">
      <c r="A143" s="46" t="s">
        <v>1</v>
      </c>
      <c r="B143" s="4">
        <v>0</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7">
        <v>9.3999999999999994E-5</v>
      </c>
      <c r="AG143" s="47">
        <v>9.5133333333333333E-5</v>
      </c>
      <c r="AH143" s="47">
        <v>9.6266666666666658E-5</v>
      </c>
      <c r="AI143" s="47">
        <v>9.7399999999999996E-5</v>
      </c>
      <c r="AJ143" s="47">
        <v>9.8533333333333334E-5</v>
      </c>
      <c r="AK143" s="47">
        <v>9.9666666666666659E-5</v>
      </c>
      <c r="AL143" s="47">
        <v>1.008E-4</v>
      </c>
      <c r="AM143" s="47">
        <v>1.0193333333333334E-4</v>
      </c>
      <c r="AN143" s="47">
        <v>1.0306666666666666E-4</v>
      </c>
      <c r="AO143" s="47">
        <v>1.042E-4</v>
      </c>
      <c r="AP143" s="47">
        <v>1.0533333333333334E-4</v>
      </c>
      <c r="AQ143" s="47">
        <v>1.0646666666666666E-4</v>
      </c>
      <c r="AR143" s="47">
        <v>1.076E-4</v>
      </c>
      <c r="AS143" s="47">
        <v>1.0873333333333334E-4</v>
      </c>
      <c r="AT143" s="47">
        <v>1.0986666666666666E-4</v>
      </c>
      <c r="AU143" s="47">
        <v>1.11E-4</v>
      </c>
      <c r="AV143" s="47">
        <v>1.1170833333333333E-4</v>
      </c>
      <c r="AW143" s="47">
        <v>1.1241666666666667E-4</v>
      </c>
      <c r="AX143" s="47">
        <v>1.13125E-4</v>
      </c>
      <c r="AY143" s="47">
        <v>1.1383333333333333E-4</v>
      </c>
      <c r="AZ143" s="47">
        <v>1.1454166666666667E-4</v>
      </c>
      <c r="BA143" s="47">
        <v>1.1525E-4</v>
      </c>
      <c r="BB143" s="47">
        <v>1.1595833333333334E-4</v>
      </c>
      <c r="BC143" s="47">
        <v>1.1666666666666667E-4</v>
      </c>
      <c r="BD143" s="47">
        <v>1.1737499999999999E-4</v>
      </c>
      <c r="BE143" s="47">
        <v>1.1808333333333333E-4</v>
      </c>
      <c r="BF143" s="47">
        <v>1.1879166666666666E-4</v>
      </c>
      <c r="BG143" s="47">
        <v>1.195E-4</v>
      </c>
      <c r="BH143" s="47">
        <v>1.2020833333333333E-4</v>
      </c>
      <c r="BI143" s="47">
        <v>1.2091666666666666E-4</v>
      </c>
      <c r="BJ143" s="47">
        <v>1.21625E-4</v>
      </c>
      <c r="BK143" s="47">
        <v>1.2233333333333334E-4</v>
      </c>
      <c r="BL143" s="47">
        <v>1.2304166666666667E-4</v>
      </c>
      <c r="BM143" s="47">
        <v>1.2375E-4</v>
      </c>
      <c r="BN143" s="47">
        <v>1.2445833333333333E-4</v>
      </c>
      <c r="BO143" s="47">
        <v>1.2516666666666666E-4</v>
      </c>
      <c r="BP143" s="47">
        <v>1.2587499999999998E-4</v>
      </c>
      <c r="BQ143" s="47">
        <v>1.2658333333333334E-4</v>
      </c>
      <c r="BR143" s="47">
        <v>1.2729166666666667E-4</v>
      </c>
      <c r="BS143" s="47">
        <v>1.2799999999999999E-4</v>
      </c>
      <c r="BT143" s="47">
        <v>1.2855000000000001E-4</v>
      </c>
      <c r="BU143" s="47">
        <v>1.2909999999999999E-4</v>
      </c>
      <c r="BV143" s="47">
        <v>1.2964999999999998E-4</v>
      </c>
      <c r="BW143" s="47">
        <v>1.3019999999999999E-4</v>
      </c>
      <c r="BX143" s="47">
        <v>1.3075000000000001E-4</v>
      </c>
      <c r="BY143" s="47">
        <v>1.3129999999999999E-4</v>
      </c>
      <c r="BZ143" s="47">
        <v>1.3184999999999998E-4</v>
      </c>
      <c r="CA143" s="47">
        <v>1.3239999999999999E-4</v>
      </c>
      <c r="CB143" s="47">
        <v>1.3295000000000001E-4</v>
      </c>
      <c r="CC143" s="47">
        <v>1.3349999999999999E-4</v>
      </c>
      <c r="CD143" s="47">
        <v>1.3404999999999998E-4</v>
      </c>
      <c r="CE143" s="47">
        <v>1.3459999999999999E-4</v>
      </c>
      <c r="CF143" s="47">
        <v>1.3515000000000001E-4</v>
      </c>
      <c r="CG143" s="47">
        <v>1.3569999999999999E-4</v>
      </c>
      <c r="CH143" s="47">
        <v>1.3624999999999998E-4</v>
      </c>
      <c r="CI143" s="47">
        <v>1.3679999999999999E-4</v>
      </c>
      <c r="CJ143" s="47">
        <v>1.3735E-4</v>
      </c>
      <c r="CK143" s="47">
        <v>1.3789999999999999E-4</v>
      </c>
      <c r="CL143" s="47">
        <v>1.3844999999999998E-4</v>
      </c>
      <c r="CM143" s="47">
        <v>1.3899999999999999E-4</v>
      </c>
    </row>
    <row r="144" spans="1:91" s="46" customFormat="1" x14ac:dyDescent="0.25">
      <c r="A144" s="46" t="s">
        <v>2</v>
      </c>
      <c r="B144" s="4">
        <v>0</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7">
        <v>2.2657361086823666E-5</v>
      </c>
      <c r="AG144" s="47">
        <v>2.281708065138335E-5</v>
      </c>
      <c r="AH144" s="47">
        <v>2.2977926134323617E-5</v>
      </c>
      <c r="AI144" s="47">
        <v>2.313990547263204E-5</v>
      </c>
      <c r="AJ144" s="47">
        <v>2.3303026659246768E-5</v>
      </c>
      <c r="AK144" s="47">
        <v>2.3467297743450924E-5</v>
      </c>
      <c r="AL144" s="47">
        <v>2.3632726831269813E-5</v>
      </c>
      <c r="AM144" s="47">
        <v>2.379932208587091E-5</v>
      </c>
      <c r="AN144" s="47">
        <v>2.3967091727966676E-5</v>
      </c>
      <c r="AO144" s="47">
        <v>2.4136044036220217E-5</v>
      </c>
      <c r="AP144" s="47">
        <v>2.4306187347653793E-5</v>
      </c>
      <c r="AQ144" s="47">
        <v>2.4477530058060215E-5</v>
      </c>
      <c r="AR144" s="47">
        <v>2.4650080622417135E-5</v>
      </c>
      <c r="AS144" s="47">
        <v>2.4823847555304266E-5</v>
      </c>
      <c r="AT144" s="47">
        <v>2.4998839431323531E-5</v>
      </c>
      <c r="AU144" s="47">
        <v>2.5175064885522186E-5</v>
      </c>
      <c r="AV144" s="47">
        <v>2.5376465404606362E-5</v>
      </c>
      <c r="AW144" s="47">
        <v>2.5579477127843213E-5</v>
      </c>
      <c r="AX144" s="47">
        <v>2.578411294486596E-5</v>
      </c>
      <c r="AY144" s="47">
        <v>2.5990385848424887E-5</v>
      </c>
      <c r="AZ144" s="47">
        <v>2.6198308935212287E-5</v>
      </c>
      <c r="BA144" s="47">
        <v>2.6407895406693984E-5</v>
      </c>
      <c r="BB144" s="47">
        <v>2.6619158569947534E-5</v>
      </c>
      <c r="BC144" s="47">
        <v>2.6832111838507114E-5</v>
      </c>
      <c r="BD144" s="47">
        <v>2.7046768733215171E-5</v>
      </c>
      <c r="BE144" s="47">
        <v>2.7263142883080892E-5</v>
      </c>
      <c r="BF144" s="47">
        <v>2.7481248026145541E-5</v>
      </c>
      <c r="BG144" s="47">
        <v>2.7701098010354706E-5</v>
      </c>
      <c r="BH144" s="47">
        <v>2.7922706794437544E-5</v>
      </c>
      <c r="BI144" s="47">
        <v>2.8146088448793043E-5</v>
      </c>
      <c r="BJ144" s="47">
        <v>2.8371257156383386E-5</v>
      </c>
      <c r="BK144" s="47">
        <v>2.8598227213634453E-5</v>
      </c>
      <c r="BL144" s="47">
        <v>2.8827013031343528E-5</v>
      </c>
      <c r="BM144" s="47">
        <v>2.9057629135594278E-5</v>
      </c>
      <c r="BN144" s="47">
        <v>2.9290090168679031E-5</v>
      </c>
      <c r="BO144" s="47">
        <v>2.9524410890028464E-5</v>
      </c>
      <c r="BP144" s="47">
        <v>2.9760606177148692E-5</v>
      </c>
      <c r="BQ144" s="47">
        <v>2.9998691026565881E-5</v>
      </c>
      <c r="BR144" s="47">
        <v>3.0238680554778409E-5</v>
      </c>
      <c r="BS144" s="47">
        <v>3.0480589999216637E-5</v>
      </c>
      <c r="BT144" s="47">
        <v>3.0724434719210369E-5</v>
      </c>
      <c r="BU144" s="47">
        <v>3.0970230196964053E-5</v>
      </c>
      <c r="BV144" s="47">
        <v>3.1217992038539765E-5</v>
      </c>
      <c r="BW144" s="47">
        <v>3.1467735974848084E-5</v>
      </c>
      <c r="BX144" s="47">
        <v>3.1719477862646865E-5</v>
      </c>
      <c r="BY144" s="47">
        <v>3.1973233685548038E-5</v>
      </c>
      <c r="BZ144" s="47">
        <v>3.2229019555032424E-5</v>
      </c>
      <c r="CA144" s="47">
        <v>3.2486851711472685E-5</v>
      </c>
      <c r="CB144" s="47">
        <v>3.2746746525164468E-5</v>
      </c>
      <c r="CC144" s="47">
        <v>3.3008720497365782E-5</v>
      </c>
      <c r="CD144" s="47">
        <v>3.3272790261344708E-5</v>
      </c>
      <c r="CE144" s="47">
        <v>3.3538972583435463E-5</v>
      </c>
      <c r="CF144" s="47">
        <v>3.3807284364102947E-5</v>
      </c>
      <c r="CG144" s="47">
        <v>3.4077742639015773E-5</v>
      </c>
      <c r="CH144" s="47">
        <v>3.4350364580127896E-5</v>
      </c>
      <c r="CI144" s="47">
        <v>3.4625167496768918E-5</v>
      </c>
      <c r="CJ144" s="47">
        <v>3.4902168836743067E-5</v>
      </c>
      <c r="CK144" s="47">
        <v>3.5181386187437011E-5</v>
      </c>
      <c r="CL144" s="47">
        <v>3.5462837276936504E-5</v>
      </c>
      <c r="CM144" s="47">
        <v>3.5746539975151994E-5</v>
      </c>
    </row>
    <row r="145" spans="1:91" s="46" customFormat="1" x14ac:dyDescent="0.25">
      <c r="A145" s="46" t="s">
        <v>2</v>
      </c>
      <c r="B145" s="4">
        <v>0</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7">
        <v>9.1330900353755179E-6</v>
      </c>
      <c r="AG145" s="47">
        <v>9.5734696387584037E-6</v>
      </c>
      <c r="AH145" s="47">
        <v>1.0035083478782394E-5</v>
      </c>
      <c r="AI145" s="47">
        <v>1.0518955428493074E-5</v>
      </c>
      <c r="AJ145" s="47">
        <v>1.1026158730076598E-5</v>
      </c>
      <c r="AK145" s="47">
        <v>1.1557818375342346E-5</v>
      </c>
      <c r="AL145" s="47">
        <v>1.2115113600987785E-5</v>
      </c>
      <c r="AM145" s="47">
        <v>1.2699280504180067E-5</v>
      </c>
      <c r="AN145" s="47">
        <v>1.3311614784255835E-5</v>
      </c>
      <c r="AO145" s="47">
        <v>1.3953474616620372E-5</v>
      </c>
      <c r="AP145" s="47">
        <v>1.4626283665220514E-5</v>
      </c>
      <c r="AQ145" s="47">
        <v>1.5331534240273076E-5</v>
      </c>
      <c r="AR145" s="47">
        <v>1.6070790608252701E-5</v>
      </c>
      <c r="AS145" s="47">
        <v>1.6845692461480817E-5</v>
      </c>
      <c r="AT145" s="47">
        <v>1.765795855501134E-5</v>
      </c>
      <c r="AU145" s="47">
        <v>1.8509390518879812E-5</v>
      </c>
      <c r="AV145" s="47">
        <v>1.8750012595625248E-5</v>
      </c>
      <c r="AW145" s="47">
        <v>1.8993762759368378E-5</v>
      </c>
      <c r="AX145" s="47">
        <v>1.9240681675240166E-5</v>
      </c>
      <c r="AY145" s="47">
        <v>1.9490810537018289E-5</v>
      </c>
      <c r="AZ145" s="47">
        <v>1.9744191073999528E-5</v>
      </c>
      <c r="BA145" s="47">
        <v>2.0000865557961522E-5</v>
      </c>
      <c r="BB145" s="47">
        <v>2.0260876810215022E-5</v>
      </c>
      <c r="BC145" s="47">
        <v>2.0524268208747819E-5</v>
      </c>
      <c r="BD145" s="47">
        <v>2.0791083695461539E-5</v>
      </c>
      <c r="BE145" s="47">
        <v>2.106136778350254E-5</v>
      </c>
      <c r="BF145" s="47">
        <v>2.1335165564688073E-5</v>
      </c>
      <c r="BG145" s="47">
        <v>2.161252271702902E-5</v>
      </c>
      <c r="BH145" s="47">
        <v>2.1893485512350398E-5</v>
      </c>
      <c r="BI145" s="47">
        <v>2.2178100824010951E-5</v>
      </c>
      <c r="BJ145" s="47">
        <v>2.2466416134723093E-5</v>
      </c>
      <c r="BK145" s="47">
        <v>2.2758479544474495E-5</v>
      </c>
      <c r="BL145" s="47">
        <v>2.3054339778552662E-5</v>
      </c>
      <c r="BM145" s="47">
        <v>2.3354046195673846E-5</v>
      </c>
      <c r="BN145" s="47">
        <v>2.3657648796217608E-5</v>
      </c>
      <c r="BO145" s="47">
        <v>2.3965198230568436E-5</v>
      </c>
      <c r="BP145" s="47">
        <v>2.4276745807565827E-5</v>
      </c>
      <c r="BQ145" s="47">
        <v>2.4592343503064183E-5</v>
      </c>
      <c r="BR145" s="47">
        <v>2.4912043968604017E-5</v>
      </c>
      <c r="BS145" s="47">
        <v>2.5235900540195869E-5</v>
      </c>
      <c r="BT145" s="47">
        <v>2.5563967247218415E-5</v>
      </c>
      <c r="BU145" s="47">
        <v>2.5896298821432253E-5</v>
      </c>
      <c r="BV145" s="47">
        <v>2.6232950706110874E-5</v>
      </c>
      <c r="BW145" s="47">
        <v>2.6573979065290315E-5</v>
      </c>
      <c r="BX145" s="47">
        <v>2.6919440793139088E-5</v>
      </c>
      <c r="BY145" s="47">
        <v>2.7269393523449896E-5</v>
      </c>
      <c r="BZ145" s="47">
        <v>2.7623895639254743E-5</v>
      </c>
      <c r="CA145" s="47">
        <v>2.7983006282565054E-5</v>
      </c>
      <c r="CB145" s="47">
        <v>2.8346785364238401E-5</v>
      </c>
      <c r="CC145" s="47">
        <v>2.87152935739735E-5</v>
      </c>
      <c r="CD145" s="47">
        <v>2.9088592390435154E-5</v>
      </c>
      <c r="CE145" s="47">
        <v>2.9466744091510811E-5</v>
      </c>
      <c r="CF145" s="47">
        <v>2.984981176470045E-5</v>
      </c>
      <c r="CG145" s="47">
        <v>3.0237859317641555E-5</v>
      </c>
      <c r="CH145" s="47">
        <v>3.0630951488770894E-5</v>
      </c>
      <c r="CI145" s="47">
        <v>3.1029153858124914E-5</v>
      </c>
      <c r="CJ145" s="47">
        <v>3.1432532858280537E-5</v>
      </c>
      <c r="CK145" s="47">
        <v>3.1841155785438181E-5</v>
      </c>
      <c r="CL145" s="47">
        <v>3.2255090810648879E-5</v>
      </c>
      <c r="CM145" s="47">
        <v>3.2674406991187313E-5</v>
      </c>
    </row>
    <row r="146" spans="1:91" s="46" customFormat="1" x14ac:dyDescent="0.25">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spans="1:91" s="46" customFormat="1" x14ac:dyDescent="0.25">
      <c r="A147" s="46" t="s">
        <v>223</v>
      </c>
      <c r="B147" s="4">
        <v>0</v>
      </c>
      <c r="C147" s="4">
        <v>0</v>
      </c>
      <c r="D147" s="4">
        <v>0</v>
      </c>
      <c r="E147" s="4">
        <v>0</v>
      </c>
      <c r="F147" s="4">
        <v>0</v>
      </c>
      <c r="G147" s="4">
        <v>0</v>
      </c>
      <c r="H147" s="4">
        <v>0</v>
      </c>
      <c r="I147" s="4">
        <v>0</v>
      </c>
      <c r="J147" s="4">
        <v>0</v>
      </c>
      <c r="K147" s="4">
        <v>0</v>
      </c>
      <c r="L147" s="4">
        <v>0</v>
      </c>
      <c r="M147" s="4">
        <v>0</v>
      </c>
      <c r="N147" s="4">
        <v>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0</v>
      </c>
      <c r="AF147" s="47">
        <v>7.4882615156017832E-5</v>
      </c>
      <c r="AG147" s="47">
        <v>7.4621396731054979E-5</v>
      </c>
      <c r="AH147" s="47">
        <v>7.4360178306092127E-5</v>
      </c>
      <c r="AI147" s="47">
        <v>7.4098959881129274E-5</v>
      </c>
      <c r="AJ147" s="47">
        <v>7.3837741456166421E-5</v>
      </c>
      <c r="AK147" s="47">
        <v>7.3576523031203554E-5</v>
      </c>
      <c r="AL147" s="47">
        <v>7.3315304606240715E-5</v>
      </c>
      <c r="AM147" s="47">
        <v>7.3054086181277862E-5</v>
      </c>
      <c r="AN147" s="47">
        <v>7.2792867756315009E-5</v>
      </c>
      <c r="AO147" s="47">
        <v>7.2531649331352143E-5</v>
      </c>
      <c r="AP147" s="47">
        <v>7.2270430906389303E-5</v>
      </c>
      <c r="AQ147" s="47">
        <v>7.2009212481426437E-5</v>
      </c>
      <c r="AR147" s="47">
        <v>7.1747994056463598E-5</v>
      </c>
      <c r="AS147" s="47">
        <v>7.1486775631500731E-5</v>
      </c>
      <c r="AT147" s="47">
        <v>7.1225557206537892E-5</v>
      </c>
      <c r="AU147" s="47">
        <v>7.1343105497771161E-5</v>
      </c>
      <c r="AV147" s="47">
        <v>7.2063000461340335E-5</v>
      </c>
      <c r="AW147" s="47">
        <v>7.2782895424909454E-5</v>
      </c>
      <c r="AX147" s="47">
        <v>7.3502790388478627E-5</v>
      </c>
      <c r="AY147" s="47">
        <v>7.4222685352047773E-5</v>
      </c>
      <c r="AZ147" s="47">
        <v>7.4942580315616919E-5</v>
      </c>
      <c r="BA147" s="47">
        <v>7.5662475279186065E-5</v>
      </c>
      <c r="BB147" s="47">
        <v>7.6382370242755211E-5</v>
      </c>
      <c r="BC147" s="47">
        <v>7.7102265206324357E-5</v>
      </c>
      <c r="BD147" s="47">
        <v>7.7822160169893504E-5</v>
      </c>
      <c r="BE147" s="47">
        <v>7.854205513346265E-5</v>
      </c>
      <c r="BF147" s="47">
        <v>7.9261950097031823E-5</v>
      </c>
      <c r="BG147" s="47">
        <v>7.9981845060600969E-5</v>
      </c>
      <c r="BH147" s="47">
        <v>8.0701740024170115E-5</v>
      </c>
      <c r="BI147" s="47">
        <v>8.1421634987739261E-5</v>
      </c>
      <c r="BJ147" s="47">
        <v>8.2141529951308408E-5</v>
      </c>
      <c r="BK147" s="47">
        <v>8.2861424914877554E-5</v>
      </c>
      <c r="BL147" s="47">
        <v>8.35813198784467E-5</v>
      </c>
      <c r="BM147" s="47">
        <v>8.4301214842015873E-5</v>
      </c>
      <c r="BN147" s="47">
        <v>8.5021109805584992E-5</v>
      </c>
      <c r="BO147" s="47">
        <v>8.5741004769154165E-5</v>
      </c>
      <c r="BP147" s="47">
        <v>8.6460899732723311E-5</v>
      </c>
      <c r="BQ147" s="47">
        <v>8.7180794696292458E-5</v>
      </c>
      <c r="BR147" s="47">
        <v>8.7900689659861604E-5</v>
      </c>
      <c r="BS147" s="47">
        <v>8.862058462343075E-5</v>
      </c>
      <c r="BT147" s="47">
        <v>8.867476265890143E-5</v>
      </c>
      <c r="BU147" s="47">
        <v>8.8728940694372097E-5</v>
      </c>
      <c r="BV147" s="47">
        <v>8.8783118729842764E-5</v>
      </c>
      <c r="BW147" s="47">
        <v>8.8837296765313444E-5</v>
      </c>
      <c r="BX147" s="47">
        <v>8.8891474800784098E-5</v>
      </c>
      <c r="BY147" s="47">
        <v>8.8945652836254778E-5</v>
      </c>
      <c r="BZ147" s="47">
        <v>8.8999830871725445E-5</v>
      </c>
      <c r="CA147" s="47">
        <v>8.9054008907196112E-5</v>
      </c>
      <c r="CB147" s="47">
        <v>8.9108186942666792E-5</v>
      </c>
      <c r="CC147" s="47">
        <v>8.9162364978137459E-5</v>
      </c>
      <c r="CD147" s="47">
        <v>8.9216543013608126E-5</v>
      </c>
      <c r="CE147" s="47">
        <v>8.9270721049078793E-5</v>
      </c>
      <c r="CF147" s="47">
        <v>8.932489908454946E-5</v>
      </c>
      <c r="CG147" s="47">
        <v>8.937907712002014E-5</v>
      </c>
      <c r="CH147" s="47">
        <v>8.9433255155490807E-5</v>
      </c>
      <c r="CI147" s="47">
        <v>8.9487433190961474E-5</v>
      </c>
      <c r="CJ147" s="47">
        <v>8.9541611226432154E-5</v>
      </c>
      <c r="CK147" s="47">
        <v>8.9595789261902821E-5</v>
      </c>
      <c r="CL147" s="47">
        <v>8.9649967297373488E-5</v>
      </c>
      <c r="CM147" s="47">
        <v>8.9704145332844155E-5</v>
      </c>
    </row>
    <row r="148" spans="1:91" s="46" customFormat="1" x14ac:dyDescent="0.25">
      <c r="A148" s="46" t="s">
        <v>1</v>
      </c>
      <c r="B148" s="4">
        <v>0</v>
      </c>
      <c r="C148" s="4">
        <v>0</v>
      </c>
      <c r="D148" s="4">
        <v>0</v>
      </c>
      <c r="E148" s="4">
        <v>0</v>
      </c>
      <c r="F148" s="4">
        <v>0</v>
      </c>
      <c r="G148" s="4">
        <v>0</v>
      </c>
      <c r="H148" s="4">
        <v>0</v>
      </c>
      <c r="I148" s="4">
        <v>0</v>
      </c>
      <c r="J148" s="4">
        <v>0</v>
      </c>
      <c r="K148" s="4">
        <v>0</v>
      </c>
      <c r="L148" s="4">
        <v>0</v>
      </c>
      <c r="M148" s="4">
        <v>0</v>
      </c>
      <c r="N148" s="4">
        <v>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0</v>
      </c>
      <c r="AF148" s="47">
        <v>4.2882615156017827E-5</v>
      </c>
      <c r="AG148" s="47">
        <v>4.3058543833580979E-5</v>
      </c>
      <c r="AH148" s="47">
        <v>4.323447251114413E-5</v>
      </c>
      <c r="AI148" s="47">
        <v>4.3410401188707275E-5</v>
      </c>
      <c r="AJ148" s="47">
        <v>4.3586329866270427E-5</v>
      </c>
      <c r="AK148" s="47">
        <v>4.3762258543833578E-5</v>
      </c>
      <c r="AL148" s="47">
        <v>4.393818722139673E-5</v>
      </c>
      <c r="AM148" s="47">
        <v>4.4114115898959881E-5</v>
      </c>
      <c r="AN148" s="47">
        <v>4.4290044576523026E-5</v>
      </c>
      <c r="AO148" s="47">
        <v>4.4465973254086178E-5</v>
      </c>
      <c r="AP148" s="47">
        <v>4.4641901931649329E-5</v>
      </c>
      <c r="AQ148" s="47">
        <v>4.4817830609212481E-5</v>
      </c>
      <c r="AR148" s="47">
        <v>4.4993759286775632E-5</v>
      </c>
      <c r="AS148" s="47">
        <v>4.5169687964338777E-5</v>
      </c>
      <c r="AT148" s="47">
        <v>4.5345616641901929E-5</v>
      </c>
      <c r="AU148" s="47">
        <v>4.552154531946508E-5</v>
      </c>
      <c r="AV148" s="47">
        <v>4.545377060828E-5</v>
      </c>
      <c r="AW148" s="47">
        <v>4.5385995897094921E-5</v>
      </c>
      <c r="AX148" s="47">
        <v>4.5318221185909841E-5</v>
      </c>
      <c r="AY148" s="47">
        <v>4.5250446474724767E-5</v>
      </c>
      <c r="AZ148" s="47">
        <v>4.5182671763539687E-5</v>
      </c>
      <c r="BA148" s="47">
        <v>4.5114897052354608E-5</v>
      </c>
      <c r="BB148" s="47">
        <v>4.5047122341169528E-5</v>
      </c>
      <c r="BC148" s="47">
        <v>4.4979347629984448E-5</v>
      </c>
      <c r="BD148" s="47">
        <v>4.4911572918799374E-5</v>
      </c>
      <c r="BE148" s="47">
        <v>4.4843798207614294E-5</v>
      </c>
      <c r="BF148" s="47">
        <v>4.4776023496429215E-5</v>
      </c>
      <c r="BG148" s="47">
        <v>4.4708248785244135E-5</v>
      </c>
      <c r="BH148" s="47">
        <v>4.4640474074059055E-5</v>
      </c>
      <c r="BI148" s="47">
        <v>4.4572699362873975E-5</v>
      </c>
      <c r="BJ148" s="47">
        <v>4.4504924651688895E-5</v>
      </c>
      <c r="BK148" s="47">
        <v>4.4437149940503822E-5</v>
      </c>
      <c r="BL148" s="47">
        <v>4.4369375229318742E-5</v>
      </c>
      <c r="BM148" s="47">
        <v>4.4301600518133662E-5</v>
      </c>
      <c r="BN148" s="47">
        <v>4.4233825806948582E-5</v>
      </c>
      <c r="BO148" s="47">
        <v>4.4166051095763502E-5</v>
      </c>
      <c r="BP148" s="47">
        <v>4.4098276384578429E-5</v>
      </c>
      <c r="BQ148" s="47">
        <v>4.4030501673393349E-5</v>
      </c>
      <c r="BR148" s="47">
        <v>4.3962726962208269E-5</v>
      </c>
      <c r="BS148" s="47">
        <v>4.3894952251023189E-5</v>
      </c>
      <c r="BT148" s="47">
        <v>4.3925648021828103E-5</v>
      </c>
      <c r="BU148" s="47">
        <v>4.3956343792633011E-5</v>
      </c>
      <c r="BV148" s="47">
        <v>4.3987039563437925E-5</v>
      </c>
      <c r="BW148" s="47">
        <v>4.4017735334242833E-5</v>
      </c>
      <c r="BX148" s="47">
        <v>4.4048431105047747E-5</v>
      </c>
      <c r="BY148" s="47">
        <v>4.4079126875852654E-5</v>
      </c>
      <c r="BZ148" s="47">
        <v>4.4109822646657569E-5</v>
      </c>
      <c r="CA148" s="47">
        <v>4.4140518417462476E-5</v>
      </c>
      <c r="CB148" s="47">
        <v>4.4171214188267391E-5</v>
      </c>
      <c r="CC148" s="47">
        <v>4.4201909959072305E-5</v>
      </c>
      <c r="CD148" s="47">
        <v>4.4232605729877212E-5</v>
      </c>
      <c r="CE148" s="47">
        <v>4.4263301500682127E-5</v>
      </c>
      <c r="CF148" s="47">
        <v>4.4293997271487034E-5</v>
      </c>
      <c r="CG148" s="47">
        <v>4.4324693042291949E-5</v>
      </c>
      <c r="CH148" s="47">
        <v>4.4355388813096856E-5</v>
      </c>
      <c r="CI148" s="47">
        <v>4.4386084583901771E-5</v>
      </c>
      <c r="CJ148" s="47">
        <v>4.4416780354706678E-5</v>
      </c>
      <c r="CK148" s="47">
        <v>4.4447476125511592E-5</v>
      </c>
      <c r="CL148" s="47">
        <v>4.44781718963165E-5</v>
      </c>
      <c r="CM148" s="47">
        <v>4.4508867667121414E-5</v>
      </c>
    </row>
    <row r="149" spans="1:91" s="46" customFormat="1" x14ac:dyDescent="0.25">
      <c r="A149" s="46" t="s">
        <v>1</v>
      </c>
      <c r="B149" s="4">
        <v>0</v>
      </c>
      <c r="C149" s="4">
        <v>0</v>
      </c>
      <c r="D149" s="4">
        <v>0</v>
      </c>
      <c r="E149" s="4">
        <v>0</v>
      </c>
      <c r="F149" s="4">
        <v>0</v>
      </c>
      <c r="G149" s="4">
        <v>0</v>
      </c>
      <c r="H149" s="4">
        <v>0</v>
      </c>
      <c r="I149" s="4">
        <v>0</v>
      </c>
      <c r="J149" s="4">
        <v>0</v>
      </c>
      <c r="K149" s="4">
        <v>0</v>
      </c>
      <c r="L149" s="4">
        <v>0</v>
      </c>
      <c r="M149" s="4">
        <v>0</v>
      </c>
      <c r="N149" s="4">
        <v>0</v>
      </c>
      <c r="O149" s="4">
        <v>0</v>
      </c>
      <c r="P149" s="4">
        <v>0</v>
      </c>
      <c r="Q149" s="4">
        <v>0</v>
      </c>
      <c r="R149" s="4">
        <v>0</v>
      </c>
      <c r="S149" s="4">
        <v>0</v>
      </c>
      <c r="T149" s="4">
        <v>0</v>
      </c>
      <c r="U149" s="4">
        <v>0</v>
      </c>
      <c r="V149" s="4">
        <v>0</v>
      </c>
      <c r="W149" s="4">
        <v>0</v>
      </c>
      <c r="X149" s="4">
        <v>0</v>
      </c>
      <c r="Y149" s="4">
        <v>0</v>
      </c>
      <c r="Z149" s="4">
        <v>0</v>
      </c>
      <c r="AA149" s="4">
        <v>0</v>
      </c>
      <c r="AB149" s="4">
        <v>0</v>
      </c>
      <c r="AC149" s="4">
        <v>0</v>
      </c>
      <c r="AD149" s="4">
        <v>0</v>
      </c>
      <c r="AE149" s="4">
        <v>0</v>
      </c>
      <c r="AF149" s="47">
        <v>3.0520059435364039E-5</v>
      </c>
      <c r="AG149" s="47">
        <v>3.0645269935611687E-5</v>
      </c>
      <c r="AH149" s="47">
        <v>3.0770480435859334E-5</v>
      </c>
      <c r="AI149" s="47">
        <v>3.0895690936106982E-5</v>
      </c>
      <c r="AJ149" s="47">
        <v>3.1020901436354629E-5</v>
      </c>
      <c r="AK149" s="47">
        <v>3.1146111936602277E-5</v>
      </c>
      <c r="AL149" s="47">
        <v>3.1271322436849924E-5</v>
      </c>
      <c r="AM149" s="47">
        <v>3.1396532937097572E-5</v>
      </c>
      <c r="AN149" s="47">
        <v>3.1521743437345219E-5</v>
      </c>
      <c r="AO149" s="47">
        <v>3.1646953937592867E-5</v>
      </c>
      <c r="AP149" s="47">
        <v>3.1772164437840514E-5</v>
      </c>
      <c r="AQ149" s="47">
        <v>3.1897374938088162E-5</v>
      </c>
      <c r="AR149" s="47">
        <v>3.2022585438335809E-5</v>
      </c>
      <c r="AS149" s="47">
        <v>3.2147795938583457E-5</v>
      </c>
      <c r="AT149" s="47">
        <v>3.2273006438831104E-5</v>
      </c>
      <c r="AU149" s="47">
        <v>3.2398216939078752E-5</v>
      </c>
      <c r="AV149" s="47">
        <v>3.2308238936785393E-5</v>
      </c>
      <c r="AW149" s="47">
        <v>3.221826093449204E-5</v>
      </c>
      <c r="AX149" s="47">
        <v>3.2128282932198681E-5</v>
      </c>
      <c r="AY149" s="47">
        <v>3.2038304929905328E-5</v>
      </c>
      <c r="AZ149" s="47">
        <v>3.1948326927611969E-5</v>
      </c>
      <c r="BA149" s="47">
        <v>3.1858348925318616E-5</v>
      </c>
      <c r="BB149" s="47">
        <v>3.1768370923025257E-5</v>
      </c>
      <c r="BC149" s="47">
        <v>3.1678392920731898E-5</v>
      </c>
      <c r="BD149" s="47">
        <v>3.1588414918438545E-5</v>
      </c>
      <c r="BE149" s="47">
        <v>3.1498436916145186E-5</v>
      </c>
      <c r="BF149" s="47">
        <v>3.1408458913851834E-5</v>
      </c>
      <c r="BG149" s="47">
        <v>3.1318480911558474E-5</v>
      </c>
      <c r="BH149" s="47">
        <v>3.1228502909265122E-5</v>
      </c>
      <c r="BI149" s="47">
        <v>3.1138524906971762E-5</v>
      </c>
      <c r="BJ149" s="47">
        <v>3.104854690467841E-5</v>
      </c>
      <c r="BK149" s="47">
        <v>3.0958568902385051E-5</v>
      </c>
      <c r="BL149" s="47">
        <v>3.0868590900091691E-5</v>
      </c>
      <c r="BM149" s="47">
        <v>3.0778612897798339E-5</v>
      </c>
      <c r="BN149" s="47">
        <v>3.0688634895504979E-5</v>
      </c>
      <c r="BO149" s="47">
        <v>3.0598656893211627E-5</v>
      </c>
      <c r="BP149" s="47">
        <v>3.0508678890918268E-5</v>
      </c>
      <c r="BQ149" s="47">
        <v>3.0418700888624912E-5</v>
      </c>
      <c r="BR149" s="47">
        <v>3.0328722886331556E-5</v>
      </c>
      <c r="BS149" s="47">
        <v>3.02387448840382E-5</v>
      </c>
      <c r="BT149" s="47">
        <v>3.0259890859481585E-5</v>
      </c>
      <c r="BU149" s="47">
        <v>3.0281036834924966E-5</v>
      </c>
      <c r="BV149" s="47">
        <v>3.030218281036835E-5</v>
      </c>
      <c r="BW149" s="47">
        <v>3.0323328785811735E-5</v>
      </c>
      <c r="BX149" s="47">
        <v>3.0344474761255116E-5</v>
      </c>
      <c r="BY149" s="47">
        <v>3.0365620736698501E-5</v>
      </c>
      <c r="BZ149" s="47">
        <v>3.0386766712141885E-5</v>
      </c>
      <c r="CA149" s="47">
        <v>3.0407912687585267E-5</v>
      </c>
      <c r="CB149" s="47">
        <v>3.0429058663028651E-5</v>
      </c>
      <c r="CC149" s="47">
        <v>3.0450204638472036E-5</v>
      </c>
      <c r="CD149" s="47">
        <v>3.0471350613915417E-5</v>
      </c>
      <c r="CE149" s="47">
        <v>3.0492496589358802E-5</v>
      </c>
      <c r="CF149" s="47">
        <v>3.0513642564802183E-5</v>
      </c>
      <c r="CG149" s="47">
        <v>3.0534788540245567E-5</v>
      </c>
      <c r="CH149" s="47">
        <v>3.0555934515688949E-5</v>
      </c>
      <c r="CI149" s="47">
        <v>3.0577080491132337E-5</v>
      </c>
      <c r="CJ149" s="47">
        <v>3.0598226466575718E-5</v>
      </c>
      <c r="CK149" s="47">
        <v>3.0619372442019099E-5</v>
      </c>
      <c r="CL149" s="47">
        <v>3.0640518417462487E-5</v>
      </c>
      <c r="CM149" s="47">
        <v>3.0661664392905868E-5</v>
      </c>
    </row>
    <row r="150" spans="1:91" s="98" customFormat="1" x14ac:dyDescent="0.25">
      <c r="A150" s="98" t="s">
        <v>1</v>
      </c>
      <c r="B150" s="98">
        <v>0</v>
      </c>
      <c r="C150" s="98">
        <v>0</v>
      </c>
      <c r="D150" s="98">
        <v>0</v>
      </c>
      <c r="E150" s="98">
        <v>0</v>
      </c>
      <c r="F150" s="98">
        <v>0</v>
      </c>
      <c r="G150" s="98">
        <v>0</v>
      </c>
      <c r="H150" s="98">
        <v>0</v>
      </c>
      <c r="I150" s="98">
        <v>0</v>
      </c>
      <c r="J150" s="98">
        <v>0</v>
      </c>
      <c r="K150" s="98">
        <v>0</v>
      </c>
      <c r="L150" s="98">
        <v>0</v>
      </c>
      <c r="M150" s="98">
        <v>0</v>
      </c>
      <c r="N150" s="98">
        <v>0</v>
      </c>
      <c r="O150" s="98">
        <v>0</v>
      </c>
      <c r="P150" s="98">
        <v>0</v>
      </c>
      <c r="Q150" s="98">
        <v>0</v>
      </c>
      <c r="R150" s="98">
        <v>0</v>
      </c>
      <c r="S150" s="98">
        <v>0</v>
      </c>
      <c r="T150" s="98">
        <v>0</v>
      </c>
      <c r="U150" s="98">
        <v>0</v>
      </c>
      <c r="V150" s="98">
        <v>0</v>
      </c>
      <c r="W150" s="98">
        <v>0</v>
      </c>
      <c r="X150" s="98">
        <v>0</v>
      </c>
      <c r="Y150" s="98">
        <v>0</v>
      </c>
      <c r="Z150" s="98">
        <v>0</v>
      </c>
      <c r="AA150" s="98">
        <v>0</v>
      </c>
      <c r="AB150" s="98">
        <v>0</v>
      </c>
      <c r="AC150" s="98">
        <v>0</v>
      </c>
      <c r="AD150" s="98">
        <v>0</v>
      </c>
      <c r="AE150" s="98">
        <v>0</v>
      </c>
      <c r="AF150" s="98">
        <v>0</v>
      </c>
      <c r="AG150" s="98">
        <v>0</v>
      </c>
      <c r="AH150" s="98">
        <v>0</v>
      </c>
      <c r="AI150" s="98">
        <v>0</v>
      </c>
      <c r="AJ150" s="98">
        <v>0</v>
      </c>
      <c r="AK150" s="98">
        <v>0</v>
      </c>
      <c r="AL150" s="98">
        <v>0</v>
      </c>
      <c r="AM150" s="98">
        <v>0</v>
      </c>
      <c r="AN150" s="98">
        <v>0</v>
      </c>
      <c r="AO150" s="98">
        <v>0</v>
      </c>
      <c r="AP150" s="98">
        <v>0</v>
      </c>
      <c r="AQ150" s="98">
        <v>0</v>
      </c>
      <c r="AR150" s="98">
        <v>0</v>
      </c>
      <c r="AS150" s="98">
        <v>0</v>
      </c>
      <c r="AT150" s="98">
        <v>0</v>
      </c>
      <c r="AU150" s="98">
        <v>0</v>
      </c>
      <c r="AV150" s="98">
        <v>0</v>
      </c>
      <c r="AW150" s="98">
        <v>0</v>
      </c>
      <c r="AX150" s="98">
        <v>0</v>
      </c>
      <c r="AY150" s="98">
        <v>0</v>
      </c>
      <c r="AZ150" s="98">
        <v>0</v>
      </c>
      <c r="BA150" s="98">
        <v>0</v>
      </c>
      <c r="BB150" s="98">
        <v>0</v>
      </c>
      <c r="BC150" s="98">
        <v>0</v>
      </c>
      <c r="BD150" s="98">
        <v>0</v>
      </c>
      <c r="BE150" s="98">
        <v>0</v>
      </c>
      <c r="BF150" s="98">
        <v>0</v>
      </c>
      <c r="BG150" s="98">
        <v>0</v>
      </c>
      <c r="BH150" s="98">
        <v>0</v>
      </c>
      <c r="BI150" s="98">
        <v>0</v>
      </c>
      <c r="BJ150" s="98">
        <v>0</v>
      </c>
      <c r="BK150" s="98">
        <v>0</v>
      </c>
      <c r="BL150" s="98">
        <v>0</v>
      </c>
      <c r="BM150" s="98">
        <v>0</v>
      </c>
      <c r="BN150" s="98">
        <v>0</v>
      </c>
      <c r="BO150" s="98">
        <v>0</v>
      </c>
      <c r="BP150" s="98">
        <v>0</v>
      </c>
      <c r="BQ150" s="98">
        <v>0</v>
      </c>
      <c r="BR150" s="98">
        <v>0</v>
      </c>
      <c r="BS150" s="98">
        <v>0</v>
      </c>
      <c r="BT150" s="98">
        <v>0</v>
      </c>
      <c r="BU150" s="98">
        <v>0</v>
      </c>
      <c r="BV150" s="98">
        <v>0</v>
      </c>
      <c r="BW150" s="98">
        <v>0</v>
      </c>
      <c r="BX150" s="98">
        <v>0</v>
      </c>
      <c r="BY150" s="98">
        <v>0</v>
      </c>
      <c r="BZ150" s="98">
        <v>0</v>
      </c>
      <c r="CA150" s="98">
        <v>0</v>
      </c>
      <c r="CB150" s="98">
        <v>0</v>
      </c>
      <c r="CC150" s="98">
        <v>0</v>
      </c>
      <c r="CD150" s="98">
        <v>0</v>
      </c>
      <c r="CE150" s="98">
        <v>0</v>
      </c>
      <c r="CF150" s="98">
        <v>0</v>
      </c>
      <c r="CG150" s="98">
        <v>0</v>
      </c>
      <c r="CH150" s="98">
        <v>0</v>
      </c>
      <c r="CI150" s="98">
        <v>0</v>
      </c>
      <c r="CJ150" s="98">
        <v>0</v>
      </c>
      <c r="CK150" s="98">
        <v>0</v>
      </c>
      <c r="CL150" s="98">
        <v>0</v>
      </c>
      <c r="CM150" s="98">
        <v>0</v>
      </c>
    </row>
    <row r="151" spans="1:91" s="46" customFormat="1" x14ac:dyDescent="0.25">
      <c r="A151" s="46" t="s">
        <v>1</v>
      </c>
      <c r="B151" s="4">
        <v>0</v>
      </c>
      <c r="C151" s="4">
        <v>0</v>
      </c>
      <c r="D151" s="4">
        <v>0</v>
      </c>
      <c r="E151" s="4">
        <v>0</v>
      </c>
      <c r="F151" s="4">
        <v>0</v>
      </c>
      <c r="G151" s="4">
        <v>0</v>
      </c>
      <c r="H151" s="4">
        <v>0</v>
      </c>
      <c r="I151" s="4">
        <v>0</v>
      </c>
      <c r="J151" s="4">
        <v>0</v>
      </c>
      <c r="K151" s="4">
        <v>0</v>
      </c>
      <c r="L151" s="4">
        <v>0</v>
      </c>
      <c r="M151" s="4">
        <v>0</v>
      </c>
      <c r="N151" s="4">
        <v>0</v>
      </c>
      <c r="O151" s="4">
        <v>0</v>
      </c>
      <c r="P151" s="4">
        <v>0</v>
      </c>
      <c r="Q151" s="4">
        <v>0</v>
      </c>
      <c r="R151" s="4">
        <v>0</v>
      </c>
      <c r="S151" s="4">
        <v>0</v>
      </c>
      <c r="T151" s="4">
        <v>0</v>
      </c>
      <c r="U151" s="4">
        <v>0</v>
      </c>
      <c r="V151" s="4">
        <v>0</v>
      </c>
      <c r="W151" s="4">
        <v>0</v>
      </c>
      <c r="X151" s="4">
        <v>0</v>
      </c>
      <c r="Y151" s="4">
        <v>0</v>
      </c>
      <c r="Z151" s="4">
        <v>0</v>
      </c>
      <c r="AA151" s="4">
        <v>0</v>
      </c>
      <c r="AB151" s="4">
        <v>0</v>
      </c>
      <c r="AC151" s="4">
        <v>0</v>
      </c>
      <c r="AD151" s="4">
        <v>0</v>
      </c>
      <c r="AE151" s="4">
        <v>0</v>
      </c>
      <c r="AF151" s="47">
        <v>1.2E-5</v>
      </c>
      <c r="AG151" s="47">
        <v>1.2106666666666667E-5</v>
      </c>
      <c r="AH151" s="47">
        <v>1.2213333333333334E-5</v>
      </c>
      <c r="AI151" s="47">
        <v>1.2320000000000001E-5</v>
      </c>
      <c r="AJ151" s="47">
        <v>1.2426666666666667E-5</v>
      </c>
      <c r="AK151" s="47">
        <v>1.2533333333333334E-5</v>
      </c>
      <c r="AL151" s="47">
        <v>1.2640000000000001E-5</v>
      </c>
      <c r="AM151" s="47">
        <v>1.2746666666666668E-5</v>
      </c>
      <c r="AN151" s="47">
        <v>1.2853333333333333E-5</v>
      </c>
      <c r="AO151" s="47">
        <v>1.296E-5</v>
      </c>
      <c r="AP151" s="47">
        <v>1.3066666666666666E-5</v>
      </c>
      <c r="AQ151" s="47">
        <v>1.3173333333333333E-5</v>
      </c>
      <c r="AR151" s="47">
        <v>1.328E-5</v>
      </c>
      <c r="AS151" s="47">
        <v>1.3386666666666667E-5</v>
      </c>
      <c r="AT151" s="47">
        <v>1.3493333333333333E-5</v>
      </c>
      <c r="AU151" s="47">
        <v>1.36E-5</v>
      </c>
      <c r="AV151" s="47">
        <v>1.3679166666666668E-5</v>
      </c>
      <c r="AW151" s="47">
        <v>1.3758333333333333E-5</v>
      </c>
      <c r="AX151" s="47">
        <v>1.3837500000000001E-5</v>
      </c>
      <c r="AY151" s="47">
        <v>1.3916666666666667E-5</v>
      </c>
      <c r="AZ151" s="47">
        <v>1.3995833333333334E-5</v>
      </c>
      <c r="BA151" s="47">
        <v>1.4075E-5</v>
      </c>
      <c r="BB151" s="47">
        <v>1.4154166666666667E-5</v>
      </c>
      <c r="BC151" s="47">
        <v>1.4233333333333333E-5</v>
      </c>
      <c r="BD151" s="47">
        <v>1.4312500000000001E-5</v>
      </c>
      <c r="BE151" s="47">
        <v>1.4391666666666666E-5</v>
      </c>
      <c r="BF151" s="47">
        <v>1.4470833333333334E-5</v>
      </c>
      <c r="BG151" s="47">
        <v>1.4550000000000001E-5</v>
      </c>
      <c r="BH151" s="47">
        <v>1.4629166666666667E-5</v>
      </c>
      <c r="BI151" s="47">
        <v>1.4708333333333333E-5</v>
      </c>
      <c r="BJ151" s="47">
        <v>1.47875E-5</v>
      </c>
      <c r="BK151" s="47">
        <v>1.4866666666666668E-5</v>
      </c>
      <c r="BL151" s="47">
        <v>1.4945833333333334E-5</v>
      </c>
      <c r="BM151" s="47">
        <v>1.5025000000000001E-5</v>
      </c>
      <c r="BN151" s="47">
        <v>1.5104166666666667E-5</v>
      </c>
      <c r="BO151" s="47">
        <v>1.5183333333333334E-5</v>
      </c>
      <c r="BP151" s="47">
        <v>1.5262500000000002E-5</v>
      </c>
      <c r="BQ151" s="47">
        <v>1.5341666666666666E-5</v>
      </c>
      <c r="BR151" s="47">
        <v>1.5420833333333333E-5</v>
      </c>
      <c r="BS151" s="47">
        <v>1.5500000000000001E-5</v>
      </c>
      <c r="BT151" s="47">
        <v>1.5545000000000001E-5</v>
      </c>
      <c r="BU151" s="47">
        <v>1.5590000000000002E-5</v>
      </c>
      <c r="BV151" s="47">
        <v>1.5635000000000002E-5</v>
      </c>
      <c r="BW151" s="47">
        <v>1.5679999999999999E-5</v>
      </c>
      <c r="BX151" s="47">
        <v>1.5724999999999999E-5</v>
      </c>
      <c r="BY151" s="47">
        <v>1.577E-5</v>
      </c>
      <c r="BZ151" s="47">
        <v>1.5815E-5</v>
      </c>
      <c r="CA151" s="47">
        <v>1.5860000000000001E-5</v>
      </c>
      <c r="CB151" s="47">
        <v>1.5905000000000001E-5</v>
      </c>
      <c r="CC151" s="47">
        <v>1.5950000000000001E-5</v>
      </c>
      <c r="CD151" s="47">
        <v>1.5994999999999998E-5</v>
      </c>
      <c r="CE151" s="47">
        <v>1.6039999999999999E-5</v>
      </c>
      <c r="CF151" s="47">
        <v>1.6084999999999999E-5</v>
      </c>
      <c r="CG151" s="47">
        <v>1.613E-5</v>
      </c>
      <c r="CH151" s="47">
        <v>1.6175E-5</v>
      </c>
      <c r="CI151" s="47">
        <v>1.6220000000000001E-5</v>
      </c>
      <c r="CJ151" s="47">
        <v>1.6264999999999998E-5</v>
      </c>
      <c r="CK151" s="47">
        <v>1.6309999999999998E-5</v>
      </c>
      <c r="CL151" s="47">
        <v>1.6354999999999998E-5</v>
      </c>
      <c r="CM151" s="47">
        <v>1.6399999999999999E-5</v>
      </c>
    </row>
    <row r="152" spans="1:91" s="46" customFormat="1" x14ac:dyDescent="0.25">
      <c r="A152" s="46" t="s">
        <v>1</v>
      </c>
      <c r="B152" s="4">
        <v>0</v>
      </c>
      <c r="C152" s="4">
        <v>0</v>
      </c>
      <c r="D152" s="4">
        <v>0</v>
      </c>
      <c r="E152" s="4">
        <v>0</v>
      </c>
      <c r="F152" s="4">
        <v>0</v>
      </c>
      <c r="G152" s="4">
        <v>0</v>
      </c>
      <c r="H152" s="4">
        <v>0</v>
      </c>
      <c r="I152" s="4">
        <v>0</v>
      </c>
      <c r="J152" s="4">
        <v>0</v>
      </c>
      <c r="K152" s="4">
        <v>0</v>
      </c>
      <c r="L152" s="4">
        <v>0</v>
      </c>
      <c r="M152" s="4">
        <v>0</v>
      </c>
      <c r="N152" s="4">
        <v>0</v>
      </c>
      <c r="O152" s="4">
        <v>0</v>
      </c>
      <c r="P152" s="4">
        <v>0</v>
      </c>
      <c r="Q152" s="4">
        <v>0</v>
      </c>
      <c r="R152" s="4">
        <v>0</v>
      </c>
      <c r="S152" s="4">
        <v>0</v>
      </c>
      <c r="T152" s="4">
        <v>0</v>
      </c>
      <c r="U152" s="4">
        <v>0</v>
      </c>
      <c r="V152" s="4">
        <v>0</v>
      </c>
      <c r="W152" s="4">
        <v>0</v>
      </c>
      <c r="X152" s="4">
        <v>0</v>
      </c>
      <c r="Y152" s="4">
        <v>0</v>
      </c>
      <c r="Z152" s="4">
        <v>0</v>
      </c>
      <c r="AA152" s="4">
        <v>0</v>
      </c>
      <c r="AB152" s="4">
        <v>0</v>
      </c>
      <c r="AC152" s="4">
        <v>0</v>
      </c>
      <c r="AD152" s="4">
        <v>0</v>
      </c>
      <c r="AE152" s="4">
        <v>0</v>
      </c>
      <c r="AF152" s="47">
        <v>4.3999999999999999E-5</v>
      </c>
      <c r="AG152" s="47">
        <v>4.3866666666666665E-5</v>
      </c>
      <c r="AH152" s="47">
        <v>4.373333333333333E-5</v>
      </c>
      <c r="AI152" s="47">
        <v>4.3599999999999996E-5</v>
      </c>
      <c r="AJ152" s="47">
        <v>4.3466666666666668E-5</v>
      </c>
      <c r="AK152" s="47">
        <v>4.3333333333333334E-5</v>
      </c>
      <c r="AL152" s="47">
        <v>4.32E-5</v>
      </c>
      <c r="AM152" s="47">
        <v>4.3066666666666665E-5</v>
      </c>
      <c r="AN152" s="47">
        <v>4.2933333333333331E-5</v>
      </c>
      <c r="AO152" s="47">
        <v>4.2799999999999997E-5</v>
      </c>
      <c r="AP152" s="47">
        <v>4.2666666666666662E-5</v>
      </c>
      <c r="AQ152" s="47">
        <v>4.2533333333333328E-5</v>
      </c>
      <c r="AR152" s="47">
        <v>4.2400000000000001E-5</v>
      </c>
      <c r="AS152" s="47">
        <v>4.2266666666666666E-5</v>
      </c>
      <c r="AT152" s="47">
        <v>4.2133333333333332E-5</v>
      </c>
      <c r="AU152" s="47">
        <v>4.1999999999999998E-5</v>
      </c>
      <c r="AV152" s="47">
        <v>4.1999999999999998E-5</v>
      </c>
      <c r="AW152" s="47">
        <v>4.1999999999999998E-5</v>
      </c>
      <c r="AX152" s="47">
        <v>4.1999999999999998E-5</v>
      </c>
      <c r="AY152" s="47">
        <v>4.1999999999999998E-5</v>
      </c>
      <c r="AZ152" s="47">
        <v>4.1999999999999998E-5</v>
      </c>
      <c r="BA152" s="47">
        <v>4.1999999999999998E-5</v>
      </c>
      <c r="BB152" s="47">
        <v>4.1999999999999998E-5</v>
      </c>
      <c r="BC152" s="47">
        <v>4.1999999999999998E-5</v>
      </c>
      <c r="BD152" s="47">
        <v>4.1999999999999998E-5</v>
      </c>
      <c r="BE152" s="47">
        <v>4.1999999999999998E-5</v>
      </c>
      <c r="BF152" s="47">
        <v>4.1999999999999998E-5</v>
      </c>
      <c r="BG152" s="47">
        <v>4.1999999999999998E-5</v>
      </c>
      <c r="BH152" s="47">
        <v>4.1999999999999998E-5</v>
      </c>
      <c r="BI152" s="47">
        <v>4.1999999999999998E-5</v>
      </c>
      <c r="BJ152" s="47">
        <v>4.1999999999999998E-5</v>
      </c>
      <c r="BK152" s="47">
        <v>4.1999999999999998E-5</v>
      </c>
      <c r="BL152" s="47">
        <v>4.1999999999999998E-5</v>
      </c>
      <c r="BM152" s="47">
        <v>4.1999999999999998E-5</v>
      </c>
      <c r="BN152" s="47">
        <v>4.1999999999999998E-5</v>
      </c>
      <c r="BO152" s="47">
        <v>4.1999999999999998E-5</v>
      </c>
      <c r="BP152" s="47">
        <v>4.1999999999999998E-5</v>
      </c>
      <c r="BQ152" s="47">
        <v>4.1999999999999998E-5</v>
      </c>
      <c r="BR152" s="47">
        <v>4.1999999999999998E-5</v>
      </c>
      <c r="BS152" s="47">
        <v>4.1999999999999998E-5</v>
      </c>
      <c r="BT152" s="47">
        <v>4.1949999999999996E-5</v>
      </c>
      <c r="BU152" s="47">
        <v>4.1899999999999995E-5</v>
      </c>
      <c r="BV152" s="47">
        <v>4.1850000000000001E-5</v>
      </c>
      <c r="BW152" s="47">
        <v>4.18E-5</v>
      </c>
      <c r="BX152" s="47">
        <v>4.1749999999999998E-5</v>
      </c>
      <c r="BY152" s="47">
        <v>4.1699999999999997E-5</v>
      </c>
      <c r="BZ152" s="47">
        <v>4.1649999999999996E-5</v>
      </c>
      <c r="CA152" s="47">
        <v>4.1600000000000002E-5</v>
      </c>
      <c r="CB152" s="47">
        <v>4.155E-5</v>
      </c>
      <c r="CC152" s="47">
        <v>4.1499999999999999E-5</v>
      </c>
      <c r="CD152" s="47">
        <v>4.1449999999999998E-5</v>
      </c>
      <c r="CE152" s="47">
        <v>4.1399999999999997E-5</v>
      </c>
      <c r="CF152" s="47">
        <v>4.1350000000000002E-5</v>
      </c>
      <c r="CG152" s="47">
        <v>4.1300000000000001E-5</v>
      </c>
      <c r="CH152" s="47">
        <v>4.125E-5</v>
      </c>
      <c r="CI152" s="47">
        <v>4.1199999999999999E-5</v>
      </c>
      <c r="CJ152" s="47">
        <v>4.1149999999999997E-5</v>
      </c>
      <c r="CK152" s="47">
        <v>4.1100000000000003E-5</v>
      </c>
      <c r="CL152" s="47">
        <v>4.1050000000000002E-5</v>
      </c>
      <c r="CM152" s="47">
        <v>4.1E-5</v>
      </c>
    </row>
    <row r="153" spans="1:91" s="46" customFormat="1" x14ac:dyDescent="0.25">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spans="1:91" s="46" customFormat="1" x14ac:dyDescent="0.25">
      <c r="A154" s="46" t="s">
        <v>224</v>
      </c>
      <c r="B154" s="4">
        <v>0</v>
      </c>
      <c r="C154" s="4">
        <v>0</v>
      </c>
      <c r="D154" s="4">
        <v>0</v>
      </c>
      <c r="E154" s="4">
        <v>0</v>
      </c>
      <c r="F154" s="4">
        <v>0</v>
      </c>
      <c r="G154" s="4">
        <v>0</v>
      </c>
      <c r="H154" s="4">
        <v>0</v>
      </c>
      <c r="I154" s="4">
        <v>0</v>
      </c>
      <c r="J154" s="4">
        <v>0</v>
      </c>
      <c r="K154" s="4">
        <v>0</v>
      </c>
      <c r="L154" s="4">
        <v>0</v>
      </c>
      <c r="M154" s="4">
        <v>0</v>
      </c>
      <c r="N154" s="4">
        <v>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0</v>
      </c>
      <c r="AF154" s="47">
        <v>7.4499999999999995E-5</v>
      </c>
      <c r="AG154" s="47">
        <v>7.4486666666666659E-5</v>
      </c>
      <c r="AH154" s="47">
        <v>7.4473333333333324E-5</v>
      </c>
      <c r="AI154" s="47">
        <v>7.4460000000000002E-5</v>
      </c>
      <c r="AJ154" s="47">
        <v>7.4446666666666667E-5</v>
      </c>
      <c r="AK154" s="47">
        <v>7.4433333333333331E-5</v>
      </c>
      <c r="AL154" s="47">
        <v>7.4419999999999996E-5</v>
      </c>
      <c r="AM154" s="47">
        <v>7.440666666666666E-5</v>
      </c>
      <c r="AN154" s="47">
        <v>7.4393333333333338E-5</v>
      </c>
      <c r="AO154" s="47">
        <v>7.4380000000000003E-5</v>
      </c>
      <c r="AP154" s="47">
        <v>7.4366666666666667E-5</v>
      </c>
      <c r="AQ154" s="47">
        <v>7.4353333333333332E-5</v>
      </c>
      <c r="AR154" s="47">
        <v>7.4339999999999996E-5</v>
      </c>
      <c r="AS154" s="47">
        <v>7.4326666666666674E-5</v>
      </c>
      <c r="AT154" s="47">
        <v>7.4313333333333339E-5</v>
      </c>
      <c r="AU154" s="47">
        <v>7.4300000000000004E-5</v>
      </c>
      <c r="AV154" s="47">
        <v>7.4304545454545462E-5</v>
      </c>
      <c r="AW154" s="47">
        <v>7.4309090909090907E-5</v>
      </c>
      <c r="AX154" s="47">
        <v>7.4313636363636365E-5</v>
      </c>
      <c r="AY154" s="47">
        <v>7.4318181818181823E-5</v>
      </c>
      <c r="AZ154" s="47">
        <v>7.4322727272727282E-5</v>
      </c>
      <c r="BA154" s="47">
        <v>7.4327272727272727E-5</v>
      </c>
      <c r="BB154" s="47">
        <v>7.4331818181818185E-5</v>
      </c>
      <c r="BC154" s="47">
        <v>7.4336363636363643E-5</v>
      </c>
      <c r="BD154" s="47">
        <v>7.4340909090909088E-5</v>
      </c>
      <c r="BE154" s="47">
        <v>7.4345454545454546E-5</v>
      </c>
      <c r="BF154" s="47">
        <v>7.4350000000000005E-5</v>
      </c>
      <c r="BG154" s="47">
        <v>7.435454545454545E-5</v>
      </c>
      <c r="BH154" s="47">
        <v>7.4359090909090908E-5</v>
      </c>
      <c r="BI154" s="47">
        <v>7.4363636363636366E-5</v>
      </c>
      <c r="BJ154" s="47">
        <v>7.4368181818181825E-5</v>
      </c>
      <c r="BK154" s="47">
        <v>7.4372727272727269E-5</v>
      </c>
      <c r="BL154" s="47">
        <v>7.4377272727272728E-5</v>
      </c>
      <c r="BM154" s="47">
        <v>7.4381818181818186E-5</v>
      </c>
      <c r="BN154" s="47">
        <v>7.4386363636363631E-5</v>
      </c>
      <c r="BO154" s="47">
        <v>7.4390909090909089E-5</v>
      </c>
      <c r="BP154" s="47">
        <v>7.4395454545454548E-5</v>
      </c>
      <c r="BQ154" s="47">
        <v>7.4399999999999992E-5</v>
      </c>
      <c r="BR154" s="47">
        <v>7.4404545454545451E-5</v>
      </c>
      <c r="BS154" s="47">
        <v>7.3999999999999996E-5</v>
      </c>
      <c r="BT154" s="47">
        <v>7.4024999999999997E-5</v>
      </c>
      <c r="BU154" s="47">
        <v>7.4049999999999997E-5</v>
      </c>
      <c r="BV154" s="47">
        <v>7.4074999999999998E-5</v>
      </c>
      <c r="BW154" s="47">
        <v>7.4099999999999999E-5</v>
      </c>
      <c r="BX154" s="47">
        <v>7.4124999999999999E-5</v>
      </c>
      <c r="BY154" s="47">
        <v>7.415E-5</v>
      </c>
      <c r="BZ154" s="47">
        <v>7.4175E-5</v>
      </c>
      <c r="CA154" s="47">
        <v>7.4200000000000001E-5</v>
      </c>
      <c r="CB154" s="47">
        <v>7.4225000000000002E-5</v>
      </c>
      <c r="CC154" s="47">
        <v>7.4249999999999989E-5</v>
      </c>
      <c r="CD154" s="47">
        <v>7.4274999999999989E-5</v>
      </c>
      <c r="CE154" s="47">
        <v>7.429999999999999E-5</v>
      </c>
      <c r="CF154" s="47">
        <v>7.4324999999999991E-5</v>
      </c>
      <c r="CG154" s="47">
        <v>7.4349999999999991E-5</v>
      </c>
      <c r="CH154" s="47">
        <v>7.4374999999999992E-5</v>
      </c>
      <c r="CI154" s="47">
        <v>7.4399999999999992E-5</v>
      </c>
      <c r="CJ154" s="47">
        <v>7.4424999999999993E-5</v>
      </c>
      <c r="CK154" s="47">
        <v>7.4449999999999994E-5</v>
      </c>
      <c r="CL154" s="47">
        <v>7.4474999999999994E-5</v>
      </c>
      <c r="CM154" s="47">
        <v>7.4499999999999995E-5</v>
      </c>
    </row>
    <row r="155" spans="1:91" s="46" customFormat="1" x14ac:dyDescent="0.25">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spans="1:91" x14ac:dyDescent="0.25">
      <c r="A156" s="7" t="s">
        <v>225</v>
      </c>
      <c r="B156" s="4">
        <v>0</v>
      </c>
      <c r="C156" s="4">
        <v>0</v>
      </c>
      <c r="D156" s="4">
        <v>0</v>
      </c>
      <c r="E156" s="4">
        <v>0</v>
      </c>
      <c r="F156" s="4">
        <v>0</v>
      </c>
      <c r="G156" s="4">
        <v>0</v>
      </c>
      <c r="H156" s="4">
        <v>0</v>
      </c>
      <c r="I156" s="4">
        <v>0</v>
      </c>
      <c r="J156" s="4">
        <v>0</v>
      </c>
      <c r="K156" s="4">
        <v>0</v>
      </c>
      <c r="L156" s="4">
        <v>0</v>
      </c>
      <c r="M156" s="4">
        <v>0</v>
      </c>
      <c r="N156" s="4">
        <v>0</v>
      </c>
      <c r="O156" s="4">
        <v>0</v>
      </c>
      <c r="P156" s="4">
        <v>0</v>
      </c>
      <c r="Q156" s="4">
        <v>0</v>
      </c>
      <c r="R156" s="4">
        <v>0</v>
      </c>
      <c r="S156" s="4">
        <v>0</v>
      </c>
      <c r="T156" s="4">
        <v>0</v>
      </c>
      <c r="U156" s="4">
        <v>0</v>
      </c>
      <c r="V156" s="4">
        <v>0</v>
      </c>
      <c r="W156" s="4">
        <v>0</v>
      </c>
      <c r="X156" s="4">
        <v>0</v>
      </c>
      <c r="Y156" s="4">
        <v>0</v>
      </c>
      <c r="Z156" s="4">
        <v>0</v>
      </c>
      <c r="AA156" s="4">
        <v>0</v>
      </c>
      <c r="AB156" s="4">
        <v>0</v>
      </c>
      <c r="AC156" s="4">
        <v>0</v>
      </c>
      <c r="AD156" s="4">
        <v>0</v>
      </c>
      <c r="AE156" s="4">
        <v>0</v>
      </c>
      <c r="AF156" s="8">
        <v>1.4576020775705699E-5</v>
      </c>
      <c r="AG156" s="8">
        <v>1.4744344075930342E-5</v>
      </c>
      <c r="AH156" s="8">
        <v>1.491461116683932E-5</v>
      </c>
      <c r="AI156" s="8">
        <v>1.5086844495249086E-5</v>
      </c>
      <c r="AJ156" s="8">
        <v>1.5261066767191021E-5</v>
      </c>
      <c r="AK156" s="8">
        <v>1.5437300950904844E-5</v>
      </c>
      <c r="AL156" s="8">
        <v>1.5615570279866575E-5</v>
      </c>
      <c r="AM156" s="8">
        <v>1.5795898255851482E-5</v>
      </c>
      <c r="AN156" s="8">
        <v>1.5978308652032388E-5</v>
      </c>
      <c r="AO156" s="8">
        <v>1.6162825516113752E-5</v>
      </c>
      <c r="AP156" s="8">
        <v>1.6349473173501959E-5</v>
      </c>
      <c r="AQ156" s="8">
        <v>1.6538276230512205E-5</v>
      </c>
      <c r="AR156" s="8">
        <v>1.6729259577612421E-5</v>
      </c>
      <c r="AS156" s="8">
        <v>1.6922448392704658E-5</v>
      </c>
      <c r="AT156" s="8">
        <v>1.7117868144444366E-5</v>
      </c>
      <c r="AU156" s="8">
        <v>1.7315544595598001E-5</v>
      </c>
      <c r="AV156" s="8">
        <v>1.7415409204547775E-5</v>
      </c>
      <c r="AW156" s="8">
        <v>1.7515849766512809E-5</v>
      </c>
      <c r="AX156" s="8">
        <v>1.7616869603209166E-5</v>
      </c>
      <c r="AY156" s="8">
        <v>1.7718472055510372E-5</v>
      </c>
      <c r="AZ156" s="8">
        <v>1.78206604835579E-5</v>
      </c>
      <c r="BA156" s="8">
        <v>1.7923438266872302E-5</v>
      </c>
      <c r="BB156" s="8">
        <v>1.8026808804464961E-5</v>
      </c>
      <c r="BC156" s="8">
        <v>1.8130775514950517E-5</v>
      </c>
      <c r="BD156" s="8">
        <v>1.8235341836659911E-5</v>
      </c>
      <c r="BE156" s="8">
        <v>1.834051122775411E-5</v>
      </c>
      <c r="BF156" s="8">
        <v>1.8446287166338464E-5</v>
      </c>
      <c r="BG156" s="8">
        <v>1.8552673150577734E-5</v>
      </c>
      <c r="BH156" s="8">
        <v>1.8659672698811777E-5</v>
      </c>
      <c r="BI156" s="8">
        <v>1.8767289349671913E-5</v>
      </c>
      <c r="BJ156" s="8">
        <v>1.8875526662197948E-5</v>
      </c>
      <c r="BK156" s="8">
        <v>1.8984388215955872E-5</v>
      </c>
      <c r="BL156" s="8">
        <v>1.9093877611156248E-5</v>
      </c>
      <c r="BM156" s="8">
        <v>1.9203998468773267E-5</v>
      </c>
      <c r="BN156" s="8">
        <v>1.9314754430664504E-5</v>
      </c>
      <c r="BO156" s="8">
        <v>1.942614915969137E-5</v>
      </c>
      <c r="BP156" s="8">
        <v>1.9538186339840227E-5</v>
      </c>
      <c r="BQ156" s="8">
        <v>1.9650869676344238E-5</v>
      </c>
      <c r="BR156" s="8">
        <v>1.9764202895805899E-5</v>
      </c>
      <c r="BS156" s="8">
        <v>1.9878189746320288E-5</v>
      </c>
      <c r="BT156" s="8">
        <v>1.9992833997599013E-5</v>
      </c>
      <c r="BU156" s="8">
        <v>2.0108139441094886E-5</v>
      </c>
      <c r="BV156" s="8">
        <v>2.022410989012731E-5</v>
      </c>
      <c r="BW156" s="8">
        <v>2.0340749180008397E-5</v>
      </c>
      <c r="BX156" s="8">
        <v>2.0458061168169796E-5</v>
      </c>
      <c r="BY156" s="8">
        <v>2.0576049734290275E-5</v>
      </c>
      <c r="BZ156" s="8">
        <v>2.0694718780424024E-5</v>
      </c>
      <c r="CA156" s="8">
        <v>2.0814072231129699E-5</v>
      </c>
      <c r="CB156" s="8">
        <v>2.093411403360021E-5</v>
      </c>
      <c r="CC156" s="8">
        <v>2.1054848157793275E-5</v>
      </c>
      <c r="CD156" s="8">
        <v>2.1176278596562695E-5</v>
      </c>
      <c r="CE156" s="8">
        <v>2.129840936579041E-5</v>
      </c>
      <c r="CF156" s="8">
        <v>2.1421244504519316E-5</v>
      </c>
      <c r="CG156" s="8">
        <v>2.1544788075086836E-5</v>
      </c>
      <c r="CH156" s="8">
        <v>2.1669044163259267E-5</v>
      </c>
      <c r="CI156" s="8">
        <v>2.1794016878366904E-5</v>
      </c>
      <c r="CJ156" s="8">
        <v>2.1919710353439944E-5</v>
      </c>
      <c r="CK156" s="8">
        <v>2.2046128745345164E-5</v>
      </c>
      <c r="CL156" s="8">
        <v>2.21732762349234E-5</v>
      </c>
      <c r="CM156" s="8">
        <v>2.2301157027127814E-5</v>
      </c>
    </row>
    <row r="157" spans="1:91" x14ac:dyDescent="0.25">
      <c r="A157" s="7" t="s">
        <v>1</v>
      </c>
      <c r="B157" s="4">
        <v>0</v>
      </c>
      <c r="C157" s="4">
        <v>0</v>
      </c>
      <c r="D157" s="4">
        <v>0</v>
      </c>
      <c r="E157" s="4">
        <v>0</v>
      </c>
      <c r="F157" s="4">
        <v>0</v>
      </c>
      <c r="G157" s="4">
        <v>0</v>
      </c>
      <c r="H157" s="4">
        <v>0</v>
      </c>
      <c r="I157" s="4">
        <v>0</v>
      </c>
      <c r="J157" s="4">
        <v>0</v>
      </c>
      <c r="K157" s="4">
        <v>0</v>
      </c>
      <c r="L157" s="4">
        <v>0</v>
      </c>
      <c r="M157" s="4">
        <v>0</v>
      </c>
      <c r="N157" s="4">
        <v>0</v>
      </c>
      <c r="O157" s="4">
        <v>0</v>
      </c>
      <c r="P157" s="4">
        <v>0</v>
      </c>
      <c r="Q157" s="4">
        <v>0</v>
      </c>
      <c r="R157" s="4">
        <v>0</v>
      </c>
      <c r="S157" s="4">
        <v>0</v>
      </c>
      <c r="T157" s="4">
        <v>0</v>
      </c>
      <c r="U157" s="4">
        <v>0</v>
      </c>
      <c r="V157" s="4">
        <v>0</v>
      </c>
      <c r="W157" s="4">
        <v>0</v>
      </c>
      <c r="X157" s="4">
        <v>0</v>
      </c>
      <c r="Y157" s="4">
        <v>0</v>
      </c>
      <c r="Z157" s="4">
        <v>0</v>
      </c>
      <c r="AA157" s="4">
        <v>0</v>
      </c>
      <c r="AB157" s="4">
        <v>0</v>
      </c>
      <c r="AC157" s="4">
        <v>0</v>
      </c>
      <c r="AD157" s="4">
        <v>0</v>
      </c>
      <c r="AE157" s="4">
        <v>0</v>
      </c>
      <c r="AF157" s="9">
        <v>9.3999999999999994E-5</v>
      </c>
      <c r="AG157" s="9">
        <v>9.5133333333333333E-5</v>
      </c>
      <c r="AH157" s="9">
        <v>9.6266666666666658E-5</v>
      </c>
      <c r="AI157" s="9">
        <v>9.7399999999999996E-5</v>
      </c>
      <c r="AJ157" s="9">
        <v>9.8533333333333334E-5</v>
      </c>
      <c r="AK157" s="9">
        <v>9.9666666666666659E-5</v>
      </c>
      <c r="AL157" s="9">
        <v>1.008E-4</v>
      </c>
      <c r="AM157" s="9">
        <v>1.0193333333333334E-4</v>
      </c>
      <c r="AN157" s="9">
        <v>1.0306666666666666E-4</v>
      </c>
      <c r="AO157" s="9">
        <v>1.042E-4</v>
      </c>
      <c r="AP157" s="9">
        <v>1.0533333333333334E-4</v>
      </c>
      <c r="AQ157" s="9">
        <v>1.0646666666666666E-4</v>
      </c>
      <c r="AR157" s="9">
        <v>1.076E-4</v>
      </c>
      <c r="AS157" s="9">
        <v>1.0873333333333334E-4</v>
      </c>
      <c r="AT157" s="9">
        <v>1.0986666666666666E-4</v>
      </c>
      <c r="AU157" s="9">
        <v>1.11E-4</v>
      </c>
      <c r="AV157" s="9">
        <v>1.1170833333333333E-4</v>
      </c>
      <c r="AW157" s="9">
        <v>1.1241666666666667E-4</v>
      </c>
      <c r="AX157" s="9">
        <v>1.13125E-4</v>
      </c>
      <c r="AY157" s="9">
        <v>1.1383333333333333E-4</v>
      </c>
      <c r="AZ157" s="9">
        <v>1.1454166666666667E-4</v>
      </c>
      <c r="BA157" s="9">
        <v>1.1525E-4</v>
      </c>
      <c r="BB157" s="9">
        <v>1.1595833333333334E-4</v>
      </c>
      <c r="BC157" s="9">
        <v>1.1666666666666667E-4</v>
      </c>
      <c r="BD157" s="9">
        <v>1.1737499999999999E-4</v>
      </c>
      <c r="BE157" s="9">
        <v>1.1808333333333333E-4</v>
      </c>
      <c r="BF157" s="9">
        <v>1.1879166666666666E-4</v>
      </c>
      <c r="BG157" s="9">
        <v>1.195E-4</v>
      </c>
      <c r="BH157" s="9">
        <v>1.2020833333333333E-4</v>
      </c>
      <c r="BI157" s="9">
        <v>1.2091666666666666E-4</v>
      </c>
      <c r="BJ157" s="9">
        <v>1.21625E-4</v>
      </c>
      <c r="BK157" s="9">
        <v>1.2233333333333334E-4</v>
      </c>
      <c r="BL157" s="9">
        <v>1.2304166666666667E-4</v>
      </c>
      <c r="BM157" s="9">
        <v>1.2375E-4</v>
      </c>
      <c r="BN157" s="9">
        <v>1.2445833333333333E-4</v>
      </c>
      <c r="BO157" s="9">
        <v>1.2516666666666666E-4</v>
      </c>
      <c r="BP157" s="9">
        <v>1.2587499999999998E-4</v>
      </c>
      <c r="BQ157" s="9">
        <v>1.2658333333333334E-4</v>
      </c>
      <c r="BR157" s="9">
        <v>1.2729166666666667E-4</v>
      </c>
      <c r="BS157" s="9">
        <v>1.2799999999999999E-4</v>
      </c>
      <c r="BT157" s="9">
        <v>1.2855000000000001E-4</v>
      </c>
      <c r="BU157" s="9">
        <v>1.2909999999999999E-4</v>
      </c>
      <c r="BV157" s="9">
        <v>1.2964999999999998E-4</v>
      </c>
      <c r="BW157" s="9">
        <v>1.3019999999999999E-4</v>
      </c>
      <c r="BX157" s="9">
        <v>1.3075000000000001E-4</v>
      </c>
      <c r="BY157" s="9">
        <v>1.3129999999999999E-4</v>
      </c>
      <c r="BZ157" s="9">
        <v>1.3184999999999998E-4</v>
      </c>
      <c r="CA157" s="9">
        <v>1.3239999999999999E-4</v>
      </c>
      <c r="CB157" s="9">
        <v>1.3295000000000001E-4</v>
      </c>
      <c r="CC157" s="9">
        <v>1.3349999999999999E-4</v>
      </c>
      <c r="CD157" s="9">
        <v>1.3404999999999998E-4</v>
      </c>
      <c r="CE157" s="9">
        <v>1.3459999999999999E-4</v>
      </c>
      <c r="CF157" s="9">
        <v>1.3515000000000001E-4</v>
      </c>
      <c r="CG157" s="9">
        <v>1.3569999999999999E-4</v>
      </c>
      <c r="CH157" s="9">
        <v>1.3624999999999998E-4</v>
      </c>
      <c r="CI157" s="9">
        <v>1.3679999999999999E-4</v>
      </c>
      <c r="CJ157" s="9">
        <v>1.3735E-4</v>
      </c>
      <c r="CK157" s="9">
        <v>1.3789999999999999E-4</v>
      </c>
      <c r="CL157" s="9">
        <v>1.3844999999999998E-4</v>
      </c>
      <c r="CM157" s="9">
        <v>1.3899999999999999E-4</v>
      </c>
    </row>
    <row r="158" spans="1:91" x14ac:dyDescent="0.25">
      <c r="A158" s="7" t="s">
        <v>2</v>
      </c>
      <c r="B158" s="4">
        <v>0</v>
      </c>
      <c r="C158" s="4">
        <v>0</v>
      </c>
      <c r="D158" s="4">
        <v>0</v>
      </c>
      <c r="E158" s="4">
        <v>0</v>
      </c>
      <c r="F158" s="4">
        <v>0</v>
      </c>
      <c r="G158" s="4">
        <v>0</v>
      </c>
      <c r="H158" s="4">
        <v>0</v>
      </c>
      <c r="I158" s="4">
        <v>0</v>
      </c>
      <c r="J158" s="4">
        <v>0</v>
      </c>
      <c r="K158" s="4">
        <v>0</v>
      </c>
      <c r="L158" s="4">
        <v>0</v>
      </c>
      <c r="M158" s="4">
        <v>0</v>
      </c>
      <c r="N158" s="4">
        <v>0</v>
      </c>
      <c r="O158" s="4">
        <v>0</v>
      </c>
      <c r="P158" s="4">
        <v>0</v>
      </c>
      <c r="Q158" s="4">
        <v>0</v>
      </c>
      <c r="R158" s="4">
        <v>0</v>
      </c>
      <c r="S158" s="4">
        <v>0</v>
      </c>
      <c r="T158" s="4">
        <v>0</v>
      </c>
      <c r="U158" s="4">
        <v>0</v>
      </c>
      <c r="V158" s="4">
        <v>0</v>
      </c>
      <c r="W158" s="4">
        <v>0</v>
      </c>
      <c r="X158" s="4">
        <v>0</v>
      </c>
      <c r="Y158" s="4">
        <v>0</v>
      </c>
      <c r="Z158" s="4">
        <v>0</v>
      </c>
      <c r="AA158" s="4">
        <v>0</v>
      </c>
      <c r="AB158" s="4">
        <v>0</v>
      </c>
      <c r="AC158" s="4">
        <v>0</v>
      </c>
      <c r="AD158" s="4">
        <v>0</v>
      </c>
      <c r="AE158" s="4">
        <v>0</v>
      </c>
      <c r="AF158" s="8">
        <v>2.2657361086823666E-5</v>
      </c>
      <c r="AG158" s="8">
        <v>2.281708065138335E-5</v>
      </c>
      <c r="AH158" s="8">
        <v>2.2977926134323617E-5</v>
      </c>
      <c r="AI158" s="8">
        <v>2.313990547263204E-5</v>
      </c>
      <c r="AJ158" s="8">
        <v>2.3303026659246768E-5</v>
      </c>
      <c r="AK158" s="8">
        <v>2.3467297743450924E-5</v>
      </c>
      <c r="AL158" s="8">
        <v>2.3632726831269813E-5</v>
      </c>
      <c r="AM158" s="8">
        <v>2.379932208587091E-5</v>
      </c>
      <c r="AN158" s="8">
        <v>2.3967091727966676E-5</v>
      </c>
      <c r="AO158" s="8">
        <v>2.4136044036220217E-5</v>
      </c>
      <c r="AP158" s="8">
        <v>2.4306187347653793E-5</v>
      </c>
      <c r="AQ158" s="8">
        <v>2.4477530058060215E-5</v>
      </c>
      <c r="AR158" s="8">
        <v>2.4650080622417135E-5</v>
      </c>
      <c r="AS158" s="8">
        <v>2.4823847555304266E-5</v>
      </c>
      <c r="AT158" s="8">
        <v>2.4998839431323531E-5</v>
      </c>
      <c r="AU158" s="8">
        <v>2.5175064885522186E-5</v>
      </c>
      <c r="AV158" s="8">
        <v>2.5376465404606362E-5</v>
      </c>
      <c r="AW158" s="8">
        <v>2.5579477127843213E-5</v>
      </c>
      <c r="AX158" s="8">
        <v>2.578411294486596E-5</v>
      </c>
      <c r="AY158" s="8">
        <v>2.5990385848424887E-5</v>
      </c>
      <c r="AZ158" s="8">
        <v>2.6198308935212287E-5</v>
      </c>
      <c r="BA158" s="8">
        <v>2.6407895406693984E-5</v>
      </c>
      <c r="BB158" s="8">
        <v>2.6619158569947534E-5</v>
      </c>
      <c r="BC158" s="8">
        <v>2.6832111838507114E-5</v>
      </c>
      <c r="BD158" s="8">
        <v>2.7046768733215171E-5</v>
      </c>
      <c r="BE158" s="8">
        <v>2.7263142883080892E-5</v>
      </c>
      <c r="BF158" s="8">
        <v>2.7481248026145541E-5</v>
      </c>
      <c r="BG158" s="8">
        <v>2.7701098010354706E-5</v>
      </c>
      <c r="BH158" s="8">
        <v>2.7922706794437544E-5</v>
      </c>
      <c r="BI158" s="8">
        <v>2.8146088448793043E-5</v>
      </c>
      <c r="BJ158" s="8">
        <v>2.8371257156383386E-5</v>
      </c>
      <c r="BK158" s="8">
        <v>2.8598227213634453E-5</v>
      </c>
      <c r="BL158" s="8">
        <v>2.8827013031343528E-5</v>
      </c>
      <c r="BM158" s="8">
        <v>2.9057629135594278E-5</v>
      </c>
      <c r="BN158" s="8">
        <v>2.9290090168679031E-5</v>
      </c>
      <c r="BO158" s="8">
        <v>2.9524410890028464E-5</v>
      </c>
      <c r="BP158" s="8">
        <v>2.9760606177148692E-5</v>
      </c>
      <c r="BQ158" s="8">
        <v>2.9998691026565881E-5</v>
      </c>
      <c r="BR158" s="8">
        <v>3.0238680554778409E-5</v>
      </c>
      <c r="BS158" s="8">
        <v>3.0480589999216637E-5</v>
      </c>
      <c r="BT158" s="8">
        <v>3.0724434719210369E-5</v>
      </c>
      <c r="BU158" s="8">
        <v>3.0970230196964053E-5</v>
      </c>
      <c r="BV158" s="8">
        <v>3.1217992038539765E-5</v>
      </c>
      <c r="BW158" s="8">
        <v>3.1467735974848084E-5</v>
      </c>
      <c r="BX158" s="8">
        <v>3.1719477862646865E-5</v>
      </c>
      <c r="BY158" s="8">
        <v>3.1973233685548038E-5</v>
      </c>
      <c r="BZ158" s="8">
        <v>3.2229019555032424E-5</v>
      </c>
      <c r="CA158" s="8">
        <v>3.2486851711472685E-5</v>
      </c>
      <c r="CB158" s="8">
        <v>3.2746746525164468E-5</v>
      </c>
      <c r="CC158" s="8">
        <v>3.3008720497365782E-5</v>
      </c>
      <c r="CD158" s="8">
        <v>3.3272790261344708E-5</v>
      </c>
      <c r="CE158" s="8">
        <v>3.3538972583435463E-5</v>
      </c>
      <c r="CF158" s="8">
        <v>3.3807284364102947E-5</v>
      </c>
      <c r="CG158" s="8">
        <v>3.4077742639015773E-5</v>
      </c>
      <c r="CH158" s="8">
        <v>3.4350364580127896E-5</v>
      </c>
      <c r="CI158" s="8">
        <v>3.4625167496768918E-5</v>
      </c>
      <c r="CJ158" s="8">
        <v>3.4902168836743067E-5</v>
      </c>
      <c r="CK158" s="8">
        <v>3.5181386187437011E-5</v>
      </c>
      <c r="CL158" s="8">
        <v>3.5462837276936504E-5</v>
      </c>
      <c r="CM158" s="8">
        <v>3.5746539975151994E-5</v>
      </c>
    </row>
    <row r="159" spans="1:91" x14ac:dyDescent="0.25">
      <c r="A159" s="7" t="s">
        <v>2</v>
      </c>
      <c r="B159" s="4">
        <v>0</v>
      </c>
      <c r="C159" s="4">
        <v>0</v>
      </c>
      <c r="D159" s="4">
        <v>0</v>
      </c>
      <c r="E159" s="4">
        <v>0</v>
      </c>
      <c r="F159" s="4">
        <v>0</v>
      </c>
      <c r="G159" s="4">
        <v>0</v>
      </c>
      <c r="H159" s="4">
        <v>0</v>
      </c>
      <c r="I159" s="4">
        <v>0</v>
      </c>
      <c r="J159" s="4">
        <v>0</v>
      </c>
      <c r="K159" s="4">
        <v>0</v>
      </c>
      <c r="L159" s="4">
        <v>0</v>
      </c>
      <c r="M159" s="4">
        <v>0</v>
      </c>
      <c r="N159" s="4">
        <v>0</v>
      </c>
      <c r="O159" s="4">
        <v>0</v>
      </c>
      <c r="P159" s="4">
        <v>0</v>
      </c>
      <c r="Q159" s="4">
        <v>0</v>
      </c>
      <c r="R159" s="4">
        <v>0</v>
      </c>
      <c r="S159" s="4">
        <v>0</v>
      </c>
      <c r="T159" s="4">
        <v>0</v>
      </c>
      <c r="U159" s="4">
        <v>0</v>
      </c>
      <c r="V159" s="4">
        <v>0</v>
      </c>
      <c r="W159" s="4">
        <v>0</v>
      </c>
      <c r="X159" s="4">
        <v>0</v>
      </c>
      <c r="Y159" s="4">
        <v>0</v>
      </c>
      <c r="Z159" s="4">
        <v>0</v>
      </c>
      <c r="AA159" s="4">
        <v>0</v>
      </c>
      <c r="AB159" s="4">
        <v>0</v>
      </c>
      <c r="AC159" s="4">
        <v>0</v>
      </c>
      <c r="AD159" s="4">
        <v>0</v>
      </c>
      <c r="AE159" s="4">
        <v>0</v>
      </c>
      <c r="AF159" s="8">
        <v>9.1330900353755179E-6</v>
      </c>
      <c r="AG159" s="8">
        <v>9.5734696387584037E-6</v>
      </c>
      <c r="AH159" s="8">
        <v>1.0035083478782394E-5</v>
      </c>
      <c r="AI159" s="8">
        <v>1.0518955428493074E-5</v>
      </c>
      <c r="AJ159" s="8">
        <v>1.1026158730076598E-5</v>
      </c>
      <c r="AK159" s="8">
        <v>1.1557818375342346E-5</v>
      </c>
      <c r="AL159" s="8">
        <v>1.2115113600987785E-5</v>
      </c>
      <c r="AM159" s="8">
        <v>1.2699280504180067E-5</v>
      </c>
      <c r="AN159" s="8">
        <v>1.3311614784255835E-5</v>
      </c>
      <c r="AO159" s="8">
        <v>1.3953474616620372E-5</v>
      </c>
      <c r="AP159" s="8">
        <v>1.4626283665220514E-5</v>
      </c>
      <c r="AQ159" s="8">
        <v>1.5331534240273076E-5</v>
      </c>
      <c r="AR159" s="8">
        <v>1.6070790608252701E-5</v>
      </c>
      <c r="AS159" s="8">
        <v>1.6845692461480817E-5</v>
      </c>
      <c r="AT159" s="8">
        <v>1.765795855501134E-5</v>
      </c>
      <c r="AU159" s="8">
        <v>1.8509390518879812E-5</v>
      </c>
      <c r="AV159" s="8">
        <v>1.8750012595625248E-5</v>
      </c>
      <c r="AW159" s="8">
        <v>1.8993762759368378E-5</v>
      </c>
      <c r="AX159" s="8">
        <v>1.9240681675240166E-5</v>
      </c>
      <c r="AY159" s="8">
        <v>1.9490810537018289E-5</v>
      </c>
      <c r="AZ159" s="8">
        <v>1.9744191073999528E-5</v>
      </c>
      <c r="BA159" s="8">
        <v>2.0000865557961522E-5</v>
      </c>
      <c r="BB159" s="8">
        <v>2.0260876810215022E-5</v>
      </c>
      <c r="BC159" s="8">
        <v>2.0524268208747819E-5</v>
      </c>
      <c r="BD159" s="8">
        <v>2.0791083695461539E-5</v>
      </c>
      <c r="BE159" s="8">
        <v>2.106136778350254E-5</v>
      </c>
      <c r="BF159" s="8">
        <v>2.1335165564688073E-5</v>
      </c>
      <c r="BG159" s="8">
        <v>2.161252271702902E-5</v>
      </c>
      <c r="BH159" s="8">
        <v>2.1893485512350398E-5</v>
      </c>
      <c r="BI159" s="8">
        <v>2.2178100824010951E-5</v>
      </c>
      <c r="BJ159" s="8">
        <v>2.2466416134723093E-5</v>
      </c>
      <c r="BK159" s="8">
        <v>2.2758479544474495E-5</v>
      </c>
      <c r="BL159" s="8">
        <v>2.3054339778552662E-5</v>
      </c>
      <c r="BM159" s="8">
        <v>2.3354046195673846E-5</v>
      </c>
      <c r="BN159" s="8">
        <v>2.3657648796217608E-5</v>
      </c>
      <c r="BO159" s="8">
        <v>2.3965198230568436E-5</v>
      </c>
      <c r="BP159" s="8">
        <v>2.4276745807565827E-5</v>
      </c>
      <c r="BQ159" s="8">
        <v>2.4592343503064183E-5</v>
      </c>
      <c r="BR159" s="8">
        <v>2.4912043968604017E-5</v>
      </c>
      <c r="BS159" s="8">
        <v>2.5235900540195869E-5</v>
      </c>
      <c r="BT159" s="8">
        <v>2.5563967247218415E-5</v>
      </c>
      <c r="BU159" s="8">
        <v>2.5896298821432253E-5</v>
      </c>
      <c r="BV159" s="8">
        <v>2.6232950706110874E-5</v>
      </c>
      <c r="BW159" s="8">
        <v>2.6573979065290315E-5</v>
      </c>
      <c r="BX159" s="8">
        <v>2.6919440793139088E-5</v>
      </c>
      <c r="BY159" s="8">
        <v>2.7269393523449896E-5</v>
      </c>
      <c r="BZ159" s="8">
        <v>2.7623895639254743E-5</v>
      </c>
      <c r="CA159" s="8">
        <v>2.7983006282565054E-5</v>
      </c>
      <c r="CB159" s="8">
        <v>2.8346785364238401E-5</v>
      </c>
      <c r="CC159" s="8">
        <v>2.87152935739735E-5</v>
      </c>
      <c r="CD159" s="8">
        <v>2.9088592390435154E-5</v>
      </c>
      <c r="CE159" s="8">
        <v>2.9466744091510811E-5</v>
      </c>
      <c r="CF159" s="8">
        <v>2.984981176470045E-5</v>
      </c>
      <c r="CG159" s="8">
        <v>3.0237859317641555E-5</v>
      </c>
      <c r="CH159" s="8">
        <v>3.0630951488770894E-5</v>
      </c>
      <c r="CI159" s="8">
        <v>3.1029153858124914E-5</v>
      </c>
      <c r="CJ159" s="8">
        <v>3.1432532858280537E-5</v>
      </c>
      <c r="CK159" s="8">
        <v>3.1841155785438181E-5</v>
      </c>
      <c r="CL159" s="8">
        <v>3.2255090810648879E-5</v>
      </c>
      <c r="CM159" s="8">
        <v>3.2674406991187313E-5</v>
      </c>
    </row>
    <row r="161" spans="1:91" x14ac:dyDescent="0.25">
      <c r="A161" s="7" t="s">
        <v>226</v>
      </c>
      <c r="B161" s="4">
        <v>0</v>
      </c>
      <c r="C161" s="4">
        <v>0</v>
      </c>
      <c r="D161" s="4">
        <v>0</v>
      </c>
      <c r="E161" s="4">
        <v>0</v>
      </c>
      <c r="F161" s="4">
        <v>0</v>
      </c>
      <c r="G161" s="4">
        <v>0</v>
      </c>
      <c r="H161" s="4">
        <v>0</v>
      </c>
      <c r="I161" s="4">
        <v>0</v>
      </c>
      <c r="J161" s="4">
        <v>0</v>
      </c>
      <c r="K161" s="4">
        <v>0</v>
      </c>
      <c r="L161" s="4">
        <v>0</v>
      </c>
      <c r="M161" s="4">
        <v>0</v>
      </c>
      <c r="N161" s="4">
        <v>0</v>
      </c>
      <c r="O161" s="4">
        <v>0</v>
      </c>
      <c r="P161" s="4">
        <v>0</v>
      </c>
      <c r="Q161" s="4">
        <v>0</v>
      </c>
      <c r="R161" s="4">
        <v>0</v>
      </c>
      <c r="S161" s="4">
        <v>0</v>
      </c>
      <c r="T161" s="4">
        <v>0</v>
      </c>
      <c r="U161" s="4">
        <v>0</v>
      </c>
      <c r="V161" s="4">
        <v>0</v>
      </c>
      <c r="W161" s="4">
        <v>0</v>
      </c>
      <c r="X161" s="4">
        <v>0</v>
      </c>
      <c r="Y161" s="4">
        <v>0</v>
      </c>
      <c r="Z161" s="4">
        <v>0</v>
      </c>
      <c r="AA161" s="4">
        <v>0</v>
      </c>
      <c r="AB161" s="4">
        <v>0</v>
      </c>
      <c r="AC161" s="4">
        <v>0</v>
      </c>
      <c r="AD161" s="4">
        <v>0</v>
      </c>
      <c r="AE161" s="4">
        <v>0</v>
      </c>
      <c r="AF161" s="8">
        <v>7.4882615156017832E-5</v>
      </c>
      <c r="AG161" s="9">
        <v>7.4621396731054979E-5</v>
      </c>
      <c r="AH161" s="9">
        <v>7.4360178306092127E-5</v>
      </c>
      <c r="AI161" s="9">
        <v>7.4098959881129274E-5</v>
      </c>
      <c r="AJ161" s="9">
        <v>7.3837741456166421E-5</v>
      </c>
      <c r="AK161" s="9">
        <v>7.3576523031203554E-5</v>
      </c>
      <c r="AL161" s="9">
        <v>7.3315304606240715E-5</v>
      </c>
      <c r="AM161" s="9">
        <v>7.3054086181277862E-5</v>
      </c>
      <c r="AN161" s="9">
        <v>7.2792867756315009E-5</v>
      </c>
      <c r="AO161" s="9">
        <v>7.2531649331352143E-5</v>
      </c>
      <c r="AP161" s="9">
        <v>7.2270430906389303E-5</v>
      </c>
      <c r="AQ161" s="9">
        <v>7.2009212481426437E-5</v>
      </c>
      <c r="AR161" s="9">
        <v>7.1747994056463598E-5</v>
      </c>
      <c r="AS161" s="9">
        <v>7.1486775631500731E-5</v>
      </c>
      <c r="AT161" s="9">
        <v>7.1225557206537892E-5</v>
      </c>
      <c r="AU161" s="8">
        <v>7.1343105497771161E-5</v>
      </c>
      <c r="AV161" s="9">
        <v>7.2063000461340335E-5</v>
      </c>
      <c r="AW161" s="9">
        <v>7.2782895424909454E-5</v>
      </c>
      <c r="AX161" s="9">
        <v>7.3502790388478627E-5</v>
      </c>
      <c r="AY161" s="9">
        <v>7.4222685352047773E-5</v>
      </c>
      <c r="AZ161" s="9">
        <v>7.4942580315616919E-5</v>
      </c>
      <c r="BA161" s="9">
        <v>7.5662475279186065E-5</v>
      </c>
      <c r="BB161" s="9">
        <v>7.6382370242755211E-5</v>
      </c>
      <c r="BC161" s="9">
        <v>7.7102265206324357E-5</v>
      </c>
      <c r="BD161" s="9">
        <v>7.7822160169893504E-5</v>
      </c>
      <c r="BE161" s="9">
        <v>7.854205513346265E-5</v>
      </c>
      <c r="BF161" s="9">
        <v>7.9261950097031823E-5</v>
      </c>
      <c r="BG161" s="9">
        <v>7.9981845060600969E-5</v>
      </c>
      <c r="BH161" s="9">
        <v>8.0701740024170115E-5</v>
      </c>
      <c r="BI161" s="9">
        <v>8.1421634987739261E-5</v>
      </c>
      <c r="BJ161" s="9">
        <v>8.2141529951308408E-5</v>
      </c>
      <c r="BK161" s="9">
        <v>8.2861424914877554E-5</v>
      </c>
      <c r="BL161" s="9">
        <v>8.35813198784467E-5</v>
      </c>
      <c r="BM161" s="9">
        <v>8.4301214842015873E-5</v>
      </c>
      <c r="BN161" s="9">
        <v>8.5021109805584992E-5</v>
      </c>
      <c r="BO161" s="9">
        <v>8.5741004769154165E-5</v>
      </c>
      <c r="BP161" s="9">
        <v>8.6460899732723311E-5</v>
      </c>
      <c r="BQ161" s="9">
        <v>8.7180794696292458E-5</v>
      </c>
      <c r="BR161" s="9">
        <v>8.7900689659861604E-5</v>
      </c>
      <c r="BS161" s="8">
        <v>8.862058462343075E-5</v>
      </c>
      <c r="BT161" s="9">
        <v>8.867476265890143E-5</v>
      </c>
      <c r="BU161" s="9">
        <v>8.8728940694372097E-5</v>
      </c>
      <c r="BV161" s="9">
        <v>8.8783118729842764E-5</v>
      </c>
      <c r="BW161" s="9">
        <v>8.8837296765313444E-5</v>
      </c>
      <c r="BX161" s="9">
        <v>8.8891474800784098E-5</v>
      </c>
      <c r="BY161" s="9">
        <v>8.8945652836254778E-5</v>
      </c>
      <c r="BZ161" s="9">
        <v>8.8999830871725445E-5</v>
      </c>
      <c r="CA161" s="9">
        <v>8.9054008907196112E-5</v>
      </c>
      <c r="CB161" s="9">
        <v>8.9108186942666792E-5</v>
      </c>
      <c r="CC161" s="9">
        <v>8.9162364978137459E-5</v>
      </c>
      <c r="CD161" s="9">
        <v>8.9216543013608126E-5</v>
      </c>
      <c r="CE161" s="9">
        <v>8.9270721049078793E-5</v>
      </c>
      <c r="CF161" s="9">
        <v>8.932489908454946E-5</v>
      </c>
      <c r="CG161" s="9">
        <v>8.937907712002014E-5</v>
      </c>
      <c r="CH161" s="9">
        <v>8.9433255155490807E-5</v>
      </c>
      <c r="CI161" s="9">
        <v>8.9487433190961474E-5</v>
      </c>
      <c r="CJ161" s="9">
        <v>8.9541611226432154E-5</v>
      </c>
      <c r="CK161" s="9">
        <v>8.9595789261902821E-5</v>
      </c>
      <c r="CL161" s="9">
        <v>8.9649967297373488E-5</v>
      </c>
      <c r="CM161" s="8">
        <v>8.9704145332844155E-5</v>
      </c>
    </row>
    <row r="162" spans="1:91" x14ac:dyDescent="0.25">
      <c r="A162" s="7" t="s">
        <v>1</v>
      </c>
      <c r="B162" s="4">
        <v>0</v>
      </c>
      <c r="C162" s="4">
        <v>0</v>
      </c>
      <c r="D162" s="4">
        <v>0</v>
      </c>
      <c r="E162" s="4">
        <v>0</v>
      </c>
      <c r="F162" s="4">
        <v>0</v>
      </c>
      <c r="G162" s="4">
        <v>0</v>
      </c>
      <c r="H162" s="4">
        <v>0</v>
      </c>
      <c r="I162" s="4">
        <v>0</v>
      </c>
      <c r="J162" s="4">
        <v>0</v>
      </c>
      <c r="K162" s="4">
        <v>0</v>
      </c>
      <c r="L162" s="4">
        <v>0</v>
      </c>
      <c r="M162" s="4">
        <v>0</v>
      </c>
      <c r="N162" s="4">
        <v>0</v>
      </c>
      <c r="O162" s="4">
        <v>0</v>
      </c>
      <c r="P162" s="4">
        <v>0</v>
      </c>
      <c r="Q162" s="4">
        <v>0</v>
      </c>
      <c r="R162" s="4">
        <v>0</v>
      </c>
      <c r="S162" s="4">
        <v>0</v>
      </c>
      <c r="T162" s="4">
        <v>0</v>
      </c>
      <c r="U162" s="4">
        <v>0</v>
      </c>
      <c r="V162" s="4">
        <v>0</v>
      </c>
      <c r="W162" s="4">
        <v>0</v>
      </c>
      <c r="X162" s="4">
        <v>0</v>
      </c>
      <c r="Y162" s="4">
        <v>0</v>
      </c>
      <c r="Z162" s="4">
        <v>0</v>
      </c>
      <c r="AA162" s="4">
        <v>0</v>
      </c>
      <c r="AB162" s="4">
        <v>0</v>
      </c>
      <c r="AC162" s="4">
        <v>0</v>
      </c>
      <c r="AD162" s="4">
        <v>0</v>
      </c>
      <c r="AE162" s="4">
        <v>0</v>
      </c>
      <c r="AF162" s="8">
        <v>4.2882615156017827E-5</v>
      </c>
      <c r="AG162" s="9">
        <v>4.3058543833580979E-5</v>
      </c>
      <c r="AH162" s="9">
        <v>4.323447251114413E-5</v>
      </c>
      <c r="AI162" s="9">
        <v>4.3410401188707275E-5</v>
      </c>
      <c r="AJ162" s="9">
        <v>4.3586329866270427E-5</v>
      </c>
      <c r="AK162" s="9">
        <v>4.3762258543833578E-5</v>
      </c>
      <c r="AL162" s="9">
        <v>4.393818722139673E-5</v>
      </c>
      <c r="AM162" s="9">
        <v>4.4114115898959881E-5</v>
      </c>
      <c r="AN162" s="9">
        <v>4.4290044576523026E-5</v>
      </c>
      <c r="AO162" s="9">
        <v>4.4465973254086178E-5</v>
      </c>
      <c r="AP162" s="9">
        <v>4.4641901931649329E-5</v>
      </c>
      <c r="AQ162" s="9">
        <v>4.4817830609212481E-5</v>
      </c>
      <c r="AR162" s="9">
        <v>4.4993759286775632E-5</v>
      </c>
      <c r="AS162" s="9">
        <v>4.5169687964338777E-5</v>
      </c>
      <c r="AT162" s="9">
        <v>4.5345616641901929E-5</v>
      </c>
      <c r="AU162" s="8">
        <v>4.552154531946508E-5</v>
      </c>
      <c r="AV162" s="9">
        <v>4.545377060828E-5</v>
      </c>
      <c r="AW162" s="9">
        <v>4.5385995897094921E-5</v>
      </c>
      <c r="AX162" s="9">
        <v>4.5318221185909841E-5</v>
      </c>
      <c r="AY162" s="9">
        <v>4.5250446474724767E-5</v>
      </c>
      <c r="AZ162" s="9">
        <v>4.5182671763539687E-5</v>
      </c>
      <c r="BA162" s="9">
        <v>4.5114897052354608E-5</v>
      </c>
      <c r="BB162" s="9">
        <v>4.5047122341169528E-5</v>
      </c>
      <c r="BC162" s="9">
        <v>4.4979347629984448E-5</v>
      </c>
      <c r="BD162" s="9">
        <v>4.4911572918799374E-5</v>
      </c>
      <c r="BE162" s="9">
        <v>4.4843798207614294E-5</v>
      </c>
      <c r="BF162" s="9">
        <v>4.4776023496429215E-5</v>
      </c>
      <c r="BG162" s="9">
        <v>4.4708248785244135E-5</v>
      </c>
      <c r="BH162" s="9">
        <v>4.4640474074059055E-5</v>
      </c>
      <c r="BI162" s="9">
        <v>4.4572699362873975E-5</v>
      </c>
      <c r="BJ162" s="9">
        <v>4.4504924651688895E-5</v>
      </c>
      <c r="BK162" s="9">
        <v>4.4437149940503822E-5</v>
      </c>
      <c r="BL162" s="9">
        <v>4.4369375229318742E-5</v>
      </c>
      <c r="BM162" s="9">
        <v>4.4301600518133662E-5</v>
      </c>
      <c r="BN162" s="9">
        <v>4.4233825806948582E-5</v>
      </c>
      <c r="BO162" s="9">
        <v>4.4166051095763502E-5</v>
      </c>
      <c r="BP162" s="9">
        <v>4.4098276384578429E-5</v>
      </c>
      <c r="BQ162" s="9">
        <v>4.4030501673393349E-5</v>
      </c>
      <c r="BR162" s="9">
        <v>4.3962726962208269E-5</v>
      </c>
      <c r="BS162" s="8">
        <v>4.3894952251023189E-5</v>
      </c>
      <c r="BT162" s="9">
        <v>4.3925648021828103E-5</v>
      </c>
      <c r="BU162" s="9">
        <v>4.3956343792633011E-5</v>
      </c>
      <c r="BV162" s="9">
        <v>4.3987039563437925E-5</v>
      </c>
      <c r="BW162" s="9">
        <v>4.4017735334242833E-5</v>
      </c>
      <c r="BX162" s="9">
        <v>4.4048431105047747E-5</v>
      </c>
      <c r="BY162" s="9">
        <v>4.4079126875852654E-5</v>
      </c>
      <c r="BZ162" s="9">
        <v>4.4109822646657569E-5</v>
      </c>
      <c r="CA162" s="9">
        <v>4.4140518417462476E-5</v>
      </c>
      <c r="CB162" s="9">
        <v>4.4171214188267391E-5</v>
      </c>
      <c r="CC162" s="9">
        <v>4.4201909959072305E-5</v>
      </c>
      <c r="CD162" s="9">
        <v>4.4232605729877212E-5</v>
      </c>
      <c r="CE162" s="9">
        <v>4.4263301500682127E-5</v>
      </c>
      <c r="CF162" s="9">
        <v>4.4293997271487034E-5</v>
      </c>
      <c r="CG162" s="9">
        <v>4.4324693042291949E-5</v>
      </c>
      <c r="CH162" s="9">
        <v>4.4355388813096856E-5</v>
      </c>
      <c r="CI162" s="9">
        <v>4.4386084583901771E-5</v>
      </c>
      <c r="CJ162" s="9">
        <v>4.4416780354706678E-5</v>
      </c>
      <c r="CK162" s="9">
        <v>4.4447476125511592E-5</v>
      </c>
      <c r="CL162" s="9">
        <v>4.44781718963165E-5</v>
      </c>
      <c r="CM162" s="8">
        <v>4.4508867667121414E-5</v>
      </c>
    </row>
    <row r="163" spans="1:91" x14ac:dyDescent="0.25">
      <c r="A163" s="7" t="s">
        <v>1</v>
      </c>
      <c r="B163" s="4">
        <v>0</v>
      </c>
      <c r="C163" s="4">
        <v>0</v>
      </c>
      <c r="D163" s="4">
        <v>0</v>
      </c>
      <c r="E163" s="4">
        <v>0</v>
      </c>
      <c r="F163" s="4">
        <v>0</v>
      </c>
      <c r="G163" s="4">
        <v>0</v>
      </c>
      <c r="H163" s="4">
        <v>0</v>
      </c>
      <c r="I163" s="4">
        <v>0</v>
      </c>
      <c r="J163" s="4">
        <v>0</v>
      </c>
      <c r="K163" s="4">
        <v>0</v>
      </c>
      <c r="L163" s="4">
        <v>0</v>
      </c>
      <c r="M163" s="4">
        <v>0</v>
      </c>
      <c r="N163" s="4">
        <v>0</v>
      </c>
      <c r="O163" s="4">
        <v>0</v>
      </c>
      <c r="P163" s="4">
        <v>0</v>
      </c>
      <c r="Q163" s="4">
        <v>0</v>
      </c>
      <c r="R163" s="4">
        <v>0</v>
      </c>
      <c r="S163" s="4">
        <v>0</v>
      </c>
      <c r="T163" s="4">
        <v>0</v>
      </c>
      <c r="U163" s="4">
        <v>0</v>
      </c>
      <c r="V163" s="4">
        <v>0</v>
      </c>
      <c r="W163" s="4">
        <v>0</v>
      </c>
      <c r="X163" s="4">
        <v>0</v>
      </c>
      <c r="Y163" s="4">
        <v>0</v>
      </c>
      <c r="Z163" s="4">
        <v>0</v>
      </c>
      <c r="AA163" s="4">
        <v>0</v>
      </c>
      <c r="AB163" s="4">
        <v>0</v>
      </c>
      <c r="AC163" s="4">
        <v>0</v>
      </c>
      <c r="AD163" s="4">
        <v>0</v>
      </c>
      <c r="AE163" s="4">
        <v>0</v>
      </c>
      <c r="AF163" s="8">
        <v>3.0520059435364039E-5</v>
      </c>
      <c r="AG163" s="9">
        <v>3.0645269935611687E-5</v>
      </c>
      <c r="AH163" s="9">
        <v>3.0770480435859334E-5</v>
      </c>
      <c r="AI163" s="9">
        <v>3.0895690936106982E-5</v>
      </c>
      <c r="AJ163" s="9">
        <v>3.1020901436354629E-5</v>
      </c>
      <c r="AK163" s="9">
        <v>3.1146111936602277E-5</v>
      </c>
      <c r="AL163" s="9">
        <v>3.1271322436849924E-5</v>
      </c>
      <c r="AM163" s="9">
        <v>3.1396532937097572E-5</v>
      </c>
      <c r="AN163" s="9">
        <v>3.1521743437345219E-5</v>
      </c>
      <c r="AO163" s="9">
        <v>3.1646953937592867E-5</v>
      </c>
      <c r="AP163" s="9">
        <v>3.1772164437840514E-5</v>
      </c>
      <c r="AQ163" s="9">
        <v>3.1897374938088162E-5</v>
      </c>
      <c r="AR163" s="9">
        <v>3.2022585438335809E-5</v>
      </c>
      <c r="AS163" s="9">
        <v>3.2147795938583457E-5</v>
      </c>
      <c r="AT163" s="9">
        <v>3.2273006438831104E-5</v>
      </c>
      <c r="AU163" s="8">
        <v>3.2398216939078752E-5</v>
      </c>
      <c r="AV163" s="9">
        <v>3.2308238936785393E-5</v>
      </c>
      <c r="AW163" s="9">
        <v>3.221826093449204E-5</v>
      </c>
      <c r="AX163" s="9">
        <v>3.2128282932198681E-5</v>
      </c>
      <c r="AY163" s="9">
        <v>3.2038304929905328E-5</v>
      </c>
      <c r="AZ163" s="9">
        <v>3.1948326927611969E-5</v>
      </c>
      <c r="BA163" s="9">
        <v>3.1858348925318616E-5</v>
      </c>
      <c r="BB163" s="9">
        <v>3.1768370923025257E-5</v>
      </c>
      <c r="BC163" s="9">
        <v>3.1678392920731898E-5</v>
      </c>
      <c r="BD163" s="9">
        <v>3.1588414918438545E-5</v>
      </c>
      <c r="BE163" s="9">
        <v>3.1498436916145186E-5</v>
      </c>
      <c r="BF163" s="9">
        <v>3.1408458913851834E-5</v>
      </c>
      <c r="BG163" s="9">
        <v>3.1318480911558474E-5</v>
      </c>
      <c r="BH163" s="9">
        <v>3.1228502909265122E-5</v>
      </c>
      <c r="BI163" s="9">
        <v>3.1138524906971762E-5</v>
      </c>
      <c r="BJ163" s="9">
        <v>3.104854690467841E-5</v>
      </c>
      <c r="BK163" s="9">
        <v>3.0958568902385051E-5</v>
      </c>
      <c r="BL163" s="9">
        <v>3.0868590900091691E-5</v>
      </c>
      <c r="BM163" s="9">
        <v>3.0778612897798339E-5</v>
      </c>
      <c r="BN163" s="9">
        <v>3.0688634895504979E-5</v>
      </c>
      <c r="BO163" s="9">
        <v>3.0598656893211627E-5</v>
      </c>
      <c r="BP163" s="9">
        <v>3.0508678890918268E-5</v>
      </c>
      <c r="BQ163" s="9">
        <v>3.0418700888624912E-5</v>
      </c>
      <c r="BR163" s="9">
        <v>3.0328722886331556E-5</v>
      </c>
      <c r="BS163" s="8">
        <v>3.02387448840382E-5</v>
      </c>
      <c r="BT163" s="9">
        <v>3.0259890859481585E-5</v>
      </c>
      <c r="BU163" s="9">
        <v>3.0281036834924966E-5</v>
      </c>
      <c r="BV163" s="9">
        <v>3.030218281036835E-5</v>
      </c>
      <c r="BW163" s="9">
        <v>3.0323328785811735E-5</v>
      </c>
      <c r="BX163" s="9">
        <v>3.0344474761255116E-5</v>
      </c>
      <c r="BY163" s="9">
        <v>3.0365620736698501E-5</v>
      </c>
      <c r="BZ163" s="9">
        <v>3.0386766712141885E-5</v>
      </c>
      <c r="CA163" s="9">
        <v>3.0407912687585267E-5</v>
      </c>
      <c r="CB163" s="9">
        <v>3.0429058663028651E-5</v>
      </c>
      <c r="CC163" s="9">
        <v>3.0450204638472036E-5</v>
      </c>
      <c r="CD163" s="9">
        <v>3.0471350613915417E-5</v>
      </c>
      <c r="CE163" s="9">
        <v>3.0492496589358802E-5</v>
      </c>
      <c r="CF163" s="9">
        <v>3.0513642564802183E-5</v>
      </c>
      <c r="CG163" s="9">
        <v>3.0534788540245567E-5</v>
      </c>
      <c r="CH163" s="9">
        <v>3.0555934515688949E-5</v>
      </c>
      <c r="CI163" s="9">
        <v>3.0577080491132337E-5</v>
      </c>
      <c r="CJ163" s="9">
        <v>3.0598226466575718E-5</v>
      </c>
      <c r="CK163" s="9">
        <v>3.0619372442019099E-5</v>
      </c>
      <c r="CL163" s="9">
        <v>3.0640518417462487E-5</v>
      </c>
      <c r="CM163" s="8">
        <v>3.0661664392905868E-5</v>
      </c>
    </row>
    <row r="164" spans="1:91" s="98" customFormat="1" x14ac:dyDescent="0.25">
      <c r="A164" s="98" t="s">
        <v>1</v>
      </c>
      <c r="B164" s="98">
        <v>0</v>
      </c>
      <c r="C164" s="98">
        <v>0</v>
      </c>
      <c r="D164" s="98">
        <v>0</v>
      </c>
      <c r="E164" s="98">
        <v>0</v>
      </c>
      <c r="F164" s="98">
        <v>0</v>
      </c>
      <c r="G164" s="98">
        <v>0</v>
      </c>
      <c r="H164" s="98">
        <v>0</v>
      </c>
      <c r="I164" s="98">
        <v>0</v>
      </c>
      <c r="J164" s="98">
        <v>0</v>
      </c>
      <c r="K164" s="98">
        <v>0</v>
      </c>
      <c r="L164" s="98">
        <v>0</v>
      </c>
      <c r="M164" s="98">
        <v>0</v>
      </c>
      <c r="N164" s="98">
        <v>0</v>
      </c>
      <c r="O164" s="98">
        <v>0</v>
      </c>
      <c r="P164" s="98">
        <v>0</v>
      </c>
      <c r="Q164" s="98">
        <v>0</v>
      </c>
      <c r="R164" s="98">
        <v>0</v>
      </c>
      <c r="S164" s="98">
        <v>0</v>
      </c>
      <c r="T164" s="98">
        <v>0</v>
      </c>
      <c r="U164" s="98">
        <v>0</v>
      </c>
      <c r="V164" s="98">
        <v>0</v>
      </c>
      <c r="W164" s="98">
        <v>0</v>
      </c>
      <c r="X164" s="98">
        <v>0</v>
      </c>
      <c r="Y164" s="98">
        <v>0</v>
      </c>
      <c r="Z164" s="98">
        <v>0</v>
      </c>
      <c r="AA164" s="98">
        <v>0</v>
      </c>
      <c r="AB164" s="98">
        <v>0</v>
      </c>
      <c r="AC164" s="98">
        <v>0</v>
      </c>
      <c r="AD164" s="98">
        <v>0</v>
      </c>
      <c r="AE164" s="98">
        <v>0</v>
      </c>
      <c r="AF164" s="98">
        <v>0</v>
      </c>
      <c r="AG164" s="98">
        <v>0</v>
      </c>
      <c r="AH164" s="98">
        <v>0</v>
      </c>
      <c r="AI164" s="98">
        <v>0</v>
      </c>
      <c r="AJ164" s="98">
        <v>0</v>
      </c>
      <c r="AK164" s="98">
        <v>0</v>
      </c>
      <c r="AL164" s="98">
        <v>0</v>
      </c>
      <c r="AM164" s="98">
        <v>0</v>
      </c>
      <c r="AN164" s="98">
        <v>0</v>
      </c>
      <c r="AO164" s="98">
        <v>0</v>
      </c>
      <c r="AP164" s="98">
        <v>0</v>
      </c>
      <c r="AQ164" s="98">
        <v>0</v>
      </c>
      <c r="AR164" s="98">
        <v>0</v>
      </c>
      <c r="AS164" s="98">
        <v>0</v>
      </c>
      <c r="AT164" s="98">
        <v>0</v>
      </c>
      <c r="AU164" s="98">
        <v>0</v>
      </c>
      <c r="AV164" s="98">
        <v>0</v>
      </c>
      <c r="AW164" s="98">
        <v>0</v>
      </c>
      <c r="AX164" s="98">
        <v>0</v>
      </c>
      <c r="AY164" s="98">
        <v>0</v>
      </c>
      <c r="AZ164" s="98">
        <v>0</v>
      </c>
      <c r="BA164" s="98">
        <v>0</v>
      </c>
      <c r="BB164" s="98">
        <v>0</v>
      </c>
      <c r="BC164" s="98">
        <v>0</v>
      </c>
      <c r="BD164" s="98">
        <v>0</v>
      </c>
      <c r="BE164" s="98">
        <v>0</v>
      </c>
      <c r="BF164" s="98">
        <v>0</v>
      </c>
      <c r="BG164" s="98">
        <v>0</v>
      </c>
      <c r="BH164" s="98">
        <v>0</v>
      </c>
      <c r="BI164" s="98">
        <v>0</v>
      </c>
      <c r="BJ164" s="98">
        <v>0</v>
      </c>
      <c r="BK164" s="98">
        <v>0</v>
      </c>
      <c r="BL164" s="98">
        <v>0</v>
      </c>
      <c r="BM164" s="98">
        <v>0</v>
      </c>
      <c r="BN164" s="98">
        <v>0</v>
      </c>
      <c r="BO164" s="98">
        <v>0</v>
      </c>
      <c r="BP164" s="98">
        <v>0</v>
      </c>
      <c r="BQ164" s="98">
        <v>0</v>
      </c>
      <c r="BR164" s="98">
        <v>0</v>
      </c>
      <c r="BS164" s="98">
        <v>0</v>
      </c>
      <c r="BT164" s="98">
        <v>0</v>
      </c>
      <c r="BU164" s="98">
        <v>0</v>
      </c>
      <c r="BV164" s="98">
        <v>0</v>
      </c>
      <c r="BW164" s="98">
        <v>0</v>
      </c>
      <c r="BX164" s="98">
        <v>0</v>
      </c>
      <c r="BY164" s="98">
        <v>0</v>
      </c>
      <c r="BZ164" s="98">
        <v>0</v>
      </c>
      <c r="CA164" s="98">
        <v>0</v>
      </c>
      <c r="CB164" s="98">
        <v>0</v>
      </c>
      <c r="CC164" s="98">
        <v>0</v>
      </c>
      <c r="CD164" s="98">
        <v>0</v>
      </c>
      <c r="CE164" s="98">
        <v>0</v>
      </c>
      <c r="CF164" s="98">
        <v>0</v>
      </c>
      <c r="CG164" s="98">
        <v>0</v>
      </c>
      <c r="CH164" s="98">
        <v>0</v>
      </c>
      <c r="CI164" s="98">
        <v>0</v>
      </c>
      <c r="CJ164" s="98">
        <v>0</v>
      </c>
      <c r="CK164" s="98">
        <v>0</v>
      </c>
      <c r="CL164" s="98">
        <v>0</v>
      </c>
      <c r="CM164" s="98">
        <v>0</v>
      </c>
    </row>
    <row r="165" spans="1:91" x14ac:dyDescent="0.25">
      <c r="A165" s="7" t="s">
        <v>1</v>
      </c>
      <c r="B165" s="4">
        <v>0</v>
      </c>
      <c r="C165" s="4">
        <v>0</v>
      </c>
      <c r="D165" s="4">
        <v>0</v>
      </c>
      <c r="E165" s="4">
        <v>0</v>
      </c>
      <c r="F165" s="4">
        <v>0</v>
      </c>
      <c r="G165" s="4">
        <v>0</v>
      </c>
      <c r="H165" s="4">
        <v>0</v>
      </c>
      <c r="I165" s="4">
        <v>0</v>
      </c>
      <c r="J165" s="4">
        <v>0</v>
      </c>
      <c r="K165" s="4">
        <v>0</v>
      </c>
      <c r="L165" s="4">
        <v>0</v>
      </c>
      <c r="M165" s="4">
        <v>0</v>
      </c>
      <c r="N165" s="4">
        <v>0</v>
      </c>
      <c r="O165" s="4">
        <v>0</v>
      </c>
      <c r="P165" s="4">
        <v>0</v>
      </c>
      <c r="Q165" s="4">
        <v>0</v>
      </c>
      <c r="R165" s="4">
        <v>0</v>
      </c>
      <c r="S165" s="4">
        <v>0</v>
      </c>
      <c r="T165" s="4">
        <v>0</v>
      </c>
      <c r="U165" s="4">
        <v>0</v>
      </c>
      <c r="V165" s="4">
        <v>0</v>
      </c>
      <c r="W165" s="4">
        <v>0</v>
      </c>
      <c r="X165" s="4">
        <v>0</v>
      </c>
      <c r="Y165" s="4">
        <v>0</v>
      </c>
      <c r="Z165" s="4">
        <v>0</v>
      </c>
      <c r="AA165" s="4">
        <v>0</v>
      </c>
      <c r="AB165" s="4">
        <v>0</v>
      </c>
      <c r="AC165" s="4">
        <v>0</v>
      </c>
      <c r="AD165" s="4">
        <v>0</v>
      </c>
      <c r="AE165" s="4">
        <v>0</v>
      </c>
      <c r="AF165" s="8">
        <v>1.2E-5</v>
      </c>
      <c r="AG165" s="9">
        <v>1.2106666666666667E-5</v>
      </c>
      <c r="AH165" s="9">
        <v>1.2213333333333334E-5</v>
      </c>
      <c r="AI165" s="9">
        <v>1.2320000000000001E-5</v>
      </c>
      <c r="AJ165" s="9">
        <v>1.2426666666666667E-5</v>
      </c>
      <c r="AK165" s="9">
        <v>1.2533333333333334E-5</v>
      </c>
      <c r="AL165" s="9">
        <v>1.2640000000000001E-5</v>
      </c>
      <c r="AM165" s="9">
        <v>1.2746666666666668E-5</v>
      </c>
      <c r="AN165" s="9">
        <v>1.2853333333333333E-5</v>
      </c>
      <c r="AO165" s="9">
        <v>1.296E-5</v>
      </c>
      <c r="AP165" s="9">
        <v>1.3066666666666666E-5</v>
      </c>
      <c r="AQ165" s="9">
        <v>1.3173333333333333E-5</v>
      </c>
      <c r="AR165" s="9">
        <v>1.328E-5</v>
      </c>
      <c r="AS165" s="9">
        <v>1.3386666666666667E-5</v>
      </c>
      <c r="AT165" s="9">
        <v>1.3493333333333333E-5</v>
      </c>
      <c r="AU165" s="8">
        <v>1.36E-5</v>
      </c>
      <c r="AV165" s="9">
        <v>1.3679166666666668E-5</v>
      </c>
      <c r="AW165" s="9">
        <v>1.3758333333333333E-5</v>
      </c>
      <c r="AX165" s="9">
        <v>1.3837500000000001E-5</v>
      </c>
      <c r="AY165" s="9">
        <v>1.3916666666666667E-5</v>
      </c>
      <c r="AZ165" s="9">
        <v>1.3995833333333334E-5</v>
      </c>
      <c r="BA165" s="9">
        <v>1.4075E-5</v>
      </c>
      <c r="BB165" s="9">
        <v>1.4154166666666667E-5</v>
      </c>
      <c r="BC165" s="9">
        <v>1.4233333333333333E-5</v>
      </c>
      <c r="BD165" s="9">
        <v>1.4312500000000001E-5</v>
      </c>
      <c r="BE165" s="9">
        <v>1.4391666666666666E-5</v>
      </c>
      <c r="BF165" s="9">
        <v>1.4470833333333334E-5</v>
      </c>
      <c r="BG165" s="9">
        <v>1.4550000000000001E-5</v>
      </c>
      <c r="BH165" s="9">
        <v>1.4629166666666667E-5</v>
      </c>
      <c r="BI165" s="9">
        <v>1.4708333333333333E-5</v>
      </c>
      <c r="BJ165" s="9">
        <v>1.47875E-5</v>
      </c>
      <c r="BK165" s="9">
        <v>1.4866666666666668E-5</v>
      </c>
      <c r="BL165" s="9">
        <v>1.4945833333333334E-5</v>
      </c>
      <c r="BM165" s="9">
        <v>1.5025000000000001E-5</v>
      </c>
      <c r="BN165" s="9">
        <v>1.5104166666666667E-5</v>
      </c>
      <c r="BO165" s="9">
        <v>1.5183333333333334E-5</v>
      </c>
      <c r="BP165" s="9">
        <v>1.5262500000000002E-5</v>
      </c>
      <c r="BQ165" s="9">
        <v>1.5341666666666666E-5</v>
      </c>
      <c r="BR165" s="9">
        <v>1.5420833333333333E-5</v>
      </c>
      <c r="BS165" s="8">
        <v>1.5500000000000001E-5</v>
      </c>
      <c r="BT165" s="9">
        <v>1.5545000000000001E-5</v>
      </c>
      <c r="BU165" s="9">
        <v>1.5590000000000002E-5</v>
      </c>
      <c r="BV165" s="9">
        <v>1.5635000000000002E-5</v>
      </c>
      <c r="BW165" s="9">
        <v>1.5679999999999999E-5</v>
      </c>
      <c r="BX165" s="9">
        <v>1.5724999999999999E-5</v>
      </c>
      <c r="BY165" s="9">
        <v>1.577E-5</v>
      </c>
      <c r="BZ165" s="9">
        <v>1.5815E-5</v>
      </c>
      <c r="CA165" s="9">
        <v>1.5860000000000001E-5</v>
      </c>
      <c r="CB165" s="9">
        <v>1.5905000000000001E-5</v>
      </c>
      <c r="CC165" s="9">
        <v>1.5950000000000001E-5</v>
      </c>
      <c r="CD165" s="9">
        <v>1.5994999999999998E-5</v>
      </c>
      <c r="CE165" s="9">
        <v>1.6039999999999999E-5</v>
      </c>
      <c r="CF165" s="9">
        <v>1.6084999999999999E-5</v>
      </c>
      <c r="CG165" s="9">
        <v>1.613E-5</v>
      </c>
      <c r="CH165" s="9">
        <v>1.6175E-5</v>
      </c>
      <c r="CI165" s="9">
        <v>1.6220000000000001E-5</v>
      </c>
      <c r="CJ165" s="9">
        <v>1.6264999999999998E-5</v>
      </c>
      <c r="CK165" s="9">
        <v>1.6309999999999998E-5</v>
      </c>
      <c r="CL165" s="9">
        <v>1.6354999999999998E-5</v>
      </c>
      <c r="CM165" s="8">
        <v>1.6399999999999999E-5</v>
      </c>
    </row>
    <row r="166" spans="1:91" x14ac:dyDescent="0.25">
      <c r="A166" s="7" t="s">
        <v>1</v>
      </c>
      <c r="B166" s="4">
        <v>0</v>
      </c>
      <c r="C166" s="4">
        <v>0</v>
      </c>
      <c r="D166" s="4">
        <v>0</v>
      </c>
      <c r="E166" s="4">
        <v>0</v>
      </c>
      <c r="F166" s="4">
        <v>0</v>
      </c>
      <c r="G166" s="4">
        <v>0</v>
      </c>
      <c r="H166" s="4">
        <v>0</v>
      </c>
      <c r="I166" s="4">
        <v>0</v>
      </c>
      <c r="J166" s="4">
        <v>0</v>
      </c>
      <c r="K166" s="4">
        <v>0</v>
      </c>
      <c r="L166" s="4">
        <v>0</v>
      </c>
      <c r="M166" s="4">
        <v>0</v>
      </c>
      <c r="N166" s="4">
        <v>0</v>
      </c>
      <c r="O166" s="4">
        <v>0</v>
      </c>
      <c r="P166" s="4">
        <v>0</v>
      </c>
      <c r="Q166" s="4">
        <v>0</v>
      </c>
      <c r="R166" s="4">
        <v>0</v>
      </c>
      <c r="S166" s="4">
        <v>0</v>
      </c>
      <c r="T166" s="4">
        <v>0</v>
      </c>
      <c r="U166" s="4">
        <v>0</v>
      </c>
      <c r="V166" s="4">
        <v>0</v>
      </c>
      <c r="W166" s="4">
        <v>0</v>
      </c>
      <c r="X166" s="4">
        <v>0</v>
      </c>
      <c r="Y166" s="4">
        <v>0</v>
      </c>
      <c r="Z166" s="4">
        <v>0</v>
      </c>
      <c r="AA166" s="4">
        <v>0</v>
      </c>
      <c r="AB166" s="4">
        <v>0</v>
      </c>
      <c r="AC166" s="4">
        <v>0</v>
      </c>
      <c r="AD166" s="4">
        <v>0</v>
      </c>
      <c r="AE166" s="4">
        <v>0</v>
      </c>
      <c r="AF166" s="8">
        <v>4.3999999999999999E-5</v>
      </c>
      <c r="AG166" s="9">
        <v>4.3866666666666665E-5</v>
      </c>
      <c r="AH166" s="9">
        <v>4.373333333333333E-5</v>
      </c>
      <c r="AI166" s="9">
        <v>4.3599999999999996E-5</v>
      </c>
      <c r="AJ166" s="9">
        <v>4.3466666666666668E-5</v>
      </c>
      <c r="AK166" s="9">
        <v>4.3333333333333334E-5</v>
      </c>
      <c r="AL166" s="9">
        <v>4.32E-5</v>
      </c>
      <c r="AM166" s="9">
        <v>4.3066666666666665E-5</v>
      </c>
      <c r="AN166" s="9">
        <v>4.2933333333333331E-5</v>
      </c>
      <c r="AO166" s="9">
        <v>4.2799999999999997E-5</v>
      </c>
      <c r="AP166" s="9">
        <v>4.2666666666666662E-5</v>
      </c>
      <c r="AQ166" s="9">
        <v>4.2533333333333328E-5</v>
      </c>
      <c r="AR166" s="9">
        <v>4.2400000000000001E-5</v>
      </c>
      <c r="AS166" s="9">
        <v>4.2266666666666666E-5</v>
      </c>
      <c r="AT166" s="9">
        <v>4.2133333333333332E-5</v>
      </c>
      <c r="AU166" s="8">
        <v>4.1999999999999998E-5</v>
      </c>
      <c r="AV166" s="9">
        <v>4.1999999999999998E-5</v>
      </c>
      <c r="AW166" s="9">
        <v>4.1999999999999998E-5</v>
      </c>
      <c r="AX166" s="9">
        <v>4.1999999999999998E-5</v>
      </c>
      <c r="AY166" s="9">
        <v>4.1999999999999998E-5</v>
      </c>
      <c r="AZ166" s="9">
        <v>4.1999999999999998E-5</v>
      </c>
      <c r="BA166" s="9">
        <v>4.1999999999999998E-5</v>
      </c>
      <c r="BB166" s="9">
        <v>4.1999999999999998E-5</v>
      </c>
      <c r="BC166" s="9">
        <v>4.1999999999999998E-5</v>
      </c>
      <c r="BD166" s="9">
        <v>4.1999999999999998E-5</v>
      </c>
      <c r="BE166" s="9">
        <v>4.1999999999999998E-5</v>
      </c>
      <c r="BF166" s="9">
        <v>4.1999999999999998E-5</v>
      </c>
      <c r="BG166" s="9">
        <v>4.1999999999999998E-5</v>
      </c>
      <c r="BH166" s="9">
        <v>4.1999999999999998E-5</v>
      </c>
      <c r="BI166" s="9">
        <v>4.1999999999999998E-5</v>
      </c>
      <c r="BJ166" s="9">
        <v>4.1999999999999998E-5</v>
      </c>
      <c r="BK166" s="9">
        <v>4.1999999999999998E-5</v>
      </c>
      <c r="BL166" s="9">
        <v>4.1999999999999998E-5</v>
      </c>
      <c r="BM166" s="9">
        <v>4.1999999999999998E-5</v>
      </c>
      <c r="BN166" s="9">
        <v>4.1999999999999998E-5</v>
      </c>
      <c r="BO166" s="9">
        <v>4.1999999999999998E-5</v>
      </c>
      <c r="BP166" s="9">
        <v>4.1999999999999998E-5</v>
      </c>
      <c r="BQ166" s="9">
        <v>4.1999999999999998E-5</v>
      </c>
      <c r="BR166" s="9">
        <v>4.1999999999999998E-5</v>
      </c>
      <c r="BS166" s="8">
        <v>4.1999999999999998E-5</v>
      </c>
      <c r="BT166" s="9">
        <v>4.1949999999999996E-5</v>
      </c>
      <c r="BU166" s="9">
        <v>4.1899999999999995E-5</v>
      </c>
      <c r="BV166" s="9">
        <v>4.1850000000000001E-5</v>
      </c>
      <c r="BW166" s="9">
        <v>4.18E-5</v>
      </c>
      <c r="BX166" s="9">
        <v>4.1749999999999998E-5</v>
      </c>
      <c r="BY166" s="9">
        <v>4.1699999999999997E-5</v>
      </c>
      <c r="BZ166" s="9">
        <v>4.1649999999999996E-5</v>
      </c>
      <c r="CA166" s="9">
        <v>4.1600000000000002E-5</v>
      </c>
      <c r="CB166" s="9">
        <v>4.155E-5</v>
      </c>
      <c r="CC166" s="9">
        <v>4.1499999999999999E-5</v>
      </c>
      <c r="CD166" s="9">
        <v>4.1449999999999998E-5</v>
      </c>
      <c r="CE166" s="9">
        <v>4.1399999999999997E-5</v>
      </c>
      <c r="CF166" s="9">
        <v>4.1350000000000002E-5</v>
      </c>
      <c r="CG166" s="9">
        <v>4.1300000000000001E-5</v>
      </c>
      <c r="CH166" s="9">
        <v>4.125E-5</v>
      </c>
      <c r="CI166" s="9">
        <v>4.1199999999999999E-5</v>
      </c>
      <c r="CJ166" s="9">
        <v>4.1149999999999997E-5</v>
      </c>
      <c r="CK166" s="9">
        <v>4.1100000000000003E-5</v>
      </c>
      <c r="CL166" s="9">
        <v>4.1050000000000002E-5</v>
      </c>
      <c r="CM166" s="8">
        <v>4.1E-5</v>
      </c>
    </row>
    <row r="168" spans="1:91" x14ac:dyDescent="0.25">
      <c r="A168" s="7" t="s">
        <v>227</v>
      </c>
      <c r="B168" s="4">
        <v>0</v>
      </c>
      <c r="C168" s="4">
        <v>0</v>
      </c>
      <c r="D168" s="4">
        <v>0</v>
      </c>
      <c r="E168" s="4">
        <v>0</v>
      </c>
      <c r="F168" s="4">
        <v>0</v>
      </c>
      <c r="G168" s="4">
        <v>0</v>
      </c>
      <c r="H168" s="4">
        <v>0</v>
      </c>
      <c r="I168" s="4">
        <v>0</v>
      </c>
      <c r="J168" s="4">
        <v>0</v>
      </c>
      <c r="K168" s="4">
        <v>0</v>
      </c>
      <c r="L168" s="4">
        <v>0</v>
      </c>
      <c r="M168" s="4">
        <v>0</v>
      </c>
      <c r="N168" s="4">
        <v>0</v>
      </c>
      <c r="O168" s="4">
        <v>0</v>
      </c>
      <c r="P168" s="4">
        <v>0</v>
      </c>
      <c r="Q168" s="4">
        <v>0</v>
      </c>
      <c r="R168" s="4">
        <v>0</v>
      </c>
      <c r="S168" s="4">
        <v>0</v>
      </c>
      <c r="T168" s="4">
        <v>0</v>
      </c>
      <c r="U168" s="4">
        <v>0</v>
      </c>
      <c r="V168" s="4">
        <v>0</v>
      </c>
      <c r="W168" s="4">
        <v>0</v>
      </c>
      <c r="X168" s="4">
        <v>0</v>
      </c>
      <c r="Y168" s="4">
        <v>0</v>
      </c>
      <c r="Z168" s="4">
        <v>0</v>
      </c>
      <c r="AA168" s="4">
        <v>0</v>
      </c>
      <c r="AB168" s="4">
        <v>0</v>
      </c>
      <c r="AC168" s="4">
        <v>0</v>
      </c>
      <c r="AD168" s="4">
        <v>0</v>
      </c>
      <c r="AE168" s="4">
        <v>0</v>
      </c>
      <c r="AF168" s="8">
        <v>7.4499999999999995E-5</v>
      </c>
      <c r="AG168" s="9">
        <v>7.4486666666666659E-5</v>
      </c>
      <c r="AH168" s="9">
        <v>7.4473333333333324E-5</v>
      </c>
      <c r="AI168" s="9">
        <v>7.4460000000000002E-5</v>
      </c>
      <c r="AJ168" s="9">
        <v>7.4446666666666667E-5</v>
      </c>
      <c r="AK168" s="9">
        <v>7.4433333333333331E-5</v>
      </c>
      <c r="AL168" s="9">
        <v>7.4419999999999996E-5</v>
      </c>
      <c r="AM168" s="9">
        <v>7.440666666666666E-5</v>
      </c>
      <c r="AN168" s="9">
        <v>7.4393333333333338E-5</v>
      </c>
      <c r="AO168" s="9">
        <v>7.4380000000000003E-5</v>
      </c>
      <c r="AP168" s="9">
        <v>7.4366666666666667E-5</v>
      </c>
      <c r="AQ168" s="9">
        <v>7.4353333333333332E-5</v>
      </c>
      <c r="AR168" s="9">
        <v>7.4339999999999996E-5</v>
      </c>
      <c r="AS168" s="9">
        <v>7.4326666666666674E-5</v>
      </c>
      <c r="AT168" s="9">
        <v>7.4313333333333339E-5</v>
      </c>
      <c r="AU168" s="8">
        <v>7.4300000000000004E-5</v>
      </c>
      <c r="AV168" s="9">
        <v>7.4304545454545462E-5</v>
      </c>
      <c r="AW168" s="9">
        <v>7.4309090909090907E-5</v>
      </c>
      <c r="AX168" s="9">
        <v>7.4313636363636365E-5</v>
      </c>
      <c r="AY168" s="9">
        <v>7.4318181818181823E-5</v>
      </c>
      <c r="AZ168" s="9">
        <v>7.4322727272727282E-5</v>
      </c>
      <c r="BA168" s="9">
        <v>7.4327272727272727E-5</v>
      </c>
      <c r="BB168" s="9">
        <v>7.4331818181818185E-5</v>
      </c>
      <c r="BC168" s="9">
        <v>7.4336363636363643E-5</v>
      </c>
      <c r="BD168" s="9">
        <v>7.4340909090909088E-5</v>
      </c>
      <c r="BE168" s="9">
        <v>7.4345454545454546E-5</v>
      </c>
      <c r="BF168" s="9">
        <v>7.4350000000000005E-5</v>
      </c>
      <c r="BG168" s="9">
        <v>7.435454545454545E-5</v>
      </c>
      <c r="BH168" s="9">
        <v>7.4359090909090908E-5</v>
      </c>
      <c r="BI168" s="9">
        <v>7.4363636363636366E-5</v>
      </c>
      <c r="BJ168" s="9">
        <v>7.4368181818181825E-5</v>
      </c>
      <c r="BK168" s="9">
        <v>7.4372727272727269E-5</v>
      </c>
      <c r="BL168" s="9">
        <v>7.4377272727272728E-5</v>
      </c>
      <c r="BM168" s="9">
        <v>7.4381818181818186E-5</v>
      </c>
      <c r="BN168" s="9">
        <v>7.4386363636363631E-5</v>
      </c>
      <c r="BO168" s="9">
        <v>7.4390909090909089E-5</v>
      </c>
      <c r="BP168" s="9">
        <v>7.4395454545454548E-5</v>
      </c>
      <c r="BQ168" s="9">
        <v>7.4399999999999992E-5</v>
      </c>
      <c r="BR168" s="9">
        <v>7.4404545454545451E-5</v>
      </c>
      <c r="BS168" s="8">
        <v>7.3999999999999996E-5</v>
      </c>
      <c r="BT168" s="9">
        <v>7.4024999999999997E-5</v>
      </c>
      <c r="BU168" s="9">
        <v>7.4049999999999997E-5</v>
      </c>
      <c r="BV168" s="9">
        <v>7.4074999999999998E-5</v>
      </c>
      <c r="BW168" s="9">
        <v>7.4099999999999999E-5</v>
      </c>
      <c r="BX168" s="9">
        <v>7.4124999999999999E-5</v>
      </c>
      <c r="BY168" s="9">
        <v>7.415E-5</v>
      </c>
      <c r="BZ168" s="9">
        <v>7.4175E-5</v>
      </c>
      <c r="CA168" s="9">
        <v>7.4200000000000001E-5</v>
      </c>
      <c r="CB168" s="9">
        <v>7.4225000000000002E-5</v>
      </c>
      <c r="CC168" s="9">
        <v>7.4249999999999989E-5</v>
      </c>
      <c r="CD168" s="9">
        <v>7.4274999999999989E-5</v>
      </c>
      <c r="CE168" s="9">
        <v>7.429999999999999E-5</v>
      </c>
      <c r="CF168" s="9">
        <v>7.4324999999999991E-5</v>
      </c>
      <c r="CG168" s="9">
        <v>7.4349999999999991E-5</v>
      </c>
      <c r="CH168" s="9">
        <v>7.4374999999999992E-5</v>
      </c>
      <c r="CI168" s="9">
        <v>7.4399999999999992E-5</v>
      </c>
      <c r="CJ168" s="9">
        <v>7.4424999999999993E-5</v>
      </c>
      <c r="CK168" s="9">
        <v>7.4449999999999994E-5</v>
      </c>
      <c r="CL168" s="9">
        <v>7.4474999999999994E-5</v>
      </c>
      <c r="CM168" s="8">
        <v>7.4499999999999995E-5</v>
      </c>
    </row>
    <row r="170" spans="1:91" x14ac:dyDescent="0.25">
      <c r="A170" s="46" t="s">
        <v>228</v>
      </c>
      <c r="B170" s="4">
        <v>0</v>
      </c>
      <c r="C170" s="4">
        <v>0</v>
      </c>
      <c r="D170" s="4">
        <v>0</v>
      </c>
      <c r="E170" s="4">
        <v>0</v>
      </c>
      <c r="F170" s="4">
        <v>0</v>
      </c>
      <c r="G170" s="4">
        <v>0</v>
      </c>
      <c r="H170" s="4">
        <v>0</v>
      </c>
      <c r="I170" s="4">
        <v>0</v>
      </c>
      <c r="J170" s="4">
        <v>0</v>
      </c>
      <c r="K170" s="4">
        <v>0</v>
      </c>
      <c r="L170" s="4">
        <v>0</v>
      </c>
      <c r="M170" s="4">
        <v>0</v>
      </c>
      <c r="N170" s="4">
        <v>0</v>
      </c>
      <c r="O170" s="4">
        <v>0</v>
      </c>
      <c r="P170" s="4">
        <v>0</v>
      </c>
      <c r="Q170" s="4">
        <v>0</v>
      </c>
      <c r="R170" s="4">
        <v>0</v>
      </c>
      <c r="S170" s="4">
        <v>0</v>
      </c>
      <c r="T170" s="4">
        <v>0</v>
      </c>
      <c r="U170" s="4">
        <v>0</v>
      </c>
      <c r="V170" s="4">
        <v>0</v>
      </c>
      <c r="W170" s="4">
        <v>0</v>
      </c>
      <c r="X170" s="4">
        <v>0</v>
      </c>
      <c r="Y170" s="4">
        <v>0</v>
      </c>
      <c r="Z170" s="4">
        <v>0</v>
      </c>
      <c r="AA170" s="4">
        <v>0</v>
      </c>
      <c r="AB170" s="4">
        <v>0</v>
      </c>
      <c r="AC170" s="4">
        <v>0</v>
      </c>
      <c r="AD170" s="4">
        <v>0</v>
      </c>
      <c r="AE170" s="4">
        <v>0</v>
      </c>
      <c r="AF170" s="6">
        <v>1.4576020775705699E-5</v>
      </c>
      <c r="AG170" s="6">
        <v>1.4744344075930342E-5</v>
      </c>
      <c r="AH170" s="6">
        <v>1.491461116683932E-5</v>
      </c>
      <c r="AI170" s="6">
        <v>1.5086844495249086E-5</v>
      </c>
      <c r="AJ170" s="6">
        <v>1.5261066767191021E-5</v>
      </c>
      <c r="AK170" s="6">
        <v>1.5437300950904844E-5</v>
      </c>
      <c r="AL170" s="6">
        <v>1.5615570279866575E-5</v>
      </c>
      <c r="AM170" s="6">
        <v>1.5795898255851482E-5</v>
      </c>
      <c r="AN170" s="6">
        <v>1.5978308652032388E-5</v>
      </c>
      <c r="AO170" s="6">
        <v>1.6162825516113752E-5</v>
      </c>
      <c r="AP170" s="6">
        <v>1.6349473173501959E-5</v>
      </c>
      <c r="AQ170" s="6">
        <v>1.6538276230512205E-5</v>
      </c>
      <c r="AR170" s="6">
        <v>1.6729259577612421E-5</v>
      </c>
      <c r="AS170" s="6">
        <v>1.6922448392704658E-5</v>
      </c>
      <c r="AT170" s="6">
        <v>1.7117868144444366E-5</v>
      </c>
      <c r="AU170" s="6">
        <v>1.7315544595598001E-5</v>
      </c>
      <c r="AV170" s="6">
        <v>1.7415409204547775E-5</v>
      </c>
      <c r="AW170" s="6">
        <v>1.7515849766512809E-5</v>
      </c>
      <c r="AX170" s="6">
        <v>1.7616869603209166E-5</v>
      </c>
      <c r="AY170" s="6">
        <v>1.7718472055510372E-5</v>
      </c>
      <c r="AZ170" s="6">
        <v>1.78206604835579E-5</v>
      </c>
      <c r="BA170" s="6">
        <v>1.7923438266872302E-5</v>
      </c>
      <c r="BB170" s="6">
        <v>1.8026808804464961E-5</v>
      </c>
      <c r="BC170" s="6">
        <v>1.8130775514950517E-5</v>
      </c>
      <c r="BD170" s="6">
        <v>1.8235341836659911E-5</v>
      </c>
      <c r="BE170" s="6">
        <v>1.834051122775411E-5</v>
      </c>
      <c r="BF170" s="6">
        <v>1.8446287166338464E-5</v>
      </c>
      <c r="BG170" s="6">
        <v>1.8552673150577734E-5</v>
      </c>
      <c r="BH170" s="6">
        <v>1.8659672698811777E-5</v>
      </c>
      <c r="BI170" s="6">
        <v>1.8767289349671913E-5</v>
      </c>
      <c r="BJ170" s="6">
        <v>1.8875526662197948E-5</v>
      </c>
      <c r="BK170" s="6">
        <v>1.8984388215955872E-5</v>
      </c>
      <c r="BL170" s="6">
        <v>1.9093877611156248E-5</v>
      </c>
      <c r="BM170" s="6">
        <v>1.9203998468773267E-5</v>
      </c>
      <c r="BN170" s="6">
        <v>1.9314754430664504E-5</v>
      </c>
      <c r="BO170" s="6">
        <v>1.942614915969137E-5</v>
      </c>
      <c r="BP170" s="6">
        <v>1.9538186339840227E-5</v>
      </c>
      <c r="BQ170" s="6">
        <v>1.9650869676344238E-5</v>
      </c>
      <c r="BR170" s="6">
        <v>1.9764202895805899E-5</v>
      </c>
      <c r="BS170" s="6">
        <v>1.9878189746320288E-5</v>
      </c>
      <c r="BT170" s="6">
        <v>1.9992833997599013E-5</v>
      </c>
      <c r="BU170" s="6">
        <v>2.0108139441094886E-5</v>
      </c>
      <c r="BV170" s="6">
        <v>2.022410989012731E-5</v>
      </c>
      <c r="BW170" s="6">
        <v>2.0340749180008397E-5</v>
      </c>
      <c r="BX170" s="6">
        <v>2.0458061168169796E-5</v>
      </c>
      <c r="BY170" s="6">
        <v>2.0576049734290275E-5</v>
      </c>
      <c r="BZ170" s="6">
        <v>2.0694718780424024E-5</v>
      </c>
      <c r="CA170" s="6">
        <v>2.0814072231129699E-5</v>
      </c>
      <c r="CB170" s="6">
        <v>2.093411403360021E-5</v>
      </c>
      <c r="CC170" s="6">
        <v>2.1054848157793275E-5</v>
      </c>
      <c r="CD170" s="6">
        <v>2.1176278596562695E-5</v>
      </c>
      <c r="CE170" s="6">
        <v>2.129840936579041E-5</v>
      </c>
      <c r="CF170" s="6">
        <v>2.1421244504519316E-5</v>
      </c>
      <c r="CG170" s="6">
        <v>2.1544788075086836E-5</v>
      </c>
      <c r="CH170" s="6">
        <v>2.1669044163259267E-5</v>
      </c>
      <c r="CI170" s="6">
        <v>2.1794016878366904E-5</v>
      </c>
      <c r="CJ170" s="6">
        <v>2.1919710353439944E-5</v>
      </c>
      <c r="CK170" s="6">
        <v>2.2046128745345164E-5</v>
      </c>
      <c r="CL170" s="6">
        <v>2.21732762349234E-5</v>
      </c>
      <c r="CM170" s="6">
        <v>2.2301157027127814E-5</v>
      </c>
    </row>
    <row r="171" spans="1:91" x14ac:dyDescent="0.25">
      <c r="A171" s="46" t="s">
        <v>1</v>
      </c>
      <c r="B171" s="4">
        <v>0</v>
      </c>
      <c r="C171" s="4">
        <v>0</v>
      </c>
      <c r="D171" s="4">
        <v>0</v>
      </c>
      <c r="E171" s="4">
        <v>0</v>
      </c>
      <c r="F171" s="4">
        <v>0</v>
      </c>
      <c r="G171" s="4">
        <v>0</v>
      </c>
      <c r="H171" s="4">
        <v>0</v>
      </c>
      <c r="I171" s="4">
        <v>0</v>
      </c>
      <c r="J171" s="4">
        <v>0</v>
      </c>
      <c r="K171" s="4">
        <v>0</v>
      </c>
      <c r="L171" s="4">
        <v>0</v>
      </c>
      <c r="M171" s="4">
        <v>0</v>
      </c>
      <c r="N171" s="4">
        <v>0</v>
      </c>
      <c r="O171" s="4">
        <v>0</v>
      </c>
      <c r="P171" s="4">
        <v>0</v>
      </c>
      <c r="Q171" s="4">
        <v>0</v>
      </c>
      <c r="R171" s="4">
        <v>0</v>
      </c>
      <c r="S171" s="4">
        <v>0</v>
      </c>
      <c r="T171" s="4">
        <v>0</v>
      </c>
      <c r="U171" s="4">
        <v>0</v>
      </c>
      <c r="V171" s="4">
        <v>0</v>
      </c>
      <c r="W171" s="4">
        <v>0</v>
      </c>
      <c r="X171" s="4">
        <v>0</v>
      </c>
      <c r="Y171" s="4">
        <v>0</v>
      </c>
      <c r="Z171" s="4">
        <v>0</v>
      </c>
      <c r="AA171" s="4">
        <v>0</v>
      </c>
      <c r="AB171" s="4">
        <v>0</v>
      </c>
      <c r="AC171" s="4">
        <v>0</v>
      </c>
      <c r="AD171" s="4">
        <v>0</v>
      </c>
      <c r="AE171" s="4">
        <v>0</v>
      </c>
      <c r="AF171" s="6">
        <v>9.3999999999999994E-5</v>
      </c>
      <c r="AG171" s="6">
        <v>9.5133333333333333E-5</v>
      </c>
      <c r="AH171" s="6">
        <v>9.6266666666666658E-5</v>
      </c>
      <c r="AI171" s="6">
        <v>9.7399999999999996E-5</v>
      </c>
      <c r="AJ171" s="6">
        <v>9.8533333333333334E-5</v>
      </c>
      <c r="AK171" s="6">
        <v>9.9666666666666659E-5</v>
      </c>
      <c r="AL171" s="6">
        <v>1.008E-4</v>
      </c>
      <c r="AM171" s="6">
        <v>1.0193333333333334E-4</v>
      </c>
      <c r="AN171" s="6">
        <v>1.0306666666666666E-4</v>
      </c>
      <c r="AO171" s="6">
        <v>1.042E-4</v>
      </c>
      <c r="AP171" s="6">
        <v>1.0533333333333334E-4</v>
      </c>
      <c r="AQ171" s="6">
        <v>1.0646666666666666E-4</v>
      </c>
      <c r="AR171" s="6">
        <v>1.076E-4</v>
      </c>
      <c r="AS171" s="6">
        <v>1.0873333333333334E-4</v>
      </c>
      <c r="AT171" s="6">
        <v>1.0986666666666666E-4</v>
      </c>
      <c r="AU171" s="6">
        <v>1.11E-4</v>
      </c>
      <c r="AV171" s="6">
        <v>1.1170833333333333E-4</v>
      </c>
      <c r="AW171" s="6">
        <v>1.1241666666666667E-4</v>
      </c>
      <c r="AX171" s="6">
        <v>1.13125E-4</v>
      </c>
      <c r="AY171" s="6">
        <v>1.1383333333333333E-4</v>
      </c>
      <c r="AZ171" s="6">
        <v>1.1454166666666667E-4</v>
      </c>
      <c r="BA171" s="6">
        <v>1.1525E-4</v>
      </c>
      <c r="BB171" s="6">
        <v>1.1595833333333334E-4</v>
      </c>
      <c r="BC171" s="6">
        <v>1.1666666666666667E-4</v>
      </c>
      <c r="BD171" s="6">
        <v>1.1737499999999999E-4</v>
      </c>
      <c r="BE171" s="6">
        <v>1.1808333333333333E-4</v>
      </c>
      <c r="BF171" s="6">
        <v>1.1879166666666666E-4</v>
      </c>
      <c r="BG171" s="6">
        <v>1.195E-4</v>
      </c>
      <c r="BH171" s="6">
        <v>1.2020833333333333E-4</v>
      </c>
      <c r="BI171" s="6">
        <v>1.2091666666666666E-4</v>
      </c>
      <c r="BJ171" s="6">
        <v>1.21625E-4</v>
      </c>
      <c r="BK171" s="6">
        <v>1.2233333333333334E-4</v>
      </c>
      <c r="BL171" s="6">
        <v>1.2304166666666667E-4</v>
      </c>
      <c r="BM171" s="6">
        <v>1.2375E-4</v>
      </c>
      <c r="BN171" s="6">
        <v>1.2445833333333333E-4</v>
      </c>
      <c r="BO171" s="6">
        <v>1.2516666666666666E-4</v>
      </c>
      <c r="BP171" s="6">
        <v>1.2587499999999998E-4</v>
      </c>
      <c r="BQ171" s="6">
        <v>1.2658333333333334E-4</v>
      </c>
      <c r="BR171" s="6">
        <v>1.2729166666666667E-4</v>
      </c>
      <c r="BS171" s="6">
        <v>1.2799999999999999E-4</v>
      </c>
      <c r="BT171" s="6">
        <v>1.2855000000000001E-4</v>
      </c>
      <c r="BU171" s="6">
        <v>1.2909999999999999E-4</v>
      </c>
      <c r="BV171" s="6">
        <v>1.2964999999999998E-4</v>
      </c>
      <c r="BW171" s="6">
        <v>1.3019999999999999E-4</v>
      </c>
      <c r="BX171" s="6">
        <v>1.3075000000000001E-4</v>
      </c>
      <c r="BY171" s="6">
        <v>1.3129999999999999E-4</v>
      </c>
      <c r="BZ171" s="6">
        <v>1.3184999999999998E-4</v>
      </c>
      <c r="CA171" s="6">
        <v>1.3239999999999999E-4</v>
      </c>
      <c r="CB171" s="6">
        <v>1.3295000000000001E-4</v>
      </c>
      <c r="CC171" s="6">
        <v>1.3349999999999999E-4</v>
      </c>
      <c r="CD171" s="6">
        <v>1.3404999999999998E-4</v>
      </c>
      <c r="CE171" s="6">
        <v>1.3459999999999999E-4</v>
      </c>
      <c r="CF171" s="6">
        <v>1.3515000000000001E-4</v>
      </c>
      <c r="CG171" s="6">
        <v>1.3569999999999999E-4</v>
      </c>
      <c r="CH171" s="6">
        <v>1.3624999999999998E-4</v>
      </c>
      <c r="CI171" s="6">
        <v>1.3679999999999999E-4</v>
      </c>
      <c r="CJ171" s="6">
        <v>1.3735E-4</v>
      </c>
      <c r="CK171" s="6">
        <v>1.3789999999999999E-4</v>
      </c>
      <c r="CL171" s="6">
        <v>1.3844999999999998E-4</v>
      </c>
      <c r="CM171" s="6">
        <v>1.3899999999999999E-4</v>
      </c>
    </row>
    <row r="172" spans="1:91" x14ac:dyDescent="0.25">
      <c r="A172" s="46" t="s">
        <v>2</v>
      </c>
      <c r="B172" s="4">
        <v>0</v>
      </c>
      <c r="C172" s="4">
        <v>0</v>
      </c>
      <c r="D172" s="4">
        <v>0</v>
      </c>
      <c r="E172" s="4">
        <v>0</v>
      </c>
      <c r="F172" s="4">
        <v>0</v>
      </c>
      <c r="G172" s="4">
        <v>0</v>
      </c>
      <c r="H172" s="4">
        <v>0</v>
      </c>
      <c r="I172" s="4">
        <v>0</v>
      </c>
      <c r="J172" s="4">
        <v>0</v>
      </c>
      <c r="K172" s="4">
        <v>0</v>
      </c>
      <c r="L172" s="4">
        <v>0</v>
      </c>
      <c r="M172" s="4">
        <v>0</v>
      </c>
      <c r="N172" s="4">
        <v>0</v>
      </c>
      <c r="O172" s="4">
        <v>0</v>
      </c>
      <c r="P172" s="4">
        <v>0</v>
      </c>
      <c r="Q172" s="4">
        <v>0</v>
      </c>
      <c r="R172" s="4">
        <v>0</v>
      </c>
      <c r="S172" s="4">
        <v>0</v>
      </c>
      <c r="T172" s="4">
        <v>0</v>
      </c>
      <c r="U172" s="4">
        <v>0</v>
      </c>
      <c r="V172" s="4">
        <v>0</v>
      </c>
      <c r="W172" s="4">
        <v>0</v>
      </c>
      <c r="X172" s="4">
        <v>0</v>
      </c>
      <c r="Y172" s="4">
        <v>0</v>
      </c>
      <c r="Z172" s="4">
        <v>0</v>
      </c>
      <c r="AA172" s="4">
        <v>0</v>
      </c>
      <c r="AB172" s="4">
        <v>0</v>
      </c>
      <c r="AC172" s="4">
        <v>0</v>
      </c>
      <c r="AD172" s="4">
        <v>0</v>
      </c>
      <c r="AE172" s="4">
        <v>0</v>
      </c>
      <c r="AF172" s="6">
        <v>2.2657361086823666E-5</v>
      </c>
      <c r="AG172" s="6">
        <v>2.281708065138335E-5</v>
      </c>
      <c r="AH172" s="6">
        <v>2.2977926134323617E-5</v>
      </c>
      <c r="AI172" s="6">
        <v>2.313990547263204E-5</v>
      </c>
      <c r="AJ172" s="6">
        <v>2.3303026659246768E-5</v>
      </c>
      <c r="AK172" s="6">
        <v>2.3467297743450924E-5</v>
      </c>
      <c r="AL172" s="6">
        <v>2.3632726831269813E-5</v>
      </c>
      <c r="AM172" s="6">
        <v>2.379932208587091E-5</v>
      </c>
      <c r="AN172" s="6">
        <v>2.3967091727966676E-5</v>
      </c>
      <c r="AO172" s="6">
        <v>2.4136044036220217E-5</v>
      </c>
      <c r="AP172" s="6">
        <v>2.4306187347653793E-5</v>
      </c>
      <c r="AQ172" s="6">
        <v>2.4477530058060215E-5</v>
      </c>
      <c r="AR172" s="6">
        <v>2.4650080622417135E-5</v>
      </c>
      <c r="AS172" s="6">
        <v>2.4823847555304266E-5</v>
      </c>
      <c r="AT172" s="6">
        <v>2.4998839431323531E-5</v>
      </c>
      <c r="AU172" s="6">
        <v>2.5175064885522186E-5</v>
      </c>
      <c r="AV172" s="6">
        <v>2.5376465404606362E-5</v>
      </c>
      <c r="AW172" s="6">
        <v>2.5579477127843213E-5</v>
      </c>
      <c r="AX172" s="6">
        <v>2.578411294486596E-5</v>
      </c>
      <c r="AY172" s="6">
        <v>2.5990385848424887E-5</v>
      </c>
      <c r="AZ172" s="6">
        <v>2.6198308935212287E-5</v>
      </c>
      <c r="BA172" s="6">
        <v>2.6407895406693984E-5</v>
      </c>
      <c r="BB172" s="6">
        <v>2.6619158569947534E-5</v>
      </c>
      <c r="BC172" s="6">
        <v>2.6832111838507114E-5</v>
      </c>
      <c r="BD172" s="6">
        <v>2.7046768733215171E-5</v>
      </c>
      <c r="BE172" s="6">
        <v>2.7263142883080892E-5</v>
      </c>
      <c r="BF172" s="6">
        <v>2.7481248026145541E-5</v>
      </c>
      <c r="BG172" s="6">
        <v>2.7701098010354706E-5</v>
      </c>
      <c r="BH172" s="6">
        <v>2.7922706794437544E-5</v>
      </c>
      <c r="BI172" s="6">
        <v>2.8146088448793043E-5</v>
      </c>
      <c r="BJ172" s="6">
        <v>2.8371257156383386E-5</v>
      </c>
      <c r="BK172" s="6">
        <v>2.8598227213634453E-5</v>
      </c>
      <c r="BL172" s="6">
        <v>2.8827013031343528E-5</v>
      </c>
      <c r="BM172" s="6">
        <v>2.9057629135594278E-5</v>
      </c>
      <c r="BN172" s="6">
        <v>2.9290090168679031E-5</v>
      </c>
      <c r="BO172" s="6">
        <v>2.9524410890028464E-5</v>
      </c>
      <c r="BP172" s="6">
        <v>2.9760606177148692E-5</v>
      </c>
      <c r="BQ172" s="6">
        <v>2.9998691026565881E-5</v>
      </c>
      <c r="BR172" s="6">
        <v>3.0238680554778409E-5</v>
      </c>
      <c r="BS172" s="6">
        <v>3.0480589999216637E-5</v>
      </c>
      <c r="BT172" s="6">
        <v>3.0724434719210369E-5</v>
      </c>
      <c r="BU172" s="6">
        <v>3.0970230196964053E-5</v>
      </c>
      <c r="BV172" s="6">
        <v>3.1217992038539765E-5</v>
      </c>
      <c r="BW172" s="6">
        <v>3.1467735974848084E-5</v>
      </c>
      <c r="BX172" s="6">
        <v>3.1719477862646865E-5</v>
      </c>
      <c r="BY172" s="6">
        <v>3.1973233685548038E-5</v>
      </c>
      <c r="BZ172" s="6">
        <v>3.2229019555032424E-5</v>
      </c>
      <c r="CA172" s="6">
        <v>3.2486851711472685E-5</v>
      </c>
      <c r="CB172" s="6">
        <v>3.2746746525164468E-5</v>
      </c>
      <c r="CC172" s="6">
        <v>3.3008720497365782E-5</v>
      </c>
      <c r="CD172" s="6">
        <v>3.3272790261344708E-5</v>
      </c>
      <c r="CE172" s="6">
        <v>3.3538972583435463E-5</v>
      </c>
      <c r="CF172" s="6">
        <v>3.3807284364102947E-5</v>
      </c>
      <c r="CG172" s="6">
        <v>3.4077742639015773E-5</v>
      </c>
      <c r="CH172" s="6">
        <v>3.4350364580127896E-5</v>
      </c>
      <c r="CI172" s="6">
        <v>3.4625167496768918E-5</v>
      </c>
      <c r="CJ172" s="6">
        <v>3.4902168836743067E-5</v>
      </c>
      <c r="CK172" s="6">
        <v>3.5181386187437011E-5</v>
      </c>
      <c r="CL172" s="6">
        <v>3.5462837276936504E-5</v>
      </c>
      <c r="CM172" s="6">
        <v>3.5746539975151994E-5</v>
      </c>
    </row>
    <row r="173" spans="1:91" x14ac:dyDescent="0.25">
      <c r="A173" s="46" t="s">
        <v>2</v>
      </c>
      <c r="B173" s="4">
        <v>0</v>
      </c>
      <c r="C173" s="4">
        <v>0</v>
      </c>
      <c r="D173" s="4">
        <v>0</v>
      </c>
      <c r="E173" s="4">
        <v>0</v>
      </c>
      <c r="F173" s="4">
        <v>0</v>
      </c>
      <c r="G173" s="4">
        <v>0</v>
      </c>
      <c r="H173" s="4">
        <v>0</v>
      </c>
      <c r="I173" s="4">
        <v>0</v>
      </c>
      <c r="J173" s="4">
        <v>0</v>
      </c>
      <c r="K173" s="4">
        <v>0</v>
      </c>
      <c r="L173" s="4">
        <v>0</v>
      </c>
      <c r="M173" s="4">
        <v>0</v>
      </c>
      <c r="N173" s="4">
        <v>0</v>
      </c>
      <c r="O173" s="4">
        <v>0</v>
      </c>
      <c r="P173" s="4">
        <v>0</v>
      </c>
      <c r="Q173" s="4">
        <v>0</v>
      </c>
      <c r="R173" s="4">
        <v>0</v>
      </c>
      <c r="S173" s="4">
        <v>0</v>
      </c>
      <c r="T173" s="4">
        <v>0</v>
      </c>
      <c r="U173" s="4">
        <v>0</v>
      </c>
      <c r="V173" s="4">
        <v>0</v>
      </c>
      <c r="W173" s="4">
        <v>0</v>
      </c>
      <c r="X173" s="4">
        <v>0</v>
      </c>
      <c r="Y173" s="4">
        <v>0</v>
      </c>
      <c r="Z173" s="4">
        <v>0</v>
      </c>
      <c r="AA173" s="4">
        <v>0</v>
      </c>
      <c r="AB173" s="4">
        <v>0</v>
      </c>
      <c r="AC173" s="4">
        <v>0</v>
      </c>
      <c r="AD173" s="4">
        <v>0</v>
      </c>
      <c r="AE173" s="4">
        <v>0</v>
      </c>
      <c r="AF173" s="6">
        <v>9.1330900353755179E-6</v>
      </c>
      <c r="AG173" s="6">
        <v>9.5734696387584037E-6</v>
      </c>
      <c r="AH173" s="6">
        <v>1.0035083478782394E-5</v>
      </c>
      <c r="AI173" s="6">
        <v>1.0518955428493074E-5</v>
      </c>
      <c r="AJ173" s="6">
        <v>1.1026158730076598E-5</v>
      </c>
      <c r="AK173" s="6">
        <v>1.1557818375342346E-5</v>
      </c>
      <c r="AL173" s="6">
        <v>1.2115113600987785E-5</v>
      </c>
      <c r="AM173" s="6">
        <v>1.2699280504180067E-5</v>
      </c>
      <c r="AN173" s="6">
        <v>1.3311614784255835E-5</v>
      </c>
      <c r="AO173" s="6">
        <v>1.3953474616620372E-5</v>
      </c>
      <c r="AP173" s="6">
        <v>1.4626283665220514E-5</v>
      </c>
      <c r="AQ173" s="6">
        <v>1.5331534240273076E-5</v>
      </c>
      <c r="AR173" s="6">
        <v>1.6070790608252701E-5</v>
      </c>
      <c r="AS173" s="6">
        <v>1.6845692461480817E-5</v>
      </c>
      <c r="AT173" s="6">
        <v>1.765795855501134E-5</v>
      </c>
      <c r="AU173" s="6">
        <v>1.8509390518879812E-5</v>
      </c>
      <c r="AV173" s="6">
        <v>1.8750012595625248E-5</v>
      </c>
      <c r="AW173" s="6">
        <v>1.8993762759368378E-5</v>
      </c>
      <c r="AX173" s="6">
        <v>1.9240681675240166E-5</v>
      </c>
      <c r="AY173" s="6">
        <v>1.9490810537018289E-5</v>
      </c>
      <c r="AZ173" s="6">
        <v>1.9744191073999528E-5</v>
      </c>
      <c r="BA173" s="6">
        <v>2.0000865557961522E-5</v>
      </c>
      <c r="BB173" s="6">
        <v>2.0260876810215022E-5</v>
      </c>
      <c r="BC173" s="6">
        <v>2.0524268208747819E-5</v>
      </c>
      <c r="BD173" s="6">
        <v>2.0791083695461539E-5</v>
      </c>
      <c r="BE173" s="6">
        <v>2.106136778350254E-5</v>
      </c>
      <c r="BF173" s="6">
        <v>2.1335165564688073E-5</v>
      </c>
      <c r="BG173" s="6">
        <v>2.161252271702902E-5</v>
      </c>
      <c r="BH173" s="6">
        <v>2.1893485512350398E-5</v>
      </c>
      <c r="BI173" s="6">
        <v>2.2178100824010951E-5</v>
      </c>
      <c r="BJ173" s="6">
        <v>2.2466416134723093E-5</v>
      </c>
      <c r="BK173" s="6">
        <v>2.2758479544474495E-5</v>
      </c>
      <c r="BL173" s="6">
        <v>2.3054339778552662E-5</v>
      </c>
      <c r="BM173" s="6">
        <v>2.3354046195673846E-5</v>
      </c>
      <c r="BN173" s="6">
        <v>2.3657648796217608E-5</v>
      </c>
      <c r="BO173" s="6">
        <v>2.3965198230568436E-5</v>
      </c>
      <c r="BP173" s="6">
        <v>2.4276745807565827E-5</v>
      </c>
      <c r="BQ173" s="6">
        <v>2.4592343503064183E-5</v>
      </c>
      <c r="BR173" s="6">
        <v>2.4912043968604017E-5</v>
      </c>
      <c r="BS173" s="6">
        <v>2.5235900540195869E-5</v>
      </c>
      <c r="BT173" s="6">
        <v>2.5563967247218415E-5</v>
      </c>
      <c r="BU173" s="6">
        <v>2.5896298821432253E-5</v>
      </c>
      <c r="BV173" s="6">
        <v>2.6232950706110874E-5</v>
      </c>
      <c r="BW173" s="6">
        <v>2.6573979065290315E-5</v>
      </c>
      <c r="BX173" s="6">
        <v>2.6919440793139088E-5</v>
      </c>
      <c r="BY173" s="6">
        <v>2.7269393523449896E-5</v>
      </c>
      <c r="BZ173" s="6">
        <v>2.7623895639254743E-5</v>
      </c>
      <c r="CA173" s="6">
        <v>2.7983006282565054E-5</v>
      </c>
      <c r="CB173" s="6">
        <v>2.8346785364238401E-5</v>
      </c>
      <c r="CC173" s="6">
        <v>2.87152935739735E-5</v>
      </c>
      <c r="CD173" s="6">
        <v>2.9088592390435154E-5</v>
      </c>
      <c r="CE173" s="6">
        <v>2.9466744091510811E-5</v>
      </c>
      <c r="CF173" s="6">
        <v>2.984981176470045E-5</v>
      </c>
      <c r="CG173" s="6">
        <v>3.0237859317641555E-5</v>
      </c>
      <c r="CH173" s="6">
        <v>3.0630951488770894E-5</v>
      </c>
      <c r="CI173" s="6">
        <v>3.1029153858124914E-5</v>
      </c>
      <c r="CJ173" s="6">
        <v>3.1432532858280537E-5</v>
      </c>
      <c r="CK173" s="6">
        <v>3.1841155785438181E-5</v>
      </c>
      <c r="CL173" s="6">
        <v>3.2255090810648879E-5</v>
      </c>
      <c r="CM173" s="6">
        <v>3.2674406991187313E-5</v>
      </c>
    </row>
    <row r="174" spans="1:91" x14ac:dyDescent="0.25">
      <c r="A174" s="46"/>
    </row>
    <row r="175" spans="1:91" x14ac:dyDescent="0.25">
      <c r="A175" s="46" t="s">
        <v>229</v>
      </c>
      <c r="B175" s="4">
        <v>0</v>
      </c>
      <c r="C175" s="4">
        <v>0</v>
      </c>
      <c r="D175" s="4">
        <v>0</v>
      </c>
      <c r="E175" s="4">
        <v>0</v>
      </c>
      <c r="F175" s="4">
        <v>0</v>
      </c>
      <c r="G175" s="4">
        <v>0</v>
      </c>
      <c r="H175" s="4">
        <v>0</v>
      </c>
      <c r="I175" s="4">
        <v>0</v>
      </c>
      <c r="J175" s="4">
        <v>0</v>
      </c>
      <c r="K175" s="4">
        <v>0</v>
      </c>
      <c r="L175" s="4">
        <v>0</v>
      </c>
      <c r="M175" s="4">
        <v>0</v>
      </c>
      <c r="N175" s="4">
        <v>0</v>
      </c>
      <c r="O175" s="4">
        <v>0</v>
      </c>
      <c r="P175" s="4">
        <v>0</v>
      </c>
      <c r="Q175" s="4">
        <v>0</v>
      </c>
      <c r="R175" s="4">
        <v>0</v>
      </c>
      <c r="S175" s="4">
        <v>0</v>
      </c>
      <c r="T175" s="4">
        <v>0</v>
      </c>
      <c r="U175" s="4">
        <v>0</v>
      </c>
      <c r="V175" s="4">
        <v>0</v>
      </c>
      <c r="W175" s="4">
        <v>0</v>
      </c>
      <c r="X175" s="4">
        <v>0</v>
      </c>
      <c r="Y175" s="4">
        <v>0</v>
      </c>
      <c r="Z175" s="4">
        <v>0</v>
      </c>
      <c r="AA175" s="4">
        <v>0</v>
      </c>
      <c r="AB175" s="4">
        <v>0</v>
      </c>
      <c r="AC175" s="4">
        <v>0</v>
      </c>
      <c r="AD175" s="4">
        <v>0</v>
      </c>
      <c r="AE175" s="4">
        <v>0</v>
      </c>
      <c r="AF175" s="6">
        <v>7.0093610698365529E-5</v>
      </c>
      <c r="AG175" s="6">
        <v>6.9832392273402676E-5</v>
      </c>
      <c r="AH175" s="6">
        <v>6.9571173848439823E-5</v>
      </c>
      <c r="AI175" s="6">
        <v>6.930995542347697E-5</v>
      </c>
      <c r="AJ175" s="6">
        <v>6.9048736998514118E-5</v>
      </c>
      <c r="AK175" s="6">
        <v>6.8787518573551265E-5</v>
      </c>
      <c r="AL175" s="6">
        <v>6.8526300148588412E-5</v>
      </c>
      <c r="AM175" s="6">
        <v>6.8265081723625559E-5</v>
      </c>
      <c r="AN175" s="6">
        <v>6.8003863298662706E-5</v>
      </c>
      <c r="AO175" s="6">
        <v>6.7742644873699853E-5</v>
      </c>
      <c r="AP175" s="6">
        <v>6.7481426448737E-5</v>
      </c>
      <c r="AQ175" s="6">
        <v>6.7220208023774147E-5</v>
      </c>
      <c r="AR175" s="6">
        <v>6.6958989598811294E-5</v>
      </c>
      <c r="AS175" s="6">
        <v>6.6697771173848441E-5</v>
      </c>
      <c r="AT175" s="6">
        <v>6.6436552748885588E-5</v>
      </c>
      <c r="AU175" s="6">
        <v>6.6554101040118872E-5</v>
      </c>
      <c r="AV175" s="6">
        <v>6.7517065788549044E-5</v>
      </c>
      <c r="AW175" s="6">
        <v>6.8480030536979204E-5</v>
      </c>
      <c r="AX175" s="6">
        <v>6.9442995285409349E-5</v>
      </c>
      <c r="AY175" s="6">
        <v>7.0405960033839509E-5</v>
      </c>
      <c r="AZ175" s="6">
        <v>7.1368924782269682E-5</v>
      </c>
      <c r="BA175" s="6">
        <v>7.2331889530699854E-5</v>
      </c>
      <c r="BB175" s="6">
        <v>7.3294854279130014E-5</v>
      </c>
      <c r="BC175" s="6">
        <v>7.4257819027560159E-5</v>
      </c>
      <c r="BD175" s="6">
        <v>7.5220783775990319E-5</v>
      </c>
      <c r="BE175" s="6">
        <v>7.6183748524420492E-5</v>
      </c>
      <c r="BF175" s="6">
        <v>7.7146713272850664E-5</v>
      </c>
      <c r="BG175" s="6">
        <v>7.8109678021280824E-5</v>
      </c>
      <c r="BH175" s="6">
        <v>7.9072642769710969E-5</v>
      </c>
      <c r="BI175" s="6">
        <v>8.0035607518141129E-5</v>
      </c>
      <c r="BJ175" s="6">
        <v>8.0998572266571274E-5</v>
      </c>
      <c r="BK175" s="6">
        <v>8.1961537015001447E-5</v>
      </c>
      <c r="BL175" s="6">
        <v>8.2924501763431593E-5</v>
      </c>
      <c r="BM175" s="6">
        <v>8.3887466511861766E-5</v>
      </c>
      <c r="BN175" s="6">
        <v>8.4850431260291925E-5</v>
      </c>
      <c r="BO175" s="6">
        <v>8.5813396008722084E-5</v>
      </c>
      <c r="BP175" s="6">
        <v>8.6776360757152257E-5</v>
      </c>
      <c r="BQ175" s="6">
        <v>8.7739325505582403E-5</v>
      </c>
      <c r="BR175" s="6">
        <v>8.8702290254012576E-5</v>
      </c>
      <c r="BS175" s="6">
        <v>8.9665255002442735E-5</v>
      </c>
      <c r="BT175" s="6">
        <v>8.9697761823725135E-5</v>
      </c>
      <c r="BU175" s="6">
        <v>8.9730268645007535E-5</v>
      </c>
      <c r="BV175" s="6">
        <v>8.9762775466289935E-5</v>
      </c>
      <c r="BW175" s="6">
        <v>8.9795282287572336E-5</v>
      </c>
      <c r="BX175" s="6">
        <v>8.9827789108854736E-5</v>
      </c>
      <c r="BY175" s="6">
        <v>8.9860295930137136E-5</v>
      </c>
      <c r="BZ175" s="6">
        <v>8.9892802751419536E-5</v>
      </c>
      <c r="CA175" s="6">
        <v>8.9925309572701936E-5</v>
      </c>
      <c r="CB175" s="6">
        <v>8.9957816393984336E-5</v>
      </c>
      <c r="CC175" s="6">
        <v>8.999032321526675E-5</v>
      </c>
      <c r="CD175" s="6">
        <v>9.0022830036549136E-5</v>
      </c>
      <c r="CE175" s="6">
        <v>9.005533685783155E-5</v>
      </c>
      <c r="CF175" s="6">
        <v>9.0087843679113937E-5</v>
      </c>
      <c r="CG175" s="6">
        <v>9.012035050039635E-5</v>
      </c>
      <c r="CH175" s="6">
        <v>9.0152857321678737E-5</v>
      </c>
      <c r="CI175" s="6">
        <v>9.0185364142961151E-5</v>
      </c>
      <c r="CJ175" s="6">
        <v>9.0217870964243537E-5</v>
      </c>
      <c r="CK175" s="6">
        <v>9.0250377785525951E-5</v>
      </c>
      <c r="CL175" s="6">
        <v>9.0282884606808337E-5</v>
      </c>
      <c r="CM175" s="6">
        <v>9.0315391428090751E-5</v>
      </c>
    </row>
    <row r="176" spans="1:91" x14ac:dyDescent="0.25">
      <c r="A176" s="46" t="s">
        <v>1</v>
      </c>
      <c r="B176" s="4">
        <v>0</v>
      </c>
      <c r="C176" s="4">
        <v>0</v>
      </c>
      <c r="D176" s="4">
        <v>0</v>
      </c>
      <c r="E176" s="4">
        <v>0</v>
      </c>
      <c r="F176" s="4">
        <v>0</v>
      </c>
      <c r="G176" s="4">
        <v>0</v>
      </c>
      <c r="H176" s="4">
        <v>0</v>
      </c>
      <c r="I176" s="4">
        <v>0</v>
      </c>
      <c r="J176" s="4">
        <v>0</v>
      </c>
      <c r="K176" s="4">
        <v>0</v>
      </c>
      <c r="L176" s="4">
        <v>0</v>
      </c>
      <c r="M176" s="4">
        <v>0</v>
      </c>
      <c r="N176" s="4">
        <v>0</v>
      </c>
      <c r="O176" s="4">
        <v>0</v>
      </c>
      <c r="P176" s="4">
        <v>0</v>
      </c>
      <c r="Q176" s="4">
        <v>0</v>
      </c>
      <c r="R176" s="4">
        <v>0</v>
      </c>
      <c r="S176" s="4">
        <v>0</v>
      </c>
      <c r="T176" s="4">
        <v>0</v>
      </c>
      <c r="U176" s="4">
        <v>0</v>
      </c>
      <c r="V176" s="4">
        <v>0</v>
      </c>
      <c r="W176" s="4">
        <v>0</v>
      </c>
      <c r="X176" s="4">
        <v>0</v>
      </c>
      <c r="Y176" s="4">
        <v>0</v>
      </c>
      <c r="Z176" s="4">
        <v>0</v>
      </c>
      <c r="AA176" s="4">
        <v>0</v>
      </c>
      <c r="AB176" s="4">
        <v>0</v>
      </c>
      <c r="AC176" s="4">
        <v>0</v>
      </c>
      <c r="AD176" s="4">
        <v>0</v>
      </c>
      <c r="AE176" s="4">
        <v>0</v>
      </c>
      <c r="AF176" s="6">
        <v>4.2882615156017827E-5</v>
      </c>
      <c r="AG176" s="6">
        <v>4.3058543833580979E-5</v>
      </c>
      <c r="AH176" s="6">
        <v>4.323447251114413E-5</v>
      </c>
      <c r="AI176" s="6">
        <v>4.3410401188707275E-5</v>
      </c>
      <c r="AJ176" s="6">
        <v>4.3586329866270427E-5</v>
      </c>
      <c r="AK176" s="6">
        <v>4.3762258543833578E-5</v>
      </c>
      <c r="AL176" s="6">
        <v>4.393818722139673E-5</v>
      </c>
      <c r="AM176" s="6">
        <v>4.4114115898959881E-5</v>
      </c>
      <c r="AN176" s="6">
        <v>4.4290044576523026E-5</v>
      </c>
      <c r="AO176" s="6">
        <v>4.4465973254086178E-5</v>
      </c>
      <c r="AP176" s="6">
        <v>4.4641901931649329E-5</v>
      </c>
      <c r="AQ176" s="6">
        <v>4.4817830609212481E-5</v>
      </c>
      <c r="AR176" s="6">
        <v>4.4993759286775632E-5</v>
      </c>
      <c r="AS176" s="6">
        <v>4.5169687964338777E-5</v>
      </c>
      <c r="AT176" s="6">
        <v>4.5345616641901929E-5</v>
      </c>
      <c r="AU176" s="6">
        <v>4.552154531946508E-5</v>
      </c>
      <c r="AV176" s="6">
        <v>4.545377060828E-5</v>
      </c>
      <c r="AW176" s="6">
        <v>4.5385995897094921E-5</v>
      </c>
      <c r="AX176" s="6">
        <v>4.5318221185909841E-5</v>
      </c>
      <c r="AY176" s="6">
        <v>4.5250446474724767E-5</v>
      </c>
      <c r="AZ176" s="6">
        <v>4.5182671763539687E-5</v>
      </c>
      <c r="BA176" s="6">
        <v>4.5114897052354608E-5</v>
      </c>
      <c r="BB176" s="6">
        <v>4.5047122341169528E-5</v>
      </c>
      <c r="BC176" s="6">
        <v>4.4979347629984448E-5</v>
      </c>
      <c r="BD176" s="6">
        <v>4.4911572918799374E-5</v>
      </c>
      <c r="BE176" s="6">
        <v>4.4843798207614294E-5</v>
      </c>
      <c r="BF176" s="6">
        <v>4.4776023496429215E-5</v>
      </c>
      <c r="BG176" s="6">
        <v>4.4708248785244135E-5</v>
      </c>
      <c r="BH176" s="6">
        <v>4.4640474074059055E-5</v>
      </c>
      <c r="BI176" s="6">
        <v>4.4572699362873975E-5</v>
      </c>
      <c r="BJ176" s="6">
        <v>4.4504924651688895E-5</v>
      </c>
      <c r="BK176" s="6">
        <v>4.4437149940503822E-5</v>
      </c>
      <c r="BL176" s="6">
        <v>4.4369375229318742E-5</v>
      </c>
      <c r="BM176" s="6">
        <v>4.4301600518133662E-5</v>
      </c>
      <c r="BN176" s="6">
        <v>4.4233825806948582E-5</v>
      </c>
      <c r="BO176" s="6">
        <v>4.4166051095763502E-5</v>
      </c>
      <c r="BP176" s="6">
        <v>4.4098276384578429E-5</v>
      </c>
      <c r="BQ176" s="6">
        <v>4.4030501673393349E-5</v>
      </c>
      <c r="BR176" s="6">
        <v>4.3962726962208269E-5</v>
      </c>
      <c r="BS176" s="6">
        <v>4.3894952251023189E-5</v>
      </c>
      <c r="BT176" s="6">
        <v>4.3925648021828103E-5</v>
      </c>
      <c r="BU176" s="6">
        <v>4.3956343792633011E-5</v>
      </c>
      <c r="BV176" s="6">
        <v>4.3987039563437925E-5</v>
      </c>
      <c r="BW176" s="6">
        <v>4.4017735334242833E-5</v>
      </c>
      <c r="BX176" s="6">
        <v>4.4048431105047747E-5</v>
      </c>
      <c r="BY176" s="6">
        <v>4.4079126875852654E-5</v>
      </c>
      <c r="BZ176" s="6">
        <v>4.4109822646657569E-5</v>
      </c>
      <c r="CA176" s="6">
        <v>4.4140518417462476E-5</v>
      </c>
      <c r="CB176" s="6">
        <v>4.4171214188267391E-5</v>
      </c>
      <c r="CC176" s="6">
        <v>4.4201909959072305E-5</v>
      </c>
      <c r="CD176" s="6">
        <v>4.4232605729877212E-5</v>
      </c>
      <c r="CE176" s="6">
        <v>4.4263301500682127E-5</v>
      </c>
      <c r="CF176" s="6">
        <v>4.4293997271487034E-5</v>
      </c>
      <c r="CG176" s="6">
        <v>4.4324693042291949E-5</v>
      </c>
      <c r="CH176" s="6">
        <v>4.4355388813096856E-5</v>
      </c>
      <c r="CI176" s="6">
        <v>4.4386084583901771E-5</v>
      </c>
      <c r="CJ176" s="6">
        <v>4.4416780354706678E-5</v>
      </c>
      <c r="CK176" s="6">
        <v>4.4447476125511592E-5</v>
      </c>
      <c r="CL176" s="6">
        <v>4.44781718963165E-5</v>
      </c>
      <c r="CM176" s="6">
        <v>4.4508867667121414E-5</v>
      </c>
    </row>
    <row r="177" spans="1:91" x14ac:dyDescent="0.25">
      <c r="A177" s="46" t="s">
        <v>1</v>
      </c>
      <c r="B177" s="4">
        <v>0</v>
      </c>
      <c r="C177" s="4">
        <v>0</v>
      </c>
      <c r="D177" s="4">
        <v>0</v>
      </c>
      <c r="E177" s="4">
        <v>0</v>
      </c>
      <c r="F177" s="4">
        <v>0</v>
      </c>
      <c r="G177" s="4">
        <v>0</v>
      </c>
      <c r="H177" s="4">
        <v>0</v>
      </c>
      <c r="I177" s="4">
        <v>0</v>
      </c>
      <c r="J177" s="4">
        <v>0</v>
      </c>
      <c r="K177" s="4">
        <v>0</v>
      </c>
      <c r="L177" s="4">
        <v>0</v>
      </c>
      <c r="M177" s="4">
        <v>0</v>
      </c>
      <c r="N177" s="4">
        <v>0</v>
      </c>
      <c r="O177" s="4">
        <v>0</v>
      </c>
      <c r="P177" s="4">
        <v>0</v>
      </c>
      <c r="Q177" s="4">
        <v>0</v>
      </c>
      <c r="R177" s="4">
        <v>0</v>
      </c>
      <c r="S177" s="4">
        <v>0</v>
      </c>
      <c r="T177" s="4">
        <v>0</v>
      </c>
      <c r="U177" s="4">
        <v>0</v>
      </c>
      <c r="V177" s="4">
        <v>0</v>
      </c>
      <c r="W177" s="4">
        <v>0</v>
      </c>
      <c r="X177" s="4">
        <v>0</v>
      </c>
      <c r="Y177" s="4">
        <v>0</v>
      </c>
      <c r="Z177" s="4">
        <v>0</v>
      </c>
      <c r="AA177" s="4">
        <v>0</v>
      </c>
      <c r="AB177" s="4">
        <v>0</v>
      </c>
      <c r="AC177" s="4">
        <v>0</v>
      </c>
      <c r="AD177" s="4">
        <v>0</v>
      </c>
      <c r="AE177" s="4">
        <v>0</v>
      </c>
      <c r="AF177" s="6">
        <v>3.0520059435364039E-5</v>
      </c>
      <c r="AG177" s="6">
        <v>3.0645269935611687E-5</v>
      </c>
      <c r="AH177" s="6">
        <v>3.0770480435859334E-5</v>
      </c>
      <c r="AI177" s="6">
        <v>3.0895690936106982E-5</v>
      </c>
      <c r="AJ177" s="6">
        <v>3.1020901436354629E-5</v>
      </c>
      <c r="AK177" s="6">
        <v>3.1146111936602277E-5</v>
      </c>
      <c r="AL177" s="6">
        <v>3.1271322436849924E-5</v>
      </c>
      <c r="AM177" s="6">
        <v>3.1396532937097572E-5</v>
      </c>
      <c r="AN177" s="6">
        <v>3.1521743437345219E-5</v>
      </c>
      <c r="AO177" s="6">
        <v>3.1646953937592867E-5</v>
      </c>
      <c r="AP177" s="6">
        <v>3.1772164437840514E-5</v>
      </c>
      <c r="AQ177" s="6">
        <v>3.1897374938088162E-5</v>
      </c>
      <c r="AR177" s="6">
        <v>3.2022585438335809E-5</v>
      </c>
      <c r="AS177" s="6">
        <v>3.2147795938583457E-5</v>
      </c>
      <c r="AT177" s="6">
        <v>3.2273006438831104E-5</v>
      </c>
      <c r="AU177" s="6">
        <v>3.2398216939078752E-5</v>
      </c>
      <c r="AV177" s="6">
        <v>3.2308238936785393E-5</v>
      </c>
      <c r="AW177" s="6">
        <v>3.221826093449204E-5</v>
      </c>
      <c r="AX177" s="6">
        <v>3.2128282932198681E-5</v>
      </c>
      <c r="AY177" s="6">
        <v>3.2038304929905328E-5</v>
      </c>
      <c r="AZ177" s="6">
        <v>3.1948326927611969E-5</v>
      </c>
      <c r="BA177" s="6">
        <v>3.1858348925318616E-5</v>
      </c>
      <c r="BB177" s="6">
        <v>3.1768370923025257E-5</v>
      </c>
      <c r="BC177" s="6">
        <v>3.1678392920731898E-5</v>
      </c>
      <c r="BD177" s="6">
        <v>3.1588414918438545E-5</v>
      </c>
      <c r="BE177" s="6">
        <v>3.1498436916145186E-5</v>
      </c>
      <c r="BF177" s="6">
        <v>3.1408458913851834E-5</v>
      </c>
      <c r="BG177" s="6">
        <v>3.1318480911558474E-5</v>
      </c>
      <c r="BH177" s="6">
        <v>3.1228502909265122E-5</v>
      </c>
      <c r="BI177" s="6">
        <v>3.1138524906971762E-5</v>
      </c>
      <c r="BJ177" s="6">
        <v>3.104854690467841E-5</v>
      </c>
      <c r="BK177" s="6">
        <v>3.0958568902385051E-5</v>
      </c>
      <c r="BL177" s="6">
        <v>3.0868590900091691E-5</v>
      </c>
      <c r="BM177" s="6">
        <v>3.0778612897798339E-5</v>
      </c>
      <c r="BN177" s="6">
        <v>3.0688634895504979E-5</v>
      </c>
      <c r="BO177" s="6">
        <v>3.0598656893211627E-5</v>
      </c>
      <c r="BP177" s="6">
        <v>3.0508678890918268E-5</v>
      </c>
      <c r="BQ177" s="6">
        <v>3.0418700888624912E-5</v>
      </c>
      <c r="BR177" s="6">
        <v>3.0328722886331556E-5</v>
      </c>
      <c r="BS177" s="6">
        <v>3.02387448840382E-5</v>
      </c>
      <c r="BT177" s="6">
        <v>3.0259890859481585E-5</v>
      </c>
      <c r="BU177" s="6">
        <v>3.0281036834924966E-5</v>
      </c>
      <c r="BV177" s="6">
        <v>3.030218281036835E-5</v>
      </c>
      <c r="BW177" s="6">
        <v>3.0323328785811735E-5</v>
      </c>
      <c r="BX177" s="6">
        <v>3.0344474761255116E-5</v>
      </c>
      <c r="BY177" s="6">
        <v>3.0365620736698501E-5</v>
      </c>
      <c r="BZ177" s="6">
        <v>3.0386766712141885E-5</v>
      </c>
      <c r="CA177" s="6">
        <v>3.0407912687585267E-5</v>
      </c>
      <c r="CB177" s="6">
        <v>3.0429058663028651E-5</v>
      </c>
      <c r="CC177" s="6">
        <v>3.0450204638472036E-5</v>
      </c>
      <c r="CD177" s="6">
        <v>3.0471350613915417E-5</v>
      </c>
      <c r="CE177" s="6">
        <v>3.0492496589358802E-5</v>
      </c>
      <c r="CF177" s="6">
        <v>3.0513642564802183E-5</v>
      </c>
      <c r="CG177" s="6">
        <v>3.0534788540245567E-5</v>
      </c>
      <c r="CH177" s="6">
        <v>3.0555934515688949E-5</v>
      </c>
      <c r="CI177" s="6">
        <v>3.0577080491132337E-5</v>
      </c>
      <c r="CJ177" s="6">
        <v>3.0598226466575718E-5</v>
      </c>
      <c r="CK177" s="6">
        <v>3.0619372442019099E-5</v>
      </c>
      <c r="CL177" s="6">
        <v>3.0640518417462487E-5</v>
      </c>
      <c r="CM177" s="6">
        <v>3.0661664392905868E-5</v>
      </c>
    </row>
    <row r="178" spans="1:91" s="98" customFormat="1" x14ac:dyDescent="0.25">
      <c r="A178" s="98" t="s">
        <v>1</v>
      </c>
      <c r="B178" s="98">
        <v>0</v>
      </c>
      <c r="C178" s="98">
        <v>0</v>
      </c>
      <c r="D178" s="98">
        <v>0</v>
      </c>
      <c r="E178" s="98">
        <v>0</v>
      </c>
      <c r="F178" s="98">
        <v>0</v>
      </c>
      <c r="G178" s="98">
        <v>0</v>
      </c>
      <c r="H178" s="98">
        <v>0</v>
      </c>
      <c r="I178" s="98">
        <v>0</v>
      </c>
      <c r="J178" s="98">
        <v>0</v>
      </c>
      <c r="K178" s="98">
        <v>0</v>
      </c>
      <c r="L178" s="98">
        <v>0</v>
      </c>
      <c r="M178" s="98">
        <v>0</v>
      </c>
      <c r="N178" s="98">
        <v>0</v>
      </c>
      <c r="O178" s="98">
        <v>0</v>
      </c>
      <c r="P178" s="98">
        <v>0</v>
      </c>
      <c r="Q178" s="98">
        <v>0</v>
      </c>
      <c r="R178" s="98">
        <v>0</v>
      </c>
      <c r="S178" s="98">
        <v>0</v>
      </c>
      <c r="T178" s="98">
        <v>0</v>
      </c>
      <c r="U178" s="98">
        <v>0</v>
      </c>
      <c r="V178" s="98">
        <v>0</v>
      </c>
      <c r="W178" s="98">
        <v>0</v>
      </c>
      <c r="X178" s="98">
        <v>0</v>
      </c>
      <c r="Y178" s="98">
        <v>0</v>
      </c>
      <c r="Z178" s="98">
        <v>0</v>
      </c>
      <c r="AA178" s="98">
        <v>0</v>
      </c>
      <c r="AB178" s="98">
        <v>0</v>
      </c>
      <c r="AC178" s="98">
        <v>0</v>
      </c>
      <c r="AD178" s="98">
        <v>0</v>
      </c>
      <c r="AE178" s="98">
        <v>0</v>
      </c>
      <c r="AF178" s="98">
        <v>0</v>
      </c>
      <c r="AG178" s="98">
        <v>0</v>
      </c>
      <c r="AH178" s="98">
        <v>0</v>
      </c>
      <c r="AI178" s="98">
        <v>0</v>
      </c>
      <c r="AJ178" s="98">
        <v>0</v>
      </c>
      <c r="AK178" s="98">
        <v>0</v>
      </c>
      <c r="AL178" s="98">
        <v>0</v>
      </c>
      <c r="AM178" s="98">
        <v>0</v>
      </c>
      <c r="AN178" s="98">
        <v>0</v>
      </c>
      <c r="AO178" s="98">
        <v>0</v>
      </c>
      <c r="AP178" s="98">
        <v>0</v>
      </c>
      <c r="AQ178" s="98">
        <v>0</v>
      </c>
      <c r="AR178" s="98">
        <v>0</v>
      </c>
      <c r="AS178" s="98">
        <v>0</v>
      </c>
      <c r="AT178" s="98">
        <v>0</v>
      </c>
      <c r="AU178" s="98">
        <v>0</v>
      </c>
      <c r="AV178" s="98">
        <v>0</v>
      </c>
      <c r="AW178" s="98">
        <v>0</v>
      </c>
      <c r="AX178" s="98">
        <v>0</v>
      </c>
      <c r="AY178" s="98">
        <v>0</v>
      </c>
      <c r="AZ178" s="98">
        <v>0</v>
      </c>
      <c r="BA178" s="98">
        <v>0</v>
      </c>
      <c r="BB178" s="98">
        <v>0</v>
      </c>
      <c r="BC178" s="98">
        <v>0</v>
      </c>
      <c r="BD178" s="98">
        <v>0</v>
      </c>
      <c r="BE178" s="98">
        <v>0</v>
      </c>
      <c r="BF178" s="98">
        <v>0</v>
      </c>
      <c r="BG178" s="98">
        <v>0</v>
      </c>
      <c r="BH178" s="98">
        <v>0</v>
      </c>
      <c r="BI178" s="98">
        <v>0</v>
      </c>
      <c r="BJ178" s="98">
        <v>0</v>
      </c>
      <c r="BK178" s="98">
        <v>0</v>
      </c>
      <c r="BL178" s="98">
        <v>0</v>
      </c>
      <c r="BM178" s="98">
        <v>0</v>
      </c>
      <c r="BN178" s="98">
        <v>0</v>
      </c>
      <c r="BO178" s="98">
        <v>0</v>
      </c>
      <c r="BP178" s="98">
        <v>0</v>
      </c>
      <c r="BQ178" s="98">
        <v>0</v>
      </c>
      <c r="BR178" s="98">
        <v>0</v>
      </c>
      <c r="BS178" s="98">
        <v>0</v>
      </c>
      <c r="BT178" s="98">
        <v>0</v>
      </c>
      <c r="BU178" s="98">
        <v>0</v>
      </c>
      <c r="BV178" s="98">
        <v>0</v>
      </c>
      <c r="BW178" s="98">
        <v>0</v>
      </c>
      <c r="BX178" s="98">
        <v>0</v>
      </c>
      <c r="BY178" s="98">
        <v>0</v>
      </c>
      <c r="BZ178" s="98">
        <v>0</v>
      </c>
      <c r="CA178" s="98">
        <v>0</v>
      </c>
      <c r="CB178" s="98">
        <v>0</v>
      </c>
      <c r="CC178" s="98">
        <v>0</v>
      </c>
      <c r="CD178" s="98">
        <v>0</v>
      </c>
      <c r="CE178" s="98">
        <v>0</v>
      </c>
      <c r="CF178" s="98">
        <v>0</v>
      </c>
      <c r="CG178" s="98">
        <v>0</v>
      </c>
      <c r="CH178" s="98">
        <v>0</v>
      </c>
      <c r="CI178" s="98">
        <v>0</v>
      </c>
      <c r="CJ178" s="98">
        <v>0</v>
      </c>
      <c r="CK178" s="98">
        <v>0</v>
      </c>
      <c r="CL178" s="98">
        <v>0</v>
      </c>
      <c r="CM178" s="98">
        <v>0</v>
      </c>
    </row>
    <row r="179" spans="1:91" x14ac:dyDescent="0.25">
      <c r="A179" s="46" t="s">
        <v>1</v>
      </c>
      <c r="B179" s="4">
        <v>0</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6">
        <v>1.2E-5</v>
      </c>
      <c r="AG179" s="6">
        <v>1.2106666666666667E-5</v>
      </c>
      <c r="AH179" s="6">
        <v>1.2213333333333334E-5</v>
      </c>
      <c r="AI179" s="6">
        <v>1.2320000000000001E-5</v>
      </c>
      <c r="AJ179" s="6">
        <v>1.2426666666666667E-5</v>
      </c>
      <c r="AK179" s="6">
        <v>1.2533333333333334E-5</v>
      </c>
      <c r="AL179" s="6">
        <v>1.2640000000000001E-5</v>
      </c>
      <c r="AM179" s="6">
        <v>1.2746666666666668E-5</v>
      </c>
      <c r="AN179" s="6">
        <v>1.2853333333333333E-5</v>
      </c>
      <c r="AO179" s="6">
        <v>1.296E-5</v>
      </c>
      <c r="AP179" s="6">
        <v>1.3066666666666666E-5</v>
      </c>
      <c r="AQ179" s="6">
        <v>1.3173333333333333E-5</v>
      </c>
      <c r="AR179" s="6">
        <v>1.328E-5</v>
      </c>
      <c r="AS179" s="6">
        <v>1.3386666666666667E-5</v>
      </c>
      <c r="AT179" s="6">
        <v>1.3493333333333333E-5</v>
      </c>
      <c r="AU179" s="6">
        <v>1.36E-5</v>
      </c>
      <c r="AV179" s="6">
        <v>1.3679166666666668E-5</v>
      </c>
      <c r="AW179" s="6">
        <v>1.3758333333333333E-5</v>
      </c>
      <c r="AX179" s="6">
        <v>1.3837500000000001E-5</v>
      </c>
      <c r="AY179" s="6">
        <v>1.3916666666666667E-5</v>
      </c>
      <c r="AZ179" s="6">
        <v>1.3995833333333334E-5</v>
      </c>
      <c r="BA179" s="6">
        <v>1.4075E-5</v>
      </c>
      <c r="BB179" s="6">
        <v>1.4154166666666667E-5</v>
      </c>
      <c r="BC179" s="6">
        <v>1.4233333333333333E-5</v>
      </c>
      <c r="BD179" s="6">
        <v>1.4312500000000001E-5</v>
      </c>
      <c r="BE179" s="6">
        <v>1.4391666666666666E-5</v>
      </c>
      <c r="BF179" s="6">
        <v>1.4470833333333334E-5</v>
      </c>
      <c r="BG179" s="6">
        <v>1.4550000000000001E-5</v>
      </c>
      <c r="BH179" s="6">
        <v>1.4629166666666667E-5</v>
      </c>
      <c r="BI179" s="6">
        <v>1.4708333333333333E-5</v>
      </c>
      <c r="BJ179" s="6">
        <v>1.47875E-5</v>
      </c>
      <c r="BK179" s="6">
        <v>1.4866666666666668E-5</v>
      </c>
      <c r="BL179" s="6">
        <v>1.4945833333333334E-5</v>
      </c>
      <c r="BM179" s="6">
        <v>1.5025000000000001E-5</v>
      </c>
      <c r="BN179" s="6">
        <v>1.5104166666666667E-5</v>
      </c>
      <c r="BO179" s="6">
        <v>1.5183333333333334E-5</v>
      </c>
      <c r="BP179" s="6">
        <v>1.5262500000000002E-5</v>
      </c>
      <c r="BQ179" s="6">
        <v>1.5341666666666666E-5</v>
      </c>
      <c r="BR179" s="6">
        <v>1.5420833333333333E-5</v>
      </c>
      <c r="BS179" s="6">
        <v>1.5500000000000001E-5</v>
      </c>
      <c r="BT179" s="6">
        <v>1.5545000000000001E-5</v>
      </c>
      <c r="BU179" s="6">
        <v>1.5590000000000002E-5</v>
      </c>
      <c r="BV179" s="6">
        <v>1.5635000000000002E-5</v>
      </c>
      <c r="BW179" s="6">
        <v>1.5679999999999999E-5</v>
      </c>
      <c r="BX179" s="6">
        <v>1.5724999999999999E-5</v>
      </c>
      <c r="BY179" s="6">
        <v>1.577E-5</v>
      </c>
      <c r="BZ179" s="6">
        <v>1.5815E-5</v>
      </c>
      <c r="CA179" s="6">
        <v>1.5860000000000001E-5</v>
      </c>
      <c r="CB179" s="6">
        <v>1.5905000000000001E-5</v>
      </c>
      <c r="CC179" s="6">
        <v>1.5950000000000001E-5</v>
      </c>
      <c r="CD179" s="6">
        <v>1.5994999999999998E-5</v>
      </c>
      <c r="CE179" s="6">
        <v>1.6039999999999999E-5</v>
      </c>
      <c r="CF179" s="6">
        <v>1.6084999999999999E-5</v>
      </c>
      <c r="CG179" s="6">
        <v>1.613E-5</v>
      </c>
      <c r="CH179" s="6">
        <v>1.6175E-5</v>
      </c>
      <c r="CI179" s="6">
        <v>1.6220000000000001E-5</v>
      </c>
      <c r="CJ179" s="6">
        <v>1.6264999999999998E-5</v>
      </c>
      <c r="CK179" s="6">
        <v>1.6309999999999998E-5</v>
      </c>
      <c r="CL179" s="6">
        <v>1.6354999999999998E-5</v>
      </c>
      <c r="CM179" s="6">
        <v>1.6399999999999999E-5</v>
      </c>
    </row>
    <row r="180" spans="1:91" x14ac:dyDescent="0.25">
      <c r="A180" s="46" t="s">
        <v>1</v>
      </c>
      <c r="B180" s="4">
        <v>0</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6">
        <v>4.3999999999999999E-5</v>
      </c>
      <c r="AG180" s="6">
        <v>4.3866666666666665E-5</v>
      </c>
      <c r="AH180" s="6">
        <v>4.373333333333333E-5</v>
      </c>
      <c r="AI180" s="6">
        <v>4.3599999999999996E-5</v>
      </c>
      <c r="AJ180" s="6">
        <v>4.3466666666666668E-5</v>
      </c>
      <c r="AK180" s="6">
        <v>4.3333333333333334E-5</v>
      </c>
      <c r="AL180" s="6">
        <v>4.32E-5</v>
      </c>
      <c r="AM180" s="6">
        <v>4.3066666666666665E-5</v>
      </c>
      <c r="AN180" s="6">
        <v>4.2933333333333331E-5</v>
      </c>
      <c r="AO180" s="6">
        <v>4.2799999999999997E-5</v>
      </c>
      <c r="AP180" s="6">
        <v>4.2666666666666662E-5</v>
      </c>
      <c r="AQ180" s="6">
        <v>4.2533333333333328E-5</v>
      </c>
      <c r="AR180" s="6">
        <v>4.2400000000000001E-5</v>
      </c>
      <c r="AS180" s="6">
        <v>4.2266666666666666E-5</v>
      </c>
      <c r="AT180" s="6">
        <v>4.2133333333333332E-5</v>
      </c>
      <c r="AU180" s="6">
        <v>4.1999999999999998E-5</v>
      </c>
      <c r="AV180" s="6">
        <v>4.1999999999999998E-5</v>
      </c>
      <c r="AW180" s="6">
        <v>4.1999999999999998E-5</v>
      </c>
      <c r="AX180" s="6">
        <v>4.1999999999999998E-5</v>
      </c>
      <c r="AY180" s="6">
        <v>4.1999999999999998E-5</v>
      </c>
      <c r="AZ180" s="6">
        <v>4.1999999999999998E-5</v>
      </c>
      <c r="BA180" s="6">
        <v>4.1999999999999998E-5</v>
      </c>
      <c r="BB180" s="6">
        <v>4.1999999999999998E-5</v>
      </c>
      <c r="BC180" s="6">
        <v>4.1999999999999998E-5</v>
      </c>
      <c r="BD180" s="6">
        <v>4.1999999999999998E-5</v>
      </c>
      <c r="BE180" s="6">
        <v>4.1999999999999998E-5</v>
      </c>
      <c r="BF180" s="6">
        <v>4.1999999999999998E-5</v>
      </c>
      <c r="BG180" s="6">
        <v>4.1999999999999998E-5</v>
      </c>
      <c r="BH180" s="6">
        <v>4.1999999999999998E-5</v>
      </c>
      <c r="BI180" s="6">
        <v>4.1999999999999998E-5</v>
      </c>
      <c r="BJ180" s="6">
        <v>4.1999999999999998E-5</v>
      </c>
      <c r="BK180" s="6">
        <v>4.1999999999999998E-5</v>
      </c>
      <c r="BL180" s="6">
        <v>4.1999999999999998E-5</v>
      </c>
      <c r="BM180" s="6">
        <v>4.1999999999999998E-5</v>
      </c>
      <c r="BN180" s="6">
        <v>4.1999999999999998E-5</v>
      </c>
      <c r="BO180" s="6">
        <v>4.1999999999999998E-5</v>
      </c>
      <c r="BP180" s="6">
        <v>4.1999999999999998E-5</v>
      </c>
      <c r="BQ180" s="6">
        <v>4.1999999999999998E-5</v>
      </c>
      <c r="BR180" s="6">
        <v>4.1999999999999998E-5</v>
      </c>
      <c r="BS180" s="6">
        <v>4.1999999999999998E-5</v>
      </c>
      <c r="BT180" s="6">
        <v>4.1949999999999996E-5</v>
      </c>
      <c r="BU180" s="6">
        <v>4.1899999999999995E-5</v>
      </c>
      <c r="BV180" s="6">
        <v>4.1850000000000001E-5</v>
      </c>
      <c r="BW180" s="6">
        <v>4.18E-5</v>
      </c>
      <c r="BX180" s="6">
        <v>4.1749999999999998E-5</v>
      </c>
      <c r="BY180" s="6">
        <v>4.1699999999999997E-5</v>
      </c>
      <c r="BZ180" s="6">
        <v>4.1649999999999996E-5</v>
      </c>
      <c r="CA180" s="6">
        <v>4.1600000000000002E-5</v>
      </c>
      <c r="CB180" s="6">
        <v>4.155E-5</v>
      </c>
      <c r="CC180" s="6">
        <v>4.1499999999999999E-5</v>
      </c>
      <c r="CD180" s="6">
        <v>4.1449999999999998E-5</v>
      </c>
      <c r="CE180" s="6">
        <v>4.1399999999999997E-5</v>
      </c>
      <c r="CF180" s="6">
        <v>4.1350000000000002E-5</v>
      </c>
      <c r="CG180" s="6">
        <v>4.1300000000000001E-5</v>
      </c>
      <c r="CH180" s="6">
        <v>4.125E-5</v>
      </c>
      <c r="CI180" s="6">
        <v>4.1199999999999999E-5</v>
      </c>
      <c r="CJ180" s="6">
        <v>4.1149999999999997E-5</v>
      </c>
      <c r="CK180" s="6">
        <v>4.1100000000000003E-5</v>
      </c>
      <c r="CL180" s="6">
        <v>4.1050000000000002E-5</v>
      </c>
      <c r="CM180" s="6">
        <v>4.1E-5</v>
      </c>
    </row>
    <row r="181" spans="1:91" x14ac:dyDescent="0.25">
      <c r="A181" s="46"/>
    </row>
    <row r="182" spans="1:91" x14ac:dyDescent="0.25">
      <c r="A182" s="46" t="s">
        <v>230</v>
      </c>
      <c r="B182" s="4">
        <v>0</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6">
        <v>7.4499999999999995E-5</v>
      </c>
      <c r="AG182" s="6">
        <v>7.4486666666666659E-5</v>
      </c>
      <c r="AH182" s="6">
        <v>7.4473333333333324E-5</v>
      </c>
      <c r="AI182" s="6">
        <v>7.4460000000000002E-5</v>
      </c>
      <c r="AJ182" s="6">
        <v>7.4446666666666667E-5</v>
      </c>
      <c r="AK182" s="6">
        <v>7.4433333333333331E-5</v>
      </c>
      <c r="AL182" s="6">
        <v>7.4419999999999996E-5</v>
      </c>
      <c r="AM182" s="6">
        <v>7.440666666666666E-5</v>
      </c>
      <c r="AN182" s="6">
        <v>7.4393333333333338E-5</v>
      </c>
      <c r="AO182" s="6">
        <v>7.4380000000000003E-5</v>
      </c>
      <c r="AP182" s="6">
        <v>7.4366666666666667E-5</v>
      </c>
      <c r="AQ182" s="6">
        <v>7.4353333333333332E-5</v>
      </c>
      <c r="AR182" s="6">
        <v>7.4339999999999996E-5</v>
      </c>
      <c r="AS182" s="6">
        <v>7.4326666666666674E-5</v>
      </c>
      <c r="AT182" s="6">
        <v>7.4313333333333339E-5</v>
      </c>
      <c r="AU182" s="6">
        <v>7.4300000000000004E-5</v>
      </c>
      <c r="AV182" s="6">
        <v>7.4304545454545462E-5</v>
      </c>
      <c r="AW182" s="6">
        <v>7.4309090909090907E-5</v>
      </c>
      <c r="AX182" s="6">
        <v>7.4313636363636365E-5</v>
      </c>
      <c r="AY182" s="6">
        <v>7.4318181818181823E-5</v>
      </c>
      <c r="AZ182" s="6">
        <v>7.4322727272727282E-5</v>
      </c>
      <c r="BA182" s="6">
        <v>7.4327272727272727E-5</v>
      </c>
      <c r="BB182" s="6">
        <v>7.4331818181818185E-5</v>
      </c>
      <c r="BC182" s="6">
        <v>7.4336363636363643E-5</v>
      </c>
      <c r="BD182" s="6">
        <v>7.4340909090909088E-5</v>
      </c>
      <c r="BE182" s="6">
        <v>7.4345454545454546E-5</v>
      </c>
      <c r="BF182" s="6">
        <v>7.4350000000000005E-5</v>
      </c>
      <c r="BG182" s="6">
        <v>7.435454545454545E-5</v>
      </c>
      <c r="BH182" s="6">
        <v>7.4359090909090908E-5</v>
      </c>
      <c r="BI182" s="6">
        <v>7.4363636363636366E-5</v>
      </c>
      <c r="BJ182" s="6">
        <v>7.4368181818181825E-5</v>
      </c>
      <c r="BK182" s="6">
        <v>7.4372727272727269E-5</v>
      </c>
      <c r="BL182" s="6">
        <v>7.4377272727272728E-5</v>
      </c>
      <c r="BM182" s="6">
        <v>7.4381818181818186E-5</v>
      </c>
      <c r="BN182" s="6">
        <v>7.4386363636363631E-5</v>
      </c>
      <c r="BO182" s="6">
        <v>7.4390909090909089E-5</v>
      </c>
      <c r="BP182" s="6">
        <v>7.4395454545454548E-5</v>
      </c>
      <c r="BQ182" s="6">
        <v>7.4399999999999992E-5</v>
      </c>
      <c r="BR182" s="6">
        <v>7.4404545454545451E-5</v>
      </c>
      <c r="BS182" s="6">
        <v>7.3999999999999996E-5</v>
      </c>
      <c r="BT182" s="6">
        <v>7.4024999999999997E-5</v>
      </c>
      <c r="BU182" s="6">
        <v>7.4049999999999997E-5</v>
      </c>
      <c r="BV182" s="6">
        <v>7.4074999999999998E-5</v>
      </c>
      <c r="BW182" s="6">
        <v>7.4099999999999999E-5</v>
      </c>
      <c r="BX182" s="6">
        <v>7.4124999999999999E-5</v>
      </c>
      <c r="BY182" s="6">
        <v>7.415E-5</v>
      </c>
      <c r="BZ182" s="6">
        <v>7.4175E-5</v>
      </c>
      <c r="CA182" s="6">
        <v>7.4200000000000001E-5</v>
      </c>
      <c r="CB182" s="6">
        <v>7.4225000000000002E-5</v>
      </c>
      <c r="CC182" s="6">
        <v>7.4249999999999989E-5</v>
      </c>
      <c r="CD182" s="6">
        <v>7.4274999999999989E-5</v>
      </c>
      <c r="CE182" s="6">
        <v>7.429999999999999E-5</v>
      </c>
      <c r="CF182" s="6">
        <v>7.4324999999999991E-5</v>
      </c>
      <c r="CG182" s="6">
        <v>7.4349999999999991E-5</v>
      </c>
      <c r="CH182" s="6">
        <v>7.4374999999999992E-5</v>
      </c>
      <c r="CI182" s="6">
        <v>7.4399999999999992E-5</v>
      </c>
      <c r="CJ182" s="6">
        <v>7.4424999999999993E-5</v>
      </c>
      <c r="CK182" s="6">
        <v>7.4449999999999994E-5</v>
      </c>
      <c r="CL182" s="6">
        <v>7.4474999999999994E-5</v>
      </c>
      <c r="CM182" s="6">
        <v>7.4499999999999995E-5</v>
      </c>
    </row>
    <row r="184" spans="1:91" s="46" customFormat="1" x14ac:dyDescent="0.25">
      <c r="A184" s="46" t="s">
        <v>231</v>
      </c>
      <c r="B184" s="4">
        <v>0</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7">
        <v>1.0539223515949156E-6</v>
      </c>
      <c r="AG184" s="47">
        <v>1.0659217087913867E-6</v>
      </c>
      <c r="AH184" s="47">
        <v>1.078057683806913E-6</v>
      </c>
      <c r="AI184" s="47">
        <v>1.0903318320938559E-6</v>
      </c>
      <c r="AJ184" s="47">
        <v>1.1027457268140674E-6</v>
      </c>
      <c r="AK184" s="47">
        <v>1.1153009590405209E-6</v>
      </c>
      <c r="AL184" s="47">
        <v>1.1279991379612369E-6</v>
      </c>
      <c r="AM184" s="47">
        <v>1.1408418910855304E-6</v>
      </c>
      <c r="AN184" s="47">
        <v>1.1538308644526068E-6</v>
      </c>
      <c r="AO184" s="47">
        <v>1.1669677228425325E-6</v>
      </c>
      <c r="AP184" s="47">
        <v>1.1802541499896076E-6</v>
      </c>
      <c r="AQ184" s="47">
        <v>1.1936918487981684E-6</v>
      </c>
      <c r="AR184" s="47">
        <v>1.2072825415608461E-6</v>
      </c>
      <c r="AS184" s="47">
        <v>1.2210279701793106E-6</v>
      </c>
      <c r="AT184" s="47">
        <v>1.2349298963875282E-6</v>
      </c>
      <c r="AU184" s="47">
        <v>1.2489901019775607E-6</v>
      </c>
      <c r="AV184" s="47">
        <v>1.2578503784137278E-6</v>
      </c>
      <c r="AW184" s="47">
        <v>1.2667735092299263E-6</v>
      </c>
      <c r="AX184" s="47">
        <v>1.2757599403121417E-6</v>
      </c>
      <c r="AY184" s="47">
        <v>1.2848101207094532E-6</v>
      </c>
      <c r="AZ184" s="47">
        <v>1.2939245026564731E-6</v>
      </c>
      <c r="BA184" s="47">
        <v>1.3031035415959443E-6</v>
      </c>
      <c r="BB184" s="47">
        <v>1.3123476962014991E-6</v>
      </c>
      <c r="BC184" s="47">
        <v>1.3216574284005785E-6</v>
      </c>
      <c r="BD184" s="47">
        <v>1.3310332033975152E-6</v>
      </c>
      <c r="BE184" s="47">
        <v>1.3404754896967791E-6</v>
      </c>
      <c r="BF184" s="47">
        <v>1.3499847591263884E-6</v>
      </c>
      <c r="BG184" s="47">
        <v>1.3595614868614868E-6</v>
      </c>
      <c r="BH184" s="47">
        <v>1.3692061514480884E-6</v>
      </c>
      <c r="BI184" s="47">
        <v>1.3789192348269895E-6</v>
      </c>
      <c r="BJ184" s="47">
        <v>1.3887012223578519E-6</v>
      </c>
      <c r="BK184" s="47">
        <v>1.3985526028434551E-6</v>
      </c>
      <c r="BL184" s="47">
        <v>1.4084738685541233E-6</v>
      </c>
      <c r="BM184" s="47">
        <v>1.418465515252322E-6</v>
      </c>
      <c r="BN184" s="47">
        <v>1.4285280422174328E-6</v>
      </c>
      <c r="BO184" s="47">
        <v>1.4386619522707009E-6</v>
      </c>
      <c r="BP184" s="47">
        <v>1.4488677518003621E-6</v>
      </c>
      <c r="BQ184" s="47">
        <v>1.4591459507869459E-6</v>
      </c>
      <c r="BR184" s="47">
        <v>1.4694970628287595E-6</v>
      </c>
      <c r="BS184" s="47">
        <v>1.4799216051675524E-6</v>
      </c>
      <c r="BT184" s="47">
        <v>1.490420098714362E-6</v>
      </c>
      <c r="BU184" s="47">
        <v>1.5009930680755441E-6</v>
      </c>
      <c r="BV184" s="47">
        <v>1.511641041578987E-6</v>
      </c>
      <c r="BW184" s="47">
        <v>1.5223645513005123E-6</v>
      </c>
      <c r="BX184" s="47">
        <v>1.5331641330904616E-6</v>
      </c>
      <c r="BY184" s="47">
        <v>1.5440403266004739E-6</v>
      </c>
      <c r="BZ184" s="47">
        <v>1.5549936753104507E-6</v>
      </c>
      <c r="CA184" s="47">
        <v>1.5660247265557146E-6</v>
      </c>
      <c r="CB184" s="47">
        <v>1.5771340315543587E-6</v>
      </c>
      <c r="CC184" s="47">
        <v>1.5883221454347914E-6</v>
      </c>
      <c r="CD184" s="47">
        <v>1.5995896272634752E-6</v>
      </c>
      <c r="CE184" s="47">
        <v>1.6109370400728637E-6</v>
      </c>
      <c r="CF184" s="47">
        <v>1.622364950889536E-6</v>
      </c>
      <c r="CG184" s="47">
        <v>1.6338739307625311E-6</v>
      </c>
      <c r="CH184" s="47">
        <v>1.6454645547918821E-6</v>
      </c>
      <c r="CI184" s="47">
        <v>1.6571374021573549E-6</v>
      </c>
      <c r="CJ184" s="47">
        <v>1.6688930561473891E-6</v>
      </c>
      <c r="CK184" s="47">
        <v>1.6807321041882447E-6</v>
      </c>
      <c r="CL184" s="47">
        <v>1.6926551378733555E-6</v>
      </c>
      <c r="CM184" s="47">
        <v>1.7046627529928911E-6</v>
      </c>
    </row>
    <row r="185" spans="1:91" s="46" customFormat="1" x14ac:dyDescent="0.25">
      <c r="A185" s="46" t="s">
        <v>1</v>
      </c>
      <c r="B185" s="4">
        <v>0</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7">
        <v>5.3999999999999998E-5</v>
      </c>
      <c r="AG185" s="47">
        <v>5.5133333333333329E-5</v>
      </c>
      <c r="AH185" s="47">
        <v>5.6266666666666668E-5</v>
      </c>
      <c r="AI185" s="47">
        <v>5.7399999999999999E-5</v>
      </c>
      <c r="AJ185" s="47">
        <v>5.8533333333333331E-5</v>
      </c>
      <c r="AK185" s="47">
        <v>5.9666666666666669E-5</v>
      </c>
      <c r="AL185" s="47">
        <v>6.0800000000000001E-5</v>
      </c>
      <c r="AM185" s="47">
        <v>6.1933333333333339E-5</v>
      </c>
      <c r="AN185" s="47">
        <v>6.3066666666666664E-5</v>
      </c>
      <c r="AO185" s="47">
        <v>6.4200000000000002E-5</v>
      </c>
      <c r="AP185" s="47">
        <v>6.533333333333334E-5</v>
      </c>
      <c r="AQ185" s="47">
        <v>6.6466666666666665E-5</v>
      </c>
      <c r="AR185" s="47">
        <v>6.7600000000000003E-5</v>
      </c>
      <c r="AS185" s="47">
        <v>6.8733333333333342E-5</v>
      </c>
      <c r="AT185" s="47">
        <v>6.9866666666666666E-5</v>
      </c>
      <c r="AU185" s="47">
        <v>7.1000000000000005E-5</v>
      </c>
      <c r="AV185" s="47">
        <v>7.1958333333333339E-5</v>
      </c>
      <c r="AW185" s="47">
        <v>7.2916666666666673E-5</v>
      </c>
      <c r="AX185" s="47">
        <v>7.3875000000000007E-5</v>
      </c>
      <c r="AY185" s="47">
        <v>7.4833333333333341E-5</v>
      </c>
      <c r="AZ185" s="47">
        <v>7.5791666666666675E-5</v>
      </c>
      <c r="BA185" s="47">
        <v>7.6749999999999995E-5</v>
      </c>
      <c r="BB185" s="47">
        <v>7.7708333333333329E-5</v>
      </c>
      <c r="BC185" s="47">
        <v>7.8666666666666663E-5</v>
      </c>
      <c r="BD185" s="47">
        <v>7.9624999999999997E-5</v>
      </c>
      <c r="BE185" s="47">
        <v>8.0583333333333331E-5</v>
      </c>
      <c r="BF185" s="47">
        <v>8.1541666666666666E-5</v>
      </c>
      <c r="BG185" s="47">
        <v>8.25E-5</v>
      </c>
      <c r="BH185" s="47">
        <v>8.3458333333333334E-5</v>
      </c>
      <c r="BI185" s="47">
        <v>8.4416666666666668E-5</v>
      </c>
      <c r="BJ185" s="47">
        <v>8.5375000000000002E-5</v>
      </c>
      <c r="BK185" s="47">
        <v>8.6333333333333336E-5</v>
      </c>
      <c r="BL185" s="47">
        <v>8.729166666666667E-5</v>
      </c>
      <c r="BM185" s="47">
        <v>8.8250000000000004E-5</v>
      </c>
      <c r="BN185" s="47">
        <v>8.9208333333333338E-5</v>
      </c>
      <c r="BO185" s="47">
        <v>9.0166666666666672E-5</v>
      </c>
      <c r="BP185" s="47">
        <v>9.1124999999999992E-5</v>
      </c>
      <c r="BQ185" s="47">
        <v>9.2083333333333326E-5</v>
      </c>
      <c r="BR185" s="47">
        <v>9.304166666666666E-5</v>
      </c>
      <c r="BS185" s="47">
        <v>9.3999999999999994E-5</v>
      </c>
      <c r="BT185" s="47">
        <v>9.5099999999999994E-5</v>
      </c>
      <c r="BU185" s="47">
        <v>9.6199999999999994E-5</v>
      </c>
      <c r="BV185" s="47">
        <v>9.7299999999999993E-5</v>
      </c>
      <c r="BW185" s="47">
        <v>9.8399999999999993E-5</v>
      </c>
      <c r="BX185" s="47">
        <v>9.9499999999999993E-5</v>
      </c>
      <c r="BY185" s="47">
        <v>1.0059999999999999E-4</v>
      </c>
      <c r="BZ185" s="47">
        <v>1.0169999999999999E-4</v>
      </c>
      <c r="CA185" s="47">
        <v>1.0279999999999999E-4</v>
      </c>
      <c r="CB185" s="47">
        <v>1.0389999999999999E-4</v>
      </c>
      <c r="CC185" s="47">
        <v>1.05E-4</v>
      </c>
      <c r="CD185" s="47">
        <v>1.061E-4</v>
      </c>
      <c r="CE185" s="47">
        <v>1.072E-4</v>
      </c>
      <c r="CF185" s="47">
        <v>1.083E-4</v>
      </c>
      <c r="CG185" s="47">
        <v>1.094E-4</v>
      </c>
      <c r="CH185" s="47">
        <v>1.105E-4</v>
      </c>
      <c r="CI185" s="47">
        <v>1.116E-4</v>
      </c>
      <c r="CJ185" s="47">
        <v>1.127E-4</v>
      </c>
      <c r="CK185" s="47">
        <v>1.138E-4</v>
      </c>
      <c r="CL185" s="47">
        <v>1.149E-4</v>
      </c>
      <c r="CM185" s="47">
        <v>1.16E-4</v>
      </c>
    </row>
    <row r="186" spans="1:91" s="46" customFormat="1" x14ac:dyDescent="0.25">
      <c r="A186" s="46" t="s">
        <v>2</v>
      </c>
      <c r="B186" s="4">
        <v>0</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7">
        <v>1.2044424235258871E-6</v>
      </c>
      <c r="AG186" s="47">
        <v>1.2378647723801511E-6</v>
      </c>
      <c r="AH186" s="47">
        <v>1.272214565652776E-6</v>
      </c>
      <c r="AI186" s="47">
        <v>1.3075175392114861E-6</v>
      </c>
      <c r="AJ186" s="47">
        <v>1.3438001430744975E-6</v>
      </c>
      <c r="AK186" s="47">
        <v>1.3810895612276438E-6</v>
      </c>
      <c r="AL186" s="47">
        <v>1.4194137319914119E-6</v>
      </c>
      <c r="AM186" s="47">
        <v>1.4588013689531469E-6</v>
      </c>
      <c r="AN186" s="47">
        <v>1.4992819824801098E-6</v>
      </c>
      <c r="AO186" s="47">
        <v>1.5408859018295065E-6</v>
      </c>
      <c r="AP186" s="47">
        <v>1.5836442978720518E-6</v>
      </c>
      <c r="AQ186" s="47">
        <v>1.6275892064460964E-6</v>
      </c>
      <c r="AR186" s="47">
        <v>1.6727535523598113E-6</v>
      </c>
      <c r="AS186" s="47">
        <v>1.7191711740594156E-6</v>
      </c>
      <c r="AT186" s="47">
        <v>1.7668768489819277E-6</v>
      </c>
      <c r="AU186" s="47">
        <v>1.8159063196114365E-6</v>
      </c>
      <c r="AV186" s="47">
        <v>1.830433570168328E-6</v>
      </c>
      <c r="AW186" s="47">
        <v>1.8450770387296747E-6</v>
      </c>
      <c r="AX186" s="47">
        <v>1.859837655039512E-6</v>
      </c>
      <c r="AY186" s="47">
        <v>1.8747163562798282E-6</v>
      </c>
      <c r="AZ186" s="47">
        <v>1.8897140871300668E-6</v>
      </c>
      <c r="BA186" s="47">
        <v>1.9048317998271073E-6</v>
      </c>
      <c r="BB186" s="47">
        <v>1.9200704542257243E-6</v>
      </c>
      <c r="BC186" s="47">
        <v>1.93543101785953E-6</v>
      </c>
      <c r="BD186" s="47">
        <v>1.9509144660024064E-6</v>
      </c>
      <c r="BE186" s="47">
        <v>1.9665217817304256E-6</v>
      </c>
      <c r="BF186" s="47">
        <v>1.9822539559842688E-6</v>
      </c>
      <c r="BG186" s="47">
        <v>1.9981119876321428E-6</v>
      </c>
      <c r="BH186" s="47">
        <v>2.0140968835331998E-6</v>
      </c>
      <c r="BI186" s="47">
        <v>2.0302096586014655E-6</v>
      </c>
      <c r="BJ186" s="47">
        <v>2.0464513358702772E-6</v>
      </c>
      <c r="BK186" s="47">
        <v>2.0628229465572392E-6</v>
      </c>
      <c r="BL186" s="47">
        <v>2.0793255301296971E-6</v>
      </c>
      <c r="BM186" s="47">
        <v>2.0959601343707348E-6</v>
      </c>
      <c r="BN186" s="47">
        <v>2.1127278154457006E-6</v>
      </c>
      <c r="BO186" s="47">
        <v>2.1296296379692663E-6</v>
      </c>
      <c r="BP186" s="47">
        <v>2.1466666750730206E-6</v>
      </c>
      <c r="BQ186" s="47">
        <v>2.1638400084736047E-6</v>
      </c>
      <c r="BR186" s="47">
        <v>2.1811507285413934E-6</v>
      </c>
      <c r="BS186" s="47">
        <v>2.1985999343697244E-6</v>
      </c>
      <c r="BT186" s="47">
        <v>2.2161887338446822E-6</v>
      </c>
      <c r="BU186" s="47">
        <v>2.2339182437154397E-6</v>
      </c>
      <c r="BV186" s="47">
        <v>2.2517895896651631E-6</v>
      </c>
      <c r="BW186" s="47">
        <v>2.2698039063824843E-6</v>
      </c>
      <c r="BX186" s="47">
        <v>2.2879623376335442E-6</v>
      </c>
      <c r="BY186" s="47">
        <v>2.3062660363346126E-6</v>
      </c>
      <c r="BZ186" s="47">
        <v>2.3247161646252896E-6</v>
      </c>
      <c r="CA186" s="47">
        <v>2.3433138939422919E-6</v>
      </c>
      <c r="CB186" s="47">
        <v>2.3620604050938301E-6</v>
      </c>
      <c r="CC186" s="47">
        <v>2.3809568883345806E-6</v>
      </c>
      <c r="CD186" s="47">
        <v>2.4000045434412571E-6</v>
      </c>
      <c r="CE186" s="47">
        <v>2.419204579788787E-6</v>
      </c>
      <c r="CF186" s="47">
        <v>2.4385582164270972E-6</v>
      </c>
      <c r="CG186" s="47">
        <v>2.458066682158514E-6</v>
      </c>
      <c r="CH186" s="47">
        <v>2.4777312156157822E-6</v>
      </c>
      <c r="CI186" s="47">
        <v>2.4975530653407083E-6</v>
      </c>
      <c r="CJ186" s="47">
        <v>2.5175334898634339E-6</v>
      </c>
      <c r="CK186" s="47">
        <v>2.5376737577823415E-6</v>
      </c>
      <c r="CL186" s="47">
        <v>2.5579751478446003E-6</v>
      </c>
      <c r="CM186" s="47">
        <v>2.5784389490273569E-6</v>
      </c>
    </row>
    <row r="187" spans="1:91" s="46" customFormat="1" x14ac:dyDescent="0.25">
      <c r="A187" s="46" t="s">
        <v>2</v>
      </c>
      <c r="B187" s="4">
        <v>0</v>
      </c>
      <c r="C187" s="4">
        <v>0</v>
      </c>
      <c r="D187" s="4">
        <v>0</v>
      </c>
      <c r="E187" s="4">
        <v>0</v>
      </c>
      <c r="F187" s="4">
        <v>0</v>
      </c>
      <c r="G187" s="4">
        <v>0</v>
      </c>
      <c r="H187" s="4">
        <v>0</v>
      </c>
      <c r="I187" s="4">
        <v>0</v>
      </c>
      <c r="J187" s="4">
        <v>0</v>
      </c>
      <c r="K187" s="4">
        <v>0</v>
      </c>
      <c r="L187" s="4">
        <v>0</v>
      </c>
      <c r="M187" s="4">
        <v>0</v>
      </c>
      <c r="N187" s="4">
        <v>0</v>
      </c>
      <c r="O187" s="4">
        <v>0</v>
      </c>
      <c r="P187" s="4">
        <v>0</v>
      </c>
      <c r="Q187" s="4">
        <v>0</v>
      </c>
      <c r="R187" s="4">
        <v>0</v>
      </c>
      <c r="S187" s="4">
        <v>0</v>
      </c>
      <c r="T187" s="4">
        <v>0</v>
      </c>
      <c r="U187" s="4">
        <v>0</v>
      </c>
      <c r="V187" s="4">
        <v>0</v>
      </c>
      <c r="W187" s="4">
        <v>0</v>
      </c>
      <c r="X187" s="4">
        <v>0</v>
      </c>
      <c r="Y187" s="4">
        <v>0</v>
      </c>
      <c r="Z187" s="4">
        <v>0</v>
      </c>
      <c r="AA187" s="4">
        <v>0</v>
      </c>
      <c r="AB187" s="4">
        <v>0</v>
      </c>
      <c r="AC187" s="4">
        <v>0</v>
      </c>
      <c r="AD187" s="4">
        <v>0</v>
      </c>
      <c r="AE187" s="4">
        <v>0</v>
      </c>
      <c r="AF187" s="47">
        <v>7.014514157487943E-7</v>
      </c>
      <c r="AG187" s="47">
        <v>7.3220398303631971E-7</v>
      </c>
      <c r="AH187" s="47">
        <v>7.6430478396275546E-7</v>
      </c>
      <c r="AI187" s="47">
        <v>7.9781292689222903E-7</v>
      </c>
      <c r="AJ187" s="47">
        <v>8.3279011157852712E-7</v>
      </c>
      <c r="AK187" s="47">
        <v>8.6930074277508049E-7</v>
      </c>
      <c r="AL187" s="47">
        <v>9.0741204882576254E-7</v>
      </c>
      <c r="AM187" s="47">
        <v>9.4719420545486692E-7</v>
      </c>
      <c r="AN187" s="47">
        <v>9.8872046498420344E-7</v>
      </c>
      <c r="AO187" s="47">
        <v>1.0320672912152436E-6</v>
      </c>
      <c r="AP187" s="47">
        <v>1.0773145002246803E-6</v>
      </c>
      <c r="AQ187" s="47">
        <v>1.1245454073326517E-6</v>
      </c>
      <c r="AR187" s="47">
        <v>1.1738469805142503E-6</v>
      </c>
      <c r="AS187" s="47">
        <v>1.2253100005367957E-6</v>
      </c>
      <c r="AT187" s="47">
        <v>1.2790292281177409E-6</v>
      </c>
      <c r="AU187" s="47">
        <v>1.335103578411003E-6</v>
      </c>
      <c r="AV187" s="47">
        <v>1.3764917893417442E-6</v>
      </c>
      <c r="AW187" s="47">
        <v>1.4191630348113382E-6</v>
      </c>
      <c r="AX187" s="47">
        <v>1.4631570888904898E-6</v>
      </c>
      <c r="AY187" s="47">
        <v>1.508514958646095E-6</v>
      </c>
      <c r="AZ187" s="47">
        <v>1.5552789223641239E-6</v>
      </c>
      <c r="BA187" s="47">
        <v>1.6034925689574118E-6</v>
      </c>
      <c r="BB187" s="47">
        <v>1.6532008385950917E-6</v>
      </c>
      <c r="BC187" s="47">
        <v>1.7044500645915395E-6</v>
      </c>
      <c r="BD187" s="47">
        <v>1.7572880165938773E-6</v>
      </c>
      <c r="BE187" s="47">
        <v>1.8117639451082876E-6</v>
      </c>
      <c r="BF187" s="47">
        <v>1.8679286274066446E-6</v>
      </c>
      <c r="BG187" s="47">
        <v>1.9258344148562507E-6</v>
      </c>
      <c r="BH187" s="47">
        <v>1.9855352817167947E-6</v>
      </c>
      <c r="BI187" s="47">
        <v>2.0470868754500153E-6</v>
      </c>
      <c r="BJ187" s="47">
        <v>2.1105465685889656E-6</v>
      </c>
      <c r="BK187" s="47">
        <v>2.1759735122152235E-6</v>
      </c>
      <c r="BL187" s="47">
        <v>2.2434286910938953E-6</v>
      </c>
      <c r="BM187" s="47">
        <v>2.3129749805178061E-6</v>
      </c>
      <c r="BN187" s="47">
        <v>2.384677204913858E-6</v>
      </c>
      <c r="BO187" s="47">
        <v>2.4586021982661875E-6</v>
      </c>
      <c r="BP187" s="47">
        <v>2.5348188664124393E-6</v>
      </c>
      <c r="BQ187" s="47">
        <v>2.613398251271225E-6</v>
      </c>
      <c r="BR187" s="47">
        <v>2.6944135970606328E-6</v>
      </c>
      <c r="BS187" s="47">
        <v>2.7779404185695123E-6</v>
      </c>
      <c r="BT187" s="47">
        <v>2.8640565715451673E-6</v>
      </c>
      <c r="BU187" s="47">
        <v>2.9528423252630673E-6</v>
      </c>
      <c r="BV187" s="47">
        <v>3.0443804373462223E-6</v>
      </c>
      <c r="BW187" s="47">
        <v>3.138756230903955E-6</v>
      </c>
      <c r="BX187" s="47">
        <v>3.2360576740619776E-6</v>
      </c>
      <c r="BY187" s="47">
        <v>3.3363754619578987E-6</v>
      </c>
      <c r="BZ187" s="47">
        <v>3.4398031012785936E-6</v>
      </c>
      <c r="CA187" s="47">
        <v>3.54643699741823E-6</v>
      </c>
      <c r="CB187" s="47">
        <v>3.6563765443381951E-6</v>
      </c>
      <c r="CC187" s="47">
        <v>3.7697242172126791E-6</v>
      </c>
      <c r="CD187" s="47">
        <v>3.8865856679462721E-6</v>
      </c>
      <c r="CE187" s="47">
        <v>4.0070698236526063E-6</v>
      </c>
      <c r="CF187" s="47">
        <v>4.1312889881858374E-6</v>
      </c>
      <c r="CG187" s="47">
        <v>4.2593589468195986E-6</v>
      </c>
      <c r="CH187" s="47">
        <v>4.3913990741710065E-6</v>
      </c>
      <c r="CI187" s="47">
        <v>4.5275324454703075E-6</v>
      </c>
      <c r="CJ187" s="47">
        <v>4.667885951279887E-6</v>
      </c>
      <c r="CK187" s="47">
        <v>4.8125904157695633E-6</v>
      </c>
      <c r="CL187" s="47">
        <v>4.9617807186584201E-6</v>
      </c>
      <c r="CM187" s="47">
        <v>5.1155959209368314E-6</v>
      </c>
    </row>
    <row r="188" spans="1:91" s="46" customFormat="1" x14ac:dyDescent="0.25">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spans="1:91" s="46" customFormat="1" x14ac:dyDescent="0.25">
      <c r="A189" s="46" t="s">
        <v>232</v>
      </c>
      <c r="B189" s="4">
        <v>0</v>
      </c>
      <c r="C189" s="4">
        <v>0</v>
      </c>
      <c r="D189" s="4">
        <v>0</v>
      </c>
      <c r="E189" s="4">
        <v>0</v>
      </c>
      <c r="F189" s="4">
        <v>0</v>
      </c>
      <c r="G189" s="4">
        <v>0</v>
      </c>
      <c r="H189" s="4">
        <v>0</v>
      </c>
      <c r="I189" s="4">
        <v>0</v>
      </c>
      <c r="J189" s="4">
        <v>0</v>
      </c>
      <c r="K189" s="4">
        <v>0</v>
      </c>
      <c r="L189" s="4">
        <v>0</v>
      </c>
      <c r="M189" s="4">
        <v>0</v>
      </c>
      <c r="N189" s="4">
        <v>0</v>
      </c>
      <c r="O189" s="4">
        <v>0</v>
      </c>
      <c r="P189" s="4">
        <v>0</v>
      </c>
      <c r="Q189" s="4">
        <v>0</v>
      </c>
      <c r="R189" s="4">
        <v>0</v>
      </c>
      <c r="S189" s="4">
        <v>0</v>
      </c>
      <c r="T189" s="4">
        <v>0</v>
      </c>
      <c r="U189" s="4">
        <v>0</v>
      </c>
      <c r="V189" s="4">
        <v>0</v>
      </c>
      <c r="W189" s="4">
        <v>0</v>
      </c>
      <c r="X189" s="4">
        <v>0</v>
      </c>
      <c r="Y189" s="4">
        <v>0</v>
      </c>
      <c r="Z189" s="4">
        <v>0</v>
      </c>
      <c r="AA189" s="4">
        <v>0</v>
      </c>
      <c r="AB189" s="4">
        <v>0</v>
      </c>
      <c r="AC189" s="4">
        <v>0</v>
      </c>
      <c r="AD189" s="4">
        <v>0</v>
      </c>
      <c r="AE189" s="4">
        <v>0</v>
      </c>
      <c r="AF189" s="47">
        <v>7.0528974739970284E-5</v>
      </c>
      <c r="AG189" s="47">
        <v>7.0674096087171864E-5</v>
      </c>
      <c r="AH189" s="47">
        <v>7.0819217434373458E-5</v>
      </c>
      <c r="AI189" s="47">
        <v>7.0964338781575025E-5</v>
      </c>
      <c r="AJ189" s="47">
        <v>7.1109460128776619E-5</v>
      </c>
      <c r="AK189" s="47">
        <v>7.1254581475978213E-5</v>
      </c>
      <c r="AL189" s="47">
        <v>7.1399702823179794E-5</v>
      </c>
      <c r="AM189" s="47">
        <v>7.1544824170381374E-5</v>
      </c>
      <c r="AN189" s="47">
        <v>7.1689945517582955E-5</v>
      </c>
      <c r="AO189" s="47">
        <v>7.1835066864784535E-5</v>
      </c>
      <c r="AP189" s="47">
        <v>7.1980188211986129E-5</v>
      </c>
      <c r="AQ189" s="47">
        <v>7.2125309559187723E-5</v>
      </c>
      <c r="AR189" s="47">
        <v>7.2270430906389303E-5</v>
      </c>
      <c r="AS189" s="47">
        <v>7.2415552253590884E-5</v>
      </c>
      <c r="AT189" s="47">
        <v>7.2560673600792464E-5</v>
      </c>
      <c r="AU189" s="47">
        <v>7.2916220901436348E-5</v>
      </c>
      <c r="AV189" s="47">
        <v>7.365498841750302E-5</v>
      </c>
      <c r="AW189" s="47">
        <v>7.4393755933569705E-5</v>
      </c>
      <c r="AX189" s="47">
        <v>7.5132523449636363E-5</v>
      </c>
      <c r="AY189" s="47">
        <v>7.5871290965703035E-5</v>
      </c>
      <c r="AZ189" s="47">
        <v>7.6610058481769706E-5</v>
      </c>
      <c r="BA189" s="47">
        <v>7.7348825997836364E-5</v>
      </c>
      <c r="BB189" s="47">
        <v>7.8087593513903036E-5</v>
      </c>
      <c r="BC189" s="47">
        <v>7.8826361029969694E-5</v>
      </c>
      <c r="BD189" s="47">
        <v>7.9565128546036366E-5</v>
      </c>
      <c r="BE189" s="47">
        <v>8.0303896062103051E-5</v>
      </c>
      <c r="BF189" s="47">
        <v>8.1042663578169709E-5</v>
      </c>
      <c r="BG189" s="47">
        <v>8.178143109423638E-5</v>
      </c>
      <c r="BH189" s="47">
        <v>8.2520198610303052E-5</v>
      </c>
      <c r="BI189" s="47">
        <v>8.325896612636971E-5</v>
      </c>
      <c r="BJ189" s="47">
        <v>8.3997733642436395E-5</v>
      </c>
      <c r="BK189" s="47">
        <v>8.4736501158503067E-5</v>
      </c>
      <c r="BL189" s="47">
        <v>8.5475268674569725E-5</v>
      </c>
      <c r="BM189" s="47">
        <v>8.6214036190636396E-5</v>
      </c>
      <c r="BN189" s="47">
        <v>8.6952803706703054E-5</v>
      </c>
      <c r="BO189" s="47">
        <v>8.7691571222769726E-5</v>
      </c>
      <c r="BP189" s="47">
        <v>8.8430338738836397E-5</v>
      </c>
      <c r="BQ189" s="47">
        <v>8.9169106254903056E-5</v>
      </c>
      <c r="BR189" s="47">
        <v>8.9907873770969741E-5</v>
      </c>
      <c r="BS189" s="47">
        <v>9.0646641287036412E-5</v>
      </c>
      <c r="BT189" s="47">
        <v>9.0646641287036412E-5</v>
      </c>
      <c r="BU189" s="47">
        <v>9.0646641287036412E-5</v>
      </c>
      <c r="BV189" s="47">
        <v>9.0646641287036412E-5</v>
      </c>
      <c r="BW189" s="47">
        <v>9.0646641287036412E-5</v>
      </c>
      <c r="BX189" s="47">
        <v>9.0646641287036412E-5</v>
      </c>
      <c r="BY189" s="47">
        <v>9.0646641287036412E-5</v>
      </c>
      <c r="BZ189" s="47">
        <v>9.0646641287036412E-5</v>
      </c>
      <c r="CA189" s="47">
        <v>9.0646641287036412E-5</v>
      </c>
      <c r="CB189" s="47">
        <v>9.0646641287036412E-5</v>
      </c>
      <c r="CC189" s="47">
        <v>9.0646641287036412E-5</v>
      </c>
      <c r="CD189" s="47">
        <v>9.0646641287036412E-5</v>
      </c>
      <c r="CE189" s="47">
        <v>9.0646641287036412E-5</v>
      </c>
      <c r="CF189" s="47">
        <v>9.0646641287036412E-5</v>
      </c>
      <c r="CG189" s="47">
        <v>9.0646641287036412E-5</v>
      </c>
      <c r="CH189" s="47">
        <v>9.0646641287036412E-5</v>
      </c>
      <c r="CI189" s="47">
        <v>9.0646641287036412E-5</v>
      </c>
      <c r="CJ189" s="47">
        <v>9.0646641287036412E-5</v>
      </c>
      <c r="CK189" s="47">
        <v>9.0646641287036412E-5</v>
      </c>
      <c r="CL189" s="47">
        <v>9.0646641287036412E-5</v>
      </c>
      <c r="CM189" s="47">
        <v>9.0646641287036412E-5</v>
      </c>
    </row>
    <row r="190" spans="1:91" s="46" customFormat="1" x14ac:dyDescent="0.25">
      <c r="A190" s="46" t="s">
        <v>1</v>
      </c>
      <c r="B190" s="4">
        <v>0</v>
      </c>
      <c r="C190" s="4">
        <v>0</v>
      </c>
      <c r="D190" s="4">
        <v>0</v>
      </c>
      <c r="E190" s="4">
        <v>0</v>
      </c>
      <c r="F190" s="4">
        <v>0</v>
      </c>
      <c r="G190" s="4">
        <v>0</v>
      </c>
      <c r="H190" s="4">
        <v>0</v>
      </c>
      <c r="I190" s="4">
        <v>0</v>
      </c>
      <c r="J190" s="4">
        <v>0</v>
      </c>
      <c r="K190" s="4">
        <v>0</v>
      </c>
      <c r="L190" s="4">
        <v>0</v>
      </c>
      <c r="M190" s="4">
        <v>0</v>
      </c>
      <c r="N190" s="4">
        <v>0</v>
      </c>
      <c r="O190" s="4">
        <v>0</v>
      </c>
      <c r="P190" s="4">
        <v>0</v>
      </c>
      <c r="Q190" s="4">
        <v>0</v>
      </c>
      <c r="R190" s="4">
        <v>0</v>
      </c>
      <c r="S190" s="4">
        <v>0</v>
      </c>
      <c r="T190" s="4">
        <v>0</v>
      </c>
      <c r="U190" s="4">
        <v>0</v>
      </c>
      <c r="V190" s="4">
        <v>0</v>
      </c>
      <c r="W190" s="4">
        <v>0</v>
      </c>
      <c r="X190" s="4">
        <v>0</v>
      </c>
      <c r="Y190" s="4">
        <v>0</v>
      </c>
      <c r="Z190" s="4">
        <v>0</v>
      </c>
      <c r="AA190" s="4">
        <v>0</v>
      </c>
      <c r="AB190" s="4">
        <v>0</v>
      </c>
      <c r="AC190" s="4">
        <v>0</v>
      </c>
      <c r="AD190" s="4">
        <v>0</v>
      </c>
      <c r="AE190" s="4">
        <v>0</v>
      </c>
      <c r="AF190" s="47">
        <v>5.3108469539375934E-5</v>
      </c>
      <c r="AG190" s="47">
        <v>5.2910549777117393E-5</v>
      </c>
      <c r="AH190" s="47">
        <v>5.2712630014858845E-5</v>
      </c>
      <c r="AI190" s="47">
        <v>5.2514710252600303E-5</v>
      </c>
      <c r="AJ190" s="47">
        <v>5.2316790490341755E-5</v>
      </c>
      <c r="AK190" s="47">
        <v>5.2118870728083214E-5</v>
      </c>
      <c r="AL190" s="47">
        <v>5.1920950965824673E-5</v>
      </c>
      <c r="AM190" s="47">
        <v>5.1723031203566125E-5</v>
      </c>
      <c r="AN190" s="47">
        <v>5.1525111441307583E-5</v>
      </c>
      <c r="AO190" s="47">
        <v>5.1327191679049035E-5</v>
      </c>
      <c r="AP190" s="47">
        <v>5.1129271916790494E-5</v>
      </c>
      <c r="AQ190" s="47">
        <v>5.0931352154531953E-5</v>
      </c>
      <c r="AR190" s="47">
        <v>5.0733432392273405E-5</v>
      </c>
      <c r="AS190" s="47">
        <v>5.0535512630014863E-5</v>
      </c>
      <c r="AT190" s="47">
        <v>5.0337592867756315E-5</v>
      </c>
      <c r="AU190" s="47">
        <v>5.0139673105497774E-5</v>
      </c>
      <c r="AV190" s="47">
        <v>5.0058535066256649E-5</v>
      </c>
      <c r="AW190" s="47">
        <v>4.9977397027015525E-5</v>
      </c>
      <c r="AX190" s="47">
        <v>4.9896258987774401E-5</v>
      </c>
      <c r="AY190" s="47">
        <v>4.9815120948533276E-5</v>
      </c>
      <c r="AZ190" s="47">
        <v>4.9733982909292152E-5</v>
      </c>
      <c r="BA190" s="47">
        <v>4.9652844870051027E-5</v>
      </c>
      <c r="BB190" s="47">
        <v>4.9571706830809896E-5</v>
      </c>
      <c r="BC190" s="47">
        <v>4.9490568791568772E-5</v>
      </c>
      <c r="BD190" s="47">
        <v>4.9409430752327647E-5</v>
      </c>
      <c r="BE190" s="47">
        <v>4.9328292713086523E-5</v>
      </c>
      <c r="BF190" s="47">
        <v>4.9247154673845398E-5</v>
      </c>
      <c r="BG190" s="47">
        <v>4.9166016634604274E-5</v>
      </c>
      <c r="BH190" s="47">
        <v>4.908487859536315E-5</v>
      </c>
      <c r="BI190" s="47">
        <v>4.9003740556122025E-5</v>
      </c>
      <c r="BJ190" s="47">
        <v>4.8922602516880901E-5</v>
      </c>
      <c r="BK190" s="47">
        <v>4.8841464477639776E-5</v>
      </c>
      <c r="BL190" s="47">
        <v>4.8760326438398652E-5</v>
      </c>
      <c r="BM190" s="47">
        <v>4.8679188399157521E-5</v>
      </c>
      <c r="BN190" s="47">
        <v>4.8598050359916396E-5</v>
      </c>
      <c r="BO190" s="47">
        <v>4.8516912320675272E-5</v>
      </c>
      <c r="BP190" s="47">
        <v>4.8435774281434147E-5</v>
      </c>
      <c r="BQ190" s="47">
        <v>4.8354636242193023E-5</v>
      </c>
      <c r="BR190" s="47">
        <v>4.8273498202951899E-5</v>
      </c>
      <c r="BS190" s="47">
        <v>4.8192360163710774E-5</v>
      </c>
      <c r="BT190" s="47">
        <v>4.8146316507503409E-5</v>
      </c>
      <c r="BU190" s="47">
        <v>4.8100272851296038E-5</v>
      </c>
      <c r="BV190" s="47">
        <v>4.8054229195088673E-5</v>
      </c>
      <c r="BW190" s="47">
        <v>4.8008185538881309E-5</v>
      </c>
      <c r="BX190" s="47">
        <v>4.7962141882673937E-5</v>
      </c>
      <c r="BY190" s="47">
        <v>4.7916098226466572E-5</v>
      </c>
      <c r="BZ190" s="47">
        <v>4.7870054570259208E-5</v>
      </c>
      <c r="CA190" s="47">
        <v>4.7824010914051836E-5</v>
      </c>
      <c r="CB190" s="47">
        <v>4.7777967257844471E-5</v>
      </c>
      <c r="CC190" s="47">
        <v>4.77319236016371E-5</v>
      </c>
      <c r="CD190" s="47">
        <v>4.7685879945429735E-5</v>
      </c>
      <c r="CE190" s="47">
        <v>4.7639836289222371E-5</v>
      </c>
      <c r="CF190" s="47">
        <v>4.7593792633014999E-5</v>
      </c>
      <c r="CG190" s="47">
        <v>4.7547748976807634E-5</v>
      </c>
      <c r="CH190" s="47">
        <v>4.750170532060027E-5</v>
      </c>
      <c r="CI190" s="47">
        <v>4.7455661664392898E-5</v>
      </c>
      <c r="CJ190" s="47">
        <v>4.7409618008185533E-5</v>
      </c>
      <c r="CK190" s="47">
        <v>4.7363574351978169E-5</v>
      </c>
      <c r="CL190" s="47">
        <v>4.7317530695770797E-5</v>
      </c>
      <c r="CM190" s="47">
        <v>4.7271487039563433E-5</v>
      </c>
    </row>
    <row r="191" spans="1:91" s="46" customFormat="1" x14ac:dyDescent="0.25">
      <c r="A191" s="46" t="s">
        <v>1</v>
      </c>
      <c r="B191" s="4">
        <v>0</v>
      </c>
      <c r="C191" s="4">
        <v>0</v>
      </c>
      <c r="D191" s="4">
        <v>0</v>
      </c>
      <c r="E191" s="4">
        <v>0</v>
      </c>
      <c r="F191" s="4">
        <v>0</v>
      </c>
      <c r="G191" s="4">
        <v>0</v>
      </c>
      <c r="H191" s="4">
        <v>0</v>
      </c>
      <c r="I191" s="4">
        <v>0</v>
      </c>
      <c r="J191" s="4">
        <v>0</v>
      </c>
      <c r="K191" s="4">
        <v>0</v>
      </c>
      <c r="L191" s="4">
        <v>0</v>
      </c>
      <c r="M191" s="4">
        <v>0</v>
      </c>
      <c r="N191" s="4">
        <v>0</v>
      </c>
      <c r="O191" s="4">
        <v>0</v>
      </c>
      <c r="P191" s="4">
        <v>0</v>
      </c>
      <c r="Q191" s="4">
        <v>0</v>
      </c>
      <c r="R191" s="4">
        <v>0</v>
      </c>
      <c r="S191" s="4">
        <v>0</v>
      </c>
      <c r="T191" s="4">
        <v>0</v>
      </c>
      <c r="U191" s="4">
        <v>0</v>
      </c>
      <c r="V191" s="4">
        <v>0</v>
      </c>
      <c r="W191" s="4">
        <v>0</v>
      </c>
      <c r="X191" s="4">
        <v>0</v>
      </c>
      <c r="Y191" s="4">
        <v>0</v>
      </c>
      <c r="Z191" s="4">
        <v>0</v>
      </c>
      <c r="AA191" s="4">
        <v>0</v>
      </c>
      <c r="AB191" s="4">
        <v>0</v>
      </c>
      <c r="AC191" s="4">
        <v>0</v>
      </c>
      <c r="AD191" s="4">
        <v>0</v>
      </c>
      <c r="AE191" s="4">
        <v>0</v>
      </c>
      <c r="AF191" s="47">
        <v>3.7797919762258547E-5</v>
      </c>
      <c r="AG191" s="47">
        <v>3.7657057949479947E-5</v>
      </c>
      <c r="AH191" s="47">
        <v>3.751619613670134E-5</v>
      </c>
      <c r="AI191" s="47">
        <v>3.737533432392274E-5</v>
      </c>
      <c r="AJ191" s="47">
        <v>3.7234472511144133E-5</v>
      </c>
      <c r="AK191" s="47">
        <v>3.7093610698365533E-5</v>
      </c>
      <c r="AL191" s="47">
        <v>3.6952748885586927E-5</v>
      </c>
      <c r="AM191" s="47">
        <v>3.6811887072808326E-5</v>
      </c>
      <c r="AN191" s="47">
        <v>3.667102526002972E-5</v>
      </c>
      <c r="AO191" s="47">
        <v>3.653016344725112E-5</v>
      </c>
      <c r="AP191" s="47">
        <v>3.6389301634472513E-5</v>
      </c>
      <c r="AQ191" s="47">
        <v>3.6248439821693913E-5</v>
      </c>
      <c r="AR191" s="47">
        <v>3.6107578008915306E-5</v>
      </c>
      <c r="AS191" s="47">
        <v>3.5966716196136706E-5</v>
      </c>
      <c r="AT191" s="47">
        <v>3.5825854383358106E-5</v>
      </c>
      <c r="AU191" s="47">
        <v>3.5684992570579499E-5</v>
      </c>
      <c r="AV191" s="47">
        <v>3.5581417107060016E-5</v>
      </c>
      <c r="AW191" s="47">
        <v>3.5477841643540532E-5</v>
      </c>
      <c r="AX191" s="47">
        <v>3.5374266180021042E-5</v>
      </c>
      <c r="AY191" s="47">
        <v>3.5270690716501559E-5</v>
      </c>
      <c r="AZ191" s="47">
        <v>3.5167115252982075E-5</v>
      </c>
      <c r="BA191" s="47">
        <v>3.5063539789462592E-5</v>
      </c>
      <c r="BB191" s="47">
        <v>3.4959964325943108E-5</v>
      </c>
      <c r="BC191" s="47">
        <v>3.4856388862423618E-5</v>
      </c>
      <c r="BD191" s="47">
        <v>3.4752813398904135E-5</v>
      </c>
      <c r="BE191" s="47">
        <v>3.4649237935384652E-5</v>
      </c>
      <c r="BF191" s="47">
        <v>3.4545662471865168E-5</v>
      </c>
      <c r="BG191" s="47">
        <v>3.4442087008345685E-5</v>
      </c>
      <c r="BH191" s="47">
        <v>3.4338511544826195E-5</v>
      </c>
      <c r="BI191" s="47">
        <v>3.4234936081306711E-5</v>
      </c>
      <c r="BJ191" s="47">
        <v>3.4131360617787228E-5</v>
      </c>
      <c r="BK191" s="47">
        <v>3.4027785154267744E-5</v>
      </c>
      <c r="BL191" s="47">
        <v>3.3924209690748254E-5</v>
      </c>
      <c r="BM191" s="47">
        <v>3.3820634227228771E-5</v>
      </c>
      <c r="BN191" s="47">
        <v>3.3717058763709287E-5</v>
      </c>
      <c r="BO191" s="47">
        <v>3.3613483300189804E-5</v>
      </c>
      <c r="BP191" s="47">
        <v>3.3509907836670321E-5</v>
      </c>
      <c r="BQ191" s="47">
        <v>3.3406332373150831E-5</v>
      </c>
      <c r="BR191" s="47">
        <v>3.3302756909631347E-5</v>
      </c>
      <c r="BS191" s="47">
        <v>3.3199181446111864E-5</v>
      </c>
      <c r="BT191" s="47">
        <v>3.3167462482946792E-5</v>
      </c>
      <c r="BU191" s="47">
        <v>3.3135743519781713E-5</v>
      </c>
      <c r="BV191" s="47">
        <v>3.3104024556616642E-5</v>
      </c>
      <c r="BW191" s="47">
        <v>3.3072305593451563E-5</v>
      </c>
      <c r="BX191" s="47">
        <v>3.3040586630286491E-5</v>
      </c>
      <c r="BY191" s="47">
        <v>3.3008867667121413E-5</v>
      </c>
      <c r="BZ191" s="47">
        <v>3.2977148703956341E-5</v>
      </c>
      <c r="CA191" s="47">
        <v>3.2945429740791262E-5</v>
      </c>
      <c r="CB191" s="47">
        <v>3.291371077762619E-5</v>
      </c>
      <c r="CC191" s="47">
        <v>3.2881991814461112E-5</v>
      </c>
      <c r="CD191" s="47">
        <v>3.285027285129604E-5</v>
      </c>
      <c r="CE191" s="47">
        <v>3.2818553888130968E-5</v>
      </c>
      <c r="CF191" s="47">
        <v>3.278683492496589E-5</v>
      </c>
      <c r="CG191" s="47">
        <v>3.2755115961800818E-5</v>
      </c>
      <c r="CH191" s="47">
        <v>3.2723396998635739E-5</v>
      </c>
      <c r="CI191" s="47">
        <v>3.2691678035470667E-5</v>
      </c>
      <c r="CJ191" s="47">
        <v>3.2659959072305589E-5</v>
      </c>
      <c r="CK191" s="47">
        <v>3.2628240109140517E-5</v>
      </c>
      <c r="CL191" s="47">
        <v>3.2596521145975438E-5</v>
      </c>
      <c r="CM191" s="47">
        <v>3.2564802182810367E-5</v>
      </c>
    </row>
    <row r="192" spans="1:91" s="98" customFormat="1" x14ac:dyDescent="0.25">
      <c r="A192" s="98" t="s">
        <v>1</v>
      </c>
      <c r="B192" s="98">
        <v>0</v>
      </c>
      <c r="C192" s="98">
        <v>0</v>
      </c>
      <c r="D192" s="98">
        <v>0</v>
      </c>
      <c r="E192" s="98">
        <v>0</v>
      </c>
      <c r="F192" s="98">
        <v>0</v>
      </c>
      <c r="G192" s="98">
        <v>0</v>
      </c>
      <c r="H192" s="98">
        <v>0</v>
      </c>
      <c r="I192" s="98">
        <v>0</v>
      </c>
      <c r="J192" s="98">
        <v>0</v>
      </c>
      <c r="K192" s="98">
        <v>0</v>
      </c>
      <c r="L192" s="98">
        <v>0</v>
      </c>
      <c r="M192" s="98">
        <v>0</v>
      </c>
      <c r="N192" s="98">
        <v>0</v>
      </c>
      <c r="O192" s="98">
        <v>0</v>
      </c>
      <c r="P192" s="98">
        <v>0</v>
      </c>
      <c r="Q192" s="98">
        <v>0</v>
      </c>
      <c r="R192" s="98">
        <v>0</v>
      </c>
      <c r="S192" s="98">
        <v>0</v>
      </c>
      <c r="T192" s="98">
        <v>0</v>
      </c>
      <c r="U192" s="98">
        <v>0</v>
      </c>
      <c r="V192" s="98">
        <v>0</v>
      </c>
      <c r="W192" s="98">
        <v>0</v>
      </c>
      <c r="X192" s="98">
        <v>0</v>
      </c>
      <c r="Y192" s="98">
        <v>0</v>
      </c>
      <c r="Z192" s="98">
        <v>0</v>
      </c>
      <c r="AA192" s="98">
        <v>0</v>
      </c>
      <c r="AB192" s="98">
        <v>0</v>
      </c>
      <c r="AC192" s="98">
        <v>0</v>
      </c>
      <c r="AD192" s="98">
        <v>0</v>
      </c>
      <c r="AE192" s="98">
        <v>0</v>
      </c>
      <c r="AF192" s="98">
        <v>0</v>
      </c>
      <c r="AG192" s="98">
        <v>0</v>
      </c>
      <c r="AH192" s="98">
        <v>0</v>
      </c>
      <c r="AI192" s="98">
        <v>0</v>
      </c>
      <c r="AJ192" s="98">
        <v>0</v>
      </c>
      <c r="AK192" s="98">
        <v>0</v>
      </c>
      <c r="AL192" s="98">
        <v>0</v>
      </c>
      <c r="AM192" s="98">
        <v>0</v>
      </c>
      <c r="AN192" s="98">
        <v>0</v>
      </c>
      <c r="AO192" s="98">
        <v>0</v>
      </c>
      <c r="AP192" s="98">
        <v>0</v>
      </c>
      <c r="AQ192" s="98">
        <v>0</v>
      </c>
      <c r="AR192" s="98">
        <v>0</v>
      </c>
      <c r="AS192" s="98">
        <v>0</v>
      </c>
      <c r="AT192" s="98">
        <v>0</v>
      </c>
      <c r="AU192" s="98">
        <v>0</v>
      </c>
      <c r="AV192" s="98">
        <v>0</v>
      </c>
      <c r="AW192" s="98">
        <v>0</v>
      </c>
      <c r="AX192" s="98">
        <v>0</v>
      </c>
      <c r="AY192" s="98">
        <v>0</v>
      </c>
      <c r="AZ192" s="98">
        <v>0</v>
      </c>
      <c r="BA192" s="98">
        <v>0</v>
      </c>
      <c r="BB192" s="98">
        <v>0</v>
      </c>
      <c r="BC192" s="98">
        <v>0</v>
      </c>
      <c r="BD192" s="98">
        <v>0</v>
      </c>
      <c r="BE192" s="98">
        <v>0</v>
      </c>
      <c r="BF192" s="98">
        <v>0</v>
      </c>
      <c r="BG192" s="98">
        <v>0</v>
      </c>
      <c r="BH192" s="98">
        <v>0</v>
      </c>
      <c r="BI192" s="98">
        <v>0</v>
      </c>
      <c r="BJ192" s="98">
        <v>0</v>
      </c>
      <c r="BK192" s="98">
        <v>0</v>
      </c>
      <c r="BL192" s="98">
        <v>0</v>
      </c>
      <c r="BM192" s="98">
        <v>0</v>
      </c>
      <c r="BN192" s="98">
        <v>0</v>
      </c>
      <c r="BO192" s="98">
        <v>0</v>
      </c>
      <c r="BP192" s="98">
        <v>0</v>
      </c>
      <c r="BQ192" s="98">
        <v>0</v>
      </c>
      <c r="BR192" s="98">
        <v>0</v>
      </c>
      <c r="BS192" s="98">
        <v>0</v>
      </c>
      <c r="BT192" s="98">
        <v>0</v>
      </c>
      <c r="BU192" s="98">
        <v>0</v>
      </c>
      <c r="BV192" s="98">
        <v>0</v>
      </c>
      <c r="BW192" s="98">
        <v>0</v>
      </c>
      <c r="BX192" s="98">
        <v>0</v>
      </c>
      <c r="BY192" s="98">
        <v>0</v>
      </c>
      <c r="BZ192" s="98">
        <v>0</v>
      </c>
      <c r="CA192" s="98">
        <v>0</v>
      </c>
      <c r="CB192" s="98">
        <v>0</v>
      </c>
      <c r="CC192" s="98">
        <v>0</v>
      </c>
      <c r="CD192" s="98">
        <v>0</v>
      </c>
      <c r="CE192" s="98">
        <v>0</v>
      </c>
      <c r="CF192" s="98">
        <v>0</v>
      </c>
      <c r="CG192" s="98">
        <v>0</v>
      </c>
      <c r="CH192" s="98">
        <v>0</v>
      </c>
      <c r="CI192" s="98">
        <v>0</v>
      </c>
      <c r="CJ192" s="98">
        <v>0</v>
      </c>
      <c r="CK192" s="98">
        <v>0</v>
      </c>
      <c r="CL192" s="98">
        <v>0</v>
      </c>
      <c r="CM192" s="98">
        <v>0</v>
      </c>
    </row>
    <row r="193" spans="1:91" s="46" customFormat="1" x14ac:dyDescent="0.25">
      <c r="A193" s="46" t="s">
        <v>1</v>
      </c>
      <c r="B193" s="4">
        <v>0</v>
      </c>
      <c r="C193" s="4">
        <v>0</v>
      </c>
      <c r="D193" s="4">
        <v>0</v>
      </c>
      <c r="E193" s="4">
        <v>0</v>
      </c>
      <c r="F193" s="4">
        <v>0</v>
      </c>
      <c r="G193" s="4">
        <v>0</v>
      </c>
      <c r="H193" s="4">
        <v>0</v>
      </c>
      <c r="I193" s="4">
        <v>0</v>
      </c>
      <c r="J193" s="4">
        <v>0</v>
      </c>
      <c r="K193" s="4">
        <v>0</v>
      </c>
      <c r="L193" s="4">
        <v>0</v>
      </c>
      <c r="M193" s="4">
        <v>0</v>
      </c>
      <c r="N193" s="4">
        <v>0</v>
      </c>
      <c r="O193" s="4">
        <v>0</v>
      </c>
      <c r="P193" s="4">
        <v>0</v>
      </c>
      <c r="Q193" s="4">
        <v>0</v>
      </c>
      <c r="R193" s="4">
        <v>0</v>
      </c>
      <c r="S193" s="4">
        <v>0</v>
      </c>
      <c r="T193" s="4">
        <v>0</v>
      </c>
      <c r="U193" s="4">
        <v>0</v>
      </c>
      <c r="V193" s="4">
        <v>0</v>
      </c>
      <c r="W193" s="4">
        <v>0</v>
      </c>
      <c r="X193" s="4">
        <v>0</v>
      </c>
      <c r="Y193" s="4">
        <v>0</v>
      </c>
      <c r="Z193" s="4">
        <v>0</v>
      </c>
      <c r="AA193" s="4">
        <v>0</v>
      </c>
      <c r="AB193" s="4">
        <v>0</v>
      </c>
      <c r="AC193" s="4">
        <v>0</v>
      </c>
      <c r="AD193" s="4">
        <v>0</v>
      </c>
      <c r="AE193" s="4">
        <v>0</v>
      </c>
      <c r="AF193" s="47">
        <v>7.0999999999999998E-6</v>
      </c>
      <c r="AG193" s="47">
        <v>7.2199999999999995E-6</v>
      </c>
      <c r="AH193" s="47">
        <v>7.34E-6</v>
      </c>
      <c r="AI193" s="47">
        <v>7.4599999999999997E-6</v>
      </c>
      <c r="AJ193" s="47">
        <v>7.5800000000000003E-6</v>
      </c>
      <c r="AK193" s="47">
        <v>7.7000000000000008E-6</v>
      </c>
      <c r="AL193" s="47">
        <v>7.8199999999999997E-6</v>
      </c>
      <c r="AM193" s="47">
        <v>7.9400000000000002E-6</v>
      </c>
      <c r="AN193" s="47">
        <v>8.0600000000000008E-6</v>
      </c>
      <c r="AO193" s="47">
        <v>8.1800000000000013E-6</v>
      </c>
      <c r="AP193" s="47">
        <v>8.3000000000000002E-6</v>
      </c>
      <c r="AQ193" s="47">
        <v>8.4200000000000007E-6</v>
      </c>
      <c r="AR193" s="47">
        <v>8.5400000000000012E-6</v>
      </c>
      <c r="AS193" s="47">
        <v>8.6600000000000018E-6</v>
      </c>
      <c r="AT193" s="47">
        <v>8.7800000000000006E-6</v>
      </c>
      <c r="AU193" s="47">
        <v>8.9000000000000012E-6</v>
      </c>
      <c r="AV193" s="47">
        <v>9.0458333333333341E-6</v>
      </c>
      <c r="AW193" s="47">
        <v>9.191666666666667E-6</v>
      </c>
      <c r="AX193" s="47">
        <v>9.3375000000000017E-6</v>
      </c>
      <c r="AY193" s="47">
        <v>9.4833333333333346E-6</v>
      </c>
      <c r="AZ193" s="47">
        <v>9.6291666666666675E-6</v>
      </c>
      <c r="BA193" s="47">
        <v>9.7750000000000004E-6</v>
      </c>
      <c r="BB193" s="47">
        <v>9.9208333333333334E-6</v>
      </c>
      <c r="BC193" s="47">
        <v>1.0066666666666668E-5</v>
      </c>
      <c r="BD193" s="47">
        <v>1.0212500000000001E-5</v>
      </c>
      <c r="BE193" s="47">
        <v>1.0358333333333334E-5</v>
      </c>
      <c r="BF193" s="47">
        <v>1.0504166666666667E-5</v>
      </c>
      <c r="BG193" s="47">
        <v>1.0650000000000001E-5</v>
      </c>
      <c r="BH193" s="47">
        <v>1.0795833333333334E-5</v>
      </c>
      <c r="BI193" s="47">
        <v>1.0941666666666667E-5</v>
      </c>
      <c r="BJ193" s="47">
        <v>1.10875E-5</v>
      </c>
      <c r="BK193" s="47">
        <v>1.1233333333333333E-5</v>
      </c>
      <c r="BL193" s="47">
        <v>1.1379166666666668E-5</v>
      </c>
      <c r="BM193" s="47">
        <v>1.1525000000000001E-5</v>
      </c>
      <c r="BN193" s="47">
        <v>1.1670833333333334E-5</v>
      </c>
      <c r="BO193" s="47">
        <v>1.1816666666666666E-5</v>
      </c>
      <c r="BP193" s="47">
        <v>1.1962499999999999E-5</v>
      </c>
      <c r="BQ193" s="47">
        <v>1.2108333333333334E-5</v>
      </c>
      <c r="BR193" s="47">
        <v>1.2254166666666667E-5</v>
      </c>
      <c r="BS193" s="47">
        <v>1.24E-5</v>
      </c>
      <c r="BT193" s="47">
        <v>1.2615E-5</v>
      </c>
      <c r="BU193" s="47">
        <v>1.2829999999999999E-5</v>
      </c>
      <c r="BV193" s="47">
        <v>1.3045E-5</v>
      </c>
      <c r="BW193" s="47">
        <v>1.326E-5</v>
      </c>
      <c r="BX193" s="47">
        <v>1.3474999999999999E-5</v>
      </c>
      <c r="BY193" s="47">
        <v>1.3689999999999999E-5</v>
      </c>
      <c r="BZ193" s="47">
        <v>1.3905E-5</v>
      </c>
      <c r="CA193" s="47">
        <v>1.412E-5</v>
      </c>
      <c r="CB193" s="47">
        <v>1.4334999999999999E-5</v>
      </c>
      <c r="CC193" s="47">
        <v>1.455E-5</v>
      </c>
      <c r="CD193" s="47">
        <v>1.4765E-5</v>
      </c>
      <c r="CE193" s="47">
        <v>1.4979999999999999E-5</v>
      </c>
      <c r="CF193" s="47">
        <v>1.5194999999999999E-5</v>
      </c>
      <c r="CG193" s="47">
        <v>1.541E-5</v>
      </c>
      <c r="CH193" s="47">
        <v>1.5625E-5</v>
      </c>
      <c r="CI193" s="47">
        <v>1.5840000000000001E-5</v>
      </c>
      <c r="CJ193" s="47">
        <v>1.6055000000000001E-5</v>
      </c>
      <c r="CK193" s="47">
        <v>1.6269999999999998E-5</v>
      </c>
      <c r="CL193" s="47">
        <v>1.6484999999999999E-5</v>
      </c>
      <c r="CM193" s="47">
        <v>1.6699999999999999E-5</v>
      </c>
    </row>
    <row r="194" spans="1:91" s="46" customFormat="1" x14ac:dyDescent="0.25">
      <c r="A194" s="46" t="s">
        <v>1</v>
      </c>
      <c r="B194" s="4">
        <v>0</v>
      </c>
      <c r="C194" s="4">
        <v>0</v>
      </c>
      <c r="D194" s="4">
        <v>0</v>
      </c>
      <c r="E194" s="4">
        <v>0</v>
      </c>
      <c r="F194" s="4">
        <v>0</v>
      </c>
      <c r="G194" s="4">
        <v>0</v>
      </c>
      <c r="H194" s="4">
        <v>0</v>
      </c>
      <c r="I194" s="4">
        <v>0</v>
      </c>
      <c r="J194" s="4">
        <v>0</v>
      </c>
      <c r="K194" s="4">
        <v>0</v>
      </c>
      <c r="L194" s="4">
        <v>0</v>
      </c>
      <c r="M194" s="4">
        <v>0</v>
      </c>
      <c r="N194" s="4">
        <v>0</v>
      </c>
      <c r="O194" s="4">
        <v>0</v>
      </c>
      <c r="P194" s="4">
        <v>0</v>
      </c>
      <c r="Q194" s="4">
        <v>0</v>
      </c>
      <c r="R194" s="4">
        <v>0</v>
      </c>
      <c r="S194" s="4">
        <v>0</v>
      </c>
      <c r="T194" s="4">
        <v>0</v>
      </c>
      <c r="U194" s="4">
        <v>0</v>
      </c>
      <c r="V194" s="4">
        <v>0</v>
      </c>
      <c r="W194" s="4">
        <v>0</v>
      </c>
      <c r="X194" s="4">
        <v>0</v>
      </c>
      <c r="Y194" s="4">
        <v>0</v>
      </c>
      <c r="Z194" s="4">
        <v>0</v>
      </c>
      <c r="AA194" s="4">
        <v>0</v>
      </c>
      <c r="AB194" s="4">
        <v>0</v>
      </c>
      <c r="AC194" s="4">
        <v>0</v>
      </c>
      <c r="AD194" s="4">
        <v>0</v>
      </c>
      <c r="AE194" s="4">
        <v>0</v>
      </c>
      <c r="AF194" s="47">
        <v>2.0600000000000003E-5</v>
      </c>
      <c r="AG194" s="47">
        <v>2.0500000000000004E-5</v>
      </c>
      <c r="AH194" s="47">
        <v>2.0400000000000001E-5</v>
      </c>
      <c r="AI194" s="47">
        <v>2.0300000000000002E-5</v>
      </c>
      <c r="AJ194" s="47">
        <v>2.0200000000000003E-5</v>
      </c>
      <c r="AK194" s="47">
        <v>2.0100000000000001E-5</v>
      </c>
      <c r="AL194" s="47">
        <v>2.0000000000000002E-5</v>
      </c>
      <c r="AM194" s="47">
        <v>1.9900000000000003E-5</v>
      </c>
      <c r="AN194" s="47">
        <v>1.98E-5</v>
      </c>
      <c r="AO194" s="47">
        <v>1.9700000000000001E-5</v>
      </c>
      <c r="AP194" s="47">
        <v>1.9600000000000002E-5</v>
      </c>
      <c r="AQ194" s="47">
        <v>1.95E-5</v>
      </c>
      <c r="AR194" s="47">
        <v>1.9400000000000001E-5</v>
      </c>
      <c r="AS194" s="47">
        <v>1.9300000000000002E-5</v>
      </c>
      <c r="AT194" s="47">
        <v>1.9199999999999999E-5</v>
      </c>
      <c r="AU194" s="47">
        <v>1.91E-5</v>
      </c>
      <c r="AV194" s="47">
        <v>1.9291666666666667E-5</v>
      </c>
      <c r="AW194" s="47">
        <v>1.9483333333333334E-5</v>
      </c>
      <c r="AX194" s="47">
        <v>1.9675000000000001E-5</v>
      </c>
      <c r="AY194" s="47">
        <v>1.9866666666666667E-5</v>
      </c>
      <c r="AZ194" s="47">
        <v>2.0058333333333334E-5</v>
      </c>
      <c r="BA194" s="47">
        <v>2.0250000000000001E-5</v>
      </c>
      <c r="BB194" s="47">
        <v>2.0441666666666668E-5</v>
      </c>
      <c r="BC194" s="47">
        <v>2.0633333333333335E-5</v>
      </c>
      <c r="BD194" s="47">
        <v>2.0825000000000001E-5</v>
      </c>
      <c r="BE194" s="47">
        <v>2.1016666666666668E-5</v>
      </c>
      <c r="BF194" s="47">
        <v>2.1208333333333335E-5</v>
      </c>
      <c r="BG194" s="47">
        <v>2.1399999999999998E-5</v>
      </c>
      <c r="BH194" s="47">
        <v>2.1591666666666665E-5</v>
      </c>
      <c r="BI194" s="47">
        <v>2.1783333333333332E-5</v>
      </c>
      <c r="BJ194" s="47">
        <v>2.1974999999999999E-5</v>
      </c>
      <c r="BK194" s="47">
        <v>2.2166666666666666E-5</v>
      </c>
      <c r="BL194" s="47">
        <v>2.2358333333333332E-5</v>
      </c>
      <c r="BM194" s="47">
        <v>2.2549999999999999E-5</v>
      </c>
      <c r="BN194" s="47">
        <v>2.2741666666666666E-5</v>
      </c>
      <c r="BO194" s="47">
        <v>2.2933333333333333E-5</v>
      </c>
      <c r="BP194" s="47">
        <v>2.3125E-5</v>
      </c>
      <c r="BQ194" s="47">
        <v>2.3316666666666666E-5</v>
      </c>
      <c r="BR194" s="47">
        <v>2.3508333333333333E-5</v>
      </c>
      <c r="BS194" s="47">
        <v>2.37E-5</v>
      </c>
      <c r="BT194" s="47">
        <v>2.3924999999999999E-5</v>
      </c>
      <c r="BU194" s="47">
        <v>2.4150000000000001E-5</v>
      </c>
      <c r="BV194" s="47">
        <v>2.4375E-5</v>
      </c>
      <c r="BW194" s="47">
        <v>2.4599999999999998E-5</v>
      </c>
      <c r="BX194" s="47">
        <v>2.4825E-5</v>
      </c>
      <c r="BY194" s="47">
        <v>2.5049999999999999E-5</v>
      </c>
      <c r="BZ194" s="47">
        <v>2.5274999999999998E-5</v>
      </c>
      <c r="CA194" s="47">
        <v>2.55E-5</v>
      </c>
      <c r="CB194" s="47">
        <v>2.5724999999999998E-5</v>
      </c>
      <c r="CC194" s="47">
        <v>2.5950000000000001E-5</v>
      </c>
      <c r="CD194" s="47">
        <v>2.6174999999999999E-5</v>
      </c>
      <c r="CE194" s="47">
        <v>2.6399999999999998E-5</v>
      </c>
      <c r="CF194" s="47">
        <v>2.6625E-5</v>
      </c>
      <c r="CG194" s="47">
        <v>2.6849999999999999E-5</v>
      </c>
      <c r="CH194" s="47">
        <v>2.7074999999999997E-5</v>
      </c>
      <c r="CI194" s="47">
        <v>2.73E-5</v>
      </c>
      <c r="CJ194" s="47">
        <v>2.7524999999999998E-5</v>
      </c>
      <c r="CK194" s="47">
        <v>2.7749999999999997E-5</v>
      </c>
      <c r="CL194" s="47">
        <v>2.7974999999999999E-5</v>
      </c>
      <c r="CM194" s="47">
        <v>2.8199999999999998E-5</v>
      </c>
    </row>
    <row r="195" spans="1:91" s="46" customFormat="1" x14ac:dyDescent="0.25">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spans="1:91" s="46" customFormat="1" x14ac:dyDescent="0.25">
      <c r="A196" s="46" t="s">
        <v>233</v>
      </c>
      <c r="B196" s="4">
        <v>0</v>
      </c>
      <c r="C196" s="4">
        <v>0</v>
      </c>
      <c r="D196" s="4">
        <v>0</v>
      </c>
      <c r="E196" s="4">
        <v>0</v>
      </c>
      <c r="F196" s="4">
        <v>0</v>
      </c>
      <c r="G196" s="4">
        <v>0</v>
      </c>
      <c r="H196" s="4">
        <v>0</v>
      </c>
      <c r="I196" s="4">
        <v>0</v>
      </c>
      <c r="J196" s="4">
        <v>0</v>
      </c>
      <c r="K196" s="4">
        <v>0</v>
      </c>
      <c r="L196" s="4">
        <v>0</v>
      </c>
      <c r="M196" s="4">
        <v>0</v>
      </c>
      <c r="N196" s="4">
        <v>0</v>
      </c>
      <c r="O196" s="4">
        <v>0</v>
      </c>
      <c r="P196" s="4">
        <v>0</v>
      </c>
      <c r="Q196" s="4">
        <v>0</v>
      </c>
      <c r="R196" s="4">
        <v>0</v>
      </c>
      <c r="S196" s="4">
        <v>0</v>
      </c>
      <c r="T196" s="4">
        <v>0</v>
      </c>
      <c r="U196" s="4">
        <v>0</v>
      </c>
      <c r="V196" s="4">
        <v>0</v>
      </c>
      <c r="W196" s="4">
        <v>0</v>
      </c>
      <c r="X196" s="4">
        <v>0</v>
      </c>
      <c r="Y196" s="4">
        <v>0</v>
      </c>
      <c r="Z196" s="4">
        <v>0</v>
      </c>
      <c r="AA196" s="4">
        <v>0</v>
      </c>
      <c r="AB196" s="4">
        <v>0</v>
      </c>
      <c r="AC196" s="4">
        <v>0</v>
      </c>
      <c r="AD196" s="4">
        <v>0</v>
      </c>
      <c r="AE196" s="4">
        <v>0</v>
      </c>
      <c r="AF196" s="47">
        <v>3.0000000000000001E-5</v>
      </c>
      <c r="AG196" s="47">
        <v>3.0353333333333333E-5</v>
      </c>
      <c r="AH196" s="47">
        <v>3.0706666666666669E-5</v>
      </c>
      <c r="AI196" s="47">
        <v>3.1060000000000004E-5</v>
      </c>
      <c r="AJ196" s="47">
        <v>3.1413333333333333E-5</v>
      </c>
      <c r="AK196" s="47">
        <v>3.1766666666666669E-5</v>
      </c>
      <c r="AL196" s="47">
        <v>3.2120000000000004E-5</v>
      </c>
      <c r="AM196" s="47">
        <v>3.2473333333333333E-5</v>
      </c>
      <c r="AN196" s="47">
        <v>3.2826666666666669E-5</v>
      </c>
      <c r="AO196" s="47">
        <v>3.3180000000000004E-5</v>
      </c>
      <c r="AP196" s="47">
        <v>3.353333333333334E-5</v>
      </c>
      <c r="AQ196" s="47">
        <v>3.3886666666666669E-5</v>
      </c>
      <c r="AR196" s="47">
        <v>3.4240000000000004E-5</v>
      </c>
      <c r="AS196" s="47">
        <v>3.459333333333334E-5</v>
      </c>
      <c r="AT196" s="47">
        <v>3.4946666666666669E-5</v>
      </c>
      <c r="AU196" s="47">
        <v>3.5300000000000004E-5</v>
      </c>
      <c r="AV196" s="47">
        <v>3.5568181818181823E-5</v>
      </c>
      <c r="AW196" s="47">
        <v>3.5836363636363643E-5</v>
      </c>
      <c r="AX196" s="47">
        <v>3.6104545454545462E-5</v>
      </c>
      <c r="AY196" s="47">
        <v>3.6372727272727274E-5</v>
      </c>
      <c r="AZ196" s="47">
        <v>3.6640909090909093E-5</v>
      </c>
      <c r="BA196" s="47">
        <v>3.6909090909090912E-5</v>
      </c>
      <c r="BB196" s="47">
        <v>3.7177272727272732E-5</v>
      </c>
      <c r="BC196" s="47">
        <v>3.7445454545454551E-5</v>
      </c>
      <c r="BD196" s="47">
        <v>3.771363636363637E-5</v>
      </c>
      <c r="BE196" s="47">
        <v>3.7981818181818182E-5</v>
      </c>
      <c r="BF196" s="47">
        <v>3.8250000000000001E-5</v>
      </c>
      <c r="BG196" s="47">
        <v>3.8518181818181821E-5</v>
      </c>
      <c r="BH196" s="47">
        <v>3.878636363636364E-5</v>
      </c>
      <c r="BI196" s="47">
        <v>3.9054545454545459E-5</v>
      </c>
      <c r="BJ196" s="47">
        <v>3.9322727272727278E-5</v>
      </c>
      <c r="BK196" s="47">
        <v>3.9590909090909097E-5</v>
      </c>
      <c r="BL196" s="47">
        <v>3.985909090909091E-5</v>
      </c>
      <c r="BM196" s="47">
        <v>4.0127272727272729E-5</v>
      </c>
      <c r="BN196" s="47">
        <v>4.0395454545454548E-5</v>
      </c>
      <c r="BO196" s="47">
        <v>4.0663636363636367E-5</v>
      </c>
      <c r="BP196" s="47">
        <v>4.0931818181818186E-5</v>
      </c>
      <c r="BQ196" s="47">
        <v>4.1199999999999999E-5</v>
      </c>
      <c r="BR196" s="47">
        <v>4.1468181818181818E-5</v>
      </c>
      <c r="BS196" s="47">
        <v>4.2600000000000005E-5</v>
      </c>
      <c r="BT196" s="47">
        <v>4.2825000000000004E-5</v>
      </c>
      <c r="BU196" s="47">
        <v>4.3050000000000003E-5</v>
      </c>
      <c r="BV196" s="47">
        <v>4.3275000000000002E-5</v>
      </c>
      <c r="BW196" s="47">
        <v>4.3500000000000007E-5</v>
      </c>
      <c r="BX196" s="47">
        <v>4.3725000000000006E-5</v>
      </c>
      <c r="BY196" s="47">
        <v>4.3950000000000004E-5</v>
      </c>
      <c r="BZ196" s="47">
        <v>4.4175000000000003E-5</v>
      </c>
      <c r="CA196" s="47">
        <v>4.4400000000000002E-5</v>
      </c>
      <c r="CB196" s="47">
        <v>4.4625E-5</v>
      </c>
      <c r="CC196" s="47">
        <v>4.4850000000000006E-5</v>
      </c>
      <c r="CD196" s="47">
        <v>4.5075000000000005E-5</v>
      </c>
      <c r="CE196" s="47">
        <v>4.5300000000000003E-5</v>
      </c>
      <c r="CF196" s="47">
        <v>4.5525000000000002E-5</v>
      </c>
      <c r="CG196" s="47">
        <v>4.5750000000000001E-5</v>
      </c>
      <c r="CH196" s="47">
        <v>4.5974999999999999E-5</v>
      </c>
      <c r="CI196" s="47">
        <v>4.6199999999999998E-5</v>
      </c>
      <c r="CJ196" s="47">
        <v>4.6425000000000004E-5</v>
      </c>
      <c r="CK196" s="47">
        <v>4.6650000000000002E-5</v>
      </c>
      <c r="CL196" s="47">
        <v>4.6875000000000001E-5</v>
      </c>
      <c r="CM196" s="47">
        <v>4.71E-5</v>
      </c>
    </row>
    <row r="197" spans="1:91" s="46" customFormat="1" x14ac:dyDescent="0.25">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spans="1:91" s="46" customFormat="1" x14ac:dyDescent="0.25">
      <c r="A198" s="46" t="s">
        <v>234</v>
      </c>
      <c r="B198" s="4">
        <v>0</v>
      </c>
      <c r="C198" s="4">
        <v>0</v>
      </c>
      <c r="D198" s="4">
        <v>0</v>
      </c>
      <c r="E198" s="4">
        <v>0</v>
      </c>
      <c r="F198" s="4">
        <v>0</v>
      </c>
      <c r="G198" s="4">
        <v>0</v>
      </c>
      <c r="H198" s="4">
        <v>0</v>
      </c>
      <c r="I198" s="4">
        <v>0</v>
      </c>
      <c r="J198" s="4">
        <v>0</v>
      </c>
      <c r="K198" s="4">
        <v>0</v>
      </c>
      <c r="L198" s="4">
        <v>0</v>
      </c>
      <c r="M198" s="4">
        <v>0</v>
      </c>
      <c r="N198" s="4">
        <v>0</v>
      </c>
      <c r="O198" s="4">
        <v>0</v>
      </c>
      <c r="P198" s="4">
        <v>0</v>
      </c>
      <c r="Q198" s="4">
        <v>0</v>
      </c>
      <c r="R198" s="4">
        <v>0</v>
      </c>
      <c r="S198" s="4">
        <v>0</v>
      </c>
      <c r="T198" s="4">
        <v>0</v>
      </c>
      <c r="U198" s="4">
        <v>0</v>
      </c>
      <c r="V198" s="4">
        <v>0</v>
      </c>
      <c r="W198" s="4">
        <v>0</v>
      </c>
      <c r="X198" s="4">
        <v>0</v>
      </c>
      <c r="Y198" s="4">
        <v>0</v>
      </c>
      <c r="Z198" s="4">
        <v>0</v>
      </c>
      <c r="AA198" s="4">
        <v>0</v>
      </c>
      <c r="AB198" s="4">
        <v>0</v>
      </c>
      <c r="AC198" s="4">
        <v>0</v>
      </c>
      <c r="AD198" s="4">
        <v>0</v>
      </c>
      <c r="AE198" s="4">
        <v>0</v>
      </c>
      <c r="AF198" s="47">
        <v>1.0539223515949156E-6</v>
      </c>
      <c r="AG198" s="47">
        <v>1.0659217087913867E-6</v>
      </c>
      <c r="AH198" s="47">
        <v>1.078057683806913E-6</v>
      </c>
      <c r="AI198" s="47">
        <v>1.0903318320938559E-6</v>
      </c>
      <c r="AJ198" s="47">
        <v>1.1027457268140674E-6</v>
      </c>
      <c r="AK198" s="47">
        <v>1.1153009590405209E-6</v>
      </c>
      <c r="AL198" s="47">
        <v>1.1279991379612369E-6</v>
      </c>
      <c r="AM198" s="47">
        <v>1.1408418910855304E-6</v>
      </c>
      <c r="AN198" s="47">
        <v>1.1538308644526068E-6</v>
      </c>
      <c r="AO198" s="47">
        <v>1.1669677228425325E-6</v>
      </c>
      <c r="AP198" s="47">
        <v>1.1802541499896076E-6</v>
      </c>
      <c r="AQ198" s="47">
        <v>1.1936918487981684E-6</v>
      </c>
      <c r="AR198" s="47">
        <v>1.2072825415608461E-6</v>
      </c>
      <c r="AS198" s="47">
        <v>1.2210279701793106E-6</v>
      </c>
      <c r="AT198" s="47">
        <v>1.2349298963875282E-6</v>
      </c>
      <c r="AU198" s="47">
        <v>1.2489901019775607E-6</v>
      </c>
      <c r="AV198" s="47">
        <v>1.2578503784137278E-6</v>
      </c>
      <c r="AW198" s="47">
        <v>1.2667735092299263E-6</v>
      </c>
      <c r="AX198" s="47">
        <v>1.2757599403121417E-6</v>
      </c>
      <c r="AY198" s="47">
        <v>1.2848101207094532E-6</v>
      </c>
      <c r="AZ198" s="47">
        <v>1.2939245026564731E-6</v>
      </c>
      <c r="BA198" s="47">
        <v>1.3031035415959443E-6</v>
      </c>
      <c r="BB198" s="47">
        <v>1.3123476962014991E-6</v>
      </c>
      <c r="BC198" s="47">
        <v>1.3216574284005785E-6</v>
      </c>
      <c r="BD198" s="47">
        <v>1.3310332033975152E-6</v>
      </c>
      <c r="BE198" s="47">
        <v>1.3404754896967791E-6</v>
      </c>
      <c r="BF198" s="47">
        <v>1.3499847591263884E-6</v>
      </c>
      <c r="BG198" s="47">
        <v>1.3595614868614868E-6</v>
      </c>
      <c r="BH198" s="47">
        <v>1.3692061514480884E-6</v>
      </c>
      <c r="BI198" s="47">
        <v>1.3789192348269895E-6</v>
      </c>
      <c r="BJ198" s="47">
        <v>1.3887012223578519E-6</v>
      </c>
      <c r="BK198" s="47">
        <v>1.3985526028434551E-6</v>
      </c>
      <c r="BL198" s="47">
        <v>1.4084738685541233E-6</v>
      </c>
      <c r="BM198" s="47">
        <v>1.418465515252322E-6</v>
      </c>
      <c r="BN198" s="47">
        <v>1.4285280422174328E-6</v>
      </c>
      <c r="BO198" s="47">
        <v>1.4386619522707009E-6</v>
      </c>
      <c r="BP198" s="47">
        <v>1.4488677518003621E-6</v>
      </c>
      <c r="BQ198" s="47">
        <v>1.4591459507869459E-6</v>
      </c>
      <c r="BR198" s="47">
        <v>1.4694970628287595E-6</v>
      </c>
      <c r="BS198" s="47">
        <v>1.4799216051675524E-6</v>
      </c>
      <c r="BT198" s="47">
        <v>1.490420098714362E-6</v>
      </c>
      <c r="BU198" s="47">
        <v>1.5009930680755441E-6</v>
      </c>
      <c r="BV198" s="47">
        <v>1.511641041578987E-6</v>
      </c>
      <c r="BW198" s="47">
        <v>1.5223645513005123E-6</v>
      </c>
      <c r="BX198" s="47">
        <v>1.5331641330904616E-6</v>
      </c>
      <c r="BY198" s="47">
        <v>1.5440403266004739E-6</v>
      </c>
      <c r="BZ198" s="47">
        <v>1.5549936753104507E-6</v>
      </c>
      <c r="CA198" s="47">
        <v>1.5660247265557146E-6</v>
      </c>
      <c r="CB198" s="47">
        <v>1.5771340315543587E-6</v>
      </c>
      <c r="CC198" s="47">
        <v>1.5883221454347914E-6</v>
      </c>
      <c r="CD198" s="47">
        <v>1.5995896272634752E-6</v>
      </c>
      <c r="CE198" s="47">
        <v>1.6109370400728637E-6</v>
      </c>
      <c r="CF198" s="47">
        <v>1.622364950889536E-6</v>
      </c>
      <c r="CG198" s="47">
        <v>1.6338739307625311E-6</v>
      </c>
      <c r="CH198" s="47">
        <v>1.6454645547918821E-6</v>
      </c>
      <c r="CI198" s="47">
        <v>1.6571374021573549E-6</v>
      </c>
      <c r="CJ198" s="47">
        <v>1.6688930561473891E-6</v>
      </c>
      <c r="CK198" s="47">
        <v>1.6807321041882447E-6</v>
      </c>
      <c r="CL198" s="47">
        <v>1.6926551378733555E-6</v>
      </c>
      <c r="CM198" s="47">
        <v>1.7046627529928911E-6</v>
      </c>
    </row>
    <row r="199" spans="1:91" s="46" customFormat="1" x14ac:dyDescent="0.25">
      <c r="A199" s="46" t="s">
        <v>1</v>
      </c>
      <c r="B199" s="4">
        <v>0</v>
      </c>
      <c r="C199" s="4">
        <v>0</v>
      </c>
      <c r="D199" s="4">
        <v>0</v>
      </c>
      <c r="E199" s="4">
        <v>0</v>
      </c>
      <c r="F199" s="4">
        <v>0</v>
      </c>
      <c r="G199" s="4">
        <v>0</v>
      </c>
      <c r="H199" s="4">
        <v>0</v>
      </c>
      <c r="I199" s="4">
        <v>0</v>
      </c>
      <c r="J199" s="4">
        <v>0</v>
      </c>
      <c r="K199" s="4">
        <v>0</v>
      </c>
      <c r="L199" s="4">
        <v>0</v>
      </c>
      <c r="M199" s="4">
        <v>0</v>
      </c>
      <c r="N199" s="4">
        <v>0</v>
      </c>
      <c r="O199" s="4">
        <v>0</v>
      </c>
      <c r="P199" s="4">
        <v>0</v>
      </c>
      <c r="Q199" s="4">
        <v>0</v>
      </c>
      <c r="R199" s="4">
        <v>0</v>
      </c>
      <c r="S199" s="4">
        <v>0</v>
      </c>
      <c r="T199" s="4">
        <v>0</v>
      </c>
      <c r="U199" s="4">
        <v>0</v>
      </c>
      <c r="V199" s="4">
        <v>0</v>
      </c>
      <c r="W199" s="4">
        <v>0</v>
      </c>
      <c r="X199" s="4">
        <v>0</v>
      </c>
      <c r="Y199" s="4">
        <v>0</v>
      </c>
      <c r="Z199" s="4">
        <v>0</v>
      </c>
      <c r="AA199" s="4">
        <v>0</v>
      </c>
      <c r="AB199" s="4">
        <v>0</v>
      </c>
      <c r="AC199" s="4">
        <v>0</v>
      </c>
      <c r="AD199" s="4">
        <v>0</v>
      </c>
      <c r="AE199" s="4">
        <v>0</v>
      </c>
      <c r="AF199" s="47">
        <v>5.3999999999999998E-5</v>
      </c>
      <c r="AG199" s="47">
        <v>5.5133333333333329E-5</v>
      </c>
      <c r="AH199" s="47">
        <v>5.6266666666666668E-5</v>
      </c>
      <c r="AI199" s="47">
        <v>5.7399999999999999E-5</v>
      </c>
      <c r="AJ199" s="47">
        <v>5.8533333333333331E-5</v>
      </c>
      <c r="AK199" s="47">
        <v>5.9666666666666669E-5</v>
      </c>
      <c r="AL199" s="47">
        <v>6.0800000000000001E-5</v>
      </c>
      <c r="AM199" s="47">
        <v>6.1933333333333339E-5</v>
      </c>
      <c r="AN199" s="47">
        <v>6.3066666666666664E-5</v>
      </c>
      <c r="AO199" s="47">
        <v>6.4200000000000002E-5</v>
      </c>
      <c r="AP199" s="47">
        <v>6.533333333333334E-5</v>
      </c>
      <c r="AQ199" s="47">
        <v>6.6466666666666665E-5</v>
      </c>
      <c r="AR199" s="47">
        <v>6.7600000000000003E-5</v>
      </c>
      <c r="AS199" s="47">
        <v>6.8733333333333342E-5</v>
      </c>
      <c r="AT199" s="47">
        <v>6.9866666666666666E-5</v>
      </c>
      <c r="AU199" s="47">
        <v>7.1000000000000005E-5</v>
      </c>
      <c r="AV199" s="47">
        <v>7.1958333333333339E-5</v>
      </c>
      <c r="AW199" s="47">
        <v>7.2916666666666673E-5</v>
      </c>
      <c r="AX199" s="47">
        <v>7.3875000000000007E-5</v>
      </c>
      <c r="AY199" s="47">
        <v>7.4833333333333341E-5</v>
      </c>
      <c r="AZ199" s="47">
        <v>7.5791666666666675E-5</v>
      </c>
      <c r="BA199" s="47">
        <v>7.6749999999999995E-5</v>
      </c>
      <c r="BB199" s="47">
        <v>7.7708333333333329E-5</v>
      </c>
      <c r="BC199" s="47">
        <v>7.8666666666666663E-5</v>
      </c>
      <c r="BD199" s="47">
        <v>7.9624999999999997E-5</v>
      </c>
      <c r="BE199" s="47">
        <v>8.0583333333333331E-5</v>
      </c>
      <c r="BF199" s="47">
        <v>8.1541666666666666E-5</v>
      </c>
      <c r="BG199" s="47">
        <v>8.25E-5</v>
      </c>
      <c r="BH199" s="47">
        <v>8.3458333333333334E-5</v>
      </c>
      <c r="BI199" s="47">
        <v>8.4416666666666668E-5</v>
      </c>
      <c r="BJ199" s="47">
        <v>8.5375000000000002E-5</v>
      </c>
      <c r="BK199" s="47">
        <v>8.6333333333333336E-5</v>
      </c>
      <c r="BL199" s="47">
        <v>8.729166666666667E-5</v>
      </c>
      <c r="BM199" s="47">
        <v>8.8250000000000004E-5</v>
      </c>
      <c r="BN199" s="47">
        <v>8.9208333333333338E-5</v>
      </c>
      <c r="BO199" s="47">
        <v>9.0166666666666672E-5</v>
      </c>
      <c r="BP199" s="47">
        <v>9.1124999999999992E-5</v>
      </c>
      <c r="BQ199" s="47">
        <v>9.2083333333333326E-5</v>
      </c>
      <c r="BR199" s="47">
        <v>9.304166666666666E-5</v>
      </c>
      <c r="BS199" s="47">
        <v>9.3999999999999994E-5</v>
      </c>
      <c r="BT199" s="47">
        <v>9.5099999999999994E-5</v>
      </c>
      <c r="BU199" s="47">
        <v>9.6199999999999994E-5</v>
      </c>
      <c r="BV199" s="47">
        <v>9.7299999999999993E-5</v>
      </c>
      <c r="BW199" s="47">
        <v>9.8399999999999993E-5</v>
      </c>
      <c r="BX199" s="47">
        <v>9.9499999999999993E-5</v>
      </c>
      <c r="BY199" s="47">
        <v>1.0059999999999999E-4</v>
      </c>
      <c r="BZ199" s="47">
        <v>1.0169999999999999E-4</v>
      </c>
      <c r="CA199" s="47">
        <v>1.0279999999999999E-4</v>
      </c>
      <c r="CB199" s="47">
        <v>1.0389999999999999E-4</v>
      </c>
      <c r="CC199" s="47">
        <v>1.05E-4</v>
      </c>
      <c r="CD199" s="47">
        <v>1.061E-4</v>
      </c>
      <c r="CE199" s="47">
        <v>1.072E-4</v>
      </c>
      <c r="CF199" s="47">
        <v>1.083E-4</v>
      </c>
      <c r="CG199" s="47">
        <v>1.094E-4</v>
      </c>
      <c r="CH199" s="47">
        <v>1.105E-4</v>
      </c>
      <c r="CI199" s="47">
        <v>1.116E-4</v>
      </c>
      <c r="CJ199" s="47">
        <v>1.127E-4</v>
      </c>
      <c r="CK199" s="47">
        <v>1.138E-4</v>
      </c>
      <c r="CL199" s="47">
        <v>1.149E-4</v>
      </c>
      <c r="CM199" s="47">
        <v>1.16E-4</v>
      </c>
    </row>
    <row r="200" spans="1:91" s="46" customFormat="1" x14ac:dyDescent="0.25">
      <c r="A200" s="46" t="s">
        <v>2</v>
      </c>
      <c r="B200" s="4">
        <v>0</v>
      </c>
      <c r="C200" s="4">
        <v>0</v>
      </c>
      <c r="D200" s="4">
        <v>0</v>
      </c>
      <c r="E200" s="4">
        <v>0</v>
      </c>
      <c r="F200" s="4">
        <v>0</v>
      </c>
      <c r="G200" s="4">
        <v>0</v>
      </c>
      <c r="H200" s="4">
        <v>0</v>
      </c>
      <c r="I200" s="4">
        <v>0</v>
      </c>
      <c r="J200" s="4">
        <v>0</v>
      </c>
      <c r="K200" s="4">
        <v>0</v>
      </c>
      <c r="L200" s="4">
        <v>0</v>
      </c>
      <c r="M200" s="4">
        <v>0</v>
      </c>
      <c r="N200" s="4">
        <v>0</v>
      </c>
      <c r="O200" s="4">
        <v>0</v>
      </c>
      <c r="P200" s="4">
        <v>0</v>
      </c>
      <c r="Q200" s="4">
        <v>0</v>
      </c>
      <c r="R200" s="4">
        <v>0</v>
      </c>
      <c r="S200" s="4">
        <v>0</v>
      </c>
      <c r="T200" s="4">
        <v>0</v>
      </c>
      <c r="U200" s="4">
        <v>0</v>
      </c>
      <c r="V200" s="4">
        <v>0</v>
      </c>
      <c r="W200" s="4">
        <v>0</v>
      </c>
      <c r="X200" s="4">
        <v>0</v>
      </c>
      <c r="Y200" s="4">
        <v>0</v>
      </c>
      <c r="Z200" s="4">
        <v>0</v>
      </c>
      <c r="AA200" s="4">
        <v>0</v>
      </c>
      <c r="AB200" s="4">
        <v>0</v>
      </c>
      <c r="AC200" s="4">
        <v>0</v>
      </c>
      <c r="AD200" s="4">
        <v>0</v>
      </c>
      <c r="AE200" s="4">
        <v>0</v>
      </c>
      <c r="AF200" s="47">
        <v>1.2044424235258871E-6</v>
      </c>
      <c r="AG200" s="47">
        <v>1.2378647723801511E-6</v>
      </c>
      <c r="AH200" s="47">
        <v>1.272214565652776E-6</v>
      </c>
      <c r="AI200" s="47">
        <v>1.3075175392114861E-6</v>
      </c>
      <c r="AJ200" s="47">
        <v>1.3438001430744975E-6</v>
      </c>
      <c r="AK200" s="47">
        <v>1.3810895612276438E-6</v>
      </c>
      <c r="AL200" s="47">
        <v>1.4194137319914119E-6</v>
      </c>
      <c r="AM200" s="47">
        <v>1.4588013689531469E-6</v>
      </c>
      <c r="AN200" s="47">
        <v>1.4992819824801098E-6</v>
      </c>
      <c r="AO200" s="47">
        <v>1.5408859018295065E-6</v>
      </c>
      <c r="AP200" s="47">
        <v>1.5836442978720518E-6</v>
      </c>
      <c r="AQ200" s="47">
        <v>1.6275892064460964E-6</v>
      </c>
      <c r="AR200" s="47">
        <v>1.6727535523598113E-6</v>
      </c>
      <c r="AS200" s="47">
        <v>1.7191711740594156E-6</v>
      </c>
      <c r="AT200" s="47">
        <v>1.7668768489819277E-6</v>
      </c>
      <c r="AU200" s="47">
        <v>1.8159063196114365E-6</v>
      </c>
      <c r="AV200" s="47">
        <v>1.830433570168328E-6</v>
      </c>
      <c r="AW200" s="47">
        <v>1.8450770387296747E-6</v>
      </c>
      <c r="AX200" s="47">
        <v>1.859837655039512E-6</v>
      </c>
      <c r="AY200" s="47">
        <v>1.8747163562798282E-6</v>
      </c>
      <c r="AZ200" s="47">
        <v>1.8897140871300668E-6</v>
      </c>
      <c r="BA200" s="47">
        <v>1.9048317998271073E-6</v>
      </c>
      <c r="BB200" s="47">
        <v>1.9200704542257243E-6</v>
      </c>
      <c r="BC200" s="47">
        <v>1.93543101785953E-6</v>
      </c>
      <c r="BD200" s="47">
        <v>1.9509144660024064E-6</v>
      </c>
      <c r="BE200" s="47">
        <v>1.9665217817304256E-6</v>
      </c>
      <c r="BF200" s="47">
        <v>1.9822539559842688E-6</v>
      </c>
      <c r="BG200" s="47">
        <v>1.9981119876321428E-6</v>
      </c>
      <c r="BH200" s="47">
        <v>2.0140968835331998E-6</v>
      </c>
      <c r="BI200" s="47">
        <v>2.0302096586014655E-6</v>
      </c>
      <c r="BJ200" s="47">
        <v>2.0464513358702772E-6</v>
      </c>
      <c r="BK200" s="47">
        <v>2.0628229465572392E-6</v>
      </c>
      <c r="BL200" s="47">
        <v>2.0793255301296971E-6</v>
      </c>
      <c r="BM200" s="47">
        <v>2.0959601343707348E-6</v>
      </c>
      <c r="BN200" s="47">
        <v>2.1127278154457006E-6</v>
      </c>
      <c r="BO200" s="47">
        <v>2.1296296379692663E-6</v>
      </c>
      <c r="BP200" s="47">
        <v>2.1466666750730206E-6</v>
      </c>
      <c r="BQ200" s="47">
        <v>2.1638400084736047E-6</v>
      </c>
      <c r="BR200" s="47">
        <v>2.1811507285413934E-6</v>
      </c>
      <c r="BS200" s="47">
        <v>2.1985999343697244E-6</v>
      </c>
      <c r="BT200" s="47">
        <v>2.2161887338446822E-6</v>
      </c>
      <c r="BU200" s="47">
        <v>2.2339182437154397E-6</v>
      </c>
      <c r="BV200" s="47">
        <v>2.2517895896651631E-6</v>
      </c>
      <c r="BW200" s="47">
        <v>2.2698039063824843E-6</v>
      </c>
      <c r="BX200" s="47">
        <v>2.2879623376335442E-6</v>
      </c>
      <c r="BY200" s="47">
        <v>2.3062660363346126E-6</v>
      </c>
      <c r="BZ200" s="47">
        <v>2.3247161646252896E-6</v>
      </c>
      <c r="CA200" s="47">
        <v>2.3433138939422919E-6</v>
      </c>
      <c r="CB200" s="47">
        <v>2.3620604050938301E-6</v>
      </c>
      <c r="CC200" s="47">
        <v>2.3809568883345806E-6</v>
      </c>
      <c r="CD200" s="47">
        <v>2.4000045434412571E-6</v>
      </c>
      <c r="CE200" s="47">
        <v>2.419204579788787E-6</v>
      </c>
      <c r="CF200" s="47">
        <v>2.4385582164270972E-6</v>
      </c>
      <c r="CG200" s="47">
        <v>2.458066682158514E-6</v>
      </c>
      <c r="CH200" s="47">
        <v>2.4777312156157822E-6</v>
      </c>
      <c r="CI200" s="47">
        <v>2.4975530653407083E-6</v>
      </c>
      <c r="CJ200" s="47">
        <v>2.5175334898634339E-6</v>
      </c>
      <c r="CK200" s="47">
        <v>2.5376737577823415E-6</v>
      </c>
      <c r="CL200" s="47">
        <v>2.5579751478446003E-6</v>
      </c>
      <c r="CM200" s="47">
        <v>2.5784389490273569E-6</v>
      </c>
    </row>
    <row r="201" spans="1:91" s="46" customFormat="1" x14ac:dyDescent="0.25">
      <c r="A201" s="46" t="s">
        <v>2</v>
      </c>
      <c r="B201" s="4">
        <v>0</v>
      </c>
      <c r="C201" s="4">
        <v>0</v>
      </c>
      <c r="D201" s="4">
        <v>0</v>
      </c>
      <c r="E201" s="4">
        <v>0</v>
      </c>
      <c r="F201" s="4">
        <v>0</v>
      </c>
      <c r="G201" s="4">
        <v>0</v>
      </c>
      <c r="H201" s="4">
        <v>0</v>
      </c>
      <c r="I201" s="4">
        <v>0</v>
      </c>
      <c r="J201" s="4">
        <v>0</v>
      </c>
      <c r="K201" s="4">
        <v>0</v>
      </c>
      <c r="L201" s="4">
        <v>0</v>
      </c>
      <c r="M201" s="4">
        <v>0</v>
      </c>
      <c r="N201" s="4">
        <v>0</v>
      </c>
      <c r="O201" s="4">
        <v>0</v>
      </c>
      <c r="P201" s="4">
        <v>0</v>
      </c>
      <c r="Q201" s="4">
        <v>0</v>
      </c>
      <c r="R201" s="4">
        <v>0</v>
      </c>
      <c r="S201" s="4">
        <v>0</v>
      </c>
      <c r="T201" s="4">
        <v>0</v>
      </c>
      <c r="U201" s="4">
        <v>0</v>
      </c>
      <c r="V201" s="4">
        <v>0</v>
      </c>
      <c r="W201" s="4">
        <v>0</v>
      </c>
      <c r="X201" s="4">
        <v>0</v>
      </c>
      <c r="Y201" s="4">
        <v>0</v>
      </c>
      <c r="Z201" s="4">
        <v>0</v>
      </c>
      <c r="AA201" s="4">
        <v>0</v>
      </c>
      <c r="AB201" s="4">
        <v>0</v>
      </c>
      <c r="AC201" s="4">
        <v>0</v>
      </c>
      <c r="AD201" s="4">
        <v>0</v>
      </c>
      <c r="AE201" s="4">
        <v>0</v>
      </c>
      <c r="AF201" s="47">
        <v>7.014514157487943E-7</v>
      </c>
      <c r="AG201" s="47">
        <v>7.3220398303631971E-7</v>
      </c>
      <c r="AH201" s="47">
        <v>7.6430478396275546E-7</v>
      </c>
      <c r="AI201" s="47">
        <v>7.9781292689222903E-7</v>
      </c>
      <c r="AJ201" s="47">
        <v>8.3279011157852712E-7</v>
      </c>
      <c r="AK201" s="47">
        <v>8.6930074277508049E-7</v>
      </c>
      <c r="AL201" s="47">
        <v>9.0741204882576254E-7</v>
      </c>
      <c r="AM201" s="47">
        <v>9.4719420545486692E-7</v>
      </c>
      <c r="AN201" s="47">
        <v>9.8872046498420344E-7</v>
      </c>
      <c r="AO201" s="47">
        <v>1.0320672912152436E-6</v>
      </c>
      <c r="AP201" s="47">
        <v>1.0773145002246803E-6</v>
      </c>
      <c r="AQ201" s="47">
        <v>1.1245454073326517E-6</v>
      </c>
      <c r="AR201" s="47">
        <v>1.1738469805142503E-6</v>
      </c>
      <c r="AS201" s="47">
        <v>1.2253100005367957E-6</v>
      </c>
      <c r="AT201" s="47">
        <v>1.2790292281177409E-6</v>
      </c>
      <c r="AU201" s="47">
        <v>1.335103578411003E-6</v>
      </c>
      <c r="AV201" s="47">
        <v>1.3764917893417442E-6</v>
      </c>
      <c r="AW201" s="47">
        <v>1.4191630348113382E-6</v>
      </c>
      <c r="AX201" s="47">
        <v>1.4631570888904898E-6</v>
      </c>
      <c r="AY201" s="47">
        <v>1.508514958646095E-6</v>
      </c>
      <c r="AZ201" s="47">
        <v>1.5552789223641239E-6</v>
      </c>
      <c r="BA201" s="47">
        <v>1.6034925689574118E-6</v>
      </c>
      <c r="BB201" s="47">
        <v>1.6532008385950917E-6</v>
      </c>
      <c r="BC201" s="47">
        <v>1.7044500645915395E-6</v>
      </c>
      <c r="BD201" s="47">
        <v>1.7572880165938773E-6</v>
      </c>
      <c r="BE201" s="47">
        <v>1.8117639451082876E-6</v>
      </c>
      <c r="BF201" s="47">
        <v>1.8679286274066446E-6</v>
      </c>
      <c r="BG201" s="47">
        <v>1.9258344148562507E-6</v>
      </c>
      <c r="BH201" s="47">
        <v>1.9855352817167947E-6</v>
      </c>
      <c r="BI201" s="47">
        <v>2.0470868754500153E-6</v>
      </c>
      <c r="BJ201" s="47">
        <v>2.1105465685889656E-6</v>
      </c>
      <c r="BK201" s="47">
        <v>2.1759735122152235E-6</v>
      </c>
      <c r="BL201" s="47">
        <v>2.2434286910938953E-6</v>
      </c>
      <c r="BM201" s="47">
        <v>2.3129749805178061E-6</v>
      </c>
      <c r="BN201" s="47">
        <v>2.384677204913858E-6</v>
      </c>
      <c r="BO201" s="47">
        <v>2.4586021982661875E-6</v>
      </c>
      <c r="BP201" s="47">
        <v>2.5348188664124393E-6</v>
      </c>
      <c r="BQ201" s="47">
        <v>2.613398251271225E-6</v>
      </c>
      <c r="BR201" s="47">
        <v>2.6944135970606328E-6</v>
      </c>
      <c r="BS201" s="47">
        <v>2.7779404185695123E-6</v>
      </c>
      <c r="BT201" s="47">
        <v>2.8640565715451673E-6</v>
      </c>
      <c r="BU201" s="47">
        <v>2.9528423252630673E-6</v>
      </c>
      <c r="BV201" s="47">
        <v>3.0443804373462223E-6</v>
      </c>
      <c r="BW201" s="47">
        <v>3.138756230903955E-6</v>
      </c>
      <c r="BX201" s="47">
        <v>3.2360576740619776E-6</v>
      </c>
      <c r="BY201" s="47">
        <v>3.3363754619578987E-6</v>
      </c>
      <c r="BZ201" s="47">
        <v>3.4398031012785936E-6</v>
      </c>
      <c r="CA201" s="47">
        <v>3.54643699741823E-6</v>
      </c>
      <c r="CB201" s="47">
        <v>3.6563765443381951E-6</v>
      </c>
      <c r="CC201" s="47">
        <v>3.7697242172126791E-6</v>
      </c>
      <c r="CD201" s="47">
        <v>3.8865856679462721E-6</v>
      </c>
      <c r="CE201" s="47">
        <v>4.0070698236526063E-6</v>
      </c>
      <c r="CF201" s="47">
        <v>4.1312889881858374E-6</v>
      </c>
      <c r="CG201" s="47">
        <v>4.2593589468195986E-6</v>
      </c>
      <c r="CH201" s="47">
        <v>4.3913990741710065E-6</v>
      </c>
      <c r="CI201" s="47">
        <v>4.5275324454703075E-6</v>
      </c>
      <c r="CJ201" s="47">
        <v>4.667885951279887E-6</v>
      </c>
      <c r="CK201" s="47">
        <v>4.8125904157695633E-6</v>
      </c>
      <c r="CL201" s="47">
        <v>4.9617807186584201E-6</v>
      </c>
      <c r="CM201" s="47">
        <v>5.1155959209368314E-6</v>
      </c>
    </row>
    <row r="202" spans="1:91" s="46" customFormat="1" x14ac:dyDescent="0.25">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spans="1:91" s="46" customFormat="1" x14ac:dyDescent="0.25">
      <c r="A203" s="46" t="s">
        <v>235</v>
      </c>
      <c r="B203" s="4">
        <v>0</v>
      </c>
      <c r="C203" s="4">
        <v>0</v>
      </c>
      <c r="D203" s="4">
        <v>0</v>
      </c>
      <c r="E203" s="4">
        <v>0</v>
      </c>
      <c r="F203" s="4">
        <v>0</v>
      </c>
      <c r="G203" s="4">
        <v>0</v>
      </c>
      <c r="H203" s="4">
        <v>0</v>
      </c>
      <c r="I203" s="4">
        <v>0</v>
      </c>
      <c r="J203" s="4">
        <v>0</v>
      </c>
      <c r="K203" s="4">
        <v>0</v>
      </c>
      <c r="L203" s="4">
        <v>0</v>
      </c>
      <c r="M203" s="4">
        <v>0</v>
      </c>
      <c r="N203" s="4">
        <v>0</v>
      </c>
      <c r="O203" s="4">
        <v>0</v>
      </c>
      <c r="P203" s="4">
        <v>0</v>
      </c>
      <c r="Q203" s="4">
        <v>0</v>
      </c>
      <c r="R203" s="4">
        <v>0</v>
      </c>
      <c r="S203" s="4">
        <v>0</v>
      </c>
      <c r="T203" s="4">
        <v>0</v>
      </c>
      <c r="U203" s="4">
        <v>0</v>
      </c>
      <c r="V203" s="4">
        <v>0</v>
      </c>
      <c r="W203" s="4">
        <v>0</v>
      </c>
      <c r="X203" s="4">
        <v>0</v>
      </c>
      <c r="Y203" s="4">
        <v>0</v>
      </c>
      <c r="Z203" s="4">
        <v>0</v>
      </c>
      <c r="AA203" s="4">
        <v>0</v>
      </c>
      <c r="AB203" s="4">
        <v>0</v>
      </c>
      <c r="AC203" s="4">
        <v>0</v>
      </c>
      <c r="AD203" s="4">
        <v>0</v>
      </c>
      <c r="AE203" s="4">
        <v>0</v>
      </c>
      <c r="AF203" s="47">
        <v>7.0528974739970284E-5</v>
      </c>
      <c r="AG203" s="47">
        <v>7.0674096087171864E-5</v>
      </c>
      <c r="AH203" s="47">
        <v>7.0819217434373458E-5</v>
      </c>
      <c r="AI203" s="47">
        <v>7.0964338781575025E-5</v>
      </c>
      <c r="AJ203" s="47">
        <v>7.1109460128776619E-5</v>
      </c>
      <c r="AK203" s="47">
        <v>7.1254581475978213E-5</v>
      </c>
      <c r="AL203" s="47">
        <v>7.1399702823179794E-5</v>
      </c>
      <c r="AM203" s="47">
        <v>7.1544824170381374E-5</v>
      </c>
      <c r="AN203" s="47">
        <v>7.1689945517582955E-5</v>
      </c>
      <c r="AO203" s="47">
        <v>7.1835066864784535E-5</v>
      </c>
      <c r="AP203" s="47">
        <v>7.1980188211986129E-5</v>
      </c>
      <c r="AQ203" s="47">
        <v>7.2125309559187723E-5</v>
      </c>
      <c r="AR203" s="47">
        <v>7.2270430906389303E-5</v>
      </c>
      <c r="AS203" s="47">
        <v>7.2415552253590884E-5</v>
      </c>
      <c r="AT203" s="47">
        <v>7.2560673600792464E-5</v>
      </c>
      <c r="AU203" s="47">
        <v>7.2916220901436348E-5</v>
      </c>
      <c r="AV203" s="47">
        <v>7.365498841750302E-5</v>
      </c>
      <c r="AW203" s="47">
        <v>7.4393755933569705E-5</v>
      </c>
      <c r="AX203" s="47">
        <v>7.5132523449636363E-5</v>
      </c>
      <c r="AY203" s="47">
        <v>7.5871290965703035E-5</v>
      </c>
      <c r="AZ203" s="47">
        <v>7.6610058481769706E-5</v>
      </c>
      <c r="BA203" s="47">
        <v>7.7348825997836364E-5</v>
      </c>
      <c r="BB203" s="47">
        <v>7.8087593513903036E-5</v>
      </c>
      <c r="BC203" s="47">
        <v>7.8826361029969694E-5</v>
      </c>
      <c r="BD203" s="47">
        <v>7.9565128546036366E-5</v>
      </c>
      <c r="BE203" s="47">
        <v>8.0303896062103051E-5</v>
      </c>
      <c r="BF203" s="47">
        <v>8.1042663578169709E-5</v>
      </c>
      <c r="BG203" s="47">
        <v>8.178143109423638E-5</v>
      </c>
      <c r="BH203" s="47">
        <v>8.2520198610303052E-5</v>
      </c>
      <c r="BI203" s="47">
        <v>8.325896612636971E-5</v>
      </c>
      <c r="BJ203" s="47">
        <v>8.3997733642436395E-5</v>
      </c>
      <c r="BK203" s="47">
        <v>8.4736501158503067E-5</v>
      </c>
      <c r="BL203" s="47">
        <v>8.5475268674569725E-5</v>
      </c>
      <c r="BM203" s="47">
        <v>8.6214036190636396E-5</v>
      </c>
      <c r="BN203" s="47">
        <v>8.6952803706703054E-5</v>
      </c>
      <c r="BO203" s="47">
        <v>8.7691571222769726E-5</v>
      </c>
      <c r="BP203" s="47">
        <v>8.8430338738836397E-5</v>
      </c>
      <c r="BQ203" s="47">
        <v>8.9169106254903056E-5</v>
      </c>
      <c r="BR203" s="47">
        <v>8.9907873770969741E-5</v>
      </c>
      <c r="BS203" s="47">
        <v>9.0646641287036412E-5</v>
      </c>
      <c r="BT203" s="47">
        <v>9.0646641287036412E-5</v>
      </c>
      <c r="BU203" s="47">
        <v>9.0646641287036412E-5</v>
      </c>
      <c r="BV203" s="47">
        <v>9.0646641287036412E-5</v>
      </c>
      <c r="BW203" s="47">
        <v>9.0646641287036412E-5</v>
      </c>
      <c r="BX203" s="47">
        <v>9.0646641287036412E-5</v>
      </c>
      <c r="BY203" s="47">
        <v>9.0646641287036412E-5</v>
      </c>
      <c r="BZ203" s="47">
        <v>9.0646641287036412E-5</v>
      </c>
      <c r="CA203" s="47">
        <v>9.0646641287036412E-5</v>
      </c>
      <c r="CB203" s="47">
        <v>9.0646641287036412E-5</v>
      </c>
      <c r="CC203" s="47">
        <v>9.0646641287036412E-5</v>
      </c>
      <c r="CD203" s="47">
        <v>9.0646641287036412E-5</v>
      </c>
      <c r="CE203" s="47">
        <v>9.0646641287036412E-5</v>
      </c>
      <c r="CF203" s="47">
        <v>9.0646641287036412E-5</v>
      </c>
      <c r="CG203" s="47">
        <v>9.0646641287036412E-5</v>
      </c>
      <c r="CH203" s="47">
        <v>9.0646641287036412E-5</v>
      </c>
      <c r="CI203" s="47">
        <v>9.0646641287036412E-5</v>
      </c>
      <c r="CJ203" s="47">
        <v>9.0646641287036412E-5</v>
      </c>
      <c r="CK203" s="47">
        <v>9.0646641287036412E-5</v>
      </c>
      <c r="CL203" s="47">
        <v>9.0646641287036412E-5</v>
      </c>
      <c r="CM203" s="47">
        <v>9.0646641287036412E-5</v>
      </c>
    </row>
    <row r="204" spans="1:91" s="46" customFormat="1" x14ac:dyDescent="0.25">
      <c r="A204" s="46" t="s">
        <v>1</v>
      </c>
      <c r="B204" s="4">
        <v>0</v>
      </c>
      <c r="C204" s="4">
        <v>0</v>
      </c>
      <c r="D204" s="4">
        <v>0</v>
      </c>
      <c r="E204" s="4">
        <v>0</v>
      </c>
      <c r="F204" s="4">
        <v>0</v>
      </c>
      <c r="G204" s="4">
        <v>0</v>
      </c>
      <c r="H204" s="4">
        <v>0</v>
      </c>
      <c r="I204" s="4">
        <v>0</v>
      </c>
      <c r="J204" s="4">
        <v>0</v>
      </c>
      <c r="K204" s="4">
        <v>0</v>
      </c>
      <c r="L204" s="4">
        <v>0</v>
      </c>
      <c r="M204" s="4">
        <v>0</v>
      </c>
      <c r="N204" s="4">
        <v>0</v>
      </c>
      <c r="O204" s="4">
        <v>0</v>
      </c>
      <c r="P204" s="4">
        <v>0</v>
      </c>
      <c r="Q204" s="4">
        <v>0</v>
      </c>
      <c r="R204" s="4">
        <v>0</v>
      </c>
      <c r="S204" s="4">
        <v>0</v>
      </c>
      <c r="T204" s="4">
        <v>0</v>
      </c>
      <c r="U204" s="4">
        <v>0</v>
      </c>
      <c r="V204" s="4">
        <v>0</v>
      </c>
      <c r="W204" s="4">
        <v>0</v>
      </c>
      <c r="X204" s="4">
        <v>0</v>
      </c>
      <c r="Y204" s="4">
        <v>0</v>
      </c>
      <c r="Z204" s="4">
        <v>0</v>
      </c>
      <c r="AA204" s="4">
        <v>0</v>
      </c>
      <c r="AB204" s="4">
        <v>0</v>
      </c>
      <c r="AC204" s="4">
        <v>0</v>
      </c>
      <c r="AD204" s="4">
        <v>0</v>
      </c>
      <c r="AE204" s="4">
        <v>0</v>
      </c>
      <c r="AF204" s="47">
        <v>5.3108469539375934E-5</v>
      </c>
      <c r="AG204" s="47">
        <v>5.2910549777117393E-5</v>
      </c>
      <c r="AH204" s="47">
        <v>5.2712630014858845E-5</v>
      </c>
      <c r="AI204" s="47">
        <v>5.2514710252600303E-5</v>
      </c>
      <c r="AJ204" s="47">
        <v>5.2316790490341755E-5</v>
      </c>
      <c r="AK204" s="47">
        <v>5.2118870728083214E-5</v>
      </c>
      <c r="AL204" s="47">
        <v>5.1920950965824673E-5</v>
      </c>
      <c r="AM204" s="47">
        <v>5.1723031203566125E-5</v>
      </c>
      <c r="AN204" s="47">
        <v>5.1525111441307583E-5</v>
      </c>
      <c r="AO204" s="47">
        <v>5.1327191679049035E-5</v>
      </c>
      <c r="AP204" s="47">
        <v>5.1129271916790494E-5</v>
      </c>
      <c r="AQ204" s="47">
        <v>5.0931352154531953E-5</v>
      </c>
      <c r="AR204" s="47">
        <v>5.0733432392273405E-5</v>
      </c>
      <c r="AS204" s="47">
        <v>5.0535512630014863E-5</v>
      </c>
      <c r="AT204" s="47">
        <v>5.0337592867756315E-5</v>
      </c>
      <c r="AU204" s="47">
        <v>5.0139673105497774E-5</v>
      </c>
      <c r="AV204" s="47">
        <v>5.0058535066256649E-5</v>
      </c>
      <c r="AW204" s="47">
        <v>4.9977397027015525E-5</v>
      </c>
      <c r="AX204" s="47">
        <v>4.9896258987774401E-5</v>
      </c>
      <c r="AY204" s="47">
        <v>4.9815120948533276E-5</v>
      </c>
      <c r="AZ204" s="47">
        <v>4.9733982909292152E-5</v>
      </c>
      <c r="BA204" s="47">
        <v>4.9652844870051027E-5</v>
      </c>
      <c r="BB204" s="47">
        <v>4.9571706830809896E-5</v>
      </c>
      <c r="BC204" s="47">
        <v>4.9490568791568772E-5</v>
      </c>
      <c r="BD204" s="47">
        <v>4.9409430752327647E-5</v>
      </c>
      <c r="BE204" s="47">
        <v>4.9328292713086523E-5</v>
      </c>
      <c r="BF204" s="47">
        <v>4.9247154673845398E-5</v>
      </c>
      <c r="BG204" s="47">
        <v>4.9166016634604274E-5</v>
      </c>
      <c r="BH204" s="47">
        <v>4.908487859536315E-5</v>
      </c>
      <c r="BI204" s="47">
        <v>4.9003740556122025E-5</v>
      </c>
      <c r="BJ204" s="47">
        <v>4.8922602516880901E-5</v>
      </c>
      <c r="BK204" s="47">
        <v>4.8841464477639776E-5</v>
      </c>
      <c r="BL204" s="47">
        <v>4.8760326438398652E-5</v>
      </c>
      <c r="BM204" s="47">
        <v>4.8679188399157521E-5</v>
      </c>
      <c r="BN204" s="47">
        <v>4.8598050359916396E-5</v>
      </c>
      <c r="BO204" s="47">
        <v>4.8516912320675272E-5</v>
      </c>
      <c r="BP204" s="47">
        <v>4.8435774281434147E-5</v>
      </c>
      <c r="BQ204" s="47">
        <v>4.8354636242193023E-5</v>
      </c>
      <c r="BR204" s="47">
        <v>4.8273498202951899E-5</v>
      </c>
      <c r="BS204" s="47">
        <v>4.8192360163710774E-5</v>
      </c>
      <c r="BT204" s="47">
        <v>4.8146316507503409E-5</v>
      </c>
      <c r="BU204" s="47">
        <v>4.8100272851296038E-5</v>
      </c>
      <c r="BV204" s="47">
        <v>4.8054229195088673E-5</v>
      </c>
      <c r="BW204" s="47">
        <v>4.8008185538881309E-5</v>
      </c>
      <c r="BX204" s="47">
        <v>4.7962141882673937E-5</v>
      </c>
      <c r="BY204" s="47">
        <v>4.7916098226466572E-5</v>
      </c>
      <c r="BZ204" s="47">
        <v>4.7870054570259208E-5</v>
      </c>
      <c r="CA204" s="47">
        <v>4.7824010914051836E-5</v>
      </c>
      <c r="CB204" s="47">
        <v>4.7777967257844471E-5</v>
      </c>
      <c r="CC204" s="47">
        <v>4.77319236016371E-5</v>
      </c>
      <c r="CD204" s="47">
        <v>4.7685879945429735E-5</v>
      </c>
      <c r="CE204" s="47">
        <v>4.7639836289222371E-5</v>
      </c>
      <c r="CF204" s="47">
        <v>4.7593792633014999E-5</v>
      </c>
      <c r="CG204" s="47">
        <v>4.7547748976807634E-5</v>
      </c>
      <c r="CH204" s="47">
        <v>4.750170532060027E-5</v>
      </c>
      <c r="CI204" s="47">
        <v>4.7455661664392898E-5</v>
      </c>
      <c r="CJ204" s="47">
        <v>4.7409618008185533E-5</v>
      </c>
      <c r="CK204" s="47">
        <v>4.7363574351978169E-5</v>
      </c>
      <c r="CL204" s="47">
        <v>4.7317530695770797E-5</v>
      </c>
      <c r="CM204" s="47">
        <v>4.7271487039563433E-5</v>
      </c>
    </row>
    <row r="205" spans="1:91" s="46" customFormat="1" x14ac:dyDescent="0.25">
      <c r="A205" s="46" t="s">
        <v>1</v>
      </c>
      <c r="B205" s="4">
        <v>0</v>
      </c>
      <c r="C205" s="4">
        <v>0</v>
      </c>
      <c r="D205" s="4">
        <v>0</v>
      </c>
      <c r="E205" s="4">
        <v>0</v>
      </c>
      <c r="F205" s="4">
        <v>0</v>
      </c>
      <c r="G205" s="4">
        <v>0</v>
      </c>
      <c r="H205" s="4">
        <v>0</v>
      </c>
      <c r="I205" s="4">
        <v>0</v>
      </c>
      <c r="J205" s="4">
        <v>0</v>
      </c>
      <c r="K205" s="4">
        <v>0</v>
      </c>
      <c r="L205" s="4">
        <v>0</v>
      </c>
      <c r="M205" s="4">
        <v>0</v>
      </c>
      <c r="N205" s="4">
        <v>0</v>
      </c>
      <c r="O205" s="4">
        <v>0</v>
      </c>
      <c r="P205" s="4">
        <v>0</v>
      </c>
      <c r="Q205" s="4">
        <v>0</v>
      </c>
      <c r="R205" s="4">
        <v>0</v>
      </c>
      <c r="S205" s="4">
        <v>0</v>
      </c>
      <c r="T205" s="4">
        <v>0</v>
      </c>
      <c r="U205" s="4">
        <v>0</v>
      </c>
      <c r="V205" s="4">
        <v>0</v>
      </c>
      <c r="W205" s="4">
        <v>0</v>
      </c>
      <c r="X205" s="4">
        <v>0</v>
      </c>
      <c r="Y205" s="4">
        <v>0</v>
      </c>
      <c r="Z205" s="4">
        <v>0</v>
      </c>
      <c r="AA205" s="4">
        <v>0</v>
      </c>
      <c r="AB205" s="4">
        <v>0</v>
      </c>
      <c r="AC205" s="4">
        <v>0</v>
      </c>
      <c r="AD205" s="4">
        <v>0</v>
      </c>
      <c r="AE205" s="4">
        <v>0</v>
      </c>
      <c r="AF205" s="47">
        <v>3.7797919762258547E-5</v>
      </c>
      <c r="AG205" s="47">
        <v>3.7657057949479947E-5</v>
      </c>
      <c r="AH205" s="47">
        <v>3.751619613670134E-5</v>
      </c>
      <c r="AI205" s="47">
        <v>3.737533432392274E-5</v>
      </c>
      <c r="AJ205" s="47">
        <v>3.7234472511144133E-5</v>
      </c>
      <c r="AK205" s="47">
        <v>3.7093610698365533E-5</v>
      </c>
      <c r="AL205" s="47">
        <v>3.6952748885586927E-5</v>
      </c>
      <c r="AM205" s="47">
        <v>3.6811887072808326E-5</v>
      </c>
      <c r="AN205" s="47">
        <v>3.667102526002972E-5</v>
      </c>
      <c r="AO205" s="47">
        <v>3.653016344725112E-5</v>
      </c>
      <c r="AP205" s="47">
        <v>3.6389301634472513E-5</v>
      </c>
      <c r="AQ205" s="47">
        <v>3.6248439821693913E-5</v>
      </c>
      <c r="AR205" s="47">
        <v>3.6107578008915306E-5</v>
      </c>
      <c r="AS205" s="47">
        <v>3.5966716196136706E-5</v>
      </c>
      <c r="AT205" s="47">
        <v>3.5825854383358106E-5</v>
      </c>
      <c r="AU205" s="47">
        <v>3.5684992570579499E-5</v>
      </c>
      <c r="AV205" s="47">
        <v>3.5581417107060016E-5</v>
      </c>
      <c r="AW205" s="47">
        <v>3.5477841643540532E-5</v>
      </c>
      <c r="AX205" s="47">
        <v>3.5374266180021042E-5</v>
      </c>
      <c r="AY205" s="47">
        <v>3.5270690716501559E-5</v>
      </c>
      <c r="AZ205" s="47">
        <v>3.5167115252982075E-5</v>
      </c>
      <c r="BA205" s="47">
        <v>3.5063539789462592E-5</v>
      </c>
      <c r="BB205" s="47">
        <v>3.4959964325943108E-5</v>
      </c>
      <c r="BC205" s="47">
        <v>3.4856388862423618E-5</v>
      </c>
      <c r="BD205" s="47">
        <v>3.4752813398904135E-5</v>
      </c>
      <c r="BE205" s="47">
        <v>3.4649237935384652E-5</v>
      </c>
      <c r="BF205" s="47">
        <v>3.4545662471865168E-5</v>
      </c>
      <c r="BG205" s="47">
        <v>3.4442087008345685E-5</v>
      </c>
      <c r="BH205" s="47">
        <v>3.4338511544826195E-5</v>
      </c>
      <c r="BI205" s="47">
        <v>3.4234936081306711E-5</v>
      </c>
      <c r="BJ205" s="47">
        <v>3.4131360617787228E-5</v>
      </c>
      <c r="BK205" s="47">
        <v>3.4027785154267744E-5</v>
      </c>
      <c r="BL205" s="47">
        <v>3.3924209690748254E-5</v>
      </c>
      <c r="BM205" s="47">
        <v>3.3820634227228771E-5</v>
      </c>
      <c r="BN205" s="47">
        <v>3.3717058763709287E-5</v>
      </c>
      <c r="BO205" s="47">
        <v>3.3613483300189804E-5</v>
      </c>
      <c r="BP205" s="47">
        <v>3.3509907836670321E-5</v>
      </c>
      <c r="BQ205" s="47">
        <v>3.3406332373150831E-5</v>
      </c>
      <c r="BR205" s="47">
        <v>3.3302756909631347E-5</v>
      </c>
      <c r="BS205" s="47">
        <v>3.3199181446111864E-5</v>
      </c>
      <c r="BT205" s="47">
        <v>3.3167462482946792E-5</v>
      </c>
      <c r="BU205" s="47">
        <v>3.3135743519781713E-5</v>
      </c>
      <c r="BV205" s="47">
        <v>3.3104024556616642E-5</v>
      </c>
      <c r="BW205" s="47">
        <v>3.3072305593451563E-5</v>
      </c>
      <c r="BX205" s="47">
        <v>3.3040586630286491E-5</v>
      </c>
      <c r="BY205" s="47">
        <v>3.3008867667121413E-5</v>
      </c>
      <c r="BZ205" s="47">
        <v>3.2977148703956341E-5</v>
      </c>
      <c r="CA205" s="47">
        <v>3.2945429740791262E-5</v>
      </c>
      <c r="CB205" s="47">
        <v>3.291371077762619E-5</v>
      </c>
      <c r="CC205" s="47">
        <v>3.2881991814461112E-5</v>
      </c>
      <c r="CD205" s="47">
        <v>3.285027285129604E-5</v>
      </c>
      <c r="CE205" s="47">
        <v>3.2818553888130968E-5</v>
      </c>
      <c r="CF205" s="47">
        <v>3.278683492496589E-5</v>
      </c>
      <c r="CG205" s="47">
        <v>3.2755115961800818E-5</v>
      </c>
      <c r="CH205" s="47">
        <v>3.2723396998635739E-5</v>
      </c>
      <c r="CI205" s="47">
        <v>3.2691678035470667E-5</v>
      </c>
      <c r="CJ205" s="47">
        <v>3.2659959072305589E-5</v>
      </c>
      <c r="CK205" s="47">
        <v>3.2628240109140517E-5</v>
      </c>
      <c r="CL205" s="47">
        <v>3.2596521145975438E-5</v>
      </c>
      <c r="CM205" s="47">
        <v>3.2564802182810367E-5</v>
      </c>
    </row>
    <row r="206" spans="1:91" s="98" customFormat="1" x14ac:dyDescent="0.25">
      <c r="A206" s="98" t="s">
        <v>1</v>
      </c>
      <c r="B206" s="98">
        <v>0</v>
      </c>
      <c r="C206" s="98">
        <v>0</v>
      </c>
      <c r="D206" s="98">
        <v>0</v>
      </c>
      <c r="E206" s="98">
        <v>0</v>
      </c>
      <c r="F206" s="98">
        <v>0</v>
      </c>
      <c r="G206" s="98">
        <v>0</v>
      </c>
      <c r="H206" s="98">
        <v>0</v>
      </c>
      <c r="I206" s="98">
        <v>0</v>
      </c>
      <c r="J206" s="98">
        <v>0</v>
      </c>
      <c r="K206" s="98">
        <v>0</v>
      </c>
      <c r="L206" s="98">
        <v>0</v>
      </c>
      <c r="M206" s="98">
        <v>0</v>
      </c>
      <c r="N206" s="98">
        <v>0</v>
      </c>
      <c r="O206" s="98">
        <v>0</v>
      </c>
      <c r="P206" s="98">
        <v>0</v>
      </c>
      <c r="Q206" s="98">
        <v>0</v>
      </c>
      <c r="R206" s="98">
        <v>0</v>
      </c>
      <c r="S206" s="98">
        <v>0</v>
      </c>
      <c r="T206" s="98">
        <v>0</v>
      </c>
      <c r="U206" s="98">
        <v>0</v>
      </c>
      <c r="V206" s="98">
        <v>0</v>
      </c>
      <c r="W206" s="98">
        <v>0</v>
      </c>
      <c r="X206" s="98">
        <v>0</v>
      </c>
      <c r="Y206" s="98">
        <v>0</v>
      </c>
      <c r="Z206" s="98">
        <v>0</v>
      </c>
      <c r="AA206" s="98">
        <v>0</v>
      </c>
      <c r="AB206" s="98">
        <v>0</v>
      </c>
      <c r="AC206" s="98">
        <v>0</v>
      </c>
      <c r="AD206" s="98">
        <v>0</v>
      </c>
      <c r="AE206" s="98">
        <v>0</v>
      </c>
      <c r="AF206" s="98">
        <v>0</v>
      </c>
      <c r="AG206" s="98">
        <v>0</v>
      </c>
      <c r="AH206" s="98">
        <v>0</v>
      </c>
      <c r="AI206" s="98">
        <v>0</v>
      </c>
      <c r="AJ206" s="98">
        <v>0</v>
      </c>
      <c r="AK206" s="98">
        <v>0</v>
      </c>
      <c r="AL206" s="98">
        <v>0</v>
      </c>
      <c r="AM206" s="98">
        <v>0</v>
      </c>
      <c r="AN206" s="98">
        <v>0</v>
      </c>
      <c r="AO206" s="98">
        <v>0</v>
      </c>
      <c r="AP206" s="98">
        <v>0</v>
      </c>
      <c r="AQ206" s="98">
        <v>0</v>
      </c>
      <c r="AR206" s="98">
        <v>0</v>
      </c>
      <c r="AS206" s="98">
        <v>0</v>
      </c>
      <c r="AT206" s="98">
        <v>0</v>
      </c>
      <c r="AU206" s="98">
        <v>0</v>
      </c>
      <c r="AV206" s="98">
        <v>0</v>
      </c>
      <c r="AW206" s="98">
        <v>0</v>
      </c>
      <c r="AX206" s="98">
        <v>0</v>
      </c>
      <c r="AY206" s="98">
        <v>0</v>
      </c>
      <c r="AZ206" s="98">
        <v>0</v>
      </c>
      <c r="BA206" s="98">
        <v>0</v>
      </c>
      <c r="BB206" s="98">
        <v>0</v>
      </c>
      <c r="BC206" s="98">
        <v>0</v>
      </c>
      <c r="BD206" s="98">
        <v>0</v>
      </c>
      <c r="BE206" s="98">
        <v>0</v>
      </c>
      <c r="BF206" s="98">
        <v>0</v>
      </c>
      <c r="BG206" s="98">
        <v>0</v>
      </c>
      <c r="BH206" s="98">
        <v>0</v>
      </c>
      <c r="BI206" s="98">
        <v>0</v>
      </c>
      <c r="BJ206" s="98">
        <v>0</v>
      </c>
      <c r="BK206" s="98">
        <v>0</v>
      </c>
      <c r="BL206" s="98">
        <v>0</v>
      </c>
      <c r="BM206" s="98">
        <v>0</v>
      </c>
      <c r="BN206" s="98">
        <v>0</v>
      </c>
      <c r="BO206" s="98">
        <v>0</v>
      </c>
      <c r="BP206" s="98">
        <v>0</v>
      </c>
      <c r="BQ206" s="98">
        <v>0</v>
      </c>
      <c r="BR206" s="98">
        <v>0</v>
      </c>
      <c r="BS206" s="98">
        <v>0</v>
      </c>
      <c r="BT206" s="98">
        <v>0</v>
      </c>
      <c r="BU206" s="98">
        <v>0</v>
      </c>
      <c r="BV206" s="98">
        <v>0</v>
      </c>
      <c r="BW206" s="98">
        <v>0</v>
      </c>
      <c r="BX206" s="98">
        <v>0</v>
      </c>
      <c r="BY206" s="98">
        <v>0</v>
      </c>
      <c r="BZ206" s="98">
        <v>0</v>
      </c>
      <c r="CA206" s="98">
        <v>0</v>
      </c>
      <c r="CB206" s="98">
        <v>0</v>
      </c>
      <c r="CC206" s="98">
        <v>0</v>
      </c>
      <c r="CD206" s="98">
        <v>0</v>
      </c>
      <c r="CE206" s="98">
        <v>0</v>
      </c>
      <c r="CF206" s="98">
        <v>0</v>
      </c>
      <c r="CG206" s="98">
        <v>0</v>
      </c>
      <c r="CH206" s="98">
        <v>0</v>
      </c>
      <c r="CI206" s="98">
        <v>0</v>
      </c>
      <c r="CJ206" s="98">
        <v>0</v>
      </c>
      <c r="CK206" s="98">
        <v>0</v>
      </c>
      <c r="CL206" s="98">
        <v>0</v>
      </c>
      <c r="CM206" s="98">
        <v>0</v>
      </c>
    </row>
    <row r="207" spans="1:91" s="46" customFormat="1" x14ac:dyDescent="0.25">
      <c r="A207" s="46" t="s">
        <v>1</v>
      </c>
      <c r="B207" s="4">
        <v>0</v>
      </c>
      <c r="C207" s="4">
        <v>0</v>
      </c>
      <c r="D207" s="4">
        <v>0</v>
      </c>
      <c r="E207" s="4">
        <v>0</v>
      </c>
      <c r="F207" s="4">
        <v>0</v>
      </c>
      <c r="G207" s="4">
        <v>0</v>
      </c>
      <c r="H207" s="4">
        <v>0</v>
      </c>
      <c r="I207" s="4">
        <v>0</v>
      </c>
      <c r="J207" s="4">
        <v>0</v>
      </c>
      <c r="K207" s="4">
        <v>0</v>
      </c>
      <c r="L207" s="4">
        <v>0</v>
      </c>
      <c r="M207" s="4">
        <v>0</v>
      </c>
      <c r="N207" s="4">
        <v>0</v>
      </c>
      <c r="O207" s="4">
        <v>0</v>
      </c>
      <c r="P207" s="4">
        <v>0</v>
      </c>
      <c r="Q207" s="4">
        <v>0</v>
      </c>
      <c r="R207" s="4">
        <v>0</v>
      </c>
      <c r="S207" s="4">
        <v>0</v>
      </c>
      <c r="T207" s="4">
        <v>0</v>
      </c>
      <c r="U207" s="4">
        <v>0</v>
      </c>
      <c r="V207" s="4">
        <v>0</v>
      </c>
      <c r="W207" s="4">
        <v>0</v>
      </c>
      <c r="X207" s="4">
        <v>0</v>
      </c>
      <c r="Y207" s="4">
        <v>0</v>
      </c>
      <c r="Z207" s="4">
        <v>0</v>
      </c>
      <c r="AA207" s="4">
        <v>0</v>
      </c>
      <c r="AB207" s="4">
        <v>0</v>
      </c>
      <c r="AC207" s="4">
        <v>0</v>
      </c>
      <c r="AD207" s="4">
        <v>0</v>
      </c>
      <c r="AE207" s="4">
        <v>0</v>
      </c>
      <c r="AF207" s="47">
        <v>7.0999999999999998E-6</v>
      </c>
      <c r="AG207" s="47">
        <v>7.2199999999999995E-6</v>
      </c>
      <c r="AH207" s="47">
        <v>7.34E-6</v>
      </c>
      <c r="AI207" s="47">
        <v>7.4599999999999997E-6</v>
      </c>
      <c r="AJ207" s="47">
        <v>7.5800000000000003E-6</v>
      </c>
      <c r="AK207" s="47">
        <v>7.7000000000000008E-6</v>
      </c>
      <c r="AL207" s="47">
        <v>7.8199999999999997E-6</v>
      </c>
      <c r="AM207" s="47">
        <v>7.9400000000000002E-6</v>
      </c>
      <c r="AN207" s="47">
        <v>8.0600000000000008E-6</v>
      </c>
      <c r="AO207" s="47">
        <v>8.1800000000000013E-6</v>
      </c>
      <c r="AP207" s="47">
        <v>8.3000000000000002E-6</v>
      </c>
      <c r="AQ207" s="47">
        <v>8.4200000000000007E-6</v>
      </c>
      <c r="AR207" s="47">
        <v>8.5400000000000012E-6</v>
      </c>
      <c r="AS207" s="47">
        <v>8.6600000000000018E-6</v>
      </c>
      <c r="AT207" s="47">
        <v>8.7800000000000006E-6</v>
      </c>
      <c r="AU207" s="47">
        <v>8.9000000000000012E-6</v>
      </c>
      <c r="AV207" s="47">
        <v>9.0458333333333341E-6</v>
      </c>
      <c r="AW207" s="47">
        <v>9.191666666666667E-6</v>
      </c>
      <c r="AX207" s="47">
        <v>9.3375000000000017E-6</v>
      </c>
      <c r="AY207" s="47">
        <v>9.4833333333333346E-6</v>
      </c>
      <c r="AZ207" s="47">
        <v>9.6291666666666675E-6</v>
      </c>
      <c r="BA207" s="47">
        <v>9.7750000000000004E-6</v>
      </c>
      <c r="BB207" s="47">
        <v>9.9208333333333334E-6</v>
      </c>
      <c r="BC207" s="47">
        <v>1.0066666666666668E-5</v>
      </c>
      <c r="BD207" s="47">
        <v>1.0212500000000001E-5</v>
      </c>
      <c r="BE207" s="47">
        <v>1.0358333333333334E-5</v>
      </c>
      <c r="BF207" s="47">
        <v>1.0504166666666667E-5</v>
      </c>
      <c r="BG207" s="47">
        <v>1.0650000000000001E-5</v>
      </c>
      <c r="BH207" s="47">
        <v>1.0795833333333334E-5</v>
      </c>
      <c r="BI207" s="47">
        <v>1.0941666666666667E-5</v>
      </c>
      <c r="BJ207" s="47">
        <v>1.10875E-5</v>
      </c>
      <c r="BK207" s="47">
        <v>1.1233333333333333E-5</v>
      </c>
      <c r="BL207" s="47">
        <v>1.1379166666666668E-5</v>
      </c>
      <c r="BM207" s="47">
        <v>1.1525000000000001E-5</v>
      </c>
      <c r="BN207" s="47">
        <v>1.1670833333333334E-5</v>
      </c>
      <c r="BO207" s="47">
        <v>1.1816666666666666E-5</v>
      </c>
      <c r="BP207" s="47">
        <v>1.1962499999999999E-5</v>
      </c>
      <c r="BQ207" s="47">
        <v>1.2108333333333334E-5</v>
      </c>
      <c r="BR207" s="47">
        <v>1.2254166666666667E-5</v>
      </c>
      <c r="BS207" s="47">
        <v>1.24E-5</v>
      </c>
      <c r="BT207" s="47">
        <v>1.2615E-5</v>
      </c>
      <c r="BU207" s="47">
        <v>1.2829999999999999E-5</v>
      </c>
      <c r="BV207" s="47">
        <v>1.3045E-5</v>
      </c>
      <c r="BW207" s="47">
        <v>1.326E-5</v>
      </c>
      <c r="BX207" s="47">
        <v>1.3474999999999999E-5</v>
      </c>
      <c r="BY207" s="47">
        <v>1.3689999999999999E-5</v>
      </c>
      <c r="BZ207" s="47">
        <v>1.3905E-5</v>
      </c>
      <c r="CA207" s="47">
        <v>1.412E-5</v>
      </c>
      <c r="CB207" s="47">
        <v>1.4334999999999999E-5</v>
      </c>
      <c r="CC207" s="47">
        <v>1.455E-5</v>
      </c>
      <c r="CD207" s="47">
        <v>1.4765E-5</v>
      </c>
      <c r="CE207" s="47">
        <v>1.4979999999999999E-5</v>
      </c>
      <c r="CF207" s="47">
        <v>1.5194999999999999E-5</v>
      </c>
      <c r="CG207" s="47">
        <v>1.541E-5</v>
      </c>
      <c r="CH207" s="47">
        <v>1.5625E-5</v>
      </c>
      <c r="CI207" s="47">
        <v>1.5840000000000001E-5</v>
      </c>
      <c r="CJ207" s="47">
        <v>1.6055000000000001E-5</v>
      </c>
      <c r="CK207" s="47">
        <v>1.6269999999999998E-5</v>
      </c>
      <c r="CL207" s="47">
        <v>1.6484999999999999E-5</v>
      </c>
      <c r="CM207" s="47">
        <v>1.6699999999999999E-5</v>
      </c>
    </row>
    <row r="208" spans="1:91" s="46" customFormat="1" x14ac:dyDescent="0.25">
      <c r="A208" s="46" t="s">
        <v>1</v>
      </c>
      <c r="B208" s="4">
        <v>0</v>
      </c>
      <c r="C208" s="4">
        <v>0</v>
      </c>
      <c r="D208" s="4">
        <v>0</v>
      </c>
      <c r="E208" s="4">
        <v>0</v>
      </c>
      <c r="F208" s="4">
        <v>0</v>
      </c>
      <c r="G208" s="4">
        <v>0</v>
      </c>
      <c r="H208" s="4">
        <v>0</v>
      </c>
      <c r="I208" s="4">
        <v>0</v>
      </c>
      <c r="J208" s="4">
        <v>0</v>
      </c>
      <c r="K208" s="4">
        <v>0</v>
      </c>
      <c r="L208" s="4">
        <v>0</v>
      </c>
      <c r="M208" s="4">
        <v>0</v>
      </c>
      <c r="N208" s="4">
        <v>0</v>
      </c>
      <c r="O208" s="4">
        <v>0</v>
      </c>
      <c r="P208" s="4">
        <v>0</v>
      </c>
      <c r="Q208" s="4">
        <v>0</v>
      </c>
      <c r="R208" s="4">
        <v>0</v>
      </c>
      <c r="S208" s="4">
        <v>0</v>
      </c>
      <c r="T208" s="4">
        <v>0</v>
      </c>
      <c r="U208" s="4">
        <v>0</v>
      </c>
      <c r="V208" s="4">
        <v>0</v>
      </c>
      <c r="W208" s="4">
        <v>0</v>
      </c>
      <c r="X208" s="4">
        <v>0</v>
      </c>
      <c r="Y208" s="4">
        <v>0</v>
      </c>
      <c r="Z208" s="4">
        <v>0</v>
      </c>
      <c r="AA208" s="4">
        <v>0</v>
      </c>
      <c r="AB208" s="4">
        <v>0</v>
      </c>
      <c r="AC208" s="4">
        <v>0</v>
      </c>
      <c r="AD208" s="4">
        <v>0</v>
      </c>
      <c r="AE208" s="4">
        <v>0</v>
      </c>
      <c r="AF208" s="47">
        <v>2.0600000000000003E-5</v>
      </c>
      <c r="AG208" s="47">
        <v>2.0500000000000004E-5</v>
      </c>
      <c r="AH208" s="47">
        <v>2.0400000000000001E-5</v>
      </c>
      <c r="AI208" s="47">
        <v>2.0300000000000002E-5</v>
      </c>
      <c r="AJ208" s="47">
        <v>2.0200000000000003E-5</v>
      </c>
      <c r="AK208" s="47">
        <v>2.0100000000000001E-5</v>
      </c>
      <c r="AL208" s="47">
        <v>2.0000000000000002E-5</v>
      </c>
      <c r="AM208" s="47">
        <v>1.9900000000000003E-5</v>
      </c>
      <c r="AN208" s="47">
        <v>1.98E-5</v>
      </c>
      <c r="AO208" s="47">
        <v>1.9700000000000001E-5</v>
      </c>
      <c r="AP208" s="47">
        <v>1.9600000000000002E-5</v>
      </c>
      <c r="AQ208" s="47">
        <v>1.95E-5</v>
      </c>
      <c r="AR208" s="47">
        <v>1.9400000000000001E-5</v>
      </c>
      <c r="AS208" s="47">
        <v>1.9300000000000002E-5</v>
      </c>
      <c r="AT208" s="47">
        <v>1.9199999999999999E-5</v>
      </c>
      <c r="AU208" s="47">
        <v>1.91E-5</v>
      </c>
      <c r="AV208" s="47">
        <v>1.9291666666666667E-5</v>
      </c>
      <c r="AW208" s="47">
        <v>1.9483333333333334E-5</v>
      </c>
      <c r="AX208" s="47">
        <v>1.9675000000000001E-5</v>
      </c>
      <c r="AY208" s="47">
        <v>1.9866666666666667E-5</v>
      </c>
      <c r="AZ208" s="47">
        <v>2.0058333333333334E-5</v>
      </c>
      <c r="BA208" s="47">
        <v>2.0250000000000001E-5</v>
      </c>
      <c r="BB208" s="47">
        <v>2.0441666666666668E-5</v>
      </c>
      <c r="BC208" s="47">
        <v>2.0633333333333335E-5</v>
      </c>
      <c r="BD208" s="47">
        <v>2.0825000000000001E-5</v>
      </c>
      <c r="BE208" s="47">
        <v>2.1016666666666668E-5</v>
      </c>
      <c r="BF208" s="47">
        <v>2.1208333333333335E-5</v>
      </c>
      <c r="BG208" s="47">
        <v>2.1399999999999998E-5</v>
      </c>
      <c r="BH208" s="47">
        <v>2.1591666666666665E-5</v>
      </c>
      <c r="BI208" s="47">
        <v>2.1783333333333332E-5</v>
      </c>
      <c r="BJ208" s="47">
        <v>2.1974999999999999E-5</v>
      </c>
      <c r="BK208" s="47">
        <v>2.2166666666666666E-5</v>
      </c>
      <c r="BL208" s="47">
        <v>2.2358333333333332E-5</v>
      </c>
      <c r="BM208" s="47">
        <v>2.2549999999999999E-5</v>
      </c>
      <c r="BN208" s="47">
        <v>2.2741666666666666E-5</v>
      </c>
      <c r="BO208" s="47">
        <v>2.2933333333333333E-5</v>
      </c>
      <c r="BP208" s="47">
        <v>2.3125E-5</v>
      </c>
      <c r="BQ208" s="47">
        <v>2.3316666666666666E-5</v>
      </c>
      <c r="BR208" s="47">
        <v>2.3508333333333333E-5</v>
      </c>
      <c r="BS208" s="47">
        <v>2.37E-5</v>
      </c>
      <c r="BT208" s="47">
        <v>2.3924999999999999E-5</v>
      </c>
      <c r="BU208" s="47">
        <v>2.4150000000000001E-5</v>
      </c>
      <c r="BV208" s="47">
        <v>2.4375E-5</v>
      </c>
      <c r="BW208" s="47">
        <v>2.4599999999999998E-5</v>
      </c>
      <c r="BX208" s="47">
        <v>2.4825E-5</v>
      </c>
      <c r="BY208" s="47">
        <v>2.5049999999999999E-5</v>
      </c>
      <c r="BZ208" s="47">
        <v>2.5274999999999998E-5</v>
      </c>
      <c r="CA208" s="47">
        <v>2.55E-5</v>
      </c>
      <c r="CB208" s="47">
        <v>2.5724999999999998E-5</v>
      </c>
      <c r="CC208" s="47">
        <v>2.5950000000000001E-5</v>
      </c>
      <c r="CD208" s="47">
        <v>2.6174999999999999E-5</v>
      </c>
      <c r="CE208" s="47">
        <v>2.6399999999999998E-5</v>
      </c>
      <c r="CF208" s="47">
        <v>2.6625E-5</v>
      </c>
      <c r="CG208" s="47">
        <v>2.6849999999999999E-5</v>
      </c>
      <c r="CH208" s="47">
        <v>2.7074999999999997E-5</v>
      </c>
      <c r="CI208" s="47">
        <v>2.73E-5</v>
      </c>
      <c r="CJ208" s="47">
        <v>2.7524999999999998E-5</v>
      </c>
      <c r="CK208" s="47">
        <v>2.7749999999999997E-5</v>
      </c>
      <c r="CL208" s="47">
        <v>2.7974999999999999E-5</v>
      </c>
      <c r="CM208" s="47">
        <v>2.8199999999999998E-5</v>
      </c>
    </row>
    <row r="209" spans="1:91" s="46" customFormat="1" x14ac:dyDescent="0.25">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spans="1:91" s="46" customFormat="1" x14ac:dyDescent="0.25">
      <c r="A210" s="46" t="s">
        <v>236</v>
      </c>
      <c r="B210" s="4">
        <v>0</v>
      </c>
      <c r="C210" s="4">
        <v>0</v>
      </c>
      <c r="D210" s="4">
        <v>0</v>
      </c>
      <c r="E210" s="4">
        <v>0</v>
      </c>
      <c r="F210" s="4">
        <v>0</v>
      </c>
      <c r="G210" s="4">
        <v>0</v>
      </c>
      <c r="H210" s="4">
        <v>0</v>
      </c>
      <c r="I210" s="4">
        <v>0</v>
      </c>
      <c r="J210" s="4">
        <v>0</v>
      </c>
      <c r="K210" s="4">
        <v>0</v>
      </c>
      <c r="L210" s="4">
        <v>0</v>
      </c>
      <c r="M210" s="4">
        <v>0</v>
      </c>
      <c r="N210" s="4">
        <v>0</v>
      </c>
      <c r="O210" s="4">
        <v>0</v>
      </c>
      <c r="P210" s="4">
        <v>0</v>
      </c>
      <c r="Q210" s="4">
        <v>0</v>
      </c>
      <c r="R210" s="4">
        <v>0</v>
      </c>
      <c r="S210" s="4">
        <v>0</v>
      </c>
      <c r="T210" s="4">
        <v>0</v>
      </c>
      <c r="U210" s="4">
        <v>0</v>
      </c>
      <c r="V210" s="4">
        <v>0</v>
      </c>
      <c r="W210" s="4">
        <v>0</v>
      </c>
      <c r="X210" s="4">
        <v>0</v>
      </c>
      <c r="Y210" s="4">
        <v>0</v>
      </c>
      <c r="Z210" s="4">
        <v>0</v>
      </c>
      <c r="AA210" s="4">
        <v>0</v>
      </c>
      <c r="AB210" s="4">
        <v>0</v>
      </c>
      <c r="AC210" s="4">
        <v>0</v>
      </c>
      <c r="AD210" s="4">
        <v>0</v>
      </c>
      <c r="AE210" s="4">
        <v>0</v>
      </c>
      <c r="AF210" s="47">
        <v>3.0000000000000001E-5</v>
      </c>
      <c r="AG210" s="47">
        <v>3.0353333333333333E-5</v>
      </c>
      <c r="AH210" s="47">
        <v>3.0706666666666669E-5</v>
      </c>
      <c r="AI210" s="47">
        <v>3.1060000000000004E-5</v>
      </c>
      <c r="AJ210" s="47">
        <v>3.1413333333333333E-5</v>
      </c>
      <c r="AK210" s="47">
        <v>3.1766666666666669E-5</v>
      </c>
      <c r="AL210" s="47">
        <v>3.2120000000000004E-5</v>
      </c>
      <c r="AM210" s="47">
        <v>3.2473333333333333E-5</v>
      </c>
      <c r="AN210" s="47">
        <v>3.2826666666666669E-5</v>
      </c>
      <c r="AO210" s="47">
        <v>3.3180000000000004E-5</v>
      </c>
      <c r="AP210" s="47">
        <v>3.353333333333334E-5</v>
      </c>
      <c r="AQ210" s="47">
        <v>3.3886666666666669E-5</v>
      </c>
      <c r="AR210" s="47">
        <v>3.4240000000000004E-5</v>
      </c>
      <c r="AS210" s="47">
        <v>3.459333333333334E-5</v>
      </c>
      <c r="AT210" s="47">
        <v>3.4946666666666669E-5</v>
      </c>
      <c r="AU210" s="47">
        <v>3.5300000000000004E-5</v>
      </c>
      <c r="AV210" s="47">
        <v>3.5568181818181823E-5</v>
      </c>
      <c r="AW210" s="47">
        <v>3.5836363636363643E-5</v>
      </c>
      <c r="AX210" s="47">
        <v>3.6104545454545462E-5</v>
      </c>
      <c r="AY210" s="47">
        <v>3.6372727272727274E-5</v>
      </c>
      <c r="AZ210" s="47">
        <v>3.6640909090909093E-5</v>
      </c>
      <c r="BA210" s="47">
        <v>3.6909090909090912E-5</v>
      </c>
      <c r="BB210" s="47">
        <v>3.7177272727272732E-5</v>
      </c>
      <c r="BC210" s="47">
        <v>3.7445454545454551E-5</v>
      </c>
      <c r="BD210" s="47">
        <v>3.771363636363637E-5</v>
      </c>
      <c r="BE210" s="47">
        <v>3.7981818181818182E-5</v>
      </c>
      <c r="BF210" s="47">
        <v>3.8250000000000001E-5</v>
      </c>
      <c r="BG210" s="47">
        <v>3.8518181818181821E-5</v>
      </c>
      <c r="BH210" s="47">
        <v>3.878636363636364E-5</v>
      </c>
      <c r="BI210" s="47">
        <v>3.9054545454545459E-5</v>
      </c>
      <c r="BJ210" s="47">
        <v>3.9322727272727278E-5</v>
      </c>
      <c r="BK210" s="47">
        <v>3.9590909090909097E-5</v>
      </c>
      <c r="BL210" s="47">
        <v>3.985909090909091E-5</v>
      </c>
      <c r="BM210" s="47">
        <v>4.0127272727272729E-5</v>
      </c>
      <c r="BN210" s="47">
        <v>4.0395454545454548E-5</v>
      </c>
      <c r="BO210" s="47">
        <v>4.0663636363636367E-5</v>
      </c>
      <c r="BP210" s="47">
        <v>4.0931818181818186E-5</v>
      </c>
      <c r="BQ210" s="47">
        <v>4.1199999999999999E-5</v>
      </c>
      <c r="BR210" s="47">
        <v>4.1468181818181818E-5</v>
      </c>
      <c r="BS210" s="47">
        <v>4.2600000000000005E-5</v>
      </c>
      <c r="BT210" s="47">
        <v>4.2825000000000004E-5</v>
      </c>
      <c r="BU210" s="47">
        <v>4.3050000000000003E-5</v>
      </c>
      <c r="BV210" s="47">
        <v>4.3275000000000002E-5</v>
      </c>
      <c r="BW210" s="47">
        <v>4.3500000000000007E-5</v>
      </c>
      <c r="BX210" s="47">
        <v>4.3725000000000006E-5</v>
      </c>
      <c r="BY210" s="47">
        <v>4.3950000000000004E-5</v>
      </c>
      <c r="BZ210" s="47">
        <v>4.4175000000000003E-5</v>
      </c>
      <c r="CA210" s="47">
        <v>4.4400000000000002E-5</v>
      </c>
      <c r="CB210" s="47">
        <v>4.4625E-5</v>
      </c>
      <c r="CC210" s="47">
        <v>4.4850000000000006E-5</v>
      </c>
      <c r="CD210" s="47">
        <v>4.5075000000000005E-5</v>
      </c>
      <c r="CE210" s="47">
        <v>4.5300000000000003E-5</v>
      </c>
      <c r="CF210" s="47">
        <v>4.5525000000000002E-5</v>
      </c>
      <c r="CG210" s="47">
        <v>4.5750000000000001E-5</v>
      </c>
      <c r="CH210" s="47">
        <v>4.5974999999999999E-5</v>
      </c>
      <c r="CI210" s="47">
        <v>4.6199999999999998E-5</v>
      </c>
      <c r="CJ210" s="47">
        <v>4.6425000000000004E-5</v>
      </c>
      <c r="CK210" s="47">
        <v>4.6650000000000002E-5</v>
      </c>
      <c r="CL210" s="47">
        <v>4.6875000000000001E-5</v>
      </c>
      <c r="CM210" s="47">
        <v>4.71E-5</v>
      </c>
    </row>
    <row r="211" spans="1:91" s="46" customFormat="1" x14ac:dyDescent="0.25">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spans="1:91" s="46" customFormat="1" x14ac:dyDescent="0.25">
      <c r="A212" s="46" t="s">
        <v>237</v>
      </c>
      <c r="B212" s="4">
        <v>0</v>
      </c>
      <c r="C212" s="4">
        <v>0</v>
      </c>
      <c r="D212" s="4">
        <v>0</v>
      </c>
      <c r="E212" s="4">
        <v>0</v>
      </c>
      <c r="F212" s="4">
        <v>0</v>
      </c>
      <c r="G212" s="4">
        <v>0</v>
      </c>
      <c r="H212" s="4">
        <v>0</v>
      </c>
      <c r="I212" s="4">
        <v>0</v>
      </c>
      <c r="J212" s="4">
        <v>0</v>
      </c>
      <c r="K212" s="4">
        <v>0</v>
      </c>
      <c r="L212" s="4">
        <v>0</v>
      </c>
      <c r="M212" s="4">
        <v>0</v>
      </c>
      <c r="N212" s="4">
        <v>0</v>
      </c>
      <c r="O212" s="4">
        <v>0</v>
      </c>
      <c r="P212" s="4">
        <v>0</v>
      </c>
      <c r="Q212" s="4">
        <v>0</v>
      </c>
      <c r="R212" s="4">
        <v>0</v>
      </c>
      <c r="S212" s="4">
        <v>0</v>
      </c>
      <c r="T212" s="4">
        <v>0</v>
      </c>
      <c r="U212" s="4">
        <v>0</v>
      </c>
      <c r="V212" s="4">
        <v>0</v>
      </c>
      <c r="W212" s="4">
        <v>0</v>
      </c>
      <c r="X212" s="4">
        <v>0</v>
      </c>
      <c r="Y212" s="4">
        <v>0</v>
      </c>
      <c r="Z212" s="4">
        <v>0</v>
      </c>
      <c r="AA212" s="4">
        <v>0</v>
      </c>
      <c r="AB212" s="4">
        <v>0</v>
      </c>
      <c r="AC212" s="4">
        <v>0</v>
      </c>
      <c r="AD212" s="4">
        <v>0</v>
      </c>
      <c r="AE212" s="4">
        <v>0</v>
      </c>
      <c r="AF212" s="47">
        <v>9.84816429614663E-6</v>
      </c>
      <c r="AG212" s="47">
        <v>1.0009958324964039E-5</v>
      </c>
      <c r="AH212" s="47">
        <v>1.0174410443855271E-5</v>
      </c>
      <c r="AI212" s="47">
        <v>1.0341564322187436E-5</v>
      </c>
      <c r="AJ212" s="47">
        <v>1.0511464346765191E-5</v>
      </c>
      <c r="AK212" s="47">
        <v>1.0684155633617415E-5</v>
      </c>
      <c r="AL212" s="47">
        <v>1.0859684039977526E-5</v>
      </c>
      <c r="AM212" s="47">
        <v>1.1038096176460623E-5</v>
      </c>
      <c r="AN212" s="47">
        <v>1.1219439419440676E-5</v>
      </c>
      <c r="AO212" s="47">
        <v>1.1403761923631068E-5</v>
      </c>
      <c r="AP212" s="47">
        <v>1.1591112634871817E-5</v>
      </c>
      <c r="AQ212" s="47">
        <v>1.1781541303126881E-5</v>
      </c>
      <c r="AR212" s="47">
        <v>1.1975098495694986E-5</v>
      </c>
      <c r="AS212" s="47">
        <v>1.2171835610637502E-5</v>
      </c>
      <c r="AT212" s="47">
        <v>1.2371804890426914E-5</v>
      </c>
      <c r="AU212" s="47">
        <v>1.2575059435819531E-5</v>
      </c>
      <c r="AV212" s="47">
        <v>1.2724778690981422E-5</v>
      </c>
      <c r="AW212" s="47">
        <v>1.2876280510709358E-5</v>
      </c>
      <c r="AX212" s="47">
        <v>1.3029586118301768E-5</v>
      </c>
      <c r="AY212" s="47">
        <v>1.3184716989742672E-5</v>
      </c>
      <c r="AZ212" s="47">
        <v>1.3341694856710182E-5</v>
      </c>
      <c r="BA212" s="47">
        <v>1.3500541709620797E-5</v>
      </c>
      <c r="BB212" s="47">
        <v>1.3661279800709966E-5</v>
      </c>
      <c r="BC212" s="47">
        <v>1.3823931647149304E-5</v>
      </c>
      <c r="BD212" s="47">
        <v>1.3988520034200947E-5</v>
      </c>
      <c r="BE212" s="47">
        <v>1.4155068018409441E-5</v>
      </c>
      <c r="BF212" s="47">
        <v>1.4323598930831649E-5</v>
      </c>
      <c r="BG212" s="47">
        <v>1.4494136380305104E-5</v>
      </c>
      <c r="BH212" s="47">
        <v>1.4666704256755281E-5</v>
      </c>
      <c r="BI212" s="47">
        <v>1.4841326734542243E-5</v>
      </c>
      <c r="BJ212" s="47">
        <v>1.5018028275847132E-5</v>
      </c>
      <c r="BK212" s="47">
        <v>1.5196833634098983E-5</v>
      </c>
      <c r="BL212" s="47">
        <v>1.5377767857442332E-5</v>
      </c>
      <c r="BM212" s="47">
        <v>1.5560856292246115E-5</v>
      </c>
      <c r="BN212" s="47">
        <v>1.5746124586654335E-5</v>
      </c>
      <c r="BO212" s="47">
        <v>1.5933598694179025E-5</v>
      </c>
      <c r="BP212" s="47">
        <v>1.6123304877335964E-5</v>
      </c>
      <c r="BQ212" s="47">
        <v>1.6315269711323685E-5</v>
      </c>
      <c r="BR212" s="47">
        <v>1.6509520087746301E-5</v>
      </c>
      <c r="BS212" s="47">
        <v>1.6706083218380645E-5</v>
      </c>
      <c r="BT212" s="47">
        <v>1.6904986638988255E-5</v>
      </c>
      <c r="BU212" s="47">
        <v>1.7106258213172752E-5</v>
      </c>
      <c r="BV212" s="47">
        <v>1.7309926136283152E-5</v>
      </c>
      <c r="BW212" s="47">
        <v>1.751601893936363E-5</v>
      </c>
      <c r="BX212" s="47">
        <v>1.7724565493150331E-5</v>
      </c>
      <c r="BY212" s="47">
        <v>1.7935595012115754E-5</v>
      </c>
      <c r="BZ212" s="47">
        <v>1.81491370585613E-5</v>
      </c>
      <c r="CA212" s="47">
        <v>1.8365221546758533E-5</v>
      </c>
      <c r="CB212" s="47">
        <v>1.8583878747139756E-5</v>
      </c>
      <c r="CC212" s="47">
        <v>1.8805139290538478E-5</v>
      </c>
      <c r="CD212" s="47">
        <v>1.9029034172480364E-5</v>
      </c>
      <c r="CE212" s="47">
        <v>1.9255594757525284E-5</v>
      </c>
      <c r="CF212" s="47">
        <v>1.9484852783661048E-5</v>
      </c>
      <c r="CG212" s="47">
        <v>1.9716840366749454E-5</v>
      </c>
      <c r="CH212" s="47">
        <v>1.9951590005025277E-5</v>
      </c>
      <c r="CI212" s="47">
        <v>2.0189134583648824E-5</v>
      </c>
      <c r="CJ212" s="47">
        <v>2.0429507379312678E-5</v>
      </c>
      <c r="CK212" s="47">
        <v>2.0672742064903308E-5</v>
      </c>
      <c r="CL212" s="47">
        <v>2.0918872714218165E-5</v>
      </c>
      <c r="CM212" s="47">
        <v>2.1167933806738958E-5</v>
      </c>
    </row>
    <row r="213" spans="1:91" s="46" customFormat="1" x14ac:dyDescent="0.25">
      <c r="A213" s="46" t="s">
        <v>1</v>
      </c>
      <c r="B213" s="4">
        <v>0</v>
      </c>
      <c r="C213" s="4">
        <v>0</v>
      </c>
      <c r="D213" s="4">
        <v>0</v>
      </c>
      <c r="E213" s="4">
        <v>0</v>
      </c>
      <c r="F213" s="4">
        <v>0</v>
      </c>
      <c r="G213" s="4">
        <v>0</v>
      </c>
      <c r="H213" s="4">
        <v>0</v>
      </c>
      <c r="I213" s="4">
        <v>0</v>
      </c>
      <c r="J213" s="4">
        <v>0</v>
      </c>
      <c r="K213" s="4">
        <v>0</v>
      </c>
      <c r="L213" s="4">
        <v>0</v>
      </c>
      <c r="M213" s="4">
        <v>0</v>
      </c>
      <c r="N213" s="4">
        <v>0</v>
      </c>
      <c r="O213" s="4">
        <v>0</v>
      </c>
      <c r="P213" s="4">
        <v>0</v>
      </c>
      <c r="Q213" s="4">
        <v>0</v>
      </c>
      <c r="R213" s="4">
        <v>0</v>
      </c>
      <c r="S213" s="4">
        <v>0</v>
      </c>
      <c r="T213" s="4">
        <v>0</v>
      </c>
      <c r="U213" s="4">
        <v>0</v>
      </c>
      <c r="V213" s="4">
        <v>0</v>
      </c>
      <c r="W213" s="4">
        <v>0</v>
      </c>
      <c r="X213" s="4">
        <v>0</v>
      </c>
      <c r="Y213" s="4">
        <v>0</v>
      </c>
      <c r="Z213" s="4">
        <v>0</v>
      </c>
      <c r="AA213" s="4">
        <v>0</v>
      </c>
      <c r="AB213" s="4">
        <v>0</v>
      </c>
      <c r="AC213" s="4">
        <v>0</v>
      </c>
      <c r="AD213" s="4">
        <v>0</v>
      </c>
      <c r="AE213" s="4">
        <v>0</v>
      </c>
      <c r="AF213" s="47">
        <v>7.4000000000000003E-6</v>
      </c>
      <c r="AG213" s="47">
        <v>8.4600000000000003E-6</v>
      </c>
      <c r="AH213" s="47">
        <v>9.5200000000000003E-6</v>
      </c>
      <c r="AI213" s="47">
        <v>1.058E-5</v>
      </c>
      <c r="AJ213" s="47">
        <v>1.164E-5</v>
      </c>
      <c r="AK213" s="47">
        <v>1.27E-5</v>
      </c>
      <c r="AL213" s="47">
        <v>1.376E-5</v>
      </c>
      <c r="AM213" s="47">
        <v>1.482E-5</v>
      </c>
      <c r="AN213" s="47">
        <v>1.588E-5</v>
      </c>
      <c r="AO213" s="47">
        <v>1.694E-5</v>
      </c>
      <c r="AP213" s="47">
        <v>1.8E-5</v>
      </c>
      <c r="AQ213" s="47">
        <v>1.906E-5</v>
      </c>
      <c r="AR213" s="47">
        <v>2.012E-5</v>
      </c>
      <c r="AS213" s="47">
        <v>2.1180000000000001E-5</v>
      </c>
      <c r="AT213" s="47">
        <v>2.2240000000000001E-5</v>
      </c>
      <c r="AU213" s="47">
        <v>2.3300000000000001E-5</v>
      </c>
      <c r="AV213" s="47">
        <v>2.3770833333333333E-5</v>
      </c>
      <c r="AW213" s="47">
        <v>2.4241666666666669E-5</v>
      </c>
      <c r="AX213" s="47">
        <v>2.4712500000000001E-5</v>
      </c>
      <c r="AY213" s="47">
        <v>2.5183333333333333E-5</v>
      </c>
      <c r="AZ213" s="47">
        <v>2.5654166666666669E-5</v>
      </c>
      <c r="BA213" s="47">
        <v>2.6125000000000001E-5</v>
      </c>
      <c r="BB213" s="47">
        <v>2.6595833333333334E-5</v>
      </c>
      <c r="BC213" s="47">
        <v>2.7066666666666666E-5</v>
      </c>
      <c r="BD213" s="47">
        <v>2.7537500000000002E-5</v>
      </c>
      <c r="BE213" s="47">
        <v>2.8008333333333334E-5</v>
      </c>
      <c r="BF213" s="47">
        <v>2.8479166666666667E-5</v>
      </c>
      <c r="BG213" s="47">
        <v>2.8949999999999999E-5</v>
      </c>
      <c r="BH213" s="47">
        <v>2.9420833333333335E-5</v>
      </c>
      <c r="BI213" s="47">
        <v>2.9891666666666667E-5</v>
      </c>
      <c r="BJ213" s="47">
        <v>3.0362499999999999E-5</v>
      </c>
      <c r="BK213" s="47">
        <v>3.0833333333333335E-5</v>
      </c>
      <c r="BL213" s="47">
        <v>3.1304166666666671E-5</v>
      </c>
      <c r="BM213" s="47">
        <v>3.1775E-5</v>
      </c>
      <c r="BN213" s="47">
        <v>3.2245833333333336E-5</v>
      </c>
      <c r="BO213" s="47">
        <v>3.2716666666666671E-5</v>
      </c>
      <c r="BP213" s="47">
        <v>3.31875E-5</v>
      </c>
      <c r="BQ213" s="47">
        <v>3.3658333333333336E-5</v>
      </c>
      <c r="BR213" s="47">
        <v>3.4129166666666672E-5</v>
      </c>
      <c r="BS213" s="47">
        <v>3.4600000000000001E-5</v>
      </c>
      <c r="BT213" s="47">
        <v>3.4830000000000004E-5</v>
      </c>
      <c r="BU213" s="47">
        <v>3.506E-5</v>
      </c>
      <c r="BV213" s="47">
        <v>3.5290000000000003E-5</v>
      </c>
      <c r="BW213" s="47">
        <v>3.5519999999999999E-5</v>
      </c>
      <c r="BX213" s="47">
        <v>3.5750000000000002E-5</v>
      </c>
      <c r="BY213" s="47">
        <v>3.5980000000000004E-5</v>
      </c>
      <c r="BZ213" s="47">
        <v>3.6210000000000001E-5</v>
      </c>
      <c r="CA213" s="47">
        <v>3.6440000000000003E-5</v>
      </c>
      <c r="CB213" s="47">
        <v>3.667E-5</v>
      </c>
      <c r="CC213" s="47">
        <v>3.6900000000000002E-5</v>
      </c>
      <c r="CD213" s="47">
        <v>3.7130000000000005E-5</v>
      </c>
      <c r="CE213" s="47">
        <v>3.7360000000000001E-5</v>
      </c>
      <c r="CF213" s="47">
        <v>3.7590000000000004E-5</v>
      </c>
      <c r="CG213" s="47">
        <v>3.782E-5</v>
      </c>
      <c r="CH213" s="47">
        <v>3.8050000000000003E-5</v>
      </c>
      <c r="CI213" s="47">
        <v>3.8280000000000006E-5</v>
      </c>
      <c r="CJ213" s="47">
        <v>3.8510000000000002E-5</v>
      </c>
      <c r="CK213" s="47">
        <v>3.8740000000000005E-5</v>
      </c>
      <c r="CL213" s="47">
        <v>3.8970000000000001E-5</v>
      </c>
      <c r="CM213" s="47">
        <v>3.9200000000000004E-5</v>
      </c>
    </row>
    <row r="214" spans="1:91" s="46" customFormat="1" x14ac:dyDescent="0.25">
      <c r="A214" s="46" t="s">
        <v>2</v>
      </c>
      <c r="B214" s="4">
        <v>0</v>
      </c>
      <c r="C214" s="4">
        <v>0</v>
      </c>
      <c r="D214" s="4">
        <v>0</v>
      </c>
      <c r="E214" s="4">
        <v>0</v>
      </c>
      <c r="F214" s="4">
        <v>0</v>
      </c>
      <c r="G214" s="4">
        <v>0</v>
      </c>
      <c r="H214" s="4">
        <v>0</v>
      </c>
      <c r="I214" s="4">
        <v>0</v>
      </c>
      <c r="J214" s="4">
        <v>0</v>
      </c>
      <c r="K214" s="4">
        <v>0</v>
      </c>
      <c r="L214" s="4">
        <v>0</v>
      </c>
      <c r="M214" s="4">
        <v>0</v>
      </c>
      <c r="N214" s="4">
        <v>0</v>
      </c>
      <c r="O214" s="4">
        <v>0</v>
      </c>
      <c r="P214" s="4">
        <v>0</v>
      </c>
      <c r="Q214" s="4">
        <v>0</v>
      </c>
      <c r="R214" s="4">
        <v>0</v>
      </c>
      <c r="S214" s="4">
        <v>0</v>
      </c>
      <c r="T214" s="4">
        <v>0</v>
      </c>
      <c r="U214" s="4">
        <v>0</v>
      </c>
      <c r="V214" s="4">
        <v>0</v>
      </c>
      <c r="W214" s="4">
        <v>0</v>
      </c>
      <c r="X214" s="4">
        <v>0</v>
      </c>
      <c r="Y214" s="4">
        <v>0</v>
      </c>
      <c r="Z214" s="4">
        <v>0</v>
      </c>
      <c r="AA214" s="4">
        <v>0</v>
      </c>
      <c r="AB214" s="4">
        <v>0</v>
      </c>
      <c r="AC214" s="4">
        <v>0</v>
      </c>
      <c r="AD214" s="4">
        <v>0</v>
      </c>
      <c r="AE214" s="4">
        <v>0</v>
      </c>
      <c r="AF214" s="47">
        <v>1.1940938557522844E-5</v>
      </c>
      <c r="AG214" s="47">
        <v>1.2284916211443256E-5</v>
      </c>
      <c r="AH214" s="47">
        <v>1.2638802686670017E-5</v>
      </c>
      <c r="AI214" s="47">
        <v>1.3002883422500018E-5</v>
      </c>
      <c r="AJ214" s="47">
        <v>1.3377452080761334E-5</v>
      </c>
      <c r="AK214" s="47">
        <v>1.376281078267627E-5</v>
      </c>
      <c r="AL214" s="47">
        <v>1.4159270352547603E-5</v>
      </c>
      <c r="AM214" s="47">
        <v>1.4567150568464612E-5</v>
      </c>
      <c r="AN214" s="47">
        <v>1.4986780420231082E-5</v>
      </c>
      <c r="AO214" s="47">
        <v>1.5418498374723337E-5</v>
      </c>
      <c r="AP214" s="47">
        <v>1.5862652648892322E-5</v>
      </c>
      <c r="AQ214" s="47">
        <v>1.6319601490629962E-5</v>
      </c>
      <c r="AR214" s="47">
        <v>1.67897134677263E-5</v>
      </c>
      <c r="AS214" s="47">
        <v>1.7273367765150516E-5</v>
      </c>
      <c r="AT214" s="47">
        <v>1.7770954490895594E-5</v>
      </c>
      <c r="AU214" s="47">
        <v>1.8282874990633326E-5</v>
      </c>
      <c r="AV214" s="47">
        <v>1.8374289365586492E-5</v>
      </c>
      <c r="AW214" s="47">
        <v>1.8466160812414426E-5</v>
      </c>
      <c r="AX214" s="47">
        <v>1.8558491616476499E-5</v>
      </c>
      <c r="AY214" s="47">
        <v>1.8651284074558881E-5</v>
      </c>
      <c r="AZ214" s="47">
        <v>1.8744540494931674E-5</v>
      </c>
      <c r="BA214" s="47">
        <v>1.8838263197406332E-5</v>
      </c>
      <c r="BB214" s="47">
        <v>1.8932454513393364E-5</v>
      </c>
      <c r="BC214" s="47">
        <v>1.902711678596033E-5</v>
      </c>
      <c r="BD214" s="47">
        <v>1.912225236989013E-5</v>
      </c>
      <c r="BE214" s="47">
        <v>1.9217863631739581E-5</v>
      </c>
      <c r="BF214" s="47">
        <v>1.9313952949898279E-5</v>
      </c>
      <c r="BG214" s="47">
        <v>1.9410522714647769E-5</v>
      </c>
      <c r="BH214" s="47">
        <v>1.9507575328221009E-5</v>
      </c>
      <c r="BI214" s="47">
        <v>1.9605113204862113E-5</v>
      </c>
      <c r="BJ214" s="47">
        <v>1.9703138770886425E-5</v>
      </c>
      <c r="BK214" s="47">
        <v>1.9801654464740857E-5</v>
      </c>
      <c r="BL214" s="47">
        <v>1.9900662737064561E-5</v>
      </c>
      <c r="BM214" s="47">
        <v>2.0000166050749883E-5</v>
      </c>
      <c r="BN214" s="47">
        <v>2.0100166881003632E-5</v>
      </c>
      <c r="BO214" s="47">
        <v>2.020066771540865E-5</v>
      </c>
      <c r="BP214" s="47">
        <v>2.0301671053985692E-5</v>
      </c>
      <c r="BQ214" s="47">
        <v>2.0403179409255621E-5</v>
      </c>
      <c r="BR214" s="47">
        <v>2.0505195306301901E-5</v>
      </c>
      <c r="BS214" s="47">
        <v>2.0607721282833412E-5</v>
      </c>
      <c r="BT214" s="47">
        <v>2.0710759889247578E-5</v>
      </c>
      <c r="BU214" s="47">
        <v>2.0814313688693816E-5</v>
      </c>
      <c r="BV214" s="47">
        <v>2.0918385257137287E-5</v>
      </c>
      <c r="BW214" s="47">
        <v>2.1022977183422974E-5</v>
      </c>
      <c r="BX214" s="47">
        <v>2.1128092069340089E-5</v>
      </c>
      <c r="BY214" s="47">
        <v>2.1233732529686789E-5</v>
      </c>
      <c r="BZ214" s="47">
        <v>2.1339901192335224E-5</v>
      </c>
      <c r="CA214" s="47">
        <v>2.1446600698296902E-5</v>
      </c>
      <c r="CB214" s="47">
        <v>2.1553833701788386E-5</v>
      </c>
      <c r="CC214" s="47">
        <v>2.1661602870297329E-5</v>
      </c>
      <c r="CD214" s="47">
        <v>2.1769910884648817E-5</v>
      </c>
      <c r="CE214" s="47">
        <v>2.1878760439072059E-5</v>
      </c>
      <c r="CF214" s="47">
        <v>2.1988154241267419E-5</v>
      </c>
      <c r="CG214" s="47">
        <v>2.2098095012473757E-5</v>
      </c>
      <c r="CH214" s="47">
        <v>2.2208585487536127E-5</v>
      </c>
      <c r="CI214" s="47">
        <v>2.2319628414973806E-5</v>
      </c>
      <c r="CJ214" s="47">
        <v>2.2431226557048674E-5</v>
      </c>
      <c r="CK214" s="47">
        <v>2.2543382689833918E-5</v>
      </c>
      <c r="CL214" s="47">
        <v>2.2656099603283088E-5</v>
      </c>
      <c r="CM214" s="47">
        <v>2.2769380101299504E-5</v>
      </c>
    </row>
    <row r="215" spans="1:91" s="46" customFormat="1" x14ac:dyDescent="0.25">
      <c r="A215" s="46" t="s">
        <v>2</v>
      </c>
      <c r="B215" s="4">
        <v>0</v>
      </c>
      <c r="C215" s="4">
        <v>0</v>
      </c>
      <c r="D215" s="4">
        <v>0</v>
      </c>
      <c r="E215" s="4">
        <v>0</v>
      </c>
      <c r="F215" s="4">
        <v>0</v>
      </c>
      <c r="G215" s="4">
        <v>0</v>
      </c>
      <c r="H215" s="4">
        <v>0</v>
      </c>
      <c r="I215" s="4">
        <v>0</v>
      </c>
      <c r="J215" s="4">
        <v>0</v>
      </c>
      <c r="K215" s="4">
        <v>0</v>
      </c>
      <c r="L215" s="4">
        <v>0</v>
      </c>
      <c r="M215" s="4">
        <v>0</v>
      </c>
      <c r="N215" s="4">
        <v>0</v>
      </c>
      <c r="O215" s="4">
        <v>0</v>
      </c>
      <c r="P215" s="4">
        <v>0</v>
      </c>
      <c r="Q215" s="4">
        <v>0</v>
      </c>
      <c r="R215" s="4">
        <v>0</v>
      </c>
      <c r="S215" s="4">
        <v>0</v>
      </c>
      <c r="T215" s="4">
        <v>0</v>
      </c>
      <c r="U215" s="4">
        <v>0</v>
      </c>
      <c r="V215" s="4">
        <v>0</v>
      </c>
      <c r="W215" s="4">
        <v>0</v>
      </c>
      <c r="X215" s="4">
        <v>0</v>
      </c>
      <c r="Y215" s="4">
        <v>0</v>
      </c>
      <c r="Z215" s="4">
        <v>0</v>
      </c>
      <c r="AA215" s="4">
        <v>0</v>
      </c>
      <c r="AB215" s="4">
        <v>0</v>
      </c>
      <c r="AC215" s="4">
        <v>0</v>
      </c>
      <c r="AD215" s="4">
        <v>0</v>
      </c>
      <c r="AE215" s="4">
        <v>0</v>
      </c>
      <c r="AF215" s="47">
        <v>5.7536459922360531E-6</v>
      </c>
      <c r="AG215" s="47">
        <v>6.088514277498469E-6</v>
      </c>
      <c r="AH215" s="47">
        <v>6.4428722513211314E-6</v>
      </c>
      <c r="AI215" s="47">
        <v>6.8178542342022556E-6</v>
      </c>
      <c r="AJ215" s="47">
        <v>7.2146605652933924E-6</v>
      </c>
      <c r="AK215" s="47">
        <v>7.6345614447549131E-6</v>
      </c>
      <c r="AL215" s="47">
        <v>8.0789009997406479E-6</v>
      </c>
      <c r="AM215" s="47">
        <v>8.5491015870271414E-6</v>
      </c>
      <c r="AN215" s="47">
        <v>9.0466683460604674E-6</v>
      </c>
      <c r="AO215" s="47">
        <v>9.5731940169952031E-6</v>
      </c>
      <c r="AP215" s="47">
        <v>1.0130364039148364E-5</v>
      </c>
      <c r="AQ215" s="47">
        <v>1.0719961946188746E-5</v>
      </c>
      <c r="AR215" s="47">
        <v>1.1343875075332007E-5</v>
      </c>
      <c r="AS215" s="47">
        <v>1.2004100608816938E-5</v>
      </c>
      <c r="AT215" s="47">
        <v>1.2702751967002049E-5</v>
      </c>
      <c r="AU215" s="47">
        <v>1.3442065573547143E-5</v>
      </c>
      <c r="AV215" s="47">
        <v>1.364369655715035E-5</v>
      </c>
      <c r="AW215" s="47">
        <v>1.3848352005507605E-5</v>
      </c>
      <c r="AX215" s="47">
        <v>1.4056077285590219E-5</v>
      </c>
      <c r="AY215" s="47">
        <v>1.4266918444874072E-5</v>
      </c>
      <c r="AZ215" s="47">
        <v>1.4480922221547184E-5</v>
      </c>
      <c r="BA215" s="47">
        <v>1.4698136054870392E-5</v>
      </c>
      <c r="BB215" s="47">
        <v>1.4918608095693447E-5</v>
      </c>
      <c r="BC215" s="47">
        <v>1.514238721712885E-5</v>
      </c>
      <c r="BD215" s="47">
        <v>1.5369523025385783E-5</v>
      </c>
      <c r="BE215" s="47">
        <v>1.5600065870766571E-5</v>
      </c>
      <c r="BF215" s="47">
        <v>1.5834066858828069E-5</v>
      </c>
      <c r="BG215" s="47">
        <v>1.6071577861710491E-5</v>
      </c>
      <c r="BH215" s="47">
        <v>1.6312651529636149E-5</v>
      </c>
      <c r="BI215" s="47">
        <v>1.6557341302580691E-5</v>
      </c>
      <c r="BJ215" s="47">
        <v>1.6805701422119401E-5</v>
      </c>
      <c r="BK215" s="47">
        <v>1.7057786943451192E-5</v>
      </c>
      <c r="BL215" s="47">
        <v>1.731365374760296E-5</v>
      </c>
      <c r="BM215" s="47">
        <v>1.7573358553817004E-5</v>
      </c>
      <c r="BN215" s="47">
        <v>1.7836958932124258E-5</v>
      </c>
      <c r="BO215" s="47">
        <v>1.8104513316106121E-5</v>
      </c>
      <c r="BP215" s="47">
        <v>1.8376081015847712E-5</v>
      </c>
      <c r="BQ215" s="47">
        <v>1.8651722231085428E-5</v>
      </c>
      <c r="BR215" s="47">
        <v>1.8931498064551708E-5</v>
      </c>
      <c r="BS215" s="47">
        <v>1.9215470535519983E-5</v>
      </c>
      <c r="BT215" s="47">
        <v>1.9503702593552781E-5</v>
      </c>
      <c r="BU215" s="47">
        <v>1.9796258132456072E-5</v>
      </c>
      <c r="BV215" s="47">
        <v>2.0093202004442913E-5</v>
      </c>
      <c r="BW215" s="47">
        <v>2.0394600034509555E-5</v>
      </c>
      <c r="BX215" s="47">
        <v>2.0700519035027199E-5</v>
      </c>
      <c r="BY215" s="47">
        <v>2.1011026820552607E-5</v>
      </c>
      <c r="BZ215" s="47">
        <v>2.1326192222860898E-5</v>
      </c>
      <c r="CA215" s="47">
        <v>2.1646085106203812E-5</v>
      </c>
      <c r="CB215" s="47">
        <v>2.197077638279687E-5</v>
      </c>
      <c r="CC215" s="47">
        <v>2.2300338028538821E-5</v>
      </c>
      <c r="CD215" s="47">
        <v>2.2634843098966902E-5</v>
      </c>
      <c r="CE215" s="47">
        <v>2.2974365745451405E-5</v>
      </c>
      <c r="CF215" s="47">
        <v>2.3318981231633177E-5</v>
      </c>
      <c r="CG215" s="47">
        <v>2.3668765950107675E-5</v>
      </c>
      <c r="CH215" s="47">
        <v>2.402379743935929E-5</v>
      </c>
      <c r="CI215" s="47">
        <v>2.438415440094968E-5</v>
      </c>
      <c r="CJ215" s="47">
        <v>2.4749916716963925E-5</v>
      </c>
      <c r="CK215" s="47">
        <v>2.5121165467718383E-5</v>
      </c>
      <c r="CL215" s="47">
        <v>2.549798294973416E-5</v>
      </c>
      <c r="CM215" s="47">
        <v>2.5880452693980171E-5</v>
      </c>
    </row>
    <row r="216" spans="1:91" s="46" customFormat="1" x14ac:dyDescent="0.25">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spans="1:91" s="46" customFormat="1" x14ac:dyDescent="0.25">
      <c r="A217" s="46" t="s">
        <v>238</v>
      </c>
      <c r="B217" s="4">
        <v>0</v>
      </c>
      <c r="C217" s="4">
        <v>0</v>
      </c>
      <c r="D217" s="4">
        <v>0</v>
      </c>
      <c r="E217" s="4">
        <v>0</v>
      </c>
      <c r="F217" s="4">
        <v>0</v>
      </c>
      <c r="G217" s="4">
        <v>0</v>
      </c>
      <c r="H217" s="4">
        <v>0</v>
      </c>
      <c r="I217" s="4">
        <v>0</v>
      </c>
      <c r="J217" s="4">
        <v>0</v>
      </c>
      <c r="K217" s="4">
        <v>0</v>
      </c>
      <c r="L217" s="4">
        <v>0</v>
      </c>
      <c r="M217" s="4">
        <v>0</v>
      </c>
      <c r="N217" s="4">
        <v>0</v>
      </c>
      <c r="O217" s="4">
        <v>0</v>
      </c>
      <c r="P217" s="4">
        <v>0</v>
      </c>
      <c r="Q217" s="4">
        <v>0</v>
      </c>
      <c r="R217" s="4">
        <v>0</v>
      </c>
      <c r="S217" s="4">
        <v>0</v>
      </c>
      <c r="T217" s="4">
        <v>0</v>
      </c>
      <c r="U217" s="4">
        <v>0</v>
      </c>
      <c r="V217" s="4">
        <v>0</v>
      </c>
      <c r="W217" s="4">
        <v>0</v>
      </c>
      <c r="X217" s="4">
        <v>0</v>
      </c>
      <c r="Y217" s="4">
        <v>0</v>
      </c>
      <c r="Z217" s="4">
        <v>0</v>
      </c>
      <c r="AA217" s="4">
        <v>0</v>
      </c>
      <c r="AB217" s="4">
        <v>0</v>
      </c>
      <c r="AC217" s="4">
        <v>0</v>
      </c>
      <c r="AD217" s="4">
        <v>0</v>
      </c>
      <c r="AE217" s="4">
        <v>0</v>
      </c>
      <c r="AF217" s="47">
        <v>7.0528974739970284E-5</v>
      </c>
      <c r="AG217" s="47">
        <v>7.0674096087171864E-5</v>
      </c>
      <c r="AH217" s="47">
        <v>7.0819217434373458E-5</v>
      </c>
      <c r="AI217" s="47">
        <v>7.0964338781575025E-5</v>
      </c>
      <c r="AJ217" s="47">
        <v>7.1109460128776619E-5</v>
      </c>
      <c r="AK217" s="47">
        <v>7.1254581475978213E-5</v>
      </c>
      <c r="AL217" s="47">
        <v>7.1399702823179794E-5</v>
      </c>
      <c r="AM217" s="47">
        <v>7.1544824170381374E-5</v>
      </c>
      <c r="AN217" s="47">
        <v>7.1689945517582955E-5</v>
      </c>
      <c r="AO217" s="47">
        <v>7.1835066864784535E-5</v>
      </c>
      <c r="AP217" s="47">
        <v>7.1980188211986129E-5</v>
      </c>
      <c r="AQ217" s="47">
        <v>7.2125309559187723E-5</v>
      </c>
      <c r="AR217" s="47">
        <v>7.2270430906389303E-5</v>
      </c>
      <c r="AS217" s="47">
        <v>7.2415552253590884E-5</v>
      </c>
      <c r="AT217" s="47">
        <v>7.2560673600792464E-5</v>
      </c>
      <c r="AU217" s="47">
        <v>7.2916220901436348E-5</v>
      </c>
      <c r="AV217" s="47">
        <v>7.365498841750302E-5</v>
      </c>
      <c r="AW217" s="47">
        <v>7.4393755933569705E-5</v>
      </c>
      <c r="AX217" s="47">
        <v>7.5132523449636363E-5</v>
      </c>
      <c r="AY217" s="47">
        <v>7.5871290965703035E-5</v>
      </c>
      <c r="AZ217" s="47">
        <v>7.6610058481769706E-5</v>
      </c>
      <c r="BA217" s="47">
        <v>7.7348825997836364E-5</v>
      </c>
      <c r="BB217" s="47">
        <v>7.8087593513903036E-5</v>
      </c>
      <c r="BC217" s="47">
        <v>7.8826361029969694E-5</v>
      </c>
      <c r="BD217" s="47">
        <v>7.9565128546036366E-5</v>
      </c>
      <c r="BE217" s="47">
        <v>8.0303896062103051E-5</v>
      </c>
      <c r="BF217" s="47">
        <v>8.1042663578169709E-5</v>
      </c>
      <c r="BG217" s="47">
        <v>8.178143109423638E-5</v>
      </c>
      <c r="BH217" s="47">
        <v>8.2520198610303052E-5</v>
      </c>
      <c r="BI217" s="47">
        <v>8.325896612636971E-5</v>
      </c>
      <c r="BJ217" s="47">
        <v>8.3997733642436395E-5</v>
      </c>
      <c r="BK217" s="47">
        <v>8.4736501158503067E-5</v>
      </c>
      <c r="BL217" s="47">
        <v>8.5475268674569725E-5</v>
      </c>
      <c r="BM217" s="47">
        <v>8.6214036190636396E-5</v>
      </c>
      <c r="BN217" s="47">
        <v>8.6952803706703054E-5</v>
      </c>
      <c r="BO217" s="47">
        <v>8.7691571222769726E-5</v>
      </c>
      <c r="BP217" s="47">
        <v>8.8430338738836397E-5</v>
      </c>
      <c r="BQ217" s="47">
        <v>8.9169106254903056E-5</v>
      </c>
      <c r="BR217" s="47">
        <v>8.9907873770969741E-5</v>
      </c>
      <c r="BS217" s="47">
        <v>9.0646641287036412E-5</v>
      </c>
      <c r="BT217" s="47">
        <v>9.0646641287036412E-5</v>
      </c>
      <c r="BU217" s="47">
        <v>9.0646641287036412E-5</v>
      </c>
      <c r="BV217" s="47">
        <v>9.0646641287036412E-5</v>
      </c>
      <c r="BW217" s="47">
        <v>9.0646641287036412E-5</v>
      </c>
      <c r="BX217" s="47">
        <v>9.0646641287036412E-5</v>
      </c>
      <c r="BY217" s="47">
        <v>9.0646641287036412E-5</v>
      </c>
      <c r="BZ217" s="47">
        <v>9.0646641287036412E-5</v>
      </c>
      <c r="CA217" s="47">
        <v>9.0646641287036412E-5</v>
      </c>
      <c r="CB217" s="47">
        <v>9.0646641287036412E-5</v>
      </c>
      <c r="CC217" s="47">
        <v>9.0646641287036412E-5</v>
      </c>
      <c r="CD217" s="47">
        <v>9.0646641287036412E-5</v>
      </c>
      <c r="CE217" s="47">
        <v>9.0646641287036412E-5</v>
      </c>
      <c r="CF217" s="47">
        <v>9.0646641287036412E-5</v>
      </c>
      <c r="CG217" s="47">
        <v>9.0646641287036412E-5</v>
      </c>
      <c r="CH217" s="47">
        <v>9.0646641287036412E-5</v>
      </c>
      <c r="CI217" s="47">
        <v>9.0646641287036412E-5</v>
      </c>
      <c r="CJ217" s="47">
        <v>9.0646641287036412E-5</v>
      </c>
      <c r="CK217" s="47">
        <v>9.0646641287036412E-5</v>
      </c>
      <c r="CL217" s="47">
        <v>9.0646641287036412E-5</v>
      </c>
      <c r="CM217" s="47">
        <v>9.0646641287036412E-5</v>
      </c>
    </row>
    <row r="218" spans="1:91" s="46" customFormat="1" x14ac:dyDescent="0.25">
      <c r="A218" s="46" t="s">
        <v>1</v>
      </c>
      <c r="B218" s="4">
        <v>0</v>
      </c>
      <c r="C218" s="4">
        <v>0</v>
      </c>
      <c r="D218" s="4">
        <v>0</v>
      </c>
      <c r="E218" s="4">
        <v>0</v>
      </c>
      <c r="F218" s="4">
        <v>0</v>
      </c>
      <c r="G218" s="4">
        <v>0</v>
      </c>
      <c r="H218" s="4">
        <v>0</v>
      </c>
      <c r="I218" s="4">
        <v>0</v>
      </c>
      <c r="J218" s="4">
        <v>0</v>
      </c>
      <c r="K218" s="4">
        <v>0</v>
      </c>
      <c r="L218" s="4">
        <v>0</v>
      </c>
      <c r="M218" s="4">
        <v>0</v>
      </c>
      <c r="N218" s="4">
        <v>0</v>
      </c>
      <c r="O218" s="4">
        <v>0</v>
      </c>
      <c r="P218" s="4">
        <v>0</v>
      </c>
      <c r="Q218" s="4">
        <v>0</v>
      </c>
      <c r="R218" s="4">
        <v>0</v>
      </c>
      <c r="S218" s="4">
        <v>0</v>
      </c>
      <c r="T218" s="4">
        <v>0</v>
      </c>
      <c r="U218" s="4">
        <v>0</v>
      </c>
      <c r="V218" s="4">
        <v>0</v>
      </c>
      <c r="W218" s="4">
        <v>0</v>
      </c>
      <c r="X218" s="4">
        <v>0</v>
      </c>
      <c r="Y218" s="4">
        <v>0</v>
      </c>
      <c r="Z218" s="4">
        <v>0</v>
      </c>
      <c r="AA218" s="4">
        <v>0</v>
      </c>
      <c r="AB218" s="4">
        <v>0</v>
      </c>
      <c r="AC218" s="4">
        <v>0</v>
      </c>
      <c r="AD218" s="4">
        <v>0</v>
      </c>
      <c r="AE218" s="4">
        <v>0</v>
      </c>
      <c r="AF218" s="47">
        <v>5.6736998514115901E-5</v>
      </c>
      <c r="AG218" s="47">
        <v>5.6539078751857359E-5</v>
      </c>
      <c r="AH218" s="47">
        <v>5.6341158989598811E-5</v>
      </c>
      <c r="AI218" s="47">
        <v>5.614323922734027E-5</v>
      </c>
      <c r="AJ218" s="47">
        <v>5.5945319465081722E-5</v>
      </c>
      <c r="AK218" s="47">
        <v>5.5747399702823181E-5</v>
      </c>
      <c r="AL218" s="47">
        <v>5.5549479940564639E-5</v>
      </c>
      <c r="AM218" s="47">
        <v>5.5351560178306091E-5</v>
      </c>
      <c r="AN218" s="47">
        <v>5.515364041604755E-5</v>
      </c>
      <c r="AO218" s="47">
        <v>5.4955720653789002E-5</v>
      </c>
      <c r="AP218" s="47">
        <v>5.4757800891530461E-5</v>
      </c>
      <c r="AQ218" s="47">
        <v>5.4559881129271919E-5</v>
      </c>
      <c r="AR218" s="47">
        <v>5.4361961367013371E-5</v>
      </c>
      <c r="AS218" s="47">
        <v>5.416404160475483E-5</v>
      </c>
      <c r="AT218" s="47">
        <v>5.3966121842496282E-5</v>
      </c>
      <c r="AU218" s="47">
        <v>5.3768202080237741E-5</v>
      </c>
      <c r="AV218" s="47">
        <v>5.3599824856226013E-5</v>
      </c>
      <c r="AW218" s="47">
        <v>5.3431447632214292E-5</v>
      </c>
      <c r="AX218" s="47">
        <v>5.3263070408202565E-5</v>
      </c>
      <c r="AY218" s="47">
        <v>5.3094693184190837E-5</v>
      </c>
      <c r="AZ218" s="47">
        <v>5.2926315960179117E-5</v>
      </c>
      <c r="BA218" s="47">
        <v>5.2757938736167389E-5</v>
      </c>
      <c r="BB218" s="47">
        <v>5.2589561512155668E-5</v>
      </c>
      <c r="BC218" s="47">
        <v>5.2421184288143941E-5</v>
      </c>
      <c r="BD218" s="47">
        <v>5.2252807064132213E-5</v>
      </c>
      <c r="BE218" s="47">
        <v>5.2084429840120493E-5</v>
      </c>
      <c r="BF218" s="47">
        <v>5.1916052616108765E-5</v>
      </c>
      <c r="BG218" s="47">
        <v>5.1747675392097044E-5</v>
      </c>
      <c r="BH218" s="47">
        <v>5.1579298168085317E-5</v>
      </c>
      <c r="BI218" s="47">
        <v>5.1410920944073589E-5</v>
      </c>
      <c r="BJ218" s="47">
        <v>5.1242543720061869E-5</v>
      </c>
      <c r="BK218" s="47">
        <v>5.1074166496050141E-5</v>
      </c>
      <c r="BL218" s="47">
        <v>5.0905789272038414E-5</v>
      </c>
      <c r="BM218" s="47">
        <v>5.0737412048026693E-5</v>
      </c>
      <c r="BN218" s="47">
        <v>5.0569034824014965E-5</v>
      </c>
      <c r="BO218" s="47">
        <v>5.0400657600003238E-5</v>
      </c>
      <c r="BP218" s="47">
        <v>5.0232280375991517E-5</v>
      </c>
      <c r="BQ218" s="47">
        <v>5.006390315197979E-5</v>
      </c>
      <c r="BR218" s="47">
        <v>4.9895525927968069E-5</v>
      </c>
      <c r="BS218" s="47">
        <v>4.9727148703956341E-5</v>
      </c>
      <c r="BT218" s="47">
        <v>4.9650409276944062E-5</v>
      </c>
      <c r="BU218" s="47">
        <v>4.9573669849931783E-5</v>
      </c>
      <c r="BV218" s="47">
        <v>4.9496930422919504E-5</v>
      </c>
      <c r="BW218" s="47">
        <v>4.9420190995907225E-5</v>
      </c>
      <c r="BX218" s="47">
        <v>4.9343451568894953E-5</v>
      </c>
      <c r="BY218" s="47">
        <v>4.9266712141882674E-5</v>
      </c>
      <c r="BZ218" s="47">
        <v>4.9189972714870395E-5</v>
      </c>
      <c r="CA218" s="47">
        <v>4.9113233287858116E-5</v>
      </c>
      <c r="CB218" s="47">
        <v>4.9036493860845837E-5</v>
      </c>
      <c r="CC218" s="47">
        <v>4.8959754433833558E-5</v>
      </c>
      <c r="CD218" s="47">
        <v>4.8883015006821279E-5</v>
      </c>
      <c r="CE218" s="47">
        <v>4.8806275579809E-5</v>
      </c>
      <c r="CF218" s="47">
        <v>4.8729536152796721E-5</v>
      </c>
      <c r="CG218" s="47">
        <v>4.8652796725784442E-5</v>
      </c>
      <c r="CH218" s="47">
        <v>4.8576057298772163E-5</v>
      </c>
      <c r="CI218" s="47">
        <v>4.849931787175989E-5</v>
      </c>
      <c r="CJ218" s="47">
        <v>4.8422578444747611E-5</v>
      </c>
      <c r="CK218" s="47">
        <v>4.8345839017735332E-5</v>
      </c>
      <c r="CL218" s="47">
        <v>4.8269099590723053E-5</v>
      </c>
      <c r="CM218" s="47">
        <v>4.8192360163710774E-5</v>
      </c>
    </row>
    <row r="219" spans="1:91" s="46" customFormat="1" x14ac:dyDescent="0.25">
      <c r="A219" s="46" t="s">
        <v>1</v>
      </c>
      <c r="B219" s="4">
        <v>0</v>
      </c>
      <c r="C219" s="4">
        <v>0</v>
      </c>
      <c r="D219" s="4">
        <v>0</v>
      </c>
      <c r="E219" s="4">
        <v>0</v>
      </c>
      <c r="F219" s="4">
        <v>0</v>
      </c>
      <c r="G219" s="4">
        <v>0</v>
      </c>
      <c r="H219" s="4">
        <v>0</v>
      </c>
      <c r="I219" s="4">
        <v>0</v>
      </c>
      <c r="J219" s="4">
        <v>0</v>
      </c>
      <c r="K219" s="4">
        <v>0</v>
      </c>
      <c r="L219" s="4">
        <v>0</v>
      </c>
      <c r="M219" s="4">
        <v>0</v>
      </c>
      <c r="N219" s="4">
        <v>0</v>
      </c>
      <c r="O219" s="4">
        <v>0</v>
      </c>
      <c r="P219" s="4">
        <v>0</v>
      </c>
      <c r="Q219" s="4">
        <v>0</v>
      </c>
      <c r="R219" s="4">
        <v>0</v>
      </c>
      <c r="S219" s="4">
        <v>0</v>
      </c>
      <c r="T219" s="4">
        <v>0</v>
      </c>
      <c r="U219" s="4">
        <v>0</v>
      </c>
      <c r="V219" s="4">
        <v>0</v>
      </c>
      <c r="W219" s="4">
        <v>0</v>
      </c>
      <c r="X219" s="4">
        <v>0</v>
      </c>
      <c r="Y219" s="4">
        <v>0</v>
      </c>
      <c r="Z219" s="4">
        <v>0</v>
      </c>
      <c r="AA219" s="4">
        <v>0</v>
      </c>
      <c r="AB219" s="4">
        <v>0</v>
      </c>
      <c r="AC219" s="4">
        <v>0</v>
      </c>
      <c r="AD219" s="4">
        <v>0</v>
      </c>
      <c r="AE219" s="4">
        <v>0</v>
      </c>
      <c r="AF219" s="47">
        <v>4.0380386329866274E-5</v>
      </c>
      <c r="AG219" s="47">
        <v>4.0239524517087674E-5</v>
      </c>
      <c r="AH219" s="47">
        <v>4.0098662704309067E-5</v>
      </c>
      <c r="AI219" s="47">
        <v>3.9957800891530467E-5</v>
      </c>
      <c r="AJ219" s="47">
        <v>3.981693907875186E-5</v>
      </c>
      <c r="AK219" s="47">
        <v>3.967607726597326E-5</v>
      </c>
      <c r="AL219" s="47">
        <v>3.9535215453194653E-5</v>
      </c>
      <c r="AM219" s="47">
        <v>3.9394353640416053E-5</v>
      </c>
      <c r="AN219" s="47">
        <v>3.9253491827637446E-5</v>
      </c>
      <c r="AO219" s="47">
        <v>3.9112630014858846E-5</v>
      </c>
      <c r="AP219" s="47">
        <v>3.8971768202080239E-5</v>
      </c>
      <c r="AQ219" s="47">
        <v>3.8830906389301639E-5</v>
      </c>
      <c r="AR219" s="47">
        <v>3.8690044576523032E-5</v>
      </c>
      <c r="AS219" s="47">
        <v>3.8549182763744432E-5</v>
      </c>
      <c r="AT219" s="47">
        <v>3.8408320950965825E-5</v>
      </c>
      <c r="AU219" s="47">
        <v>3.8267459138187225E-5</v>
      </c>
      <c r="AV219" s="47">
        <v>3.8100335016524468E-5</v>
      </c>
      <c r="AW219" s="47">
        <v>3.7933210894861712E-5</v>
      </c>
      <c r="AX219" s="47">
        <v>3.7766086773198955E-5</v>
      </c>
      <c r="AY219" s="47">
        <v>3.7598962651536191E-5</v>
      </c>
      <c r="AZ219" s="47">
        <v>3.7431838529873434E-5</v>
      </c>
      <c r="BA219" s="47">
        <v>3.7264714408210677E-5</v>
      </c>
      <c r="BB219" s="47">
        <v>3.709759028654792E-5</v>
      </c>
      <c r="BC219" s="47">
        <v>3.6930466164885163E-5</v>
      </c>
      <c r="BD219" s="47">
        <v>3.6763342043222406E-5</v>
      </c>
      <c r="BE219" s="47">
        <v>3.659621792155965E-5</v>
      </c>
      <c r="BF219" s="47">
        <v>3.6429093799896893E-5</v>
      </c>
      <c r="BG219" s="47">
        <v>3.6261969678234136E-5</v>
      </c>
      <c r="BH219" s="47">
        <v>3.6094845556571372E-5</v>
      </c>
      <c r="BI219" s="47">
        <v>3.5927721434908615E-5</v>
      </c>
      <c r="BJ219" s="47">
        <v>3.5760597313245858E-5</v>
      </c>
      <c r="BK219" s="47">
        <v>3.5593473191583101E-5</v>
      </c>
      <c r="BL219" s="47">
        <v>3.5426349069920344E-5</v>
      </c>
      <c r="BM219" s="47">
        <v>3.5259224948257588E-5</v>
      </c>
      <c r="BN219" s="47">
        <v>3.5092100826594831E-5</v>
      </c>
      <c r="BO219" s="47">
        <v>3.4924976704932067E-5</v>
      </c>
      <c r="BP219" s="47">
        <v>3.475785258326931E-5</v>
      </c>
      <c r="BQ219" s="47">
        <v>3.4590728461606553E-5</v>
      </c>
      <c r="BR219" s="47">
        <v>3.4423604339943796E-5</v>
      </c>
      <c r="BS219" s="47">
        <v>3.4256480218281039E-5</v>
      </c>
      <c r="BT219" s="47">
        <v>3.420361527967258E-5</v>
      </c>
      <c r="BU219" s="47">
        <v>3.415075034106412E-5</v>
      </c>
      <c r="BV219" s="47">
        <v>3.409788540245566E-5</v>
      </c>
      <c r="BW219" s="47">
        <v>3.4045020463847207E-5</v>
      </c>
      <c r="BX219" s="47">
        <v>3.3992155525238747E-5</v>
      </c>
      <c r="BY219" s="47">
        <v>3.3939290586630287E-5</v>
      </c>
      <c r="BZ219" s="47">
        <v>3.3886425648021828E-5</v>
      </c>
      <c r="CA219" s="47">
        <v>3.3833560709413368E-5</v>
      </c>
      <c r="CB219" s="47">
        <v>3.3780695770804908E-5</v>
      </c>
      <c r="CC219" s="47">
        <v>3.3727830832196455E-5</v>
      </c>
      <c r="CD219" s="47">
        <v>3.3674965893587995E-5</v>
      </c>
      <c r="CE219" s="47">
        <v>3.3622100954979535E-5</v>
      </c>
      <c r="CF219" s="47">
        <v>3.3569236016371076E-5</v>
      </c>
      <c r="CG219" s="47">
        <v>3.3516371077762616E-5</v>
      </c>
      <c r="CH219" s="47">
        <v>3.3463506139154156E-5</v>
      </c>
      <c r="CI219" s="47">
        <v>3.3410641200545696E-5</v>
      </c>
      <c r="CJ219" s="47">
        <v>3.3357776261937243E-5</v>
      </c>
      <c r="CK219" s="47">
        <v>3.3304911323328783E-5</v>
      </c>
      <c r="CL219" s="47">
        <v>3.3252046384720324E-5</v>
      </c>
      <c r="CM219" s="47">
        <v>3.3199181446111864E-5</v>
      </c>
    </row>
    <row r="220" spans="1:91" s="98" customFormat="1" x14ac:dyDescent="0.25">
      <c r="A220" s="98" t="s">
        <v>1</v>
      </c>
      <c r="B220" s="98">
        <v>0</v>
      </c>
      <c r="C220" s="98">
        <v>0</v>
      </c>
      <c r="D220" s="98">
        <v>0</v>
      </c>
      <c r="E220" s="98">
        <v>0</v>
      </c>
      <c r="F220" s="98">
        <v>0</v>
      </c>
      <c r="G220" s="98">
        <v>0</v>
      </c>
      <c r="H220" s="98">
        <v>0</v>
      </c>
      <c r="I220" s="98">
        <v>0</v>
      </c>
      <c r="J220" s="98">
        <v>0</v>
      </c>
      <c r="K220" s="98">
        <v>0</v>
      </c>
      <c r="L220" s="98">
        <v>0</v>
      </c>
      <c r="M220" s="98">
        <v>0</v>
      </c>
      <c r="N220" s="98">
        <v>0</v>
      </c>
      <c r="O220" s="98">
        <v>0</v>
      </c>
      <c r="P220" s="98">
        <v>0</v>
      </c>
      <c r="Q220" s="98">
        <v>0</v>
      </c>
      <c r="R220" s="98">
        <v>0</v>
      </c>
      <c r="S220" s="98">
        <v>0</v>
      </c>
      <c r="T220" s="98">
        <v>0</v>
      </c>
      <c r="U220" s="98">
        <v>0</v>
      </c>
      <c r="V220" s="98">
        <v>0</v>
      </c>
      <c r="W220" s="98">
        <v>0</v>
      </c>
      <c r="X220" s="98">
        <v>0</v>
      </c>
      <c r="Y220" s="98">
        <v>0</v>
      </c>
      <c r="Z220" s="98">
        <v>0</v>
      </c>
      <c r="AA220" s="98">
        <v>0</v>
      </c>
      <c r="AB220" s="98">
        <v>0</v>
      </c>
      <c r="AC220" s="98">
        <v>0</v>
      </c>
      <c r="AD220" s="98">
        <v>0</v>
      </c>
      <c r="AE220" s="98">
        <v>0</v>
      </c>
      <c r="AF220" s="98">
        <v>0</v>
      </c>
      <c r="AG220" s="98">
        <v>0</v>
      </c>
      <c r="AH220" s="98">
        <v>0</v>
      </c>
      <c r="AI220" s="98">
        <v>0</v>
      </c>
      <c r="AJ220" s="98">
        <v>0</v>
      </c>
      <c r="AK220" s="98">
        <v>0</v>
      </c>
      <c r="AL220" s="98">
        <v>0</v>
      </c>
      <c r="AM220" s="98">
        <v>0</v>
      </c>
      <c r="AN220" s="98">
        <v>0</v>
      </c>
      <c r="AO220" s="98">
        <v>0</v>
      </c>
      <c r="AP220" s="98">
        <v>0</v>
      </c>
      <c r="AQ220" s="98">
        <v>0</v>
      </c>
      <c r="AR220" s="98">
        <v>0</v>
      </c>
      <c r="AS220" s="98">
        <v>0</v>
      </c>
      <c r="AT220" s="98">
        <v>0</v>
      </c>
      <c r="AU220" s="98">
        <v>0</v>
      </c>
      <c r="AV220" s="98">
        <v>0</v>
      </c>
      <c r="AW220" s="98">
        <v>0</v>
      </c>
      <c r="AX220" s="98">
        <v>0</v>
      </c>
      <c r="AY220" s="98">
        <v>0</v>
      </c>
      <c r="AZ220" s="98">
        <v>0</v>
      </c>
      <c r="BA220" s="98">
        <v>0</v>
      </c>
      <c r="BB220" s="98">
        <v>0</v>
      </c>
      <c r="BC220" s="98">
        <v>0</v>
      </c>
      <c r="BD220" s="98">
        <v>0</v>
      </c>
      <c r="BE220" s="98">
        <v>0</v>
      </c>
      <c r="BF220" s="98">
        <v>0</v>
      </c>
      <c r="BG220" s="98">
        <v>0</v>
      </c>
      <c r="BH220" s="98">
        <v>0</v>
      </c>
      <c r="BI220" s="98">
        <v>0</v>
      </c>
      <c r="BJ220" s="98">
        <v>0</v>
      </c>
      <c r="BK220" s="98">
        <v>0</v>
      </c>
      <c r="BL220" s="98">
        <v>0</v>
      </c>
      <c r="BM220" s="98">
        <v>0</v>
      </c>
      <c r="BN220" s="98">
        <v>0</v>
      </c>
      <c r="BO220" s="98">
        <v>0</v>
      </c>
      <c r="BP220" s="98">
        <v>0</v>
      </c>
      <c r="BQ220" s="98">
        <v>0</v>
      </c>
      <c r="BR220" s="98">
        <v>0</v>
      </c>
      <c r="BS220" s="98">
        <v>0</v>
      </c>
      <c r="BT220" s="98">
        <v>0</v>
      </c>
      <c r="BU220" s="98">
        <v>0</v>
      </c>
      <c r="BV220" s="98">
        <v>0</v>
      </c>
      <c r="BW220" s="98">
        <v>0</v>
      </c>
      <c r="BX220" s="98">
        <v>0</v>
      </c>
      <c r="BY220" s="98">
        <v>0</v>
      </c>
      <c r="BZ220" s="98">
        <v>0</v>
      </c>
      <c r="CA220" s="98">
        <v>0</v>
      </c>
      <c r="CB220" s="98">
        <v>0</v>
      </c>
      <c r="CC220" s="98">
        <v>0</v>
      </c>
      <c r="CD220" s="98">
        <v>0</v>
      </c>
      <c r="CE220" s="98">
        <v>0</v>
      </c>
      <c r="CF220" s="98">
        <v>0</v>
      </c>
      <c r="CG220" s="98">
        <v>0</v>
      </c>
      <c r="CH220" s="98">
        <v>0</v>
      </c>
      <c r="CI220" s="98">
        <v>0</v>
      </c>
      <c r="CJ220" s="98">
        <v>0</v>
      </c>
      <c r="CK220" s="98">
        <v>0</v>
      </c>
      <c r="CL220" s="98">
        <v>0</v>
      </c>
      <c r="CM220" s="98">
        <v>0</v>
      </c>
    </row>
    <row r="221" spans="1:91" s="46" customFormat="1" x14ac:dyDescent="0.25">
      <c r="A221" s="46" t="s">
        <v>1</v>
      </c>
      <c r="B221" s="4">
        <v>0</v>
      </c>
      <c r="C221" s="4">
        <v>0</v>
      </c>
      <c r="D221" s="4">
        <v>0</v>
      </c>
      <c r="E221" s="4">
        <v>0</v>
      </c>
      <c r="F221" s="4">
        <v>0</v>
      </c>
      <c r="G221" s="4">
        <v>0</v>
      </c>
      <c r="H221" s="4">
        <v>0</v>
      </c>
      <c r="I221" s="4">
        <v>0</v>
      </c>
      <c r="J221" s="4">
        <v>0</v>
      </c>
      <c r="K221" s="4">
        <v>0</v>
      </c>
      <c r="L221" s="4">
        <v>0</v>
      </c>
      <c r="M221" s="4">
        <v>0</v>
      </c>
      <c r="N221" s="4">
        <v>0</v>
      </c>
      <c r="O221" s="4">
        <v>0</v>
      </c>
      <c r="P221" s="4">
        <v>0</v>
      </c>
      <c r="Q221" s="4">
        <v>0</v>
      </c>
      <c r="R221" s="4">
        <v>0</v>
      </c>
      <c r="S221" s="4">
        <v>0</v>
      </c>
      <c r="T221" s="4">
        <v>0</v>
      </c>
      <c r="U221" s="4">
        <v>0</v>
      </c>
      <c r="V221" s="4">
        <v>0</v>
      </c>
      <c r="W221" s="4">
        <v>0</v>
      </c>
      <c r="X221" s="4">
        <v>0</v>
      </c>
      <c r="Y221" s="4">
        <v>0</v>
      </c>
      <c r="Z221" s="4">
        <v>0</v>
      </c>
      <c r="AA221" s="4">
        <v>0</v>
      </c>
      <c r="AB221" s="4">
        <v>0</v>
      </c>
      <c r="AC221" s="4">
        <v>0</v>
      </c>
      <c r="AD221" s="4">
        <v>0</v>
      </c>
      <c r="AE221" s="4">
        <v>0</v>
      </c>
      <c r="AF221" s="47">
        <v>7.5999999999999992E-6</v>
      </c>
      <c r="AG221" s="47">
        <v>7.7533333333333325E-6</v>
      </c>
      <c r="AH221" s="47">
        <v>7.9066666666666666E-6</v>
      </c>
      <c r="AI221" s="47">
        <v>8.0599999999999991E-6</v>
      </c>
      <c r="AJ221" s="47">
        <v>8.2133333333333332E-6</v>
      </c>
      <c r="AK221" s="47">
        <v>8.3666666666666656E-6</v>
      </c>
      <c r="AL221" s="47">
        <v>8.5199999999999997E-6</v>
      </c>
      <c r="AM221" s="47">
        <v>8.6733333333333339E-6</v>
      </c>
      <c r="AN221" s="47">
        <v>8.8266666666666663E-6</v>
      </c>
      <c r="AO221" s="47">
        <v>8.9799999999999987E-6</v>
      </c>
      <c r="AP221" s="47">
        <v>9.1333333333333328E-6</v>
      </c>
      <c r="AQ221" s="47">
        <v>9.286666666666667E-6</v>
      </c>
      <c r="AR221" s="47">
        <v>9.4399999999999994E-6</v>
      </c>
      <c r="AS221" s="47">
        <v>9.5933333333333335E-6</v>
      </c>
      <c r="AT221" s="47">
        <v>9.746666666666666E-6</v>
      </c>
      <c r="AU221" s="47">
        <v>9.9000000000000001E-6</v>
      </c>
      <c r="AV221" s="47">
        <v>1.0062500000000001E-5</v>
      </c>
      <c r="AW221" s="47">
        <v>1.0225E-5</v>
      </c>
      <c r="AX221" s="47">
        <v>1.03875E-5</v>
      </c>
      <c r="AY221" s="47">
        <v>1.0550000000000001E-5</v>
      </c>
      <c r="AZ221" s="47">
        <v>1.07125E-5</v>
      </c>
      <c r="BA221" s="47">
        <v>1.0875E-5</v>
      </c>
      <c r="BB221" s="47">
        <v>1.1037500000000001E-5</v>
      </c>
      <c r="BC221" s="47">
        <v>1.1199999999999999E-5</v>
      </c>
      <c r="BD221" s="47">
        <v>1.13625E-5</v>
      </c>
      <c r="BE221" s="47">
        <v>1.1525000000000001E-5</v>
      </c>
      <c r="BF221" s="47">
        <v>1.1687499999999999E-5</v>
      </c>
      <c r="BG221" s="47">
        <v>1.185E-5</v>
      </c>
      <c r="BH221" s="47">
        <v>1.2012500000000001E-5</v>
      </c>
      <c r="BI221" s="47">
        <v>1.2175000000000001E-5</v>
      </c>
      <c r="BJ221" s="47">
        <v>1.23375E-5</v>
      </c>
      <c r="BK221" s="47">
        <v>1.2500000000000001E-5</v>
      </c>
      <c r="BL221" s="47">
        <v>1.2662499999999999E-5</v>
      </c>
      <c r="BM221" s="47">
        <v>1.2825E-5</v>
      </c>
      <c r="BN221" s="47">
        <v>1.2987500000000001E-5</v>
      </c>
      <c r="BO221" s="47">
        <v>1.3150000000000001E-5</v>
      </c>
      <c r="BP221" s="47">
        <v>1.33125E-5</v>
      </c>
      <c r="BQ221" s="47">
        <v>1.3475000000000001E-5</v>
      </c>
      <c r="BR221" s="47">
        <v>1.3637499999999999E-5</v>
      </c>
      <c r="BS221" s="47">
        <v>1.38E-5</v>
      </c>
      <c r="BT221" s="47">
        <v>1.3875E-5</v>
      </c>
      <c r="BU221" s="47">
        <v>1.395E-5</v>
      </c>
      <c r="BV221" s="47">
        <v>1.4025E-5</v>
      </c>
      <c r="BW221" s="47">
        <v>1.4100000000000001E-5</v>
      </c>
      <c r="BX221" s="47">
        <v>1.4174999999999999E-5</v>
      </c>
      <c r="BY221" s="47">
        <v>1.4249999999999999E-5</v>
      </c>
      <c r="BZ221" s="47">
        <v>1.4324999999999999E-5</v>
      </c>
      <c r="CA221" s="47">
        <v>1.4399999999999999E-5</v>
      </c>
      <c r="CB221" s="47">
        <v>1.4474999999999999E-5</v>
      </c>
      <c r="CC221" s="47">
        <v>1.455E-5</v>
      </c>
      <c r="CD221" s="47">
        <v>1.4625E-5</v>
      </c>
      <c r="CE221" s="47">
        <v>1.47E-5</v>
      </c>
      <c r="CF221" s="47">
        <v>1.4775E-5</v>
      </c>
      <c r="CG221" s="47">
        <v>1.485E-5</v>
      </c>
      <c r="CH221" s="47">
        <v>1.4925E-5</v>
      </c>
      <c r="CI221" s="47">
        <v>1.4999999999999999E-5</v>
      </c>
      <c r="CJ221" s="47">
        <v>1.5074999999999999E-5</v>
      </c>
      <c r="CK221" s="47">
        <v>1.5149999999999999E-5</v>
      </c>
      <c r="CL221" s="47">
        <v>1.5224999999999999E-5</v>
      </c>
      <c r="CM221" s="47">
        <v>1.5299999999999999E-5</v>
      </c>
    </row>
    <row r="222" spans="1:91" s="46" customFormat="1" x14ac:dyDescent="0.25">
      <c r="A222" s="46" t="s">
        <v>1</v>
      </c>
      <c r="B222" s="4">
        <v>0</v>
      </c>
      <c r="C222" s="4">
        <v>0</v>
      </c>
      <c r="D222" s="4">
        <v>0</v>
      </c>
      <c r="E222" s="4">
        <v>0</v>
      </c>
      <c r="F222" s="4">
        <v>0</v>
      </c>
      <c r="G222" s="4">
        <v>0</v>
      </c>
      <c r="H222" s="4">
        <v>0</v>
      </c>
      <c r="I222" s="4">
        <v>0</v>
      </c>
      <c r="J222" s="4">
        <v>0</v>
      </c>
      <c r="K222" s="4">
        <v>0</v>
      </c>
      <c r="L222" s="4">
        <v>0</v>
      </c>
      <c r="M222" s="4">
        <v>0</v>
      </c>
      <c r="N222" s="4">
        <v>0</v>
      </c>
      <c r="O222" s="4">
        <v>0</v>
      </c>
      <c r="P222" s="4">
        <v>0</v>
      </c>
      <c r="Q222" s="4">
        <v>0</v>
      </c>
      <c r="R222" s="4">
        <v>0</v>
      </c>
      <c r="S222" s="4">
        <v>0</v>
      </c>
      <c r="T222" s="4">
        <v>0</v>
      </c>
      <c r="U222" s="4">
        <v>0</v>
      </c>
      <c r="V222" s="4">
        <v>0</v>
      </c>
      <c r="W222" s="4">
        <v>0</v>
      </c>
      <c r="X222" s="4">
        <v>0</v>
      </c>
      <c r="Y222" s="4">
        <v>0</v>
      </c>
      <c r="Z222" s="4">
        <v>0</v>
      </c>
      <c r="AA222" s="4">
        <v>0</v>
      </c>
      <c r="AB222" s="4">
        <v>0</v>
      </c>
      <c r="AC222" s="4">
        <v>0</v>
      </c>
      <c r="AD222" s="4">
        <v>0</v>
      </c>
      <c r="AE222" s="4">
        <v>0</v>
      </c>
      <c r="AF222" s="47">
        <v>1.06E-5</v>
      </c>
      <c r="AG222" s="47">
        <v>1.0786666666666666E-5</v>
      </c>
      <c r="AH222" s="47">
        <v>1.0973333333333334E-5</v>
      </c>
      <c r="AI222" s="47">
        <v>1.116E-5</v>
      </c>
      <c r="AJ222" s="47">
        <v>1.1346666666666668E-5</v>
      </c>
      <c r="AK222" s="47">
        <v>1.1533333333333334E-5</v>
      </c>
      <c r="AL222" s="47">
        <v>1.172E-5</v>
      </c>
      <c r="AM222" s="47">
        <v>1.1906666666666667E-5</v>
      </c>
      <c r="AN222" s="47">
        <v>1.2093333333333333E-5</v>
      </c>
      <c r="AO222" s="47">
        <v>1.2280000000000001E-5</v>
      </c>
      <c r="AP222" s="47">
        <v>1.2466666666666667E-5</v>
      </c>
      <c r="AQ222" s="47">
        <v>1.2653333333333333E-5</v>
      </c>
      <c r="AR222" s="47">
        <v>1.2840000000000001E-5</v>
      </c>
      <c r="AS222" s="47">
        <v>1.3026666666666667E-5</v>
      </c>
      <c r="AT222" s="47">
        <v>1.3213333333333334E-5</v>
      </c>
      <c r="AU222" s="47">
        <v>1.34E-5</v>
      </c>
      <c r="AV222" s="47">
        <v>1.3533333333333333E-5</v>
      </c>
      <c r="AW222" s="47">
        <v>1.3666666666666667E-5</v>
      </c>
      <c r="AX222" s="47">
        <v>1.38E-5</v>
      </c>
      <c r="AY222" s="47">
        <v>1.3933333333333334E-5</v>
      </c>
      <c r="AZ222" s="47">
        <v>1.4066666666666667E-5</v>
      </c>
      <c r="BA222" s="47">
        <v>1.42E-5</v>
      </c>
      <c r="BB222" s="47">
        <v>1.4333333333333334E-5</v>
      </c>
      <c r="BC222" s="47">
        <v>1.4466666666666667E-5</v>
      </c>
      <c r="BD222" s="47">
        <v>1.4600000000000001E-5</v>
      </c>
      <c r="BE222" s="47">
        <v>1.4733333333333333E-5</v>
      </c>
      <c r="BF222" s="47">
        <v>1.4866666666666668E-5</v>
      </c>
      <c r="BG222" s="47">
        <v>1.5E-5</v>
      </c>
      <c r="BH222" s="47">
        <v>1.5133333333333333E-5</v>
      </c>
      <c r="BI222" s="47">
        <v>1.5266666666666667E-5</v>
      </c>
      <c r="BJ222" s="47">
        <v>1.5400000000000002E-5</v>
      </c>
      <c r="BK222" s="47">
        <v>1.5533333333333333E-5</v>
      </c>
      <c r="BL222" s="47">
        <v>1.5666666666666667E-5</v>
      </c>
      <c r="BM222" s="47">
        <v>1.5800000000000001E-5</v>
      </c>
      <c r="BN222" s="47">
        <v>1.5933333333333332E-5</v>
      </c>
      <c r="BO222" s="47">
        <v>1.6066666666666666E-5</v>
      </c>
      <c r="BP222" s="47">
        <v>1.6200000000000001E-5</v>
      </c>
      <c r="BQ222" s="47">
        <v>1.6333333333333335E-5</v>
      </c>
      <c r="BR222" s="47">
        <v>1.6466666666666666E-5</v>
      </c>
      <c r="BS222" s="47">
        <v>1.66E-5</v>
      </c>
      <c r="BT222" s="47">
        <v>1.6710000000000001E-5</v>
      </c>
      <c r="BU222" s="47">
        <v>1.6820000000000002E-5</v>
      </c>
      <c r="BV222" s="47">
        <v>1.6929999999999999E-5</v>
      </c>
      <c r="BW222" s="47">
        <v>1.7039999999999999E-5</v>
      </c>
      <c r="BX222" s="47">
        <v>1.715E-5</v>
      </c>
      <c r="BY222" s="47">
        <v>1.7260000000000001E-5</v>
      </c>
      <c r="BZ222" s="47">
        <v>1.7370000000000001E-5</v>
      </c>
      <c r="CA222" s="47">
        <v>1.7479999999999999E-5</v>
      </c>
      <c r="CB222" s="47">
        <v>1.7589999999999999E-5</v>
      </c>
      <c r="CC222" s="47">
        <v>1.77E-5</v>
      </c>
      <c r="CD222" s="47">
        <v>1.7810000000000001E-5</v>
      </c>
      <c r="CE222" s="47">
        <v>1.7920000000000001E-5</v>
      </c>
      <c r="CF222" s="47">
        <v>1.8029999999999998E-5</v>
      </c>
      <c r="CG222" s="47">
        <v>1.8139999999999999E-5</v>
      </c>
      <c r="CH222" s="47">
        <v>1.825E-5</v>
      </c>
      <c r="CI222" s="47">
        <v>1.836E-5</v>
      </c>
      <c r="CJ222" s="47">
        <v>1.8470000000000001E-5</v>
      </c>
      <c r="CK222" s="47">
        <v>1.8579999999999998E-5</v>
      </c>
      <c r="CL222" s="47">
        <v>1.8689999999999999E-5</v>
      </c>
      <c r="CM222" s="47">
        <v>1.88E-5</v>
      </c>
    </row>
    <row r="223" spans="1:91" s="46" customFormat="1" x14ac:dyDescent="0.25">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spans="1:91" s="46" customFormat="1" x14ac:dyDescent="0.25">
      <c r="A224" s="46" t="s">
        <v>239</v>
      </c>
      <c r="B224" s="4">
        <v>0</v>
      </c>
      <c r="C224" s="4">
        <v>0</v>
      </c>
      <c r="D224" s="4">
        <v>0</v>
      </c>
      <c r="E224" s="4">
        <v>0</v>
      </c>
      <c r="F224" s="4">
        <v>0</v>
      </c>
      <c r="G224" s="4">
        <v>0</v>
      </c>
      <c r="H224" s="4">
        <v>0</v>
      </c>
      <c r="I224" s="4">
        <v>0</v>
      </c>
      <c r="J224" s="4">
        <v>0</v>
      </c>
      <c r="K224" s="4">
        <v>0</v>
      </c>
      <c r="L224" s="4">
        <v>0</v>
      </c>
      <c r="M224" s="4">
        <v>0</v>
      </c>
      <c r="N224" s="4">
        <v>0</v>
      </c>
      <c r="O224" s="4">
        <v>0</v>
      </c>
      <c r="P224" s="4">
        <v>0</v>
      </c>
      <c r="Q224" s="4">
        <v>0</v>
      </c>
      <c r="R224" s="4">
        <v>0</v>
      </c>
      <c r="S224" s="4">
        <v>0</v>
      </c>
      <c r="T224" s="4">
        <v>0</v>
      </c>
      <c r="U224" s="4">
        <v>0</v>
      </c>
      <c r="V224" s="4">
        <v>0</v>
      </c>
      <c r="W224" s="4">
        <v>0</v>
      </c>
      <c r="X224" s="4">
        <v>0</v>
      </c>
      <c r="Y224" s="4">
        <v>0</v>
      </c>
      <c r="Z224" s="4">
        <v>0</v>
      </c>
      <c r="AA224" s="4">
        <v>0</v>
      </c>
      <c r="AB224" s="4">
        <v>0</v>
      </c>
      <c r="AC224" s="4">
        <v>0</v>
      </c>
      <c r="AD224" s="4">
        <v>0</v>
      </c>
      <c r="AE224" s="4">
        <v>0</v>
      </c>
      <c r="AF224" s="47">
        <v>6.3600000000000001E-5</v>
      </c>
      <c r="AG224" s="47">
        <v>6.3486666666666663E-5</v>
      </c>
      <c r="AH224" s="47">
        <v>6.3373333333333339E-5</v>
      </c>
      <c r="AI224" s="47">
        <v>6.3260000000000001E-5</v>
      </c>
      <c r="AJ224" s="47">
        <v>6.3146666666666663E-5</v>
      </c>
      <c r="AK224" s="47">
        <v>6.3033333333333339E-5</v>
      </c>
      <c r="AL224" s="47">
        <v>6.2920000000000001E-5</v>
      </c>
      <c r="AM224" s="47">
        <v>6.2806666666666663E-5</v>
      </c>
      <c r="AN224" s="47">
        <v>6.2693333333333338E-5</v>
      </c>
      <c r="AO224" s="47">
        <v>6.2580000000000001E-5</v>
      </c>
      <c r="AP224" s="47">
        <v>6.2466666666666663E-5</v>
      </c>
      <c r="AQ224" s="47">
        <v>6.2353333333333338E-5</v>
      </c>
      <c r="AR224" s="47">
        <v>6.224E-5</v>
      </c>
      <c r="AS224" s="47">
        <v>6.2126666666666663E-5</v>
      </c>
      <c r="AT224" s="47">
        <v>6.2013333333333338E-5</v>
      </c>
      <c r="AU224" s="47">
        <v>6.19E-5</v>
      </c>
      <c r="AV224" s="47">
        <v>6.1736363636363635E-5</v>
      </c>
      <c r="AW224" s="47">
        <v>6.157272727272727E-5</v>
      </c>
      <c r="AX224" s="47">
        <v>6.1409090909090905E-5</v>
      </c>
      <c r="AY224" s="47">
        <v>6.124545454545454E-5</v>
      </c>
      <c r="AZ224" s="47">
        <v>6.1081818181818188E-5</v>
      </c>
      <c r="BA224" s="47">
        <v>6.0918181818181816E-5</v>
      </c>
      <c r="BB224" s="47">
        <v>6.0754545454545458E-5</v>
      </c>
      <c r="BC224" s="47">
        <v>6.0590909090909093E-5</v>
      </c>
      <c r="BD224" s="47">
        <v>6.0427272727272727E-5</v>
      </c>
      <c r="BE224" s="47">
        <v>6.0263636363636362E-5</v>
      </c>
      <c r="BF224" s="47">
        <v>6.0099999999999997E-5</v>
      </c>
      <c r="BG224" s="47">
        <v>5.9936363636363639E-5</v>
      </c>
      <c r="BH224" s="47">
        <v>5.9772727272727274E-5</v>
      </c>
      <c r="BI224" s="47">
        <v>5.9609090909090909E-5</v>
      </c>
      <c r="BJ224" s="47">
        <v>5.9445454545454543E-5</v>
      </c>
      <c r="BK224" s="47">
        <v>5.9281818181818185E-5</v>
      </c>
      <c r="BL224" s="47">
        <v>5.911818181818182E-5</v>
      </c>
      <c r="BM224" s="47">
        <v>5.8954545454545455E-5</v>
      </c>
      <c r="BN224" s="47">
        <v>5.879090909090909E-5</v>
      </c>
      <c r="BO224" s="47">
        <v>5.8627272727272724E-5</v>
      </c>
      <c r="BP224" s="47">
        <v>5.8463636363636366E-5</v>
      </c>
      <c r="BQ224" s="47">
        <v>5.8300000000000001E-5</v>
      </c>
      <c r="BR224" s="47">
        <v>5.8136363636363636E-5</v>
      </c>
      <c r="BS224" s="47">
        <v>5.8800000000000006E-5</v>
      </c>
      <c r="BT224" s="47">
        <v>5.8595000000000004E-5</v>
      </c>
      <c r="BU224" s="47">
        <v>5.8390000000000008E-5</v>
      </c>
      <c r="BV224" s="47">
        <v>5.8185000000000006E-5</v>
      </c>
      <c r="BW224" s="47">
        <v>5.7980000000000004E-5</v>
      </c>
      <c r="BX224" s="47">
        <v>5.7775000000000008E-5</v>
      </c>
      <c r="BY224" s="47">
        <v>5.7570000000000006E-5</v>
      </c>
      <c r="BZ224" s="47">
        <v>5.7365000000000004E-5</v>
      </c>
      <c r="CA224" s="47">
        <v>5.7160000000000002E-5</v>
      </c>
      <c r="CB224" s="47">
        <v>5.6955000000000006E-5</v>
      </c>
      <c r="CC224" s="47">
        <v>5.6750000000000004E-5</v>
      </c>
      <c r="CD224" s="47">
        <v>5.6545000000000002E-5</v>
      </c>
      <c r="CE224" s="47">
        <v>5.6340000000000006E-5</v>
      </c>
      <c r="CF224" s="47">
        <v>5.6135000000000004E-5</v>
      </c>
      <c r="CG224" s="47">
        <v>5.5930000000000002E-5</v>
      </c>
      <c r="CH224" s="47">
        <v>5.5724999999999999E-5</v>
      </c>
      <c r="CI224" s="47">
        <v>5.5520000000000004E-5</v>
      </c>
      <c r="CJ224" s="47">
        <v>5.5315000000000001E-5</v>
      </c>
      <c r="CK224" s="47">
        <v>5.5109999999999999E-5</v>
      </c>
      <c r="CL224" s="47">
        <v>5.4905000000000004E-5</v>
      </c>
      <c r="CM224" s="47">
        <v>5.4700000000000001E-5</v>
      </c>
    </row>
    <row r="225" spans="1:91" s="46" customFormat="1" x14ac:dyDescent="0.25">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spans="1:91" s="46" customFormat="1" x14ac:dyDescent="0.25">
      <c r="A226" s="46" t="s">
        <v>240</v>
      </c>
      <c r="B226" s="4">
        <v>0</v>
      </c>
      <c r="C226" s="4">
        <v>0</v>
      </c>
      <c r="D226" s="4">
        <v>0</v>
      </c>
      <c r="E226" s="4">
        <v>0</v>
      </c>
      <c r="F226" s="4">
        <v>0</v>
      </c>
      <c r="G226" s="4">
        <v>0</v>
      </c>
      <c r="H226" s="4">
        <v>0</v>
      </c>
      <c r="I226" s="4">
        <v>0</v>
      </c>
      <c r="J226" s="4">
        <v>0</v>
      </c>
      <c r="K226" s="4">
        <v>0</v>
      </c>
      <c r="L226" s="4">
        <v>0</v>
      </c>
      <c r="M226" s="4">
        <v>0</v>
      </c>
      <c r="N226" s="4">
        <v>0</v>
      </c>
      <c r="O226" s="4">
        <v>0</v>
      </c>
      <c r="P226" s="4">
        <v>0</v>
      </c>
      <c r="Q226" s="4">
        <v>0</v>
      </c>
      <c r="R226" s="4">
        <v>0</v>
      </c>
      <c r="S226" s="4">
        <v>0</v>
      </c>
      <c r="T226" s="4">
        <v>0</v>
      </c>
      <c r="U226" s="4">
        <v>0</v>
      </c>
      <c r="V226" s="4">
        <v>0</v>
      </c>
      <c r="W226" s="4">
        <v>0</v>
      </c>
      <c r="X226" s="4">
        <v>0</v>
      </c>
      <c r="Y226" s="4">
        <v>0</v>
      </c>
      <c r="Z226" s="4">
        <v>0</v>
      </c>
      <c r="AA226" s="4">
        <v>0</v>
      </c>
      <c r="AB226" s="4">
        <v>0</v>
      </c>
      <c r="AC226" s="4">
        <v>0</v>
      </c>
      <c r="AD226" s="4">
        <v>0</v>
      </c>
      <c r="AE226" s="4">
        <v>0</v>
      </c>
      <c r="AF226" s="47">
        <v>9.84816429614663E-6</v>
      </c>
      <c r="AG226" s="47">
        <v>1.0009958324964039E-5</v>
      </c>
      <c r="AH226" s="47">
        <v>1.0174410443855271E-5</v>
      </c>
      <c r="AI226" s="47">
        <v>1.0341564322187436E-5</v>
      </c>
      <c r="AJ226" s="47">
        <v>1.0511464346765191E-5</v>
      </c>
      <c r="AK226" s="47">
        <v>1.0684155633617415E-5</v>
      </c>
      <c r="AL226" s="47">
        <v>1.0859684039977526E-5</v>
      </c>
      <c r="AM226" s="47">
        <v>1.1038096176460623E-5</v>
      </c>
      <c r="AN226" s="47">
        <v>1.1219439419440676E-5</v>
      </c>
      <c r="AO226" s="47">
        <v>1.1403761923631068E-5</v>
      </c>
      <c r="AP226" s="47">
        <v>1.1591112634871817E-5</v>
      </c>
      <c r="AQ226" s="47">
        <v>1.1781541303126881E-5</v>
      </c>
      <c r="AR226" s="47">
        <v>1.1975098495694986E-5</v>
      </c>
      <c r="AS226" s="47">
        <v>1.2171835610637502E-5</v>
      </c>
      <c r="AT226" s="47">
        <v>1.2371804890426914E-5</v>
      </c>
      <c r="AU226" s="47">
        <v>1.2575059435819531E-5</v>
      </c>
      <c r="AV226" s="47">
        <v>1.2724778690981422E-5</v>
      </c>
      <c r="AW226" s="47">
        <v>1.2876280510709358E-5</v>
      </c>
      <c r="AX226" s="47">
        <v>1.3029586118301768E-5</v>
      </c>
      <c r="AY226" s="47">
        <v>1.3184716989742672E-5</v>
      </c>
      <c r="AZ226" s="47">
        <v>1.3341694856710182E-5</v>
      </c>
      <c r="BA226" s="47">
        <v>1.3500541709620797E-5</v>
      </c>
      <c r="BB226" s="47">
        <v>1.3661279800709966E-5</v>
      </c>
      <c r="BC226" s="47">
        <v>1.3823931647149304E-5</v>
      </c>
      <c r="BD226" s="47">
        <v>1.3988520034200947E-5</v>
      </c>
      <c r="BE226" s="47">
        <v>1.4155068018409441E-5</v>
      </c>
      <c r="BF226" s="47">
        <v>1.4323598930831649E-5</v>
      </c>
      <c r="BG226" s="47">
        <v>1.4494136380305104E-5</v>
      </c>
      <c r="BH226" s="47">
        <v>1.4666704256755281E-5</v>
      </c>
      <c r="BI226" s="47">
        <v>1.4841326734542243E-5</v>
      </c>
      <c r="BJ226" s="47">
        <v>1.5018028275847132E-5</v>
      </c>
      <c r="BK226" s="47">
        <v>1.5196833634098983E-5</v>
      </c>
      <c r="BL226" s="47">
        <v>1.5377767857442332E-5</v>
      </c>
      <c r="BM226" s="47">
        <v>1.5560856292246115E-5</v>
      </c>
      <c r="BN226" s="47">
        <v>1.5746124586654335E-5</v>
      </c>
      <c r="BO226" s="47">
        <v>1.5933598694179025E-5</v>
      </c>
      <c r="BP226" s="47">
        <v>1.6123304877335964E-5</v>
      </c>
      <c r="BQ226" s="47">
        <v>1.6315269711323685E-5</v>
      </c>
      <c r="BR226" s="47">
        <v>1.6509520087746301E-5</v>
      </c>
      <c r="BS226" s="47">
        <v>1.6706083218380645E-5</v>
      </c>
      <c r="BT226" s="47">
        <v>1.6904986638988255E-5</v>
      </c>
      <c r="BU226" s="47">
        <v>1.7106258213172752E-5</v>
      </c>
      <c r="BV226" s="47">
        <v>1.7309926136283152E-5</v>
      </c>
      <c r="BW226" s="47">
        <v>1.751601893936363E-5</v>
      </c>
      <c r="BX226" s="47">
        <v>1.7724565493150331E-5</v>
      </c>
      <c r="BY226" s="47">
        <v>1.7935595012115754E-5</v>
      </c>
      <c r="BZ226" s="47">
        <v>1.81491370585613E-5</v>
      </c>
      <c r="CA226" s="47">
        <v>1.8365221546758533E-5</v>
      </c>
      <c r="CB226" s="47">
        <v>1.8583878747139756E-5</v>
      </c>
      <c r="CC226" s="47">
        <v>1.8805139290538478E-5</v>
      </c>
      <c r="CD226" s="47">
        <v>1.9029034172480364E-5</v>
      </c>
      <c r="CE226" s="47">
        <v>1.9255594757525284E-5</v>
      </c>
      <c r="CF226" s="47">
        <v>1.9484852783661048E-5</v>
      </c>
      <c r="CG226" s="47">
        <v>1.9716840366749454E-5</v>
      </c>
      <c r="CH226" s="47">
        <v>1.9951590005025277E-5</v>
      </c>
      <c r="CI226" s="47">
        <v>2.0189134583648824E-5</v>
      </c>
      <c r="CJ226" s="47">
        <v>2.0429507379312678E-5</v>
      </c>
      <c r="CK226" s="47">
        <v>2.0672742064903308E-5</v>
      </c>
      <c r="CL226" s="47">
        <v>2.0918872714218165E-5</v>
      </c>
      <c r="CM226" s="47">
        <v>2.1167933806738958E-5</v>
      </c>
    </row>
    <row r="227" spans="1:91" s="46" customFormat="1" x14ac:dyDescent="0.25">
      <c r="A227" s="46" t="s">
        <v>1</v>
      </c>
      <c r="B227" s="4">
        <v>0</v>
      </c>
      <c r="C227" s="4">
        <v>0</v>
      </c>
      <c r="D227" s="4">
        <v>0</v>
      </c>
      <c r="E227" s="4">
        <v>0</v>
      </c>
      <c r="F227" s="4">
        <v>0</v>
      </c>
      <c r="G227" s="4">
        <v>0</v>
      </c>
      <c r="H227" s="4">
        <v>0</v>
      </c>
      <c r="I227" s="4">
        <v>0</v>
      </c>
      <c r="J227" s="4">
        <v>0</v>
      </c>
      <c r="K227" s="4">
        <v>0</v>
      </c>
      <c r="L227" s="4">
        <v>0</v>
      </c>
      <c r="M227" s="4">
        <v>0</v>
      </c>
      <c r="N227" s="4">
        <v>0</v>
      </c>
      <c r="O227" s="4">
        <v>0</v>
      </c>
      <c r="P227" s="4">
        <v>0</v>
      </c>
      <c r="Q227" s="4">
        <v>0</v>
      </c>
      <c r="R227" s="4">
        <v>0</v>
      </c>
      <c r="S227" s="4">
        <v>0</v>
      </c>
      <c r="T227" s="4">
        <v>0</v>
      </c>
      <c r="U227" s="4">
        <v>0</v>
      </c>
      <c r="V227" s="4">
        <v>0</v>
      </c>
      <c r="W227" s="4">
        <v>0</v>
      </c>
      <c r="X227" s="4">
        <v>0</v>
      </c>
      <c r="Y227" s="4">
        <v>0</v>
      </c>
      <c r="Z227" s="4">
        <v>0</v>
      </c>
      <c r="AA227" s="4">
        <v>0</v>
      </c>
      <c r="AB227" s="4">
        <v>0</v>
      </c>
      <c r="AC227" s="4">
        <v>0</v>
      </c>
      <c r="AD227" s="4">
        <v>0</v>
      </c>
      <c r="AE227" s="4">
        <v>0</v>
      </c>
      <c r="AF227" s="47">
        <v>7.4000000000000003E-6</v>
      </c>
      <c r="AG227" s="47">
        <v>8.4600000000000003E-6</v>
      </c>
      <c r="AH227" s="47">
        <v>9.5200000000000003E-6</v>
      </c>
      <c r="AI227" s="47">
        <v>1.058E-5</v>
      </c>
      <c r="AJ227" s="47">
        <v>1.164E-5</v>
      </c>
      <c r="AK227" s="47">
        <v>1.27E-5</v>
      </c>
      <c r="AL227" s="47">
        <v>1.376E-5</v>
      </c>
      <c r="AM227" s="47">
        <v>1.482E-5</v>
      </c>
      <c r="AN227" s="47">
        <v>1.588E-5</v>
      </c>
      <c r="AO227" s="47">
        <v>1.694E-5</v>
      </c>
      <c r="AP227" s="47">
        <v>1.8E-5</v>
      </c>
      <c r="AQ227" s="47">
        <v>1.906E-5</v>
      </c>
      <c r="AR227" s="47">
        <v>2.012E-5</v>
      </c>
      <c r="AS227" s="47">
        <v>2.1180000000000001E-5</v>
      </c>
      <c r="AT227" s="47">
        <v>2.2240000000000001E-5</v>
      </c>
      <c r="AU227" s="47">
        <v>2.3300000000000001E-5</v>
      </c>
      <c r="AV227" s="47">
        <v>2.3770833333333333E-5</v>
      </c>
      <c r="AW227" s="47">
        <v>2.4241666666666669E-5</v>
      </c>
      <c r="AX227" s="47">
        <v>2.4712500000000001E-5</v>
      </c>
      <c r="AY227" s="47">
        <v>2.5183333333333333E-5</v>
      </c>
      <c r="AZ227" s="47">
        <v>2.5654166666666669E-5</v>
      </c>
      <c r="BA227" s="47">
        <v>2.6125000000000001E-5</v>
      </c>
      <c r="BB227" s="47">
        <v>2.6595833333333334E-5</v>
      </c>
      <c r="BC227" s="47">
        <v>2.7066666666666666E-5</v>
      </c>
      <c r="BD227" s="47">
        <v>2.7537500000000002E-5</v>
      </c>
      <c r="BE227" s="47">
        <v>2.8008333333333334E-5</v>
      </c>
      <c r="BF227" s="47">
        <v>2.8479166666666667E-5</v>
      </c>
      <c r="BG227" s="47">
        <v>2.8949999999999999E-5</v>
      </c>
      <c r="BH227" s="47">
        <v>2.9420833333333335E-5</v>
      </c>
      <c r="BI227" s="47">
        <v>2.9891666666666667E-5</v>
      </c>
      <c r="BJ227" s="47">
        <v>3.0362499999999999E-5</v>
      </c>
      <c r="BK227" s="47">
        <v>3.0833333333333335E-5</v>
      </c>
      <c r="BL227" s="47">
        <v>3.1304166666666671E-5</v>
      </c>
      <c r="BM227" s="47">
        <v>3.1775E-5</v>
      </c>
      <c r="BN227" s="47">
        <v>3.2245833333333336E-5</v>
      </c>
      <c r="BO227" s="47">
        <v>3.2716666666666671E-5</v>
      </c>
      <c r="BP227" s="47">
        <v>3.31875E-5</v>
      </c>
      <c r="BQ227" s="47">
        <v>3.3658333333333336E-5</v>
      </c>
      <c r="BR227" s="47">
        <v>3.4129166666666672E-5</v>
      </c>
      <c r="BS227" s="47">
        <v>3.4600000000000001E-5</v>
      </c>
      <c r="BT227" s="47">
        <v>3.4830000000000004E-5</v>
      </c>
      <c r="BU227" s="47">
        <v>3.506E-5</v>
      </c>
      <c r="BV227" s="47">
        <v>3.5290000000000003E-5</v>
      </c>
      <c r="BW227" s="47">
        <v>3.5519999999999999E-5</v>
      </c>
      <c r="BX227" s="47">
        <v>3.5750000000000002E-5</v>
      </c>
      <c r="BY227" s="47">
        <v>3.5980000000000004E-5</v>
      </c>
      <c r="BZ227" s="47">
        <v>3.6210000000000001E-5</v>
      </c>
      <c r="CA227" s="47">
        <v>3.6440000000000003E-5</v>
      </c>
      <c r="CB227" s="47">
        <v>3.667E-5</v>
      </c>
      <c r="CC227" s="47">
        <v>3.6900000000000002E-5</v>
      </c>
      <c r="CD227" s="47">
        <v>3.7130000000000005E-5</v>
      </c>
      <c r="CE227" s="47">
        <v>3.7360000000000001E-5</v>
      </c>
      <c r="CF227" s="47">
        <v>3.7590000000000004E-5</v>
      </c>
      <c r="CG227" s="47">
        <v>3.782E-5</v>
      </c>
      <c r="CH227" s="47">
        <v>3.8050000000000003E-5</v>
      </c>
      <c r="CI227" s="47">
        <v>3.8280000000000006E-5</v>
      </c>
      <c r="CJ227" s="47">
        <v>3.8510000000000002E-5</v>
      </c>
      <c r="CK227" s="47">
        <v>3.8740000000000005E-5</v>
      </c>
      <c r="CL227" s="47">
        <v>3.8970000000000001E-5</v>
      </c>
      <c r="CM227" s="47">
        <v>3.9200000000000004E-5</v>
      </c>
    </row>
    <row r="228" spans="1:91" s="46" customFormat="1" x14ac:dyDescent="0.25">
      <c r="A228" s="46" t="s">
        <v>2</v>
      </c>
      <c r="B228" s="4">
        <v>0</v>
      </c>
      <c r="C228" s="4">
        <v>0</v>
      </c>
      <c r="D228" s="4">
        <v>0</v>
      </c>
      <c r="E228" s="4">
        <v>0</v>
      </c>
      <c r="F228" s="4">
        <v>0</v>
      </c>
      <c r="G228" s="4">
        <v>0</v>
      </c>
      <c r="H228" s="4">
        <v>0</v>
      </c>
      <c r="I228" s="4">
        <v>0</v>
      </c>
      <c r="J228" s="4">
        <v>0</v>
      </c>
      <c r="K228" s="4">
        <v>0</v>
      </c>
      <c r="L228" s="4">
        <v>0</v>
      </c>
      <c r="M228" s="4">
        <v>0</v>
      </c>
      <c r="N228" s="4">
        <v>0</v>
      </c>
      <c r="O228" s="4">
        <v>0</v>
      </c>
      <c r="P228" s="4">
        <v>0</v>
      </c>
      <c r="Q228" s="4">
        <v>0</v>
      </c>
      <c r="R228" s="4">
        <v>0</v>
      </c>
      <c r="S228" s="4">
        <v>0</v>
      </c>
      <c r="T228" s="4">
        <v>0</v>
      </c>
      <c r="U228" s="4">
        <v>0</v>
      </c>
      <c r="V228" s="4">
        <v>0</v>
      </c>
      <c r="W228" s="4">
        <v>0</v>
      </c>
      <c r="X228" s="4">
        <v>0</v>
      </c>
      <c r="Y228" s="4">
        <v>0</v>
      </c>
      <c r="Z228" s="4">
        <v>0</v>
      </c>
      <c r="AA228" s="4">
        <v>0</v>
      </c>
      <c r="AB228" s="4">
        <v>0</v>
      </c>
      <c r="AC228" s="4">
        <v>0</v>
      </c>
      <c r="AD228" s="4">
        <v>0</v>
      </c>
      <c r="AE228" s="4">
        <v>0</v>
      </c>
      <c r="AF228" s="47">
        <v>1.1940938557522844E-5</v>
      </c>
      <c r="AG228" s="47">
        <v>1.2284916211443256E-5</v>
      </c>
      <c r="AH228" s="47">
        <v>1.2638802686670017E-5</v>
      </c>
      <c r="AI228" s="47">
        <v>1.3002883422500018E-5</v>
      </c>
      <c r="AJ228" s="47">
        <v>1.3377452080761334E-5</v>
      </c>
      <c r="AK228" s="47">
        <v>1.376281078267627E-5</v>
      </c>
      <c r="AL228" s="47">
        <v>1.4159270352547603E-5</v>
      </c>
      <c r="AM228" s="47">
        <v>1.4567150568464612E-5</v>
      </c>
      <c r="AN228" s="47">
        <v>1.4986780420231082E-5</v>
      </c>
      <c r="AO228" s="47">
        <v>1.5418498374723337E-5</v>
      </c>
      <c r="AP228" s="47">
        <v>1.5862652648892322E-5</v>
      </c>
      <c r="AQ228" s="47">
        <v>1.6319601490629962E-5</v>
      </c>
      <c r="AR228" s="47">
        <v>1.67897134677263E-5</v>
      </c>
      <c r="AS228" s="47">
        <v>1.7273367765150516E-5</v>
      </c>
      <c r="AT228" s="47">
        <v>1.7770954490895594E-5</v>
      </c>
      <c r="AU228" s="47">
        <v>1.8282874990633326E-5</v>
      </c>
      <c r="AV228" s="47">
        <v>1.8374289365586492E-5</v>
      </c>
      <c r="AW228" s="47">
        <v>1.8466160812414426E-5</v>
      </c>
      <c r="AX228" s="47">
        <v>1.8558491616476499E-5</v>
      </c>
      <c r="AY228" s="47">
        <v>1.8651284074558881E-5</v>
      </c>
      <c r="AZ228" s="47">
        <v>1.8744540494931674E-5</v>
      </c>
      <c r="BA228" s="47">
        <v>1.8838263197406332E-5</v>
      </c>
      <c r="BB228" s="47">
        <v>1.8932454513393364E-5</v>
      </c>
      <c r="BC228" s="47">
        <v>1.902711678596033E-5</v>
      </c>
      <c r="BD228" s="47">
        <v>1.912225236989013E-5</v>
      </c>
      <c r="BE228" s="47">
        <v>1.9217863631739581E-5</v>
      </c>
      <c r="BF228" s="47">
        <v>1.9313952949898279E-5</v>
      </c>
      <c r="BG228" s="47">
        <v>1.9410522714647769E-5</v>
      </c>
      <c r="BH228" s="47">
        <v>1.9507575328221009E-5</v>
      </c>
      <c r="BI228" s="47">
        <v>1.9605113204862113E-5</v>
      </c>
      <c r="BJ228" s="47">
        <v>1.9703138770886425E-5</v>
      </c>
      <c r="BK228" s="47">
        <v>1.9801654464740857E-5</v>
      </c>
      <c r="BL228" s="47">
        <v>1.9900662737064561E-5</v>
      </c>
      <c r="BM228" s="47">
        <v>2.0000166050749883E-5</v>
      </c>
      <c r="BN228" s="47">
        <v>2.0100166881003632E-5</v>
      </c>
      <c r="BO228" s="47">
        <v>2.020066771540865E-5</v>
      </c>
      <c r="BP228" s="47">
        <v>2.0301671053985692E-5</v>
      </c>
      <c r="BQ228" s="47">
        <v>2.0403179409255621E-5</v>
      </c>
      <c r="BR228" s="47">
        <v>2.0505195306301901E-5</v>
      </c>
      <c r="BS228" s="47">
        <v>2.0607721282833412E-5</v>
      </c>
      <c r="BT228" s="47">
        <v>2.0710759889247578E-5</v>
      </c>
      <c r="BU228" s="47">
        <v>2.0814313688693816E-5</v>
      </c>
      <c r="BV228" s="47">
        <v>2.0918385257137287E-5</v>
      </c>
      <c r="BW228" s="47">
        <v>2.1022977183422974E-5</v>
      </c>
      <c r="BX228" s="47">
        <v>2.1128092069340089E-5</v>
      </c>
      <c r="BY228" s="47">
        <v>2.1233732529686789E-5</v>
      </c>
      <c r="BZ228" s="47">
        <v>2.1339901192335224E-5</v>
      </c>
      <c r="CA228" s="47">
        <v>2.1446600698296902E-5</v>
      </c>
      <c r="CB228" s="47">
        <v>2.1553833701788386E-5</v>
      </c>
      <c r="CC228" s="47">
        <v>2.1661602870297329E-5</v>
      </c>
      <c r="CD228" s="47">
        <v>2.1769910884648817E-5</v>
      </c>
      <c r="CE228" s="47">
        <v>2.1878760439072059E-5</v>
      </c>
      <c r="CF228" s="47">
        <v>2.1988154241267419E-5</v>
      </c>
      <c r="CG228" s="47">
        <v>2.2098095012473757E-5</v>
      </c>
      <c r="CH228" s="47">
        <v>2.2208585487536127E-5</v>
      </c>
      <c r="CI228" s="47">
        <v>2.2319628414973806E-5</v>
      </c>
      <c r="CJ228" s="47">
        <v>2.2431226557048674E-5</v>
      </c>
      <c r="CK228" s="47">
        <v>2.2543382689833918E-5</v>
      </c>
      <c r="CL228" s="47">
        <v>2.2656099603283088E-5</v>
      </c>
      <c r="CM228" s="47">
        <v>2.2769380101299504E-5</v>
      </c>
    </row>
    <row r="229" spans="1:91" s="46" customFormat="1" x14ac:dyDescent="0.25">
      <c r="A229" s="46" t="s">
        <v>2</v>
      </c>
      <c r="B229" s="4">
        <v>0</v>
      </c>
      <c r="C229" s="4">
        <v>0</v>
      </c>
      <c r="D229" s="4">
        <v>0</v>
      </c>
      <c r="E229" s="4">
        <v>0</v>
      </c>
      <c r="F229" s="4">
        <v>0</v>
      </c>
      <c r="G229" s="4">
        <v>0</v>
      </c>
      <c r="H229" s="4">
        <v>0</v>
      </c>
      <c r="I229" s="4">
        <v>0</v>
      </c>
      <c r="J229" s="4">
        <v>0</v>
      </c>
      <c r="K229" s="4">
        <v>0</v>
      </c>
      <c r="L229" s="4">
        <v>0</v>
      </c>
      <c r="M229" s="4">
        <v>0</v>
      </c>
      <c r="N229" s="4">
        <v>0</v>
      </c>
      <c r="O229" s="4">
        <v>0</v>
      </c>
      <c r="P229" s="4">
        <v>0</v>
      </c>
      <c r="Q229" s="4">
        <v>0</v>
      </c>
      <c r="R229" s="4">
        <v>0</v>
      </c>
      <c r="S229" s="4">
        <v>0</v>
      </c>
      <c r="T229" s="4">
        <v>0</v>
      </c>
      <c r="U229" s="4">
        <v>0</v>
      </c>
      <c r="V229" s="4">
        <v>0</v>
      </c>
      <c r="W229" s="4">
        <v>0</v>
      </c>
      <c r="X229" s="4">
        <v>0</v>
      </c>
      <c r="Y229" s="4">
        <v>0</v>
      </c>
      <c r="Z229" s="4">
        <v>0</v>
      </c>
      <c r="AA229" s="4">
        <v>0</v>
      </c>
      <c r="AB229" s="4">
        <v>0</v>
      </c>
      <c r="AC229" s="4">
        <v>0</v>
      </c>
      <c r="AD229" s="4">
        <v>0</v>
      </c>
      <c r="AE229" s="4">
        <v>0</v>
      </c>
      <c r="AF229" s="47">
        <v>5.7536459922360531E-6</v>
      </c>
      <c r="AG229" s="47">
        <v>6.088514277498469E-6</v>
      </c>
      <c r="AH229" s="47">
        <v>6.4428722513211314E-6</v>
      </c>
      <c r="AI229" s="47">
        <v>6.8178542342022556E-6</v>
      </c>
      <c r="AJ229" s="47">
        <v>7.2146605652933924E-6</v>
      </c>
      <c r="AK229" s="47">
        <v>7.6345614447549131E-6</v>
      </c>
      <c r="AL229" s="47">
        <v>8.0789009997406479E-6</v>
      </c>
      <c r="AM229" s="47">
        <v>8.5491015870271414E-6</v>
      </c>
      <c r="AN229" s="47">
        <v>9.0466683460604674E-6</v>
      </c>
      <c r="AO229" s="47">
        <v>9.5731940169952031E-6</v>
      </c>
      <c r="AP229" s="47">
        <v>1.0130364039148364E-5</v>
      </c>
      <c r="AQ229" s="47">
        <v>1.0719961946188746E-5</v>
      </c>
      <c r="AR229" s="47">
        <v>1.1343875075332007E-5</v>
      </c>
      <c r="AS229" s="47">
        <v>1.2004100608816938E-5</v>
      </c>
      <c r="AT229" s="47">
        <v>1.2702751967002049E-5</v>
      </c>
      <c r="AU229" s="47">
        <v>1.3442065573547143E-5</v>
      </c>
      <c r="AV229" s="47">
        <v>1.364369655715035E-5</v>
      </c>
      <c r="AW229" s="47">
        <v>1.3848352005507605E-5</v>
      </c>
      <c r="AX229" s="47">
        <v>1.4056077285590219E-5</v>
      </c>
      <c r="AY229" s="47">
        <v>1.4266918444874072E-5</v>
      </c>
      <c r="AZ229" s="47">
        <v>1.4480922221547184E-5</v>
      </c>
      <c r="BA229" s="47">
        <v>1.4698136054870392E-5</v>
      </c>
      <c r="BB229" s="47">
        <v>1.4918608095693447E-5</v>
      </c>
      <c r="BC229" s="47">
        <v>1.514238721712885E-5</v>
      </c>
      <c r="BD229" s="47">
        <v>1.5369523025385783E-5</v>
      </c>
      <c r="BE229" s="47">
        <v>1.5600065870766571E-5</v>
      </c>
      <c r="BF229" s="47">
        <v>1.5834066858828069E-5</v>
      </c>
      <c r="BG229" s="47">
        <v>1.6071577861710491E-5</v>
      </c>
      <c r="BH229" s="47">
        <v>1.6312651529636149E-5</v>
      </c>
      <c r="BI229" s="47">
        <v>1.6557341302580691E-5</v>
      </c>
      <c r="BJ229" s="47">
        <v>1.6805701422119401E-5</v>
      </c>
      <c r="BK229" s="47">
        <v>1.7057786943451192E-5</v>
      </c>
      <c r="BL229" s="47">
        <v>1.731365374760296E-5</v>
      </c>
      <c r="BM229" s="47">
        <v>1.7573358553817004E-5</v>
      </c>
      <c r="BN229" s="47">
        <v>1.7836958932124258E-5</v>
      </c>
      <c r="BO229" s="47">
        <v>1.8104513316106121E-5</v>
      </c>
      <c r="BP229" s="47">
        <v>1.8376081015847712E-5</v>
      </c>
      <c r="BQ229" s="47">
        <v>1.8651722231085428E-5</v>
      </c>
      <c r="BR229" s="47">
        <v>1.8931498064551708E-5</v>
      </c>
      <c r="BS229" s="47">
        <v>1.9215470535519983E-5</v>
      </c>
      <c r="BT229" s="47">
        <v>1.9503702593552781E-5</v>
      </c>
      <c r="BU229" s="47">
        <v>1.9796258132456072E-5</v>
      </c>
      <c r="BV229" s="47">
        <v>2.0093202004442913E-5</v>
      </c>
      <c r="BW229" s="47">
        <v>2.0394600034509555E-5</v>
      </c>
      <c r="BX229" s="47">
        <v>2.0700519035027199E-5</v>
      </c>
      <c r="BY229" s="47">
        <v>2.1011026820552607E-5</v>
      </c>
      <c r="BZ229" s="47">
        <v>2.1326192222860898E-5</v>
      </c>
      <c r="CA229" s="47">
        <v>2.1646085106203812E-5</v>
      </c>
      <c r="CB229" s="47">
        <v>2.197077638279687E-5</v>
      </c>
      <c r="CC229" s="47">
        <v>2.2300338028538821E-5</v>
      </c>
      <c r="CD229" s="47">
        <v>2.2634843098966902E-5</v>
      </c>
      <c r="CE229" s="47">
        <v>2.2974365745451405E-5</v>
      </c>
      <c r="CF229" s="47">
        <v>2.3318981231633177E-5</v>
      </c>
      <c r="CG229" s="47">
        <v>2.3668765950107675E-5</v>
      </c>
      <c r="CH229" s="47">
        <v>2.402379743935929E-5</v>
      </c>
      <c r="CI229" s="47">
        <v>2.438415440094968E-5</v>
      </c>
      <c r="CJ229" s="47">
        <v>2.4749916716963925E-5</v>
      </c>
      <c r="CK229" s="47">
        <v>2.5121165467718383E-5</v>
      </c>
      <c r="CL229" s="47">
        <v>2.549798294973416E-5</v>
      </c>
      <c r="CM229" s="47">
        <v>2.5880452693980171E-5</v>
      </c>
    </row>
    <row r="230" spans="1:91" s="46" customFormat="1" x14ac:dyDescent="0.25">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spans="1:91" s="46" customFormat="1" x14ac:dyDescent="0.25">
      <c r="A231" s="46" t="s">
        <v>241</v>
      </c>
      <c r="B231" s="4">
        <v>0</v>
      </c>
      <c r="C231" s="4">
        <v>0</v>
      </c>
      <c r="D231" s="4">
        <v>0</v>
      </c>
      <c r="E231" s="4">
        <v>0</v>
      </c>
      <c r="F231" s="4">
        <v>0</v>
      </c>
      <c r="G231" s="4">
        <v>0</v>
      </c>
      <c r="H231" s="4">
        <v>0</v>
      </c>
      <c r="I231" s="4">
        <v>0</v>
      </c>
      <c r="J231" s="4">
        <v>0</v>
      </c>
      <c r="K231" s="4">
        <v>0</v>
      </c>
      <c r="L231" s="4">
        <v>0</v>
      </c>
      <c r="M231" s="4">
        <v>0</v>
      </c>
      <c r="N231" s="4">
        <v>0</v>
      </c>
      <c r="O231" s="4">
        <v>0</v>
      </c>
      <c r="P231" s="4">
        <v>0</v>
      </c>
      <c r="Q231" s="4">
        <v>0</v>
      </c>
      <c r="R231" s="4">
        <v>0</v>
      </c>
      <c r="S231" s="4">
        <v>0</v>
      </c>
      <c r="T231" s="4">
        <v>0</v>
      </c>
      <c r="U231" s="4">
        <v>0</v>
      </c>
      <c r="V231" s="4">
        <v>0</v>
      </c>
      <c r="W231" s="4">
        <v>0</v>
      </c>
      <c r="X231" s="4">
        <v>0</v>
      </c>
      <c r="Y231" s="4">
        <v>0</v>
      </c>
      <c r="Z231" s="4">
        <v>0</v>
      </c>
      <c r="AA231" s="4">
        <v>0</v>
      </c>
      <c r="AB231" s="4">
        <v>0</v>
      </c>
      <c r="AC231" s="4">
        <v>0</v>
      </c>
      <c r="AD231" s="4">
        <v>0</v>
      </c>
      <c r="AE231" s="4">
        <v>0</v>
      </c>
      <c r="AF231" s="47">
        <v>9.2732540861812767E-5</v>
      </c>
      <c r="AG231" s="47">
        <v>9.2442298167409606E-5</v>
      </c>
      <c r="AH231" s="47">
        <v>9.2152055473006446E-5</v>
      </c>
      <c r="AI231" s="47">
        <v>9.1861812778603258E-5</v>
      </c>
      <c r="AJ231" s="47">
        <v>9.1571570084200097E-5</v>
      </c>
      <c r="AK231" s="47">
        <v>9.1281327389796936E-5</v>
      </c>
      <c r="AL231" s="47">
        <v>9.0991084695393748E-5</v>
      </c>
      <c r="AM231" s="47">
        <v>9.0700842000990587E-5</v>
      </c>
      <c r="AN231" s="47">
        <v>9.0410599306587426E-5</v>
      </c>
      <c r="AO231" s="47">
        <v>9.0120356612184238E-5</v>
      </c>
      <c r="AP231" s="47">
        <v>8.9830113917781077E-5</v>
      </c>
      <c r="AQ231" s="47">
        <v>8.9539871223377916E-5</v>
      </c>
      <c r="AR231" s="47">
        <v>8.9249628528974729E-5</v>
      </c>
      <c r="AS231" s="47">
        <v>8.8959385834571568E-5</v>
      </c>
      <c r="AT231" s="47">
        <v>8.8669143140168407E-5</v>
      </c>
      <c r="AU231" s="47">
        <v>8.8799752352649826E-5</v>
      </c>
      <c r="AV231" s="47">
        <v>8.9757534391899074E-5</v>
      </c>
      <c r="AW231" s="47">
        <v>9.0715316431148294E-5</v>
      </c>
      <c r="AX231" s="47">
        <v>9.1673098470397541E-5</v>
      </c>
      <c r="AY231" s="47">
        <v>9.2630880509646761E-5</v>
      </c>
      <c r="AZ231" s="47">
        <v>9.3588662548896008E-5</v>
      </c>
      <c r="BA231" s="47">
        <v>9.4546444588145228E-5</v>
      </c>
      <c r="BB231" s="47">
        <v>9.5504226627394476E-5</v>
      </c>
      <c r="BC231" s="47">
        <v>9.6462008666643696E-5</v>
      </c>
      <c r="BD231" s="47">
        <v>9.7419790705892929E-5</v>
      </c>
      <c r="BE231" s="47">
        <v>9.8377572745142163E-5</v>
      </c>
      <c r="BF231" s="47">
        <v>9.933535478439141E-5</v>
      </c>
      <c r="BG231" s="47">
        <v>1.0029313682364063E-4</v>
      </c>
      <c r="BH231" s="47">
        <v>1.0125091886288986E-4</v>
      </c>
      <c r="BI231" s="47">
        <v>1.0220870090213911E-4</v>
      </c>
      <c r="BJ231" s="47">
        <v>1.0316648294138834E-4</v>
      </c>
      <c r="BK231" s="47">
        <v>1.0412426498063756E-4</v>
      </c>
      <c r="BL231" s="47">
        <v>1.050820470198868E-4</v>
      </c>
      <c r="BM231" s="47">
        <v>1.0603982905913605E-4</v>
      </c>
      <c r="BN231" s="47">
        <v>1.0699761109838528E-4</v>
      </c>
      <c r="BO231" s="47">
        <v>1.079553931376345E-4</v>
      </c>
      <c r="BP231" s="47">
        <v>1.0891317517688372E-4</v>
      </c>
      <c r="BQ231" s="47">
        <v>1.0987095721613297E-4</v>
      </c>
      <c r="BR231" s="47">
        <v>1.1082873925538219E-4</v>
      </c>
      <c r="BS231" s="47">
        <v>1.1178652129463143E-4</v>
      </c>
      <c r="BT231" s="47">
        <v>1.1181902811591383E-4</v>
      </c>
      <c r="BU231" s="47">
        <v>1.1185153493719623E-4</v>
      </c>
      <c r="BV231" s="47">
        <v>1.1188404175847863E-4</v>
      </c>
      <c r="BW231" s="47">
        <v>1.1191654857976103E-4</v>
      </c>
      <c r="BX231" s="47">
        <v>1.1194905540104343E-4</v>
      </c>
      <c r="BY231" s="47">
        <v>1.1198156222232583E-4</v>
      </c>
      <c r="BZ231" s="47">
        <v>1.1201406904360823E-4</v>
      </c>
      <c r="CA231" s="47">
        <v>1.1204657586489064E-4</v>
      </c>
      <c r="CB231" s="47">
        <v>1.1207908268617304E-4</v>
      </c>
      <c r="CC231" s="47">
        <v>1.1211158950745544E-4</v>
      </c>
      <c r="CD231" s="47">
        <v>1.1214409632873784E-4</v>
      </c>
      <c r="CE231" s="47">
        <v>1.1217660315002024E-4</v>
      </c>
      <c r="CF231" s="47">
        <v>1.1220910997130264E-4</v>
      </c>
      <c r="CG231" s="47">
        <v>1.1224161679258504E-4</v>
      </c>
      <c r="CH231" s="47">
        <v>1.1227412361386744E-4</v>
      </c>
      <c r="CI231" s="47">
        <v>1.1230663043514984E-4</v>
      </c>
      <c r="CJ231" s="47">
        <v>1.1233913725643224E-4</v>
      </c>
      <c r="CK231" s="47">
        <v>1.1237164407771464E-4</v>
      </c>
      <c r="CL231" s="47">
        <v>1.1240415089899704E-4</v>
      </c>
      <c r="CM231" s="47">
        <v>1.1243665772027944E-4</v>
      </c>
    </row>
    <row r="232" spans="1:91" s="46" customFormat="1" x14ac:dyDescent="0.25">
      <c r="A232" s="46" t="s">
        <v>1</v>
      </c>
      <c r="B232" s="4">
        <v>0</v>
      </c>
      <c r="C232" s="4">
        <v>0</v>
      </c>
      <c r="D232" s="4">
        <v>0</v>
      </c>
      <c r="E232" s="4">
        <v>0</v>
      </c>
      <c r="F232" s="4">
        <v>0</v>
      </c>
      <c r="G232" s="4">
        <v>0</v>
      </c>
      <c r="H232" s="4">
        <v>0</v>
      </c>
      <c r="I232" s="4">
        <v>0</v>
      </c>
      <c r="J232" s="4">
        <v>0</v>
      </c>
      <c r="K232" s="4">
        <v>0</v>
      </c>
      <c r="L232" s="4">
        <v>0</v>
      </c>
      <c r="M232" s="4">
        <v>0</v>
      </c>
      <c r="N232" s="4">
        <v>0</v>
      </c>
      <c r="O232" s="4">
        <v>0</v>
      </c>
      <c r="P232" s="4">
        <v>0</v>
      </c>
      <c r="Q232" s="4">
        <v>0</v>
      </c>
      <c r="R232" s="4">
        <v>0</v>
      </c>
      <c r="S232" s="4">
        <v>0</v>
      </c>
      <c r="T232" s="4">
        <v>0</v>
      </c>
      <c r="U232" s="4">
        <v>0</v>
      </c>
      <c r="V232" s="4">
        <v>0</v>
      </c>
      <c r="W232" s="4">
        <v>0</v>
      </c>
      <c r="X232" s="4">
        <v>0</v>
      </c>
      <c r="Y232" s="4">
        <v>0</v>
      </c>
      <c r="Z232" s="4">
        <v>0</v>
      </c>
      <c r="AA232" s="4">
        <v>0</v>
      </c>
      <c r="AB232" s="4">
        <v>0</v>
      </c>
      <c r="AC232" s="4">
        <v>0</v>
      </c>
      <c r="AD232" s="4">
        <v>0</v>
      </c>
      <c r="AE232" s="4">
        <v>0</v>
      </c>
      <c r="AF232" s="47">
        <v>5.6736998514115901E-5</v>
      </c>
      <c r="AG232" s="47">
        <v>5.6539078751857359E-5</v>
      </c>
      <c r="AH232" s="47">
        <v>5.6341158989598811E-5</v>
      </c>
      <c r="AI232" s="47">
        <v>5.614323922734027E-5</v>
      </c>
      <c r="AJ232" s="47">
        <v>5.5945319465081722E-5</v>
      </c>
      <c r="AK232" s="47">
        <v>5.5747399702823181E-5</v>
      </c>
      <c r="AL232" s="47">
        <v>5.5549479940564639E-5</v>
      </c>
      <c r="AM232" s="47">
        <v>5.5351560178306091E-5</v>
      </c>
      <c r="AN232" s="47">
        <v>5.515364041604755E-5</v>
      </c>
      <c r="AO232" s="47">
        <v>5.4955720653789002E-5</v>
      </c>
      <c r="AP232" s="47">
        <v>5.4757800891530461E-5</v>
      </c>
      <c r="AQ232" s="47">
        <v>5.4559881129271919E-5</v>
      </c>
      <c r="AR232" s="47">
        <v>5.4361961367013371E-5</v>
      </c>
      <c r="AS232" s="47">
        <v>5.416404160475483E-5</v>
      </c>
      <c r="AT232" s="47">
        <v>5.3966121842496282E-5</v>
      </c>
      <c r="AU232" s="47">
        <v>5.3768202080237741E-5</v>
      </c>
      <c r="AV232" s="47">
        <v>5.3599824856226013E-5</v>
      </c>
      <c r="AW232" s="47">
        <v>5.3431447632214292E-5</v>
      </c>
      <c r="AX232" s="47">
        <v>5.3263070408202565E-5</v>
      </c>
      <c r="AY232" s="47">
        <v>5.3094693184190837E-5</v>
      </c>
      <c r="AZ232" s="47">
        <v>5.2926315960179117E-5</v>
      </c>
      <c r="BA232" s="47">
        <v>5.2757938736167389E-5</v>
      </c>
      <c r="BB232" s="47">
        <v>5.2589561512155668E-5</v>
      </c>
      <c r="BC232" s="47">
        <v>5.2421184288143941E-5</v>
      </c>
      <c r="BD232" s="47">
        <v>5.2252807064132213E-5</v>
      </c>
      <c r="BE232" s="47">
        <v>5.2084429840120493E-5</v>
      </c>
      <c r="BF232" s="47">
        <v>5.1916052616108765E-5</v>
      </c>
      <c r="BG232" s="47">
        <v>5.1747675392097044E-5</v>
      </c>
      <c r="BH232" s="47">
        <v>5.1579298168085317E-5</v>
      </c>
      <c r="BI232" s="47">
        <v>5.1410920944073589E-5</v>
      </c>
      <c r="BJ232" s="47">
        <v>5.1242543720061869E-5</v>
      </c>
      <c r="BK232" s="47">
        <v>5.1074166496050141E-5</v>
      </c>
      <c r="BL232" s="47">
        <v>5.0905789272038414E-5</v>
      </c>
      <c r="BM232" s="47">
        <v>5.0737412048026693E-5</v>
      </c>
      <c r="BN232" s="47">
        <v>5.0569034824014965E-5</v>
      </c>
      <c r="BO232" s="47">
        <v>5.0400657600003238E-5</v>
      </c>
      <c r="BP232" s="47">
        <v>5.0232280375991517E-5</v>
      </c>
      <c r="BQ232" s="47">
        <v>5.006390315197979E-5</v>
      </c>
      <c r="BR232" s="47">
        <v>4.9895525927968069E-5</v>
      </c>
      <c r="BS232" s="47">
        <v>4.9727148703956341E-5</v>
      </c>
      <c r="BT232" s="47">
        <v>4.9650409276944062E-5</v>
      </c>
      <c r="BU232" s="47">
        <v>4.9573669849931783E-5</v>
      </c>
      <c r="BV232" s="47">
        <v>4.9496930422919504E-5</v>
      </c>
      <c r="BW232" s="47">
        <v>4.9420190995907225E-5</v>
      </c>
      <c r="BX232" s="47">
        <v>4.9343451568894953E-5</v>
      </c>
      <c r="BY232" s="47">
        <v>4.9266712141882674E-5</v>
      </c>
      <c r="BZ232" s="47">
        <v>4.9189972714870395E-5</v>
      </c>
      <c r="CA232" s="47">
        <v>4.9113233287858116E-5</v>
      </c>
      <c r="CB232" s="47">
        <v>4.9036493860845837E-5</v>
      </c>
      <c r="CC232" s="47">
        <v>4.8959754433833558E-5</v>
      </c>
      <c r="CD232" s="47">
        <v>4.8883015006821279E-5</v>
      </c>
      <c r="CE232" s="47">
        <v>4.8806275579809E-5</v>
      </c>
      <c r="CF232" s="47">
        <v>4.8729536152796721E-5</v>
      </c>
      <c r="CG232" s="47">
        <v>4.8652796725784442E-5</v>
      </c>
      <c r="CH232" s="47">
        <v>4.8576057298772163E-5</v>
      </c>
      <c r="CI232" s="47">
        <v>4.849931787175989E-5</v>
      </c>
      <c r="CJ232" s="47">
        <v>4.8422578444747611E-5</v>
      </c>
      <c r="CK232" s="47">
        <v>4.8345839017735332E-5</v>
      </c>
      <c r="CL232" s="47">
        <v>4.8269099590723053E-5</v>
      </c>
      <c r="CM232" s="47">
        <v>4.8192360163710774E-5</v>
      </c>
    </row>
    <row r="233" spans="1:91" s="46" customFormat="1" x14ac:dyDescent="0.25">
      <c r="A233" s="46" t="s">
        <v>1</v>
      </c>
      <c r="B233" s="4">
        <v>0</v>
      </c>
      <c r="C233" s="4">
        <v>0</v>
      </c>
      <c r="D233" s="4">
        <v>0</v>
      </c>
      <c r="E233" s="4">
        <v>0</v>
      </c>
      <c r="F233" s="4">
        <v>0</v>
      </c>
      <c r="G233" s="4">
        <v>0</v>
      </c>
      <c r="H233" s="4">
        <v>0</v>
      </c>
      <c r="I233" s="4">
        <v>0</v>
      </c>
      <c r="J233" s="4">
        <v>0</v>
      </c>
      <c r="K233" s="4">
        <v>0</v>
      </c>
      <c r="L233" s="4">
        <v>0</v>
      </c>
      <c r="M233" s="4">
        <v>0</v>
      </c>
      <c r="N233" s="4">
        <v>0</v>
      </c>
      <c r="O233" s="4">
        <v>0</v>
      </c>
      <c r="P233" s="4">
        <v>0</v>
      </c>
      <c r="Q233" s="4">
        <v>0</v>
      </c>
      <c r="R233" s="4">
        <v>0</v>
      </c>
      <c r="S233" s="4">
        <v>0</v>
      </c>
      <c r="T233" s="4">
        <v>0</v>
      </c>
      <c r="U233" s="4">
        <v>0</v>
      </c>
      <c r="V233" s="4">
        <v>0</v>
      </c>
      <c r="W233" s="4">
        <v>0</v>
      </c>
      <c r="X233" s="4">
        <v>0</v>
      </c>
      <c r="Y233" s="4">
        <v>0</v>
      </c>
      <c r="Z233" s="4">
        <v>0</v>
      </c>
      <c r="AA233" s="4">
        <v>0</v>
      </c>
      <c r="AB233" s="4">
        <v>0</v>
      </c>
      <c r="AC233" s="4">
        <v>0</v>
      </c>
      <c r="AD233" s="4">
        <v>0</v>
      </c>
      <c r="AE233" s="4">
        <v>0</v>
      </c>
      <c r="AF233" s="47">
        <v>4.0380386329866274E-5</v>
      </c>
      <c r="AG233" s="47">
        <v>4.0239524517087674E-5</v>
      </c>
      <c r="AH233" s="47">
        <v>4.0098662704309067E-5</v>
      </c>
      <c r="AI233" s="47">
        <v>3.9957800891530467E-5</v>
      </c>
      <c r="AJ233" s="47">
        <v>3.981693907875186E-5</v>
      </c>
      <c r="AK233" s="47">
        <v>3.967607726597326E-5</v>
      </c>
      <c r="AL233" s="47">
        <v>3.9535215453194653E-5</v>
      </c>
      <c r="AM233" s="47">
        <v>3.9394353640416053E-5</v>
      </c>
      <c r="AN233" s="47">
        <v>3.9253491827637446E-5</v>
      </c>
      <c r="AO233" s="47">
        <v>3.9112630014858846E-5</v>
      </c>
      <c r="AP233" s="47">
        <v>3.8971768202080239E-5</v>
      </c>
      <c r="AQ233" s="47">
        <v>3.8830906389301639E-5</v>
      </c>
      <c r="AR233" s="47">
        <v>3.8690044576523032E-5</v>
      </c>
      <c r="AS233" s="47">
        <v>3.8549182763744432E-5</v>
      </c>
      <c r="AT233" s="47">
        <v>3.8408320950965825E-5</v>
      </c>
      <c r="AU233" s="47">
        <v>3.8267459138187225E-5</v>
      </c>
      <c r="AV233" s="47">
        <v>3.8100335016524468E-5</v>
      </c>
      <c r="AW233" s="47">
        <v>3.7933210894861712E-5</v>
      </c>
      <c r="AX233" s="47">
        <v>3.7766086773198955E-5</v>
      </c>
      <c r="AY233" s="47">
        <v>3.7598962651536191E-5</v>
      </c>
      <c r="AZ233" s="47">
        <v>3.7431838529873434E-5</v>
      </c>
      <c r="BA233" s="47">
        <v>3.7264714408210677E-5</v>
      </c>
      <c r="BB233" s="47">
        <v>3.709759028654792E-5</v>
      </c>
      <c r="BC233" s="47">
        <v>3.6930466164885163E-5</v>
      </c>
      <c r="BD233" s="47">
        <v>3.6763342043222406E-5</v>
      </c>
      <c r="BE233" s="47">
        <v>3.659621792155965E-5</v>
      </c>
      <c r="BF233" s="47">
        <v>3.6429093799896893E-5</v>
      </c>
      <c r="BG233" s="47">
        <v>3.6261969678234136E-5</v>
      </c>
      <c r="BH233" s="47">
        <v>3.6094845556571372E-5</v>
      </c>
      <c r="BI233" s="47">
        <v>3.5927721434908615E-5</v>
      </c>
      <c r="BJ233" s="47">
        <v>3.5760597313245858E-5</v>
      </c>
      <c r="BK233" s="47">
        <v>3.5593473191583101E-5</v>
      </c>
      <c r="BL233" s="47">
        <v>3.5426349069920344E-5</v>
      </c>
      <c r="BM233" s="47">
        <v>3.5259224948257588E-5</v>
      </c>
      <c r="BN233" s="47">
        <v>3.5092100826594831E-5</v>
      </c>
      <c r="BO233" s="47">
        <v>3.4924976704932067E-5</v>
      </c>
      <c r="BP233" s="47">
        <v>3.475785258326931E-5</v>
      </c>
      <c r="BQ233" s="47">
        <v>3.4590728461606553E-5</v>
      </c>
      <c r="BR233" s="47">
        <v>3.4423604339943796E-5</v>
      </c>
      <c r="BS233" s="47">
        <v>3.4256480218281039E-5</v>
      </c>
      <c r="BT233" s="47">
        <v>3.420361527967258E-5</v>
      </c>
      <c r="BU233" s="47">
        <v>3.415075034106412E-5</v>
      </c>
      <c r="BV233" s="47">
        <v>3.409788540245566E-5</v>
      </c>
      <c r="BW233" s="47">
        <v>3.4045020463847207E-5</v>
      </c>
      <c r="BX233" s="47">
        <v>3.3992155525238747E-5</v>
      </c>
      <c r="BY233" s="47">
        <v>3.3939290586630287E-5</v>
      </c>
      <c r="BZ233" s="47">
        <v>3.3886425648021828E-5</v>
      </c>
      <c r="CA233" s="47">
        <v>3.3833560709413368E-5</v>
      </c>
      <c r="CB233" s="47">
        <v>3.3780695770804908E-5</v>
      </c>
      <c r="CC233" s="47">
        <v>3.3727830832196455E-5</v>
      </c>
      <c r="CD233" s="47">
        <v>3.3674965893587995E-5</v>
      </c>
      <c r="CE233" s="47">
        <v>3.3622100954979535E-5</v>
      </c>
      <c r="CF233" s="47">
        <v>3.3569236016371076E-5</v>
      </c>
      <c r="CG233" s="47">
        <v>3.3516371077762616E-5</v>
      </c>
      <c r="CH233" s="47">
        <v>3.3463506139154156E-5</v>
      </c>
      <c r="CI233" s="47">
        <v>3.3410641200545696E-5</v>
      </c>
      <c r="CJ233" s="47">
        <v>3.3357776261937243E-5</v>
      </c>
      <c r="CK233" s="47">
        <v>3.3304911323328783E-5</v>
      </c>
      <c r="CL233" s="47">
        <v>3.3252046384720324E-5</v>
      </c>
      <c r="CM233" s="47">
        <v>3.3199181446111864E-5</v>
      </c>
    </row>
    <row r="234" spans="1:91" s="98" customFormat="1" x14ac:dyDescent="0.25">
      <c r="A234" s="98" t="s">
        <v>1</v>
      </c>
      <c r="B234" s="98">
        <v>0</v>
      </c>
      <c r="C234" s="98">
        <v>0</v>
      </c>
      <c r="D234" s="98">
        <v>0</v>
      </c>
      <c r="E234" s="98">
        <v>0</v>
      </c>
      <c r="F234" s="98">
        <v>0</v>
      </c>
      <c r="G234" s="98">
        <v>0</v>
      </c>
      <c r="H234" s="98">
        <v>0</v>
      </c>
      <c r="I234" s="98">
        <v>0</v>
      </c>
      <c r="J234" s="98">
        <v>0</v>
      </c>
      <c r="K234" s="98">
        <v>0</v>
      </c>
      <c r="L234" s="98">
        <v>0</v>
      </c>
      <c r="M234" s="98">
        <v>0</v>
      </c>
      <c r="N234" s="98">
        <v>0</v>
      </c>
      <c r="O234" s="98">
        <v>0</v>
      </c>
      <c r="P234" s="98">
        <v>0</v>
      </c>
      <c r="Q234" s="98">
        <v>0</v>
      </c>
      <c r="R234" s="98">
        <v>0</v>
      </c>
      <c r="S234" s="98">
        <v>0</v>
      </c>
      <c r="T234" s="98">
        <v>0</v>
      </c>
      <c r="U234" s="98">
        <v>0</v>
      </c>
      <c r="V234" s="98">
        <v>0</v>
      </c>
      <c r="W234" s="98">
        <v>0</v>
      </c>
      <c r="X234" s="98">
        <v>0</v>
      </c>
      <c r="Y234" s="98">
        <v>0</v>
      </c>
      <c r="Z234" s="98">
        <v>0</v>
      </c>
      <c r="AA234" s="98">
        <v>0</v>
      </c>
      <c r="AB234" s="98">
        <v>0</v>
      </c>
      <c r="AC234" s="98">
        <v>0</v>
      </c>
      <c r="AD234" s="98">
        <v>0</v>
      </c>
      <c r="AE234" s="98">
        <v>0</v>
      </c>
      <c r="AF234" s="98">
        <v>0</v>
      </c>
      <c r="AG234" s="98">
        <v>0</v>
      </c>
      <c r="AH234" s="98">
        <v>0</v>
      </c>
      <c r="AI234" s="98">
        <v>0</v>
      </c>
      <c r="AJ234" s="98">
        <v>0</v>
      </c>
      <c r="AK234" s="98">
        <v>0</v>
      </c>
      <c r="AL234" s="98">
        <v>0</v>
      </c>
      <c r="AM234" s="98">
        <v>0</v>
      </c>
      <c r="AN234" s="98">
        <v>0</v>
      </c>
      <c r="AO234" s="98">
        <v>0</v>
      </c>
      <c r="AP234" s="98">
        <v>0</v>
      </c>
      <c r="AQ234" s="98">
        <v>0</v>
      </c>
      <c r="AR234" s="98">
        <v>0</v>
      </c>
      <c r="AS234" s="98">
        <v>0</v>
      </c>
      <c r="AT234" s="98">
        <v>0</v>
      </c>
      <c r="AU234" s="98">
        <v>0</v>
      </c>
      <c r="AV234" s="98">
        <v>0</v>
      </c>
      <c r="AW234" s="98">
        <v>0</v>
      </c>
      <c r="AX234" s="98">
        <v>0</v>
      </c>
      <c r="AY234" s="98">
        <v>0</v>
      </c>
      <c r="AZ234" s="98">
        <v>0</v>
      </c>
      <c r="BA234" s="98">
        <v>0</v>
      </c>
      <c r="BB234" s="98">
        <v>0</v>
      </c>
      <c r="BC234" s="98">
        <v>0</v>
      </c>
      <c r="BD234" s="98">
        <v>0</v>
      </c>
      <c r="BE234" s="98">
        <v>0</v>
      </c>
      <c r="BF234" s="98">
        <v>0</v>
      </c>
      <c r="BG234" s="98">
        <v>0</v>
      </c>
      <c r="BH234" s="98">
        <v>0</v>
      </c>
      <c r="BI234" s="98">
        <v>0</v>
      </c>
      <c r="BJ234" s="98">
        <v>0</v>
      </c>
      <c r="BK234" s="98">
        <v>0</v>
      </c>
      <c r="BL234" s="98">
        <v>0</v>
      </c>
      <c r="BM234" s="98">
        <v>0</v>
      </c>
      <c r="BN234" s="98">
        <v>0</v>
      </c>
      <c r="BO234" s="98">
        <v>0</v>
      </c>
      <c r="BP234" s="98">
        <v>0</v>
      </c>
      <c r="BQ234" s="98">
        <v>0</v>
      </c>
      <c r="BR234" s="98">
        <v>0</v>
      </c>
      <c r="BS234" s="98">
        <v>0</v>
      </c>
      <c r="BT234" s="98">
        <v>0</v>
      </c>
      <c r="BU234" s="98">
        <v>0</v>
      </c>
      <c r="BV234" s="98">
        <v>0</v>
      </c>
      <c r="BW234" s="98">
        <v>0</v>
      </c>
      <c r="BX234" s="98">
        <v>0</v>
      </c>
      <c r="BY234" s="98">
        <v>0</v>
      </c>
      <c r="BZ234" s="98">
        <v>0</v>
      </c>
      <c r="CA234" s="98">
        <v>0</v>
      </c>
      <c r="CB234" s="98">
        <v>0</v>
      </c>
      <c r="CC234" s="98">
        <v>0</v>
      </c>
      <c r="CD234" s="98">
        <v>0</v>
      </c>
      <c r="CE234" s="98">
        <v>0</v>
      </c>
      <c r="CF234" s="98">
        <v>0</v>
      </c>
      <c r="CG234" s="98">
        <v>0</v>
      </c>
      <c r="CH234" s="98">
        <v>0</v>
      </c>
      <c r="CI234" s="98">
        <v>0</v>
      </c>
      <c r="CJ234" s="98">
        <v>0</v>
      </c>
      <c r="CK234" s="98">
        <v>0</v>
      </c>
      <c r="CL234" s="98">
        <v>0</v>
      </c>
      <c r="CM234" s="98">
        <v>0</v>
      </c>
    </row>
    <row r="235" spans="1:91" s="46" customFormat="1" x14ac:dyDescent="0.25">
      <c r="A235" s="46" t="s">
        <v>1</v>
      </c>
      <c r="B235" s="4">
        <v>0</v>
      </c>
      <c r="C235" s="4">
        <v>0</v>
      </c>
      <c r="D235" s="4">
        <v>0</v>
      </c>
      <c r="E235" s="4">
        <v>0</v>
      </c>
      <c r="F235" s="4">
        <v>0</v>
      </c>
      <c r="G235" s="4">
        <v>0</v>
      </c>
      <c r="H235" s="4">
        <v>0</v>
      </c>
      <c r="I235" s="4">
        <v>0</v>
      </c>
      <c r="J235" s="4">
        <v>0</v>
      </c>
      <c r="K235" s="4">
        <v>0</v>
      </c>
      <c r="L235" s="4">
        <v>0</v>
      </c>
      <c r="M235" s="4">
        <v>0</v>
      </c>
      <c r="N235" s="4">
        <v>0</v>
      </c>
      <c r="O235" s="4">
        <v>0</v>
      </c>
      <c r="P235" s="4">
        <v>0</v>
      </c>
      <c r="Q235" s="4">
        <v>0</v>
      </c>
      <c r="R235" s="4">
        <v>0</v>
      </c>
      <c r="S235" s="4">
        <v>0</v>
      </c>
      <c r="T235" s="4">
        <v>0</v>
      </c>
      <c r="U235" s="4">
        <v>0</v>
      </c>
      <c r="V235" s="4">
        <v>0</v>
      </c>
      <c r="W235" s="4">
        <v>0</v>
      </c>
      <c r="X235" s="4">
        <v>0</v>
      </c>
      <c r="Y235" s="4">
        <v>0</v>
      </c>
      <c r="Z235" s="4">
        <v>0</v>
      </c>
      <c r="AA235" s="4">
        <v>0</v>
      </c>
      <c r="AB235" s="4">
        <v>0</v>
      </c>
      <c r="AC235" s="4">
        <v>0</v>
      </c>
      <c r="AD235" s="4">
        <v>0</v>
      </c>
      <c r="AE235" s="4">
        <v>0</v>
      </c>
      <c r="AF235" s="47">
        <v>7.5999999999999992E-6</v>
      </c>
      <c r="AG235" s="47">
        <v>7.7533333333333325E-6</v>
      </c>
      <c r="AH235" s="47">
        <v>7.9066666666666666E-6</v>
      </c>
      <c r="AI235" s="47">
        <v>8.0599999999999991E-6</v>
      </c>
      <c r="AJ235" s="47">
        <v>8.2133333333333332E-6</v>
      </c>
      <c r="AK235" s="47">
        <v>8.3666666666666656E-6</v>
      </c>
      <c r="AL235" s="47">
        <v>8.5199999999999997E-6</v>
      </c>
      <c r="AM235" s="47">
        <v>8.6733333333333339E-6</v>
      </c>
      <c r="AN235" s="47">
        <v>8.8266666666666663E-6</v>
      </c>
      <c r="AO235" s="47">
        <v>8.9799999999999987E-6</v>
      </c>
      <c r="AP235" s="47">
        <v>9.1333333333333328E-6</v>
      </c>
      <c r="AQ235" s="47">
        <v>9.286666666666667E-6</v>
      </c>
      <c r="AR235" s="47">
        <v>9.4399999999999994E-6</v>
      </c>
      <c r="AS235" s="47">
        <v>9.5933333333333335E-6</v>
      </c>
      <c r="AT235" s="47">
        <v>9.746666666666666E-6</v>
      </c>
      <c r="AU235" s="47">
        <v>9.9000000000000001E-6</v>
      </c>
      <c r="AV235" s="47">
        <v>1.0062500000000001E-5</v>
      </c>
      <c r="AW235" s="47">
        <v>1.0225E-5</v>
      </c>
      <c r="AX235" s="47">
        <v>1.03875E-5</v>
      </c>
      <c r="AY235" s="47">
        <v>1.0550000000000001E-5</v>
      </c>
      <c r="AZ235" s="47">
        <v>1.07125E-5</v>
      </c>
      <c r="BA235" s="47">
        <v>1.0875E-5</v>
      </c>
      <c r="BB235" s="47">
        <v>1.1037500000000001E-5</v>
      </c>
      <c r="BC235" s="47">
        <v>1.1199999999999999E-5</v>
      </c>
      <c r="BD235" s="47">
        <v>1.13625E-5</v>
      </c>
      <c r="BE235" s="47">
        <v>1.1525000000000001E-5</v>
      </c>
      <c r="BF235" s="47">
        <v>1.1687499999999999E-5</v>
      </c>
      <c r="BG235" s="47">
        <v>1.185E-5</v>
      </c>
      <c r="BH235" s="47">
        <v>1.2012500000000001E-5</v>
      </c>
      <c r="BI235" s="47">
        <v>1.2175000000000001E-5</v>
      </c>
      <c r="BJ235" s="47">
        <v>1.23375E-5</v>
      </c>
      <c r="BK235" s="47">
        <v>1.2500000000000001E-5</v>
      </c>
      <c r="BL235" s="47">
        <v>1.2662499999999999E-5</v>
      </c>
      <c r="BM235" s="47">
        <v>1.2825E-5</v>
      </c>
      <c r="BN235" s="47">
        <v>1.2987500000000001E-5</v>
      </c>
      <c r="BO235" s="47">
        <v>1.3150000000000001E-5</v>
      </c>
      <c r="BP235" s="47">
        <v>1.33125E-5</v>
      </c>
      <c r="BQ235" s="47">
        <v>1.3475000000000001E-5</v>
      </c>
      <c r="BR235" s="47">
        <v>1.3637499999999999E-5</v>
      </c>
      <c r="BS235" s="47">
        <v>1.38E-5</v>
      </c>
      <c r="BT235" s="47">
        <v>1.3875E-5</v>
      </c>
      <c r="BU235" s="47">
        <v>1.395E-5</v>
      </c>
      <c r="BV235" s="47">
        <v>1.4025E-5</v>
      </c>
      <c r="BW235" s="47">
        <v>1.4100000000000001E-5</v>
      </c>
      <c r="BX235" s="47">
        <v>1.4174999999999999E-5</v>
      </c>
      <c r="BY235" s="47">
        <v>1.4249999999999999E-5</v>
      </c>
      <c r="BZ235" s="47">
        <v>1.4324999999999999E-5</v>
      </c>
      <c r="CA235" s="47">
        <v>1.4399999999999999E-5</v>
      </c>
      <c r="CB235" s="47">
        <v>1.4474999999999999E-5</v>
      </c>
      <c r="CC235" s="47">
        <v>1.455E-5</v>
      </c>
      <c r="CD235" s="47">
        <v>1.4625E-5</v>
      </c>
      <c r="CE235" s="47">
        <v>1.47E-5</v>
      </c>
      <c r="CF235" s="47">
        <v>1.4775E-5</v>
      </c>
      <c r="CG235" s="47">
        <v>1.485E-5</v>
      </c>
      <c r="CH235" s="47">
        <v>1.4925E-5</v>
      </c>
      <c r="CI235" s="47">
        <v>1.4999999999999999E-5</v>
      </c>
      <c r="CJ235" s="47">
        <v>1.5074999999999999E-5</v>
      </c>
      <c r="CK235" s="47">
        <v>1.5149999999999999E-5</v>
      </c>
      <c r="CL235" s="47">
        <v>1.5224999999999999E-5</v>
      </c>
      <c r="CM235" s="47">
        <v>1.5299999999999999E-5</v>
      </c>
    </row>
    <row r="236" spans="1:91" s="46" customFormat="1" x14ac:dyDescent="0.25">
      <c r="A236" s="46" t="s">
        <v>1</v>
      </c>
      <c r="B236" s="4">
        <v>0</v>
      </c>
      <c r="C236" s="4">
        <v>0</v>
      </c>
      <c r="D236" s="4">
        <v>0</v>
      </c>
      <c r="E236" s="4">
        <v>0</v>
      </c>
      <c r="F236" s="4">
        <v>0</v>
      </c>
      <c r="G236" s="4">
        <v>0</v>
      </c>
      <c r="H236" s="4">
        <v>0</v>
      </c>
      <c r="I236" s="4">
        <v>0</v>
      </c>
      <c r="J236" s="4">
        <v>0</v>
      </c>
      <c r="K236" s="4">
        <v>0</v>
      </c>
      <c r="L236" s="4">
        <v>0</v>
      </c>
      <c r="M236" s="4">
        <v>0</v>
      </c>
      <c r="N236" s="4">
        <v>0</v>
      </c>
      <c r="O236" s="4">
        <v>0</v>
      </c>
      <c r="P236" s="4">
        <v>0</v>
      </c>
      <c r="Q236" s="4">
        <v>0</v>
      </c>
      <c r="R236" s="4">
        <v>0</v>
      </c>
      <c r="S236" s="4">
        <v>0</v>
      </c>
      <c r="T236" s="4">
        <v>0</v>
      </c>
      <c r="U236" s="4">
        <v>0</v>
      </c>
      <c r="V236" s="4">
        <v>0</v>
      </c>
      <c r="W236" s="4">
        <v>0</v>
      </c>
      <c r="X236" s="4">
        <v>0</v>
      </c>
      <c r="Y236" s="4">
        <v>0</v>
      </c>
      <c r="Z236" s="4">
        <v>0</v>
      </c>
      <c r="AA236" s="4">
        <v>0</v>
      </c>
      <c r="AB236" s="4">
        <v>0</v>
      </c>
      <c r="AC236" s="4">
        <v>0</v>
      </c>
      <c r="AD236" s="4">
        <v>0</v>
      </c>
      <c r="AE236" s="4">
        <v>0</v>
      </c>
      <c r="AF236" s="47">
        <v>1.06E-5</v>
      </c>
      <c r="AG236" s="47">
        <v>1.0786666666666666E-5</v>
      </c>
      <c r="AH236" s="47">
        <v>1.0973333333333334E-5</v>
      </c>
      <c r="AI236" s="47">
        <v>1.116E-5</v>
      </c>
      <c r="AJ236" s="47">
        <v>1.1346666666666668E-5</v>
      </c>
      <c r="AK236" s="47">
        <v>1.1533333333333334E-5</v>
      </c>
      <c r="AL236" s="47">
        <v>1.172E-5</v>
      </c>
      <c r="AM236" s="47">
        <v>1.1906666666666667E-5</v>
      </c>
      <c r="AN236" s="47">
        <v>1.2093333333333333E-5</v>
      </c>
      <c r="AO236" s="47">
        <v>1.2280000000000001E-5</v>
      </c>
      <c r="AP236" s="47">
        <v>1.2466666666666667E-5</v>
      </c>
      <c r="AQ236" s="47">
        <v>1.2653333333333333E-5</v>
      </c>
      <c r="AR236" s="47">
        <v>1.2840000000000001E-5</v>
      </c>
      <c r="AS236" s="47">
        <v>1.3026666666666667E-5</v>
      </c>
      <c r="AT236" s="47">
        <v>1.3213333333333334E-5</v>
      </c>
      <c r="AU236" s="47">
        <v>1.34E-5</v>
      </c>
      <c r="AV236" s="47">
        <v>1.3533333333333333E-5</v>
      </c>
      <c r="AW236" s="47">
        <v>1.3666666666666667E-5</v>
      </c>
      <c r="AX236" s="47">
        <v>1.38E-5</v>
      </c>
      <c r="AY236" s="47">
        <v>1.3933333333333334E-5</v>
      </c>
      <c r="AZ236" s="47">
        <v>1.4066666666666667E-5</v>
      </c>
      <c r="BA236" s="47">
        <v>1.42E-5</v>
      </c>
      <c r="BB236" s="47">
        <v>1.4333333333333334E-5</v>
      </c>
      <c r="BC236" s="47">
        <v>1.4466666666666667E-5</v>
      </c>
      <c r="BD236" s="47">
        <v>1.4600000000000001E-5</v>
      </c>
      <c r="BE236" s="47">
        <v>1.4733333333333333E-5</v>
      </c>
      <c r="BF236" s="47">
        <v>1.4866666666666668E-5</v>
      </c>
      <c r="BG236" s="47">
        <v>1.5E-5</v>
      </c>
      <c r="BH236" s="47">
        <v>1.5133333333333333E-5</v>
      </c>
      <c r="BI236" s="47">
        <v>1.5266666666666667E-5</v>
      </c>
      <c r="BJ236" s="47">
        <v>1.5400000000000002E-5</v>
      </c>
      <c r="BK236" s="47">
        <v>1.5533333333333333E-5</v>
      </c>
      <c r="BL236" s="47">
        <v>1.5666666666666667E-5</v>
      </c>
      <c r="BM236" s="47">
        <v>1.5800000000000001E-5</v>
      </c>
      <c r="BN236" s="47">
        <v>1.5933333333333332E-5</v>
      </c>
      <c r="BO236" s="47">
        <v>1.6066666666666666E-5</v>
      </c>
      <c r="BP236" s="47">
        <v>1.6200000000000001E-5</v>
      </c>
      <c r="BQ236" s="47">
        <v>1.6333333333333335E-5</v>
      </c>
      <c r="BR236" s="47">
        <v>1.6466666666666666E-5</v>
      </c>
      <c r="BS236" s="47">
        <v>1.66E-5</v>
      </c>
      <c r="BT236" s="47">
        <v>1.6710000000000001E-5</v>
      </c>
      <c r="BU236" s="47">
        <v>1.6820000000000002E-5</v>
      </c>
      <c r="BV236" s="47">
        <v>1.6929999999999999E-5</v>
      </c>
      <c r="BW236" s="47">
        <v>1.7039999999999999E-5</v>
      </c>
      <c r="BX236" s="47">
        <v>1.715E-5</v>
      </c>
      <c r="BY236" s="47">
        <v>1.7260000000000001E-5</v>
      </c>
      <c r="BZ236" s="47">
        <v>1.7370000000000001E-5</v>
      </c>
      <c r="CA236" s="47">
        <v>1.7479999999999999E-5</v>
      </c>
      <c r="CB236" s="47">
        <v>1.7589999999999999E-5</v>
      </c>
      <c r="CC236" s="47">
        <v>1.77E-5</v>
      </c>
      <c r="CD236" s="47">
        <v>1.7810000000000001E-5</v>
      </c>
      <c r="CE236" s="47">
        <v>1.7920000000000001E-5</v>
      </c>
      <c r="CF236" s="47">
        <v>1.8029999999999998E-5</v>
      </c>
      <c r="CG236" s="47">
        <v>1.8139999999999999E-5</v>
      </c>
      <c r="CH236" s="47">
        <v>1.825E-5</v>
      </c>
      <c r="CI236" s="47">
        <v>1.836E-5</v>
      </c>
      <c r="CJ236" s="47">
        <v>1.8470000000000001E-5</v>
      </c>
      <c r="CK236" s="47">
        <v>1.8579999999999998E-5</v>
      </c>
      <c r="CL236" s="47">
        <v>1.8689999999999999E-5</v>
      </c>
      <c r="CM236" s="47">
        <v>1.88E-5</v>
      </c>
    </row>
    <row r="237" spans="1:91" s="46" customFormat="1" x14ac:dyDescent="0.25">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spans="1:91" s="46" customFormat="1" x14ac:dyDescent="0.25">
      <c r="A238" s="46" t="s">
        <v>242</v>
      </c>
      <c r="B238" s="4">
        <v>0</v>
      </c>
      <c r="C238" s="4">
        <v>0</v>
      </c>
      <c r="D238" s="4">
        <v>0</v>
      </c>
      <c r="E238" s="4">
        <v>0</v>
      </c>
      <c r="F238" s="4">
        <v>0</v>
      </c>
      <c r="G238" s="4">
        <v>0</v>
      </c>
      <c r="H238" s="4">
        <v>0</v>
      </c>
      <c r="I238" s="4">
        <v>0</v>
      </c>
      <c r="J238" s="4">
        <v>0</v>
      </c>
      <c r="K238" s="4">
        <v>0</v>
      </c>
      <c r="L238" s="4">
        <v>0</v>
      </c>
      <c r="M238" s="4">
        <v>0</v>
      </c>
      <c r="N238" s="4">
        <v>0</v>
      </c>
      <c r="O238" s="4">
        <v>0</v>
      </c>
      <c r="P238" s="4">
        <v>0</v>
      </c>
      <c r="Q238" s="4">
        <v>0</v>
      </c>
      <c r="R238" s="4">
        <v>0</v>
      </c>
      <c r="S238" s="4">
        <v>0</v>
      </c>
      <c r="T238" s="4">
        <v>0</v>
      </c>
      <c r="U238" s="4">
        <v>0</v>
      </c>
      <c r="V238" s="4">
        <v>0</v>
      </c>
      <c r="W238" s="4">
        <v>0</v>
      </c>
      <c r="X238" s="4">
        <v>0</v>
      </c>
      <c r="Y238" s="4">
        <v>0</v>
      </c>
      <c r="Z238" s="4">
        <v>0</v>
      </c>
      <c r="AA238" s="4">
        <v>0</v>
      </c>
      <c r="AB238" s="4">
        <v>0</v>
      </c>
      <c r="AC238" s="4">
        <v>0</v>
      </c>
      <c r="AD238" s="4">
        <v>0</v>
      </c>
      <c r="AE238" s="4">
        <v>0</v>
      </c>
      <c r="AF238" s="47">
        <v>6.3600000000000001E-5</v>
      </c>
      <c r="AG238" s="47">
        <v>6.3486666666666663E-5</v>
      </c>
      <c r="AH238" s="47">
        <v>6.3373333333333339E-5</v>
      </c>
      <c r="AI238" s="47">
        <v>6.3260000000000001E-5</v>
      </c>
      <c r="AJ238" s="47">
        <v>6.3146666666666663E-5</v>
      </c>
      <c r="AK238" s="47">
        <v>6.3033333333333339E-5</v>
      </c>
      <c r="AL238" s="47">
        <v>6.2920000000000001E-5</v>
      </c>
      <c r="AM238" s="47">
        <v>6.2806666666666663E-5</v>
      </c>
      <c r="AN238" s="47">
        <v>6.2693333333333338E-5</v>
      </c>
      <c r="AO238" s="47">
        <v>6.2580000000000001E-5</v>
      </c>
      <c r="AP238" s="47">
        <v>6.2466666666666663E-5</v>
      </c>
      <c r="AQ238" s="47">
        <v>6.2353333333333338E-5</v>
      </c>
      <c r="AR238" s="47">
        <v>6.224E-5</v>
      </c>
      <c r="AS238" s="47">
        <v>6.2126666666666663E-5</v>
      </c>
      <c r="AT238" s="47">
        <v>6.2013333333333338E-5</v>
      </c>
      <c r="AU238" s="47">
        <v>6.19E-5</v>
      </c>
      <c r="AV238" s="47">
        <v>6.1736363636363635E-5</v>
      </c>
      <c r="AW238" s="47">
        <v>6.157272727272727E-5</v>
      </c>
      <c r="AX238" s="47">
        <v>6.1409090909090905E-5</v>
      </c>
      <c r="AY238" s="47">
        <v>6.124545454545454E-5</v>
      </c>
      <c r="AZ238" s="47">
        <v>6.1081818181818188E-5</v>
      </c>
      <c r="BA238" s="47">
        <v>6.0918181818181816E-5</v>
      </c>
      <c r="BB238" s="47">
        <v>6.0754545454545458E-5</v>
      </c>
      <c r="BC238" s="47">
        <v>6.0590909090909093E-5</v>
      </c>
      <c r="BD238" s="47">
        <v>6.0427272727272727E-5</v>
      </c>
      <c r="BE238" s="47">
        <v>6.0263636363636362E-5</v>
      </c>
      <c r="BF238" s="47">
        <v>6.0099999999999997E-5</v>
      </c>
      <c r="BG238" s="47">
        <v>5.9936363636363639E-5</v>
      </c>
      <c r="BH238" s="47">
        <v>5.9772727272727274E-5</v>
      </c>
      <c r="BI238" s="47">
        <v>5.9609090909090909E-5</v>
      </c>
      <c r="BJ238" s="47">
        <v>5.9445454545454543E-5</v>
      </c>
      <c r="BK238" s="47">
        <v>5.9281818181818185E-5</v>
      </c>
      <c r="BL238" s="47">
        <v>5.911818181818182E-5</v>
      </c>
      <c r="BM238" s="47">
        <v>5.8954545454545455E-5</v>
      </c>
      <c r="BN238" s="47">
        <v>5.879090909090909E-5</v>
      </c>
      <c r="BO238" s="47">
        <v>5.8627272727272724E-5</v>
      </c>
      <c r="BP238" s="47">
        <v>5.8463636363636366E-5</v>
      </c>
      <c r="BQ238" s="47">
        <v>5.8300000000000001E-5</v>
      </c>
      <c r="BR238" s="47">
        <v>5.8136363636363636E-5</v>
      </c>
      <c r="BS238" s="47">
        <v>5.8800000000000006E-5</v>
      </c>
      <c r="BT238" s="47">
        <v>5.8595000000000004E-5</v>
      </c>
      <c r="BU238" s="47">
        <v>5.8390000000000008E-5</v>
      </c>
      <c r="BV238" s="47">
        <v>5.8185000000000006E-5</v>
      </c>
      <c r="BW238" s="47">
        <v>5.7980000000000004E-5</v>
      </c>
      <c r="BX238" s="47">
        <v>5.7775000000000008E-5</v>
      </c>
      <c r="BY238" s="47">
        <v>5.7570000000000006E-5</v>
      </c>
      <c r="BZ238" s="47">
        <v>5.7365000000000004E-5</v>
      </c>
      <c r="CA238" s="47">
        <v>5.7160000000000002E-5</v>
      </c>
      <c r="CB238" s="47">
        <v>5.6955000000000006E-5</v>
      </c>
      <c r="CC238" s="47">
        <v>5.6750000000000004E-5</v>
      </c>
      <c r="CD238" s="47">
        <v>5.6545000000000002E-5</v>
      </c>
      <c r="CE238" s="47">
        <v>5.6340000000000006E-5</v>
      </c>
      <c r="CF238" s="47">
        <v>5.6135000000000004E-5</v>
      </c>
      <c r="CG238" s="47">
        <v>5.5930000000000002E-5</v>
      </c>
      <c r="CH238" s="47">
        <v>5.5724999999999999E-5</v>
      </c>
      <c r="CI238" s="47">
        <v>5.5520000000000004E-5</v>
      </c>
      <c r="CJ238" s="47">
        <v>5.5315000000000001E-5</v>
      </c>
      <c r="CK238" s="47">
        <v>5.5109999999999999E-5</v>
      </c>
      <c r="CL238" s="47">
        <v>5.4905000000000004E-5</v>
      </c>
      <c r="CM238" s="47">
        <v>5.4700000000000001E-5</v>
      </c>
    </row>
    <row r="239" spans="1:91" s="46" customFormat="1" x14ac:dyDescent="0.25">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spans="1:91" s="46" customFormat="1" x14ac:dyDescent="0.25">
      <c r="A240" s="46" t="s">
        <v>243</v>
      </c>
      <c r="B240" s="4">
        <v>0</v>
      </c>
      <c r="C240" s="4">
        <v>0</v>
      </c>
      <c r="D240" s="4">
        <v>0</v>
      </c>
      <c r="E240" s="4">
        <v>0</v>
      </c>
      <c r="F240" s="4">
        <v>0</v>
      </c>
      <c r="G240" s="4">
        <v>0</v>
      </c>
      <c r="H240" s="4">
        <v>0</v>
      </c>
      <c r="I240" s="4">
        <v>0</v>
      </c>
      <c r="J240" s="4">
        <v>0</v>
      </c>
      <c r="K240" s="4">
        <v>0</v>
      </c>
      <c r="L240" s="4">
        <v>0</v>
      </c>
      <c r="M240" s="4">
        <v>0</v>
      </c>
      <c r="N240" s="4">
        <v>0</v>
      </c>
      <c r="O240" s="4">
        <v>0</v>
      </c>
      <c r="P240" s="4">
        <v>0</v>
      </c>
      <c r="Q240" s="4">
        <v>0</v>
      </c>
      <c r="R240" s="4">
        <v>0</v>
      </c>
      <c r="S240" s="4">
        <v>0</v>
      </c>
      <c r="T240" s="4">
        <v>0</v>
      </c>
      <c r="U240" s="4">
        <v>0</v>
      </c>
      <c r="V240" s="4">
        <v>0</v>
      </c>
      <c r="W240" s="4">
        <v>0</v>
      </c>
      <c r="X240" s="4">
        <v>0</v>
      </c>
      <c r="Y240" s="4">
        <v>0</v>
      </c>
      <c r="Z240" s="4">
        <v>0</v>
      </c>
      <c r="AA240" s="4">
        <v>0</v>
      </c>
      <c r="AB240" s="4">
        <v>0</v>
      </c>
      <c r="AC240" s="4">
        <v>0</v>
      </c>
      <c r="AD240" s="4">
        <v>0</v>
      </c>
      <c r="AE240" s="4">
        <v>0</v>
      </c>
      <c r="AF240" s="47">
        <v>9.84816429614663E-6</v>
      </c>
      <c r="AG240" s="47">
        <v>1.0009958324964039E-5</v>
      </c>
      <c r="AH240" s="47">
        <v>1.0174410443855271E-5</v>
      </c>
      <c r="AI240" s="47">
        <v>1.0341564322187436E-5</v>
      </c>
      <c r="AJ240" s="47">
        <v>1.0511464346765191E-5</v>
      </c>
      <c r="AK240" s="47">
        <v>1.0684155633617415E-5</v>
      </c>
      <c r="AL240" s="47">
        <v>1.0859684039977526E-5</v>
      </c>
      <c r="AM240" s="47">
        <v>1.1038096176460623E-5</v>
      </c>
      <c r="AN240" s="47">
        <v>1.1219439419440676E-5</v>
      </c>
      <c r="AO240" s="47">
        <v>1.1403761923631068E-5</v>
      </c>
      <c r="AP240" s="47">
        <v>1.1591112634871817E-5</v>
      </c>
      <c r="AQ240" s="47">
        <v>1.1781541303126881E-5</v>
      </c>
      <c r="AR240" s="47">
        <v>1.1975098495694986E-5</v>
      </c>
      <c r="AS240" s="47">
        <v>1.2171835610637502E-5</v>
      </c>
      <c r="AT240" s="47">
        <v>1.2371804890426914E-5</v>
      </c>
      <c r="AU240" s="47">
        <v>1.2575059435819531E-5</v>
      </c>
      <c r="AV240" s="47">
        <v>1.2724778690981422E-5</v>
      </c>
      <c r="AW240" s="47">
        <v>1.2876280510709358E-5</v>
      </c>
      <c r="AX240" s="47">
        <v>1.3029586118301768E-5</v>
      </c>
      <c r="AY240" s="47">
        <v>1.3184716989742672E-5</v>
      </c>
      <c r="AZ240" s="47">
        <v>1.3341694856710182E-5</v>
      </c>
      <c r="BA240" s="47">
        <v>1.3500541709620797E-5</v>
      </c>
      <c r="BB240" s="47">
        <v>1.3661279800709966E-5</v>
      </c>
      <c r="BC240" s="47">
        <v>1.3823931647149304E-5</v>
      </c>
      <c r="BD240" s="47">
        <v>1.3988520034200947E-5</v>
      </c>
      <c r="BE240" s="47">
        <v>1.4155068018409441E-5</v>
      </c>
      <c r="BF240" s="47">
        <v>1.4323598930831649E-5</v>
      </c>
      <c r="BG240" s="47">
        <v>1.4494136380305104E-5</v>
      </c>
      <c r="BH240" s="47">
        <v>1.4666704256755281E-5</v>
      </c>
      <c r="BI240" s="47">
        <v>1.4841326734542243E-5</v>
      </c>
      <c r="BJ240" s="47">
        <v>1.5018028275847132E-5</v>
      </c>
      <c r="BK240" s="47">
        <v>1.5196833634098983E-5</v>
      </c>
      <c r="BL240" s="47">
        <v>1.5377767857442332E-5</v>
      </c>
      <c r="BM240" s="47">
        <v>1.5560856292246115E-5</v>
      </c>
      <c r="BN240" s="47">
        <v>1.5746124586654335E-5</v>
      </c>
      <c r="BO240" s="47">
        <v>1.5933598694179025E-5</v>
      </c>
      <c r="BP240" s="47">
        <v>1.6123304877335964E-5</v>
      </c>
      <c r="BQ240" s="47">
        <v>1.6315269711323685E-5</v>
      </c>
      <c r="BR240" s="47">
        <v>1.6509520087746301E-5</v>
      </c>
      <c r="BS240" s="47">
        <v>1.6706083218380645E-5</v>
      </c>
      <c r="BT240" s="47">
        <v>1.6904986638988255E-5</v>
      </c>
      <c r="BU240" s="47">
        <v>1.7106258213172752E-5</v>
      </c>
      <c r="BV240" s="47">
        <v>1.7309926136283152E-5</v>
      </c>
      <c r="BW240" s="47">
        <v>1.751601893936363E-5</v>
      </c>
      <c r="BX240" s="47">
        <v>1.7724565493150331E-5</v>
      </c>
      <c r="BY240" s="47">
        <v>1.7935595012115754E-5</v>
      </c>
      <c r="BZ240" s="47">
        <v>1.81491370585613E-5</v>
      </c>
      <c r="CA240" s="47">
        <v>1.8365221546758533E-5</v>
      </c>
      <c r="CB240" s="47">
        <v>1.8583878747139756E-5</v>
      </c>
      <c r="CC240" s="47">
        <v>1.8805139290538478E-5</v>
      </c>
      <c r="CD240" s="47">
        <v>1.9029034172480364E-5</v>
      </c>
      <c r="CE240" s="47">
        <v>1.9255594757525284E-5</v>
      </c>
      <c r="CF240" s="47">
        <v>1.9484852783661048E-5</v>
      </c>
      <c r="CG240" s="47">
        <v>1.9716840366749454E-5</v>
      </c>
      <c r="CH240" s="47">
        <v>1.9951590005025277E-5</v>
      </c>
      <c r="CI240" s="47">
        <v>2.0189134583648824E-5</v>
      </c>
      <c r="CJ240" s="47">
        <v>2.0429507379312678E-5</v>
      </c>
      <c r="CK240" s="47">
        <v>2.0672742064903308E-5</v>
      </c>
      <c r="CL240" s="47">
        <v>2.0918872714218165E-5</v>
      </c>
      <c r="CM240" s="47">
        <v>2.1167933806738958E-5</v>
      </c>
    </row>
    <row r="241" spans="1:91" s="46" customFormat="1" x14ac:dyDescent="0.25">
      <c r="A241" s="46" t="s">
        <v>1</v>
      </c>
      <c r="B241" s="4">
        <v>0</v>
      </c>
      <c r="C241" s="4">
        <v>0</v>
      </c>
      <c r="D241" s="4">
        <v>0</v>
      </c>
      <c r="E241" s="4">
        <v>0</v>
      </c>
      <c r="F241" s="4">
        <v>0</v>
      </c>
      <c r="G241" s="4">
        <v>0</v>
      </c>
      <c r="H241" s="4">
        <v>0</v>
      </c>
      <c r="I241" s="4">
        <v>0</v>
      </c>
      <c r="J241" s="4">
        <v>0</v>
      </c>
      <c r="K241" s="4">
        <v>0</v>
      </c>
      <c r="L241" s="4">
        <v>0</v>
      </c>
      <c r="M241" s="4">
        <v>0</v>
      </c>
      <c r="N241" s="4">
        <v>0</v>
      </c>
      <c r="O241" s="4">
        <v>0</v>
      </c>
      <c r="P241" s="4">
        <v>0</v>
      </c>
      <c r="Q241" s="4">
        <v>0</v>
      </c>
      <c r="R241" s="4">
        <v>0</v>
      </c>
      <c r="S241" s="4">
        <v>0</v>
      </c>
      <c r="T241" s="4">
        <v>0</v>
      </c>
      <c r="U241" s="4">
        <v>0</v>
      </c>
      <c r="V241" s="4">
        <v>0</v>
      </c>
      <c r="W241" s="4">
        <v>0</v>
      </c>
      <c r="X241" s="4">
        <v>0</v>
      </c>
      <c r="Y241" s="4">
        <v>0</v>
      </c>
      <c r="Z241" s="4">
        <v>0</v>
      </c>
      <c r="AA241" s="4">
        <v>0</v>
      </c>
      <c r="AB241" s="4">
        <v>0</v>
      </c>
      <c r="AC241" s="4">
        <v>0</v>
      </c>
      <c r="AD241" s="4">
        <v>0</v>
      </c>
      <c r="AE241" s="4">
        <v>0</v>
      </c>
      <c r="AF241" s="47">
        <v>7.4000000000000003E-6</v>
      </c>
      <c r="AG241" s="47">
        <v>8.4600000000000003E-6</v>
      </c>
      <c r="AH241" s="47">
        <v>9.5200000000000003E-6</v>
      </c>
      <c r="AI241" s="47">
        <v>1.058E-5</v>
      </c>
      <c r="AJ241" s="47">
        <v>1.164E-5</v>
      </c>
      <c r="AK241" s="47">
        <v>1.27E-5</v>
      </c>
      <c r="AL241" s="47">
        <v>1.376E-5</v>
      </c>
      <c r="AM241" s="47">
        <v>1.482E-5</v>
      </c>
      <c r="AN241" s="47">
        <v>1.588E-5</v>
      </c>
      <c r="AO241" s="47">
        <v>1.694E-5</v>
      </c>
      <c r="AP241" s="47">
        <v>1.8E-5</v>
      </c>
      <c r="AQ241" s="47">
        <v>1.906E-5</v>
      </c>
      <c r="AR241" s="47">
        <v>2.012E-5</v>
      </c>
      <c r="AS241" s="47">
        <v>2.1180000000000001E-5</v>
      </c>
      <c r="AT241" s="47">
        <v>2.2240000000000001E-5</v>
      </c>
      <c r="AU241" s="47">
        <v>2.3300000000000001E-5</v>
      </c>
      <c r="AV241" s="47">
        <v>2.3770833333333333E-5</v>
      </c>
      <c r="AW241" s="47">
        <v>2.4241666666666669E-5</v>
      </c>
      <c r="AX241" s="47">
        <v>2.4712500000000001E-5</v>
      </c>
      <c r="AY241" s="47">
        <v>2.5183333333333333E-5</v>
      </c>
      <c r="AZ241" s="47">
        <v>2.5654166666666669E-5</v>
      </c>
      <c r="BA241" s="47">
        <v>2.6125000000000001E-5</v>
      </c>
      <c r="BB241" s="47">
        <v>2.6595833333333334E-5</v>
      </c>
      <c r="BC241" s="47">
        <v>2.7066666666666666E-5</v>
      </c>
      <c r="BD241" s="47">
        <v>2.7537500000000002E-5</v>
      </c>
      <c r="BE241" s="47">
        <v>2.8008333333333334E-5</v>
      </c>
      <c r="BF241" s="47">
        <v>2.8479166666666667E-5</v>
      </c>
      <c r="BG241" s="47">
        <v>2.8949999999999999E-5</v>
      </c>
      <c r="BH241" s="47">
        <v>2.9420833333333335E-5</v>
      </c>
      <c r="BI241" s="47">
        <v>2.9891666666666667E-5</v>
      </c>
      <c r="BJ241" s="47">
        <v>3.0362499999999999E-5</v>
      </c>
      <c r="BK241" s="47">
        <v>3.0833333333333335E-5</v>
      </c>
      <c r="BL241" s="47">
        <v>3.1304166666666671E-5</v>
      </c>
      <c r="BM241" s="47">
        <v>3.1775E-5</v>
      </c>
      <c r="BN241" s="47">
        <v>3.2245833333333336E-5</v>
      </c>
      <c r="BO241" s="47">
        <v>3.2716666666666671E-5</v>
      </c>
      <c r="BP241" s="47">
        <v>3.31875E-5</v>
      </c>
      <c r="BQ241" s="47">
        <v>3.3658333333333336E-5</v>
      </c>
      <c r="BR241" s="47">
        <v>3.4129166666666672E-5</v>
      </c>
      <c r="BS241" s="47">
        <v>3.4600000000000001E-5</v>
      </c>
      <c r="BT241" s="47">
        <v>3.4830000000000004E-5</v>
      </c>
      <c r="BU241" s="47">
        <v>3.506E-5</v>
      </c>
      <c r="BV241" s="47">
        <v>3.5290000000000003E-5</v>
      </c>
      <c r="BW241" s="47">
        <v>3.5519999999999999E-5</v>
      </c>
      <c r="BX241" s="47">
        <v>3.5750000000000002E-5</v>
      </c>
      <c r="BY241" s="47">
        <v>3.5980000000000004E-5</v>
      </c>
      <c r="BZ241" s="47">
        <v>3.6210000000000001E-5</v>
      </c>
      <c r="CA241" s="47">
        <v>3.6440000000000003E-5</v>
      </c>
      <c r="CB241" s="47">
        <v>3.667E-5</v>
      </c>
      <c r="CC241" s="47">
        <v>3.6900000000000002E-5</v>
      </c>
      <c r="CD241" s="47">
        <v>3.7130000000000005E-5</v>
      </c>
      <c r="CE241" s="47">
        <v>3.7360000000000001E-5</v>
      </c>
      <c r="CF241" s="47">
        <v>3.7590000000000004E-5</v>
      </c>
      <c r="CG241" s="47">
        <v>3.782E-5</v>
      </c>
      <c r="CH241" s="47">
        <v>3.8050000000000003E-5</v>
      </c>
      <c r="CI241" s="47">
        <v>3.8280000000000006E-5</v>
      </c>
      <c r="CJ241" s="47">
        <v>3.8510000000000002E-5</v>
      </c>
      <c r="CK241" s="47">
        <v>3.8740000000000005E-5</v>
      </c>
      <c r="CL241" s="47">
        <v>3.8970000000000001E-5</v>
      </c>
      <c r="CM241" s="47">
        <v>3.9200000000000004E-5</v>
      </c>
    </row>
    <row r="242" spans="1:91" s="46" customFormat="1" x14ac:dyDescent="0.25">
      <c r="A242" s="46" t="s">
        <v>2</v>
      </c>
      <c r="B242" s="4">
        <v>0</v>
      </c>
      <c r="C242" s="4">
        <v>0</v>
      </c>
      <c r="D242" s="4">
        <v>0</v>
      </c>
      <c r="E242" s="4">
        <v>0</v>
      </c>
      <c r="F242" s="4">
        <v>0</v>
      </c>
      <c r="G242" s="4">
        <v>0</v>
      </c>
      <c r="H242" s="4">
        <v>0</v>
      </c>
      <c r="I242" s="4">
        <v>0</v>
      </c>
      <c r="J242" s="4">
        <v>0</v>
      </c>
      <c r="K242" s="4">
        <v>0</v>
      </c>
      <c r="L242" s="4">
        <v>0</v>
      </c>
      <c r="M242" s="4">
        <v>0</v>
      </c>
      <c r="N242" s="4">
        <v>0</v>
      </c>
      <c r="O242" s="4">
        <v>0</v>
      </c>
      <c r="P242" s="4">
        <v>0</v>
      </c>
      <c r="Q242" s="4">
        <v>0</v>
      </c>
      <c r="R242" s="4">
        <v>0</v>
      </c>
      <c r="S242" s="4">
        <v>0</v>
      </c>
      <c r="T242" s="4">
        <v>0</v>
      </c>
      <c r="U242" s="4">
        <v>0</v>
      </c>
      <c r="V242" s="4">
        <v>0</v>
      </c>
      <c r="W242" s="4">
        <v>0</v>
      </c>
      <c r="X242" s="4">
        <v>0</v>
      </c>
      <c r="Y242" s="4">
        <v>0</v>
      </c>
      <c r="Z242" s="4">
        <v>0</v>
      </c>
      <c r="AA242" s="4">
        <v>0</v>
      </c>
      <c r="AB242" s="4">
        <v>0</v>
      </c>
      <c r="AC242" s="4">
        <v>0</v>
      </c>
      <c r="AD242" s="4">
        <v>0</v>
      </c>
      <c r="AE242" s="4">
        <v>0</v>
      </c>
      <c r="AF242" s="47">
        <v>1.1940938557522844E-5</v>
      </c>
      <c r="AG242" s="47">
        <v>1.2284916211443256E-5</v>
      </c>
      <c r="AH242" s="47">
        <v>1.2638802686670017E-5</v>
      </c>
      <c r="AI242" s="47">
        <v>1.3002883422500018E-5</v>
      </c>
      <c r="AJ242" s="47">
        <v>1.3377452080761334E-5</v>
      </c>
      <c r="AK242" s="47">
        <v>1.376281078267627E-5</v>
      </c>
      <c r="AL242" s="47">
        <v>1.4159270352547603E-5</v>
      </c>
      <c r="AM242" s="47">
        <v>1.4567150568464612E-5</v>
      </c>
      <c r="AN242" s="47">
        <v>1.4986780420231082E-5</v>
      </c>
      <c r="AO242" s="47">
        <v>1.5418498374723337E-5</v>
      </c>
      <c r="AP242" s="47">
        <v>1.5862652648892322E-5</v>
      </c>
      <c r="AQ242" s="47">
        <v>1.6319601490629962E-5</v>
      </c>
      <c r="AR242" s="47">
        <v>1.67897134677263E-5</v>
      </c>
      <c r="AS242" s="47">
        <v>1.7273367765150516E-5</v>
      </c>
      <c r="AT242" s="47">
        <v>1.7770954490895594E-5</v>
      </c>
      <c r="AU242" s="47">
        <v>1.8282874990633326E-5</v>
      </c>
      <c r="AV242" s="47">
        <v>1.8374289365586492E-5</v>
      </c>
      <c r="AW242" s="47">
        <v>1.8466160812414426E-5</v>
      </c>
      <c r="AX242" s="47">
        <v>1.8558491616476499E-5</v>
      </c>
      <c r="AY242" s="47">
        <v>1.8651284074558881E-5</v>
      </c>
      <c r="AZ242" s="47">
        <v>1.8744540494931674E-5</v>
      </c>
      <c r="BA242" s="47">
        <v>1.8838263197406332E-5</v>
      </c>
      <c r="BB242" s="47">
        <v>1.8932454513393364E-5</v>
      </c>
      <c r="BC242" s="47">
        <v>1.902711678596033E-5</v>
      </c>
      <c r="BD242" s="47">
        <v>1.912225236989013E-5</v>
      </c>
      <c r="BE242" s="47">
        <v>1.9217863631739581E-5</v>
      </c>
      <c r="BF242" s="47">
        <v>1.9313952949898279E-5</v>
      </c>
      <c r="BG242" s="47">
        <v>1.9410522714647769E-5</v>
      </c>
      <c r="BH242" s="47">
        <v>1.9507575328221009E-5</v>
      </c>
      <c r="BI242" s="47">
        <v>1.9605113204862113E-5</v>
      </c>
      <c r="BJ242" s="47">
        <v>1.9703138770886425E-5</v>
      </c>
      <c r="BK242" s="47">
        <v>1.9801654464740857E-5</v>
      </c>
      <c r="BL242" s="47">
        <v>1.9900662737064561E-5</v>
      </c>
      <c r="BM242" s="47">
        <v>2.0000166050749883E-5</v>
      </c>
      <c r="BN242" s="47">
        <v>2.0100166881003632E-5</v>
      </c>
      <c r="BO242" s="47">
        <v>2.020066771540865E-5</v>
      </c>
      <c r="BP242" s="47">
        <v>2.0301671053985692E-5</v>
      </c>
      <c r="BQ242" s="47">
        <v>2.0403179409255621E-5</v>
      </c>
      <c r="BR242" s="47">
        <v>2.0505195306301901E-5</v>
      </c>
      <c r="BS242" s="47">
        <v>2.0607721282833412E-5</v>
      </c>
      <c r="BT242" s="47">
        <v>2.0710759889247578E-5</v>
      </c>
      <c r="BU242" s="47">
        <v>2.0814313688693816E-5</v>
      </c>
      <c r="BV242" s="47">
        <v>2.0918385257137287E-5</v>
      </c>
      <c r="BW242" s="47">
        <v>2.1022977183422974E-5</v>
      </c>
      <c r="BX242" s="47">
        <v>2.1128092069340089E-5</v>
      </c>
      <c r="BY242" s="47">
        <v>2.1233732529686789E-5</v>
      </c>
      <c r="BZ242" s="47">
        <v>2.1339901192335224E-5</v>
      </c>
      <c r="CA242" s="47">
        <v>2.1446600698296902E-5</v>
      </c>
      <c r="CB242" s="47">
        <v>2.1553833701788386E-5</v>
      </c>
      <c r="CC242" s="47">
        <v>2.1661602870297329E-5</v>
      </c>
      <c r="CD242" s="47">
        <v>2.1769910884648817E-5</v>
      </c>
      <c r="CE242" s="47">
        <v>2.1878760439072059E-5</v>
      </c>
      <c r="CF242" s="47">
        <v>2.1988154241267419E-5</v>
      </c>
      <c r="CG242" s="47">
        <v>2.2098095012473757E-5</v>
      </c>
      <c r="CH242" s="47">
        <v>2.2208585487536127E-5</v>
      </c>
      <c r="CI242" s="47">
        <v>2.2319628414973806E-5</v>
      </c>
      <c r="CJ242" s="47">
        <v>2.2431226557048674E-5</v>
      </c>
      <c r="CK242" s="47">
        <v>2.2543382689833918E-5</v>
      </c>
      <c r="CL242" s="47">
        <v>2.2656099603283088E-5</v>
      </c>
      <c r="CM242" s="47">
        <v>2.2769380101299504E-5</v>
      </c>
    </row>
    <row r="243" spans="1:91" s="46" customFormat="1" x14ac:dyDescent="0.25">
      <c r="A243" s="46" t="s">
        <v>2</v>
      </c>
      <c r="B243" s="4">
        <v>0</v>
      </c>
      <c r="C243" s="4">
        <v>0</v>
      </c>
      <c r="D243" s="4">
        <v>0</v>
      </c>
      <c r="E243" s="4">
        <v>0</v>
      </c>
      <c r="F243" s="4">
        <v>0</v>
      </c>
      <c r="G243" s="4">
        <v>0</v>
      </c>
      <c r="H243" s="4">
        <v>0</v>
      </c>
      <c r="I243" s="4">
        <v>0</v>
      </c>
      <c r="J243" s="4">
        <v>0</v>
      </c>
      <c r="K243" s="4">
        <v>0</v>
      </c>
      <c r="L243" s="4">
        <v>0</v>
      </c>
      <c r="M243" s="4">
        <v>0</v>
      </c>
      <c r="N243" s="4">
        <v>0</v>
      </c>
      <c r="O243" s="4">
        <v>0</v>
      </c>
      <c r="P243" s="4">
        <v>0</v>
      </c>
      <c r="Q243" s="4">
        <v>0</v>
      </c>
      <c r="R243" s="4">
        <v>0</v>
      </c>
      <c r="S243" s="4">
        <v>0</v>
      </c>
      <c r="T243" s="4">
        <v>0</v>
      </c>
      <c r="U243" s="4">
        <v>0</v>
      </c>
      <c r="V243" s="4">
        <v>0</v>
      </c>
      <c r="W243" s="4">
        <v>0</v>
      </c>
      <c r="X243" s="4">
        <v>0</v>
      </c>
      <c r="Y243" s="4">
        <v>0</v>
      </c>
      <c r="Z243" s="4">
        <v>0</v>
      </c>
      <c r="AA243" s="4">
        <v>0</v>
      </c>
      <c r="AB243" s="4">
        <v>0</v>
      </c>
      <c r="AC243" s="4">
        <v>0</v>
      </c>
      <c r="AD243" s="4">
        <v>0</v>
      </c>
      <c r="AE243" s="4">
        <v>0</v>
      </c>
      <c r="AF243" s="47">
        <v>5.7536459922360531E-6</v>
      </c>
      <c r="AG243" s="47">
        <v>6.088514277498469E-6</v>
      </c>
      <c r="AH243" s="47">
        <v>6.4428722513211314E-6</v>
      </c>
      <c r="AI243" s="47">
        <v>6.8178542342022556E-6</v>
      </c>
      <c r="AJ243" s="47">
        <v>7.2146605652933924E-6</v>
      </c>
      <c r="AK243" s="47">
        <v>7.6345614447549131E-6</v>
      </c>
      <c r="AL243" s="47">
        <v>8.0789009997406479E-6</v>
      </c>
      <c r="AM243" s="47">
        <v>8.5491015870271414E-6</v>
      </c>
      <c r="AN243" s="47">
        <v>9.0466683460604674E-6</v>
      </c>
      <c r="AO243" s="47">
        <v>9.5731940169952031E-6</v>
      </c>
      <c r="AP243" s="47">
        <v>1.0130364039148364E-5</v>
      </c>
      <c r="AQ243" s="47">
        <v>1.0719961946188746E-5</v>
      </c>
      <c r="AR243" s="47">
        <v>1.1343875075332007E-5</v>
      </c>
      <c r="AS243" s="47">
        <v>1.2004100608816938E-5</v>
      </c>
      <c r="AT243" s="47">
        <v>1.2702751967002049E-5</v>
      </c>
      <c r="AU243" s="47">
        <v>1.3442065573547143E-5</v>
      </c>
      <c r="AV243" s="47">
        <v>1.364369655715035E-5</v>
      </c>
      <c r="AW243" s="47">
        <v>1.3848352005507605E-5</v>
      </c>
      <c r="AX243" s="47">
        <v>1.4056077285590219E-5</v>
      </c>
      <c r="AY243" s="47">
        <v>1.4266918444874072E-5</v>
      </c>
      <c r="AZ243" s="47">
        <v>1.4480922221547184E-5</v>
      </c>
      <c r="BA243" s="47">
        <v>1.4698136054870392E-5</v>
      </c>
      <c r="BB243" s="47">
        <v>1.4918608095693447E-5</v>
      </c>
      <c r="BC243" s="47">
        <v>1.514238721712885E-5</v>
      </c>
      <c r="BD243" s="47">
        <v>1.5369523025385783E-5</v>
      </c>
      <c r="BE243" s="47">
        <v>1.5600065870766571E-5</v>
      </c>
      <c r="BF243" s="47">
        <v>1.5834066858828069E-5</v>
      </c>
      <c r="BG243" s="47">
        <v>1.6071577861710491E-5</v>
      </c>
      <c r="BH243" s="47">
        <v>1.6312651529636149E-5</v>
      </c>
      <c r="BI243" s="47">
        <v>1.6557341302580691E-5</v>
      </c>
      <c r="BJ243" s="47">
        <v>1.6805701422119401E-5</v>
      </c>
      <c r="BK243" s="47">
        <v>1.7057786943451192E-5</v>
      </c>
      <c r="BL243" s="47">
        <v>1.731365374760296E-5</v>
      </c>
      <c r="BM243" s="47">
        <v>1.7573358553817004E-5</v>
      </c>
      <c r="BN243" s="47">
        <v>1.7836958932124258E-5</v>
      </c>
      <c r="BO243" s="47">
        <v>1.8104513316106121E-5</v>
      </c>
      <c r="BP243" s="47">
        <v>1.8376081015847712E-5</v>
      </c>
      <c r="BQ243" s="47">
        <v>1.8651722231085428E-5</v>
      </c>
      <c r="BR243" s="47">
        <v>1.8931498064551708E-5</v>
      </c>
      <c r="BS243" s="47">
        <v>1.9215470535519983E-5</v>
      </c>
      <c r="BT243" s="47">
        <v>1.9503702593552781E-5</v>
      </c>
      <c r="BU243" s="47">
        <v>1.9796258132456072E-5</v>
      </c>
      <c r="BV243" s="47">
        <v>2.0093202004442913E-5</v>
      </c>
      <c r="BW243" s="47">
        <v>2.0394600034509555E-5</v>
      </c>
      <c r="BX243" s="47">
        <v>2.0700519035027199E-5</v>
      </c>
      <c r="BY243" s="47">
        <v>2.1011026820552607E-5</v>
      </c>
      <c r="BZ243" s="47">
        <v>2.1326192222860898E-5</v>
      </c>
      <c r="CA243" s="47">
        <v>2.1646085106203812E-5</v>
      </c>
      <c r="CB243" s="47">
        <v>2.197077638279687E-5</v>
      </c>
      <c r="CC243" s="47">
        <v>2.2300338028538821E-5</v>
      </c>
      <c r="CD243" s="47">
        <v>2.2634843098966902E-5</v>
      </c>
      <c r="CE243" s="47">
        <v>2.2974365745451405E-5</v>
      </c>
      <c r="CF243" s="47">
        <v>2.3318981231633177E-5</v>
      </c>
      <c r="CG243" s="47">
        <v>2.3668765950107675E-5</v>
      </c>
      <c r="CH243" s="47">
        <v>2.402379743935929E-5</v>
      </c>
      <c r="CI243" s="47">
        <v>2.438415440094968E-5</v>
      </c>
      <c r="CJ243" s="47">
        <v>2.4749916716963925E-5</v>
      </c>
      <c r="CK243" s="47">
        <v>2.5121165467718383E-5</v>
      </c>
      <c r="CL243" s="47">
        <v>2.549798294973416E-5</v>
      </c>
      <c r="CM243" s="47">
        <v>2.5880452693980171E-5</v>
      </c>
    </row>
    <row r="244" spans="1:91" s="46" customFormat="1" x14ac:dyDescent="0.25">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spans="1:91" s="46" customFormat="1" x14ac:dyDescent="0.25">
      <c r="A245" s="46" t="s">
        <v>244</v>
      </c>
      <c r="B245" s="4">
        <v>0</v>
      </c>
      <c r="C245" s="4">
        <v>0</v>
      </c>
      <c r="D245" s="4">
        <v>0</v>
      </c>
      <c r="E245" s="4">
        <v>0</v>
      </c>
      <c r="F245" s="4">
        <v>0</v>
      </c>
      <c r="G245" s="4">
        <v>0</v>
      </c>
      <c r="H245" s="4">
        <v>0</v>
      </c>
      <c r="I245" s="4">
        <v>0</v>
      </c>
      <c r="J245" s="4">
        <v>0</v>
      </c>
      <c r="K245" s="4">
        <v>0</v>
      </c>
      <c r="L245" s="4">
        <v>0</v>
      </c>
      <c r="M245" s="4">
        <v>0</v>
      </c>
      <c r="N245" s="4">
        <v>0</v>
      </c>
      <c r="O245" s="4">
        <v>0</v>
      </c>
      <c r="P245" s="4">
        <v>0</v>
      </c>
      <c r="Q245" s="4">
        <v>0</v>
      </c>
      <c r="R245" s="4">
        <v>0</v>
      </c>
      <c r="S245" s="4">
        <v>0</v>
      </c>
      <c r="T245" s="4">
        <v>0</v>
      </c>
      <c r="U245" s="4">
        <v>0</v>
      </c>
      <c r="V245" s="4">
        <v>0</v>
      </c>
      <c r="W245" s="4">
        <v>0</v>
      </c>
      <c r="X245" s="4">
        <v>0</v>
      </c>
      <c r="Y245" s="4">
        <v>0</v>
      </c>
      <c r="Z245" s="4">
        <v>0</v>
      </c>
      <c r="AA245" s="4">
        <v>0</v>
      </c>
      <c r="AB245" s="4">
        <v>0</v>
      </c>
      <c r="AC245" s="4">
        <v>0</v>
      </c>
      <c r="AD245" s="4">
        <v>0</v>
      </c>
      <c r="AE245" s="4">
        <v>0</v>
      </c>
      <c r="AF245" s="47">
        <v>5.0066864784546807E-5</v>
      </c>
      <c r="AG245" s="47">
        <v>5.0357107478949967E-5</v>
      </c>
      <c r="AH245" s="47">
        <v>5.0647350173353142E-5</v>
      </c>
      <c r="AI245" s="47">
        <v>5.0937592867756316E-5</v>
      </c>
      <c r="AJ245" s="47">
        <v>5.1227835562159477E-5</v>
      </c>
      <c r="AK245" s="47">
        <v>5.1518078256562651E-5</v>
      </c>
      <c r="AL245" s="47">
        <v>5.1808320950965826E-5</v>
      </c>
      <c r="AM245" s="47">
        <v>5.2098563645368987E-5</v>
      </c>
      <c r="AN245" s="47">
        <v>5.2388806339772161E-5</v>
      </c>
      <c r="AO245" s="47">
        <v>5.2679049034175336E-5</v>
      </c>
      <c r="AP245" s="47">
        <v>5.2969291728578496E-5</v>
      </c>
      <c r="AQ245" s="47">
        <v>5.3259534422981671E-5</v>
      </c>
      <c r="AR245" s="47">
        <v>5.3549777117384845E-5</v>
      </c>
      <c r="AS245" s="47">
        <v>5.3840019811788006E-5</v>
      </c>
      <c r="AT245" s="47">
        <v>5.4130262506191181E-5</v>
      </c>
      <c r="AU245" s="47">
        <v>5.4841357107478949E-5</v>
      </c>
      <c r="AV245" s="47">
        <v>5.6266870735009221E-5</v>
      </c>
      <c r="AW245" s="47">
        <v>5.76923843625395E-5</v>
      </c>
      <c r="AX245" s="47">
        <v>5.9117897990069779E-5</v>
      </c>
      <c r="AY245" s="47">
        <v>6.0543411617600051E-5</v>
      </c>
      <c r="AZ245" s="47">
        <v>6.1968925245130336E-5</v>
      </c>
      <c r="BA245" s="47">
        <v>6.3394438872660622E-5</v>
      </c>
      <c r="BB245" s="47">
        <v>6.4819952500190894E-5</v>
      </c>
      <c r="BC245" s="47">
        <v>6.6245466127721166E-5</v>
      </c>
      <c r="BD245" s="47">
        <v>6.7670979755251451E-5</v>
      </c>
      <c r="BE245" s="47">
        <v>6.9096493382781723E-5</v>
      </c>
      <c r="BF245" s="47">
        <v>7.0522007010312009E-5</v>
      </c>
      <c r="BG245" s="47">
        <v>7.1947520637842281E-5</v>
      </c>
      <c r="BH245" s="47">
        <v>7.3373034265372553E-5</v>
      </c>
      <c r="BI245" s="47">
        <v>7.4798547892902838E-5</v>
      </c>
      <c r="BJ245" s="47">
        <v>7.6224061520433124E-5</v>
      </c>
      <c r="BK245" s="47">
        <v>7.7649575147963396E-5</v>
      </c>
      <c r="BL245" s="47">
        <v>7.9075088775493668E-5</v>
      </c>
      <c r="BM245" s="47">
        <v>8.0500602403023953E-5</v>
      </c>
      <c r="BN245" s="47">
        <v>8.1926116030554239E-5</v>
      </c>
      <c r="BO245" s="47">
        <v>8.3351629658084524E-5</v>
      </c>
      <c r="BP245" s="47">
        <v>8.4777143285614783E-5</v>
      </c>
      <c r="BQ245" s="47">
        <v>8.6202656913145068E-5</v>
      </c>
      <c r="BR245" s="47">
        <v>8.7628170540675354E-5</v>
      </c>
      <c r="BS245" s="47">
        <v>8.9053684168205639E-5</v>
      </c>
      <c r="BT245" s="47">
        <v>8.9761610498355696E-5</v>
      </c>
      <c r="BU245" s="47">
        <v>9.0469536828505752E-5</v>
      </c>
      <c r="BV245" s="47">
        <v>9.1177463158655808E-5</v>
      </c>
      <c r="BW245" s="47">
        <v>9.1885389488805905E-5</v>
      </c>
      <c r="BX245" s="47">
        <v>9.2593315818955961E-5</v>
      </c>
      <c r="BY245" s="47">
        <v>9.3301242149106017E-5</v>
      </c>
      <c r="BZ245" s="47">
        <v>9.4009168479256087E-5</v>
      </c>
      <c r="CA245" s="47">
        <v>9.4717094809406143E-5</v>
      </c>
      <c r="CB245" s="47">
        <v>9.5425021139556213E-5</v>
      </c>
      <c r="CC245" s="47">
        <v>9.6132947469706269E-5</v>
      </c>
      <c r="CD245" s="47">
        <v>9.6840873799856339E-5</v>
      </c>
      <c r="CE245" s="47">
        <v>9.7548800130006422E-5</v>
      </c>
      <c r="CF245" s="47">
        <v>9.8256726460156478E-5</v>
      </c>
      <c r="CG245" s="47">
        <v>9.8964652790306534E-5</v>
      </c>
      <c r="CH245" s="47">
        <v>9.967257912045659E-5</v>
      </c>
      <c r="CI245" s="47">
        <v>1.0038050545060665E-4</v>
      </c>
      <c r="CJ245" s="47">
        <v>1.0108843178075674E-4</v>
      </c>
      <c r="CK245" s="47">
        <v>1.017963581109068E-4</v>
      </c>
      <c r="CL245" s="47">
        <v>1.0250428444105687E-4</v>
      </c>
      <c r="CM245" s="47">
        <v>1.0321221077120693E-4</v>
      </c>
    </row>
    <row r="246" spans="1:91" s="46" customFormat="1" x14ac:dyDescent="0.25">
      <c r="A246" s="46" t="s">
        <v>1</v>
      </c>
      <c r="B246" s="4">
        <v>0</v>
      </c>
      <c r="C246" s="4">
        <v>0</v>
      </c>
      <c r="D246" s="4">
        <v>0</v>
      </c>
      <c r="E246" s="4">
        <v>0</v>
      </c>
      <c r="F246" s="4">
        <v>0</v>
      </c>
      <c r="G246" s="4">
        <v>0</v>
      </c>
      <c r="H246" s="4">
        <v>0</v>
      </c>
      <c r="I246" s="4">
        <v>0</v>
      </c>
      <c r="J246" s="4">
        <v>0</v>
      </c>
      <c r="K246" s="4">
        <v>0</v>
      </c>
      <c r="L246" s="4">
        <v>0</v>
      </c>
      <c r="M246" s="4">
        <v>0</v>
      </c>
      <c r="N246" s="4">
        <v>0</v>
      </c>
      <c r="O246" s="4">
        <v>0</v>
      </c>
      <c r="P246" s="4">
        <v>0</v>
      </c>
      <c r="Q246" s="4">
        <v>0</v>
      </c>
      <c r="R246" s="4">
        <v>0</v>
      </c>
      <c r="S246" s="4">
        <v>0</v>
      </c>
      <c r="T246" s="4">
        <v>0</v>
      </c>
      <c r="U246" s="4">
        <v>0</v>
      </c>
      <c r="V246" s="4">
        <v>0</v>
      </c>
      <c r="W246" s="4">
        <v>0</v>
      </c>
      <c r="X246" s="4">
        <v>0</v>
      </c>
      <c r="Y246" s="4">
        <v>0</v>
      </c>
      <c r="Z246" s="4">
        <v>0</v>
      </c>
      <c r="AA246" s="4">
        <v>0</v>
      </c>
      <c r="AB246" s="4">
        <v>0</v>
      </c>
      <c r="AC246" s="4">
        <v>0</v>
      </c>
      <c r="AD246" s="4">
        <v>0</v>
      </c>
      <c r="AE246" s="4">
        <v>0</v>
      </c>
      <c r="AF246" s="47">
        <v>5.6736998514115901E-5</v>
      </c>
      <c r="AG246" s="47">
        <v>5.6539078751857359E-5</v>
      </c>
      <c r="AH246" s="47">
        <v>5.6341158989598811E-5</v>
      </c>
      <c r="AI246" s="47">
        <v>5.614323922734027E-5</v>
      </c>
      <c r="AJ246" s="47">
        <v>5.5945319465081722E-5</v>
      </c>
      <c r="AK246" s="47">
        <v>5.5747399702823181E-5</v>
      </c>
      <c r="AL246" s="47">
        <v>5.5549479940564639E-5</v>
      </c>
      <c r="AM246" s="47">
        <v>5.5351560178306091E-5</v>
      </c>
      <c r="AN246" s="47">
        <v>5.515364041604755E-5</v>
      </c>
      <c r="AO246" s="47">
        <v>5.4955720653789002E-5</v>
      </c>
      <c r="AP246" s="47">
        <v>5.4757800891530461E-5</v>
      </c>
      <c r="AQ246" s="47">
        <v>5.4559881129271919E-5</v>
      </c>
      <c r="AR246" s="47">
        <v>5.4361961367013371E-5</v>
      </c>
      <c r="AS246" s="47">
        <v>5.416404160475483E-5</v>
      </c>
      <c r="AT246" s="47">
        <v>5.3966121842496282E-5</v>
      </c>
      <c r="AU246" s="47">
        <v>5.3768202080237741E-5</v>
      </c>
      <c r="AV246" s="47">
        <v>5.3599824856226013E-5</v>
      </c>
      <c r="AW246" s="47">
        <v>5.3431447632214292E-5</v>
      </c>
      <c r="AX246" s="47">
        <v>5.3263070408202565E-5</v>
      </c>
      <c r="AY246" s="47">
        <v>5.3094693184190837E-5</v>
      </c>
      <c r="AZ246" s="47">
        <v>5.2926315960179117E-5</v>
      </c>
      <c r="BA246" s="47">
        <v>5.2757938736167389E-5</v>
      </c>
      <c r="BB246" s="47">
        <v>5.2589561512155668E-5</v>
      </c>
      <c r="BC246" s="47">
        <v>5.2421184288143941E-5</v>
      </c>
      <c r="BD246" s="47">
        <v>5.2252807064132213E-5</v>
      </c>
      <c r="BE246" s="47">
        <v>5.2084429840120493E-5</v>
      </c>
      <c r="BF246" s="47">
        <v>5.1916052616108765E-5</v>
      </c>
      <c r="BG246" s="47">
        <v>5.1747675392097044E-5</v>
      </c>
      <c r="BH246" s="47">
        <v>5.1579298168085317E-5</v>
      </c>
      <c r="BI246" s="47">
        <v>5.1410920944073589E-5</v>
      </c>
      <c r="BJ246" s="47">
        <v>5.1242543720061869E-5</v>
      </c>
      <c r="BK246" s="47">
        <v>5.1074166496050141E-5</v>
      </c>
      <c r="BL246" s="47">
        <v>5.0905789272038414E-5</v>
      </c>
      <c r="BM246" s="47">
        <v>5.0737412048026693E-5</v>
      </c>
      <c r="BN246" s="47">
        <v>5.0569034824014965E-5</v>
      </c>
      <c r="BO246" s="47">
        <v>5.0400657600003238E-5</v>
      </c>
      <c r="BP246" s="47">
        <v>5.0232280375991517E-5</v>
      </c>
      <c r="BQ246" s="47">
        <v>5.006390315197979E-5</v>
      </c>
      <c r="BR246" s="47">
        <v>4.9895525927968069E-5</v>
      </c>
      <c r="BS246" s="47">
        <v>4.9727148703956341E-5</v>
      </c>
      <c r="BT246" s="47">
        <v>4.9650409276944062E-5</v>
      </c>
      <c r="BU246" s="47">
        <v>4.9573669849931783E-5</v>
      </c>
      <c r="BV246" s="47">
        <v>4.9496930422919504E-5</v>
      </c>
      <c r="BW246" s="47">
        <v>4.9420190995907225E-5</v>
      </c>
      <c r="BX246" s="47">
        <v>4.9343451568894953E-5</v>
      </c>
      <c r="BY246" s="47">
        <v>4.9266712141882674E-5</v>
      </c>
      <c r="BZ246" s="47">
        <v>4.9189972714870395E-5</v>
      </c>
      <c r="CA246" s="47">
        <v>4.9113233287858116E-5</v>
      </c>
      <c r="CB246" s="47">
        <v>4.9036493860845837E-5</v>
      </c>
      <c r="CC246" s="47">
        <v>4.8959754433833558E-5</v>
      </c>
      <c r="CD246" s="47">
        <v>4.8883015006821279E-5</v>
      </c>
      <c r="CE246" s="47">
        <v>4.8806275579809E-5</v>
      </c>
      <c r="CF246" s="47">
        <v>4.8729536152796721E-5</v>
      </c>
      <c r="CG246" s="47">
        <v>4.8652796725784442E-5</v>
      </c>
      <c r="CH246" s="47">
        <v>4.8576057298772163E-5</v>
      </c>
      <c r="CI246" s="47">
        <v>4.849931787175989E-5</v>
      </c>
      <c r="CJ246" s="47">
        <v>4.8422578444747611E-5</v>
      </c>
      <c r="CK246" s="47">
        <v>4.8345839017735332E-5</v>
      </c>
      <c r="CL246" s="47">
        <v>4.8269099590723053E-5</v>
      </c>
      <c r="CM246" s="47">
        <v>4.8192360163710774E-5</v>
      </c>
    </row>
    <row r="247" spans="1:91" s="46" customFormat="1" x14ac:dyDescent="0.25">
      <c r="A247" s="46" t="s">
        <v>1</v>
      </c>
      <c r="B247" s="4">
        <v>0</v>
      </c>
      <c r="C247" s="4">
        <v>0</v>
      </c>
      <c r="D247" s="4">
        <v>0</v>
      </c>
      <c r="E247" s="4">
        <v>0</v>
      </c>
      <c r="F247" s="4">
        <v>0</v>
      </c>
      <c r="G247" s="4">
        <v>0</v>
      </c>
      <c r="H247" s="4">
        <v>0</v>
      </c>
      <c r="I247" s="4">
        <v>0</v>
      </c>
      <c r="J247" s="4">
        <v>0</v>
      </c>
      <c r="K247" s="4">
        <v>0</v>
      </c>
      <c r="L247" s="4">
        <v>0</v>
      </c>
      <c r="M247" s="4">
        <v>0</v>
      </c>
      <c r="N247" s="4">
        <v>0</v>
      </c>
      <c r="O247" s="4">
        <v>0</v>
      </c>
      <c r="P247" s="4">
        <v>0</v>
      </c>
      <c r="Q247" s="4">
        <v>0</v>
      </c>
      <c r="R247" s="4">
        <v>0</v>
      </c>
      <c r="S247" s="4">
        <v>0</v>
      </c>
      <c r="T247" s="4">
        <v>0</v>
      </c>
      <c r="U247" s="4">
        <v>0</v>
      </c>
      <c r="V247" s="4">
        <v>0</v>
      </c>
      <c r="W247" s="4">
        <v>0</v>
      </c>
      <c r="X247" s="4">
        <v>0</v>
      </c>
      <c r="Y247" s="4">
        <v>0</v>
      </c>
      <c r="Z247" s="4">
        <v>0</v>
      </c>
      <c r="AA247" s="4">
        <v>0</v>
      </c>
      <c r="AB247" s="4">
        <v>0</v>
      </c>
      <c r="AC247" s="4">
        <v>0</v>
      </c>
      <c r="AD247" s="4">
        <v>0</v>
      </c>
      <c r="AE247" s="4">
        <v>0</v>
      </c>
      <c r="AF247" s="47">
        <v>4.0380386329866274E-5</v>
      </c>
      <c r="AG247" s="47">
        <v>4.0239524517087674E-5</v>
      </c>
      <c r="AH247" s="47">
        <v>4.0098662704309067E-5</v>
      </c>
      <c r="AI247" s="47">
        <v>3.9957800891530467E-5</v>
      </c>
      <c r="AJ247" s="47">
        <v>3.981693907875186E-5</v>
      </c>
      <c r="AK247" s="47">
        <v>3.967607726597326E-5</v>
      </c>
      <c r="AL247" s="47">
        <v>3.9535215453194653E-5</v>
      </c>
      <c r="AM247" s="47">
        <v>3.9394353640416053E-5</v>
      </c>
      <c r="AN247" s="47">
        <v>3.9253491827637446E-5</v>
      </c>
      <c r="AO247" s="47">
        <v>3.9112630014858846E-5</v>
      </c>
      <c r="AP247" s="47">
        <v>3.8971768202080239E-5</v>
      </c>
      <c r="AQ247" s="47">
        <v>3.8830906389301639E-5</v>
      </c>
      <c r="AR247" s="47">
        <v>3.8690044576523032E-5</v>
      </c>
      <c r="AS247" s="47">
        <v>3.8549182763744432E-5</v>
      </c>
      <c r="AT247" s="47">
        <v>3.8408320950965825E-5</v>
      </c>
      <c r="AU247" s="47">
        <v>3.8267459138187225E-5</v>
      </c>
      <c r="AV247" s="47">
        <v>3.8100335016524468E-5</v>
      </c>
      <c r="AW247" s="47">
        <v>3.7933210894861712E-5</v>
      </c>
      <c r="AX247" s="47">
        <v>3.7766086773198955E-5</v>
      </c>
      <c r="AY247" s="47">
        <v>3.7598962651536191E-5</v>
      </c>
      <c r="AZ247" s="47">
        <v>3.7431838529873434E-5</v>
      </c>
      <c r="BA247" s="47">
        <v>3.7264714408210677E-5</v>
      </c>
      <c r="BB247" s="47">
        <v>3.709759028654792E-5</v>
      </c>
      <c r="BC247" s="47">
        <v>3.6930466164885163E-5</v>
      </c>
      <c r="BD247" s="47">
        <v>3.6763342043222406E-5</v>
      </c>
      <c r="BE247" s="47">
        <v>3.659621792155965E-5</v>
      </c>
      <c r="BF247" s="47">
        <v>3.6429093799896893E-5</v>
      </c>
      <c r="BG247" s="47">
        <v>3.6261969678234136E-5</v>
      </c>
      <c r="BH247" s="47">
        <v>3.6094845556571372E-5</v>
      </c>
      <c r="BI247" s="47">
        <v>3.5927721434908615E-5</v>
      </c>
      <c r="BJ247" s="47">
        <v>3.5760597313245858E-5</v>
      </c>
      <c r="BK247" s="47">
        <v>3.5593473191583101E-5</v>
      </c>
      <c r="BL247" s="47">
        <v>3.5426349069920344E-5</v>
      </c>
      <c r="BM247" s="47">
        <v>3.5259224948257588E-5</v>
      </c>
      <c r="BN247" s="47">
        <v>3.5092100826594831E-5</v>
      </c>
      <c r="BO247" s="47">
        <v>3.4924976704932067E-5</v>
      </c>
      <c r="BP247" s="47">
        <v>3.475785258326931E-5</v>
      </c>
      <c r="BQ247" s="47">
        <v>3.4590728461606553E-5</v>
      </c>
      <c r="BR247" s="47">
        <v>3.4423604339943796E-5</v>
      </c>
      <c r="BS247" s="47">
        <v>3.4256480218281039E-5</v>
      </c>
      <c r="BT247" s="47">
        <v>3.420361527967258E-5</v>
      </c>
      <c r="BU247" s="47">
        <v>3.415075034106412E-5</v>
      </c>
      <c r="BV247" s="47">
        <v>3.409788540245566E-5</v>
      </c>
      <c r="BW247" s="47">
        <v>3.4045020463847207E-5</v>
      </c>
      <c r="BX247" s="47">
        <v>3.3992155525238747E-5</v>
      </c>
      <c r="BY247" s="47">
        <v>3.3939290586630287E-5</v>
      </c>
      <c r="BZ247" s="47">
        <v>3.3886425648021828E-5</v>
      </c>
      <c r="CA247" s="47">
        <v>3.3833560709413368E-5</v>
      </c>
      <c r="CB247" s="47">
        <v>3.3780695770804908E-5</v>
      </c>
      <c r="CC247" s="47">
        <v>3.3727830832196455E-5</v>
      </c>
      <c r="CD247" s="47">
        <v>3.3674965893587995E-5</v>
      </c>
      <c r="CE247" s="47">
        <v>3.3622100954979535E-5</v>
      </c>
      <c r="CF247" s="47">
        <v>3.3569236016371076E-5</v>
      </c>
      <c r="CG247" s="47">
        <v>3.3516371077762616E-5</v>
      </c>
      <c r="CH247" s="47">
        <v>3.3463506139154156E-5</v>
      </c>
      <c r="CI247" s="47">
        <v>3.3410641200545696E-5</v>
      </c>
      <c r="CJ247" s="47">
        <v>3.3357776261937243E-5</v>
      </c>
      <c r="CK247" s="47">
        <v>3.3304911323328783E-5</v>
      </c>
      <c r="CL247" s="47">
        <v>3.3252046384720324E-5</v>
      </c>
      <c r="CM247" s="47">
        <v>3.3199181446111864E-5</v>
      </c>
    </row>
    <row r="248" spans="1:91" s="98" customFormat="1" x14ac:dyDescent="0.25">
      <c r="A248" s="98" t="s">
        <v>1</v>
      </c>
      <c r="B248" s="98">
        <v>0</v>
      </c>
      <c r="C248" s="98">
        <v>0</v>
      </c>
      <c r="D248" s="98">
        <v>0</v>
      </c>
      <c r="E248" s="98">
        <v>0</v>
      </c>
      <c r="F248" s="98">
        <v>0</v>
      </c>
      <c r="G248" s="98">
        <v>0</v>
      </c>
      <c r="H248" s="98">
        <v>0</v>
      </c>
      <c r="I248" s="98">
        <v>0</v>
      </c>
      <c r="J248" s="98">
        <v>0</v>
      </c>
      <c r="K248" s="98">
        <v>0</v>
      </c>
      <c r="L248" s="98">
        <v>0</v>
      </c>
      <c r="M248" s="98">
        <v>0</v>
      </c>
      <c r="N248" s="98">
        <v>0</v>
      </c>
      <c r="O248" s="98">
        <v>0</v>
      </c>
      <c r="P248" s="98">
        <v>0</v>
      </c>
      <c r="Q248" s="98">
        <v>0</v>
      </c>
      <c r="R248" s="98">
        <v>0</v>
      </c>
      <c r="S248" s="98">
        <v>0</v>
      </c>
      <c r="T248" s="98">
        <v>0</v>
      </c>
      <c r="U248" s="98">
        <v>0</v>
      </c>
      <c r="V248" s="98">
        <v>0</v>
      </c>
      <c r="W248" s="98">
        <v>0</v>
      </c>
      <c r="X248" s="98">
        <v>0</v>
      </c>
      <c r="Y248" s="98">
        <v>0</v>
      </c>
      <c r="Z248" s="98">
        <v>0</v>
      </c>
      <c r="AA248" s="98">
        <v>0</v>
      </c>
      <c r="AB248" s="98">
        <v>0</v>
      </c>
      <c r="AC248" s="98">
        <v>0</v>
      </c>
      <c r="AD248" s="98">
        <v>0</v>
      </c>
      <c r="AE248" s="98">
        <v>0</v>
      </c>
      <c r="AF248" s="98">
        <v>0</v>
      </c>
      <c r="AG248" s="98">
        <v>0</v>
      </c>
      <c r="AH248" s="98">
        <v>0</v>
      </c>
      <c r="AI248" s="98">
        <v>0</v>
      </c>
      <c r="AJ248" s="98">
        <v>0</v>
      </c>
      <c r="AK248" s="98">
        <v>0</v>
      </c>
      <c r="AL248" s="98">
        <v>0</v>
      </c>
      <c r="AM248" s="98">
        <v>0</v>
      </c>
      <c r="AN248" s="98">
        <v>0</v>
      </c>
      <c r="AO248" s="98">
        <v>0</v>
      </c>
      <c r="AP248" s="98">
        <v>0</v>
      </c>
      <c r="AQ248" s="98">
        <v>0</v>
      </c>
      <c r="AR248" s="98">
        <v>0</v>
      </c>
      <c r="AS248" s="98">
        <v>0</v>
      </c>
      <c r="AT248" s="98">
        <v>0</v>
      </c>
      <c r="AU248" s="98">
        <v>0</v>
      </c>
      <c r="AV248" s="98">
        <v>0</v>
      </c>
      <c r="AW248" s="98">
        <v>0</v>
      </c>
      <c r="AX248" s="98">
        <v>0</v>
      </c>
      <c r="AY248" s="98">
        <v>0</v>
      </c>
      <c r="AZ248" s="98">
        <v>0</v>
      </c>
      <c r="BA248" s="98">
        <v>0</v>
      </c>
      <c r="BB248" s="98">
        <v>0</v>
      </c>
      <c r="BC248" s="98">
        <v>0</v>
      </c>
      <c r="BD248" s="98">
        <v>0</v>
      </c>
      <c r="BE248" s="98">
        <v>0</v>
      </c>
      <c r="BF248" s="98">
        <v>0</v>
      </c>
      <c r="BG248" s="98">
        <v>0</v>
      </c>
      <c r="BH248" s="98">
        <v>0</v>
      </c>
      <c r="BI248" s="98">
        <v>0</v>
      </c>
      <c r="BJ248" s="98">
        <v>0</v>
      </c>
      <c r="BK248" s="98">
        <v>0</v>
      </c>
      <c r="BL248" s="98">
        <v>0</v>
      </c>
      <c r="BM248" s="98">
        <v>0</v>
      </c>
      <c r="BN248" s="98">
        <v>0</v>
      </c>
      <c r="BO248" s="98">
        <v>0</v>
      </c>
      <c r="BP248" s="98">
        <v>0</v>
      </c>
      <c r="BQ248" s="98">
        <v>0</v>
      </c>
      <c r="BR248" s="98">
        <v>0</v>
      </c>
      <c r="BS248" s="98">
        <v>0</v>
      </c>
      <c r="BT248" s="98">
        <v>0</v>
      </c>
      <c r="BU248" s="98">
        <v>0</v>
      </c>
      <c r="BV248" s="98">
        <v>0</v>
      </c>
      <c r="BW248" s="98">
        <v>0</v>
      </c>
      <c r="BX248" s="98">
        <v>0</v>
      </c>
      <c r="BY248" s="98">
        <v>0</v>
      </c>
      <c r="BZ248" s="98">
        <v>0</v>
      </c>
      <c r="CA248" s="98">
        <v>0</v>
      </c>
      <c r="CB248" s="98">
        <v>0</v>
      </c>
      <c r="CC248" s="98">
        <v>0</v>
      </c>
      <c r="CD248" s="98">
        <v>0</v>
      </c>
      <c r="CE248" s="98">
        <v>0</v>
      </c>
      <c r="CF248" s="98">
        <v>0</v>
      </c>
      <c r="CG248" s="98">
        <v>0</v>
      </c>
      <c r="CH248" s="98">
        <v>0</v>
      </c>
      <c r="CI248" s="98">
        <v>0</v>
      </c>
      <c r="CJ248" s="98">
        <v>0</v>
      </c>
      <c r="CK248" s="98">
        <v>0</v>
      </c>
      <c r="CL248" s="98">
        <v>0</v>
      </c>
      <c r="CM248" s="98">
        <v>0</v>
      </c>
    </row>
    <row r="249" spans="1:91" s="46" customFormat="1" x14ac:dyDescent="0.25">
      <c r="A249" s="46" t="s">
        <v>1</v>
      </c>
      <c r="B249" s="4">
        <v>0</v>
      </c>
      <c r="C249" s="4">
        <v>0</v>
      </c>
      <c r="D249" s="4">
        <v>0</v>
      </c>
      <c r="E249" s="4">
        <v>0</v>
      </c>
      <c r="F249" s="4">
        <v>0</v>
      </c>
      <c r="G249" s="4">
        <v>0</v>
      </c>
      <c r="H249" s="4">
        <v>0</v>
      </c>
      <c r="I249" s="4">
        <v>0</v>
      </c>
      <c r="J249" s="4">
        <v>0</v>
      </c>
      <c r="K249" s="4">
        <v>0</v>
      </c>
      <c r="L249" s="4">
        <v>0</v>
      </c>
      <c r="M249" s="4">
        <v>0</v>
      </c>
      <c r="N249" s="4">
        <v>0</v>
      </c>
      <c r="O249" s="4">
        <v>0</v>
      </c>
      <c r="P249" s="4">
        <v>0</v>
      </c>
      <c r="Q249" s="4">
        <v>0</v>
      </c>
      <c r="R249" s="4">
        <v>0</v>
      </c>
      <c r="S249" s="4">
        <v>0</v>
      </c>
      <c r="T249" s="4">
        <v>0</v>
      </c>
      <c r="U249" s="4">
        <v>0</v>
      </c>
      <c r="V249" s="4">
        <v>0</v>
      </c>
      <c r="W249" s="4">
        <v>0</v>
      </c>
      <c r="X249" s="4">
        <v>0</v>
      </c>
      <c r="Y249" s="4">
        <v>0</v>
      </c>
      <c r="Z249" s="4">
        <v>0</v>
      </c>
      <c r="AA249" s="4">
        <v>0</v>
      </c>
      <c r="AB249" s="4">
        <v>0</v>
      </c>
      <c r="AC249" s="4">
        <v>0</v>
      </c>
      <c r="AD249" s="4">
        <v>0</v>
      </c>
      <c r="AE249" s="4">
        <v>0</v>
      </c>
      <c r="AF249" s="47">
        <v>7.5999999999999992E-6</v>
      </c>
      <c r="AG249" s="47">
        <v>7.7533333333333325E-6</v>
      </c>
      <c r="AH249" s="47">
        <v>7.9066666666666666E-6</v>
      </c>
      <c r="AI249" s="47">
        <v>8.0599999999999991E-6</v>
      </c>
      <c r="AJ249" s="47">
        <v>8.2133333333333332E-6</v>
      </c>
      <c r="AK249" s="47">
        <v>8.3666666666666656E-6</v>
      </c>
      <c r="AL249" s="47">
        <v>8.5199999999999997E-6</v>
      </c>
      <c r="AM249" s="47">
        <v>8.6733333333333339E-6</v>
      </c>
      <c r="AN249" s="47">
        <v>8.8266666666666663E-6</v>
      </c>
      <c r="AO249" s="47">
        <v>8.9799999999999987E-6</v>
      </c>
      <c r="AP249" s="47">
        <v>9.1333333333333328E-6</v>
      </c>
      <c r="AQ249" s="47">
        <v>9.286666666666667E-6</v>
      </c>
      <c r="AR249" s="47">
        <v>9.4399999999999994E-6</v>
      </c>
      <c r="AS249" s="47">
        <v>9.5933333333333335E-6</v>
      </c>
      <c r="AT249" s="47">
        <v>9.746666666666666E-6</v>
      </c>
      <c r="AU249" s="47">
        <v>9.9000000000000001E-6</v>
      </c>
      <c r="AV249" s="47">
        <v>1.0062500000000001E-5</v>
      </c>
      <c r="AW249" s="47">
        <v>1.0225E-5</v>
      </c>
      <c r="AX249" s="47">
        <v>1.03875E-5</v>
      </c>
      <c r="AY249" s="47">
        <v>1.0550000000000001E-5</v>
      </c>
      <c r="AZ249" s="47">
        <v>1.07125E-5</v>
      </c>
      <c r="BA249" s="47">
        <v>1.0875E-5</v>
      </c>
      <c r="BB249" s="47">
        <v>1.1037500000000001E-5</v>
      </c>
      <c r="BC249" s="47">
        <v>1.1199999999999999E-5</v>
      </c>
      <c r="BD249" s="47">
        <v>1.13625E-5</v>
      </c>
      <c r="BE249" s="47">
        <v>1.1525000000000001E-5</v>
      </c>
      <c r="BF249" s="47">
        <v>1.1687499999999999E-5</v>
      </c>
      <c r="BG249" s="47">
        <v>1.185E-5</v>
      </c>
      <c r="BH249" s="47">
        <v>1.2012500000000001E-5</v>
      </c>
      <c r="BI249" s="47">
        <v>1.2175000000000001E-5</v>
      </c>
      <c r="BJ249" s="47">
        <v>1.23375E-5</v>
      </c>
      <c r="BK249" s="47">
        <v>1.2500000000000001E-5</v>
      </c>
      <c r="BL249" s="47">
        <v>1.2662499999999999E-5</v>
      </c>
      <c r="BM249" s="47">
        <v>1.2825E-5</v>
      </c>
      <c r="BN249" s="47">
        <v>1.2987500000000001E-5</v>
      </c>
      <c r="BO249" s="47">
        <v>1.3150000000000001E-5</v>
      </c>
      <c r="BP249" s="47">
        <v>1.33125E-5</v>
      </c>
      <c r="BQ249" s="47">
        <v>1.3475000000000001E-5</v>
      </c>
      <c r="BR249" s="47">
        <v>1.3637499999999999E-5</v>
      </c>
      <c r="BS249" s="47">
        <v>1.38E-5</v>
      </c>
      <c r="BT249" s="47">
        <v>1.3875E-5</v>
      </c>
      <c r="BU249" s="47">
        <v>1.395E-5</v>
      </c>
      <c r="BV249" s="47">
        <v>1.4025E-5</v>
      </c>
      <c r="BW249" s="47">
        <v>1.4100000000000001E-5</v>
      </c>
      <c r="BX249" s="47">
        <v>1.4174999999999999E-5</v>
      </c>
      <c r="BY249" s="47">
        <v>1.4249999999999999E-5</v>
      </c>
      <c r="BZ249" s="47">
        <v>1.4324999999999999E-5</v>
      </c>
      <c r="CA249" s="47">
        <v>1.4399999999999999E-5</v>
      </c>
      <c r="CB249" s="47">
        <v>1.4474999999999999E-5</v>
      </c>
      <c r="CC249" s="47">
        <v>1.455E-5</v>
      </c>
      <c r="CD249" s="47">
        <v>1.4625E-5</v>
      </c>
      <c r="CE249" s="47">
        <v>1.47E-5</v>
      </c>
      <c r="CF249" s="47">
        <v>1.4775E-5</v>
      </c>
      <c r="CG249" s="47">
        <v>1.485E-5</v>
      </c>
      <c r="CH249" s="47">
        <v>1.4925E-5</v>
      </c>
      <c r="CI249" s="47">
        <v>1.4999999999999999E-5</v>
      </c>
      <c r="CJ249" s="47">
        <v>1.5074999999999999E-5</v>
      </c>
      <c r="CK249" s="47">
        <v>1.5149999999999999E-5</v>
      </c>
      <c r="CL249" s="47">
        <v>1.5224999999999999E-5</v>
      </c>
      <c r="CM249" s="47">
        <v>1.5299999999999999E-5</v>
      </c>
    </row>
    <row r="250" spans="1:91" s="46" customFormat="1" x14ac:dyDescent="0.25">
      <c r="A250" s="46" t="s">
        <v>1</v>
      </c>
      <c r="B250" s="4">
        <v>0</v>
      </c>
      <c r="C250" s="4">
        <v>0</v>
      </c>
      <c r="D250" s="4">
        <v>0</v>
      </c>
      <c r="E250" s="4">
        <v>0</v>
      </c>
      <c r="F250" s="4">
        <v>0</v>
      </c>
      <c r="G250" s="4">
        <v>0</v>
      </c>
      <c r="H250" s="4">
        <v>0</v>
      </c>
      <c r="I250" s="4">
        <v>0</v>
      </c>
      <c r="J250" s="4">
        <v>0</v>
      </c>
      <c r="K250" s="4">
        <v>0</v>
      </c>
      <c r="L250" s="4">
        <v>0</v>
      </c>
      <c r="M250" s="4">
        <v>0</v>
      </c>
      <c r="N250" s="4">
        <v>0</v>
      </c>
      <c r="O250" s="4">
        <v>0</v>
      </c>
      <c r="P250" s="4">
        <v>0</v>
      </c>
      <c r="Q250" s="4">
        <v>0</v>
      </c>
      <c r="R250" s="4">
        <v>0</v>
      </c>
      <c r="S250" s="4">
        <v>0</v>
      </c>
      <c r="T250" s="4">
        <v>0</v>
      </c>
      <c r="U250" s="4">
        <v>0</v>
      </c>
      <c r="V250" s="4">
        <v>0</v>
      </c>
      <c r="W250" s="4">
        <v>0</v>
      </c>
      <c r="X250" s="4">
        <v>0</v>
      </c>
      <c r="Y250" s="4">
        <v>0</v>
      </c>
      <c r="Z250" s="4">
        <v>0</v>
      </c>
      <c r="AA250" s="4">
        <v>0</v>
      </c>
      <c r="AB250" s="4">
        <v>0</v>
      </c>
      <c r="AC250" s="4">
        <v>0</v>
      </c>
      <c r="AD250" s="4">
        <v>0</v>
      </c>
      <c r="AE250" s="4">
        <v>0</v>
      </c>
      <c r="AF250" s="47">
        <v>1.06E-5</v>
      </c>
      <c r="AG250" s="47">
        <v>1.0786666666666666E-5</v>
      </c>
      <c r="AH250" s="47">
        <v>1.0973333333333334E-5</v>
      </c>
      <c r="AI250" s="47">
        <v>1.116E-5</v>
      </c>
      <c r="AJ250" s="47">
        <v>1.1346666666666668E-5</v>
      </c>
      <c r="AK250" s="47">
        <v>1.1533333333333334E-5</v>
      </c>
      <c r="AL250" s="47">
        <v>1.172E-5</v>
      </c>
      <c r="AM250" s="47">
        <v>1.1906666666666667E-5</v>
      </c>
      <c r="AN250" s="47">
        <v>1.2093333333333333E-5</v>
      </c>
      <c r="AO250" s="47">
        <v>1.2280000000000001E-5</v>
      </c>
      <c r="AP250" s="47">
        <v>1.2466666666666667E-5</v>
      </c>
      <c r="AQ250" s="47">
        <v>1.2653333333333333E-5</v>
      </c>
      <c r="AR250" s="47">
        <v>1.2840000000000001E-5</v>
      </c>
      <c r="AS250" s="47">
        <v>1.3026666666666667E-5</v>
      </c>
      <c r="AT250" s="47">
        <v>1.3213333333333334E-5</v>
      </c>
      <c r="AU250" s="47">
        <v>1.34E-5</v>
      </c>
      <c r="AV250" s="47">
        <v>1.3533333333333333E-5</v>
      </c>
      <c r="AW250" s="47">
        <v>1.3666666666666667E-5</v>
      </c>
      <c r="AX250" s="47">
        <v>1.38E-5</v>
      </c>
      <c r="AY250" s="47">
        <v>1.3933333333333334E-5</v>
      </c>
      <c r="AZ250" s="47">
        <v>1.4066666666666667E-5</v>
      </c>
      <c r="BA250" s="47">
        <v>1.42E-5</v>
      </c>
      <c r="BB250" s="47">
        <v>1.4333333333333334E-5</v>
      </c>
      <c r="BC250" s="47">
        <v>1.4466666666666667E-5</v>
      </c>
      <c r="BD250" s="47">
        <v>1.4600000000000001E-5</v>
      </c>
      <c r="BE250" s="47">
        <v>1.4733333333333333E-5</v>
      </c>
      <c r="BF250" s="47">
        <v>1.4866666666666668E-5</v>
      </c>
      <c r="BG250" s="47">
        <v>1.5E-5</v>
      </c>
      <c r="BH250" s="47">
        <v>1.5133333333333333E-5</v>
      </c>
      <c r="BI250" s="47">
        <v>1.5266666666666667E-5</v>
      </c>
      <c r="BJ250" s="47">
        <v>1.5400000000000002E-5</v>
      </c>
      <c r="BK250" s="47">
        <v>1.5533333333333333E-5</v>
      </c>
      <c r="BL250" s="47">
        <v>1.5666666666666667E-5</v>
      </c>
      <c r="BM250" s="47">
        <v>1.5800000000000001E-5</v>
      </c>
      <c r="BN250" s="47">
        <v>1.5933333333333332E-5</v>
      </c>
      <c r="BO250" s="47">
        <v>1.6066666666666666E-5</v>
      </c>
      <c r="BP250" s="47">
        <v>1.6200000000000001E-5</v>
      </c>
      <c r="BQ250" s="47">
        <v>1.6333333333333335E-5</v>
      </c>
      <c r="BR250" s="47">
        <v>1.6466666666666666E-5</v>
      </c>
      <c r="BS250" s="47">
        <v>1.66E-5</v>
      </c>
      <c r="BT250" s="47">
        <v>1.6710000000000001E-5</v>
      </c>
      <c r="BU250" s="47">
        <v>1.6820000000000002E-5</v>
      </c>
      <c r="BV250" s="47">
        <v>1.6929999999999999E-5</v>
      </c>
      <c r="BW250" s="47">
        <v>1.7039999999999999E-5</v>
      </c>
      <c r="BX250" s="47">
        <v>1.715E-5</v>
      </c>
      <c r="BY250" s="47">
        <v>1.7260000000000001E-5</v>
      </c>
      <c r="BZ250" s="47">
        <v>1.7370000000000001E-5</v>
      </c>
      <c r="CA250" s="47">
        <v>1.7479999999999999E-5</v>
      </c>
      <c r="CB250" s="47">
        <v>1.7589999999999999E-5</v>
      </c>
      <c r="CC250" s="47">
        <v>1.77E-5</v>
      </c>
      <c r="CD250" s="47">
        <v>1.7810000000000001E-5</v>
      </c>
      <c r="CE250" s="47">
        <v>1.7920000000000001E-5</v>
      </c>
      <c r="CF250" s="47">
        <v>1.8029999999999998E-5</v>
      </c>
      <c r="CG250" s="47">
        <v>1.8139999999999999E-5</v>
      </c>
      <c r="CH250" s="47">
        <v>1.825E-5</v>
      </c>
      <c r="CI250" s="47">
        <v>1.836E-5</v>
      </c>
      <c r="CJ250" s="47">
        <v>1.8470000000000001E-5</v>
      </c>
      <c r="CK250" s="47">
        <v>1.8579999999999998E-5</v>
      </c>
      <c r="CL250" s="47">
        <v>1.8689999999999999E-5</v>
      </c>
      <c r="CM250" s="47">
        <v>1.88E-5</v>
      </c>
    </row>
    <row r="251" spans="1:91" s="46" customFormat="1" x14ac:dyDescent="0.25">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spans="1:91" s="46" customFormat="1" x14ac:dyDescent="0.25">
      <c r="A252" s="46" t="s">
        <v>245</v>
      </c>
      <c r="B252" s="4">
        <v>0</v>
      </c>
      <c r="C252" s="4">
        <v>0</v>
      </c>
      <c r="D252" s="4">
        <v>0</v>
      </c>
      <c r="E252" s="4">
        <v>0</v>
      </c>
      <c r="F252" s="4">
        <v>0</v>
      </c>
      <c r="G252" s="4">
        <v>0</v>
      </c>
      <c r="H252" s="4">
        <v>0</v>
      </c>
      <c r="I252" s="4">
        <v>0</v>
      </c>
      <c r="J252" s="4">
        <v>0</v>
      </c>
      <c r="K252" s="4">
        <v>0</v>
      </c>
      <c r="L252" s="4">
        <v>0</v>
      </c>
      <c r="M252" s="4">
        <v>0</v>
      </c>
      <c r="N252" s="4">
        <v>0</v>
      </c>
      <c r="O252" s="4">
        <v>0</v>
      </c>
      <c r="P252" s="4">
        <v>0</v>
      </c>
      <c r="Q252" s="4">
        <v>0</v>
      </c>
      <c r="R252" s="4">
        <v>0</v>
      </c>
      <c r="S252" s="4">
        <v>0</v>
      </c>
      <c r="T252" s="4">
        <v>0</v>
      </c>
      <c r="U252" s="4">
        <v>0</v>
      </c>
      <c r="V252" s="4">
        <v>0</v>
      </c>
      <c r="W252" s="4">
        <v>0</v>
      </c>
      <c r="X252" s="4">
        <v>0</v>
      </c>
      <c r="Y252" s="4">
        <v>0</v>
      </c>
      <c r="Z252" s="4">
        <v>0</v>
      </c>
      <c r="AA252" s="4">
        <v>0</v>
      </c>
      <c r="AB252" s="4">
        <v>0</v>
      </c>
      <c r="AC252" s="4">
        <v>0</v>
      </c>
      <c r="AD252" s="4">
        <v>0</v>
      </c>
      <c r="AE252" s="4">
        <v>0</v>
      </c>
      <c r="AF252" s="47">
        <v>6.3600000000000001E-5</v>
      </c>
      <c r="AG252" s="47">
        <v>6.3486666666666663E-5</v>
      </c>
      <c r="AH252" s="47">
        <v>6.3373333333333339E-5</v>
      </c>
      <c r="AI252" s="47">
        <v>6.3260000000000001E-5</v>
      </c>
      <c r="AJ252" s="47">
        <v>6.3146666666666663E-5</v>
      </c>
      <c r="AK252" s="47">
        <v>6.3033333333333339E-5</v>
      </c>
      <c r="AL252" s="47">
        <v>6.2920000000000001E-5</v>
      </c>
      <c r="AM252" s="47">
        <v>6.2806666666666663E-5</v>
      </c>
      <c r="AN252" s="47">
        <v>6.2693333333333338E-5</v>
      </c>
      <c r="AO252" s="47">
        <v>6.2580000000000001E-5</v>
      </c>
      <c r="AP252" s="47">
        <v>6.2466666666666663E-5</v>
      </c>
      <c r="AQ252" s="47">
        <v>6.2353333333333338E-5</v>
      </c>
      <c r="AR252" s="47">
        <v>6.224E-5</v>
      </c>
      <c r="AS252" s="47">
        <v>6.2126666666666663E-5</v>
      </c>
      <c r="AT252" s="47">
        <v>6.2013333333333338E-5</v>
      </c>
      <c r="AU252" s="47">
        <v>6.19E-5</v>
      </c>
      <c r="AV252" s="47">
        <v>6.1736363636363635E-5</v>
      </c>
      <c r="AW252" s="47">
        <v>6.157272727272727E-5</v>
      </c>
      <c r="AX252" s="47">
        <v>6.1409090909090905E-5</v>
      </c>
      <c r="AY252" s="47">
        <v>6.124545454545454E-5</v>
      </c>
      <c r="AZ252" s="47">
        <v>6.1081818181818188E-5</v>
      </c>
      <c r="BA252" s="47">
        <v>6.0918181818181816E-5</v>
      </c>
      <c r="BB252" s="47">
        <v>6.0754545454545458E-5</v>
      </c>
      <c r="BC252" s="47">
        <v>6.0590909090909093E-5</v>
      </c>
      <c r="BD252" s="47">
        <v>6.0427272727272727E-5</v>
      </c>
      <c r="BE252" s="47">
        <v>6.0263636363636362E-5</v>
      </c>
      <c r="BF252" s="47">
        <v>6.0099999999999997E-5</v>
      </c>
      <c r="BG252" s="47">
        <v>5.9936363636363639E-5</v>
      </c>
      <c r="BH252" s="47">
        <v>5.9772727272727274E-5</v>
      </c>
      <c r="BI252" s="47">
        <v>5.9609090909090909E-5</v>
      </c>
      <c r="BJ252" s="47">
        <v>5.9445454545454543E-5</v>
      </c>
      <c r="BK252" s="47">
        <v>5.9281818181818185E-5</v>
      </c>
      <c r="BL252" s="47">
        <v>5.911818181818182E-5</v>
      </c>
      <c r="BM252" s="47">
        <v>5.8954545454545455E-5</v>
      </c>
      <c r="BN252" s="47">
        <v>5.879090909090909E-5</v>
      </c>
      <c r="BO252" s="47">
        <v>5.8627272727272724E-5</v>
      </c>
      <c r="BP252" s="47">
        <v>5.8463636363636366E-5</v>
      </c>
      <c r="BQ252" s="47">
        <v>5.8300000000000001E-5</v>
      </c>
      <c r="BR252" s="47">
        <v>5.8136363636363636E-5</v>
      </c>
      <c r="BS252" s="47">
        <v>5.8800000000000006E-5</v>
      </c>
      <c r="BT252" s="47">
        <v>5.8595000000000004E-5</v>
      </c>
      <c r="BU252" s="47">
        <v>5.8390000000000008E-5</v>
      </c>
      <c r="BV252" s="47">
        <v>5.8185000000000006E-5</v>
      </c>
      <c r="BW252" s="47">
        <v>5.7980000000000004E-5</v>
      </c>
      <c r="BX252" s="47">
        <v>5.7775000000000008E-5</v>
      </c>
      <c r="BY252" s="47">
        <v>5.7570000000000006E-5</v>
      </c>
      <c r="BZ252" s="47">
        <v>5.7365000000000004E-5</v>
      </c>
      <c r="CA252" s="47">
        <v>5.7160000000000002E-5</v>
      </c>
      <c r="CB252" s="47">
        <v>5.6955000000000006E-5</v>
      </c>
      <c r="CC252" s="47">
        <v>5.6750000000000004E-5</v>
      </c>
      <c r="CD252" s="47">
        <v>5.6545000000000002E-5</v>
      </c>
      <c r="CE252" s="47">
        <v>5.6340000000000006E-5</v>
      </c>
      <c r="CF252" s="47">
        <v>5.6135000000000004E-5</v>
      </c>
      <c r="CG252" s="47">
        <v>5.5930000000000002E-5</v>
      </c>
      <c r="CH252" s="47">
        <v>5.5724999999999999E-5</v>
      </c>
      <c r="CI252" s="47">
        <v>5.5520000000000004E-5</v>
      </c>
      <c r="CJ252" s="47">
        <v>5.5315000000000001E-5</v>
      </c>
      <c r="CK252" s="47">
        <v>5.5109999999999999E-5</v>
      </c>
      <c r="CL252" s="47">
        <v>5.4905000000000004E-5</v>
      </c>
      <c r="CM252" s="47">
        <v>5.4700000000000001E-5</v>
      </c>
    </row>
    <row r="253" spans="1:91" s="46" customFormat="1" x14ac:dyDescent="0.25">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spans="1:91" s="46" customFormat="1" x14ac:dyDescent="0.25">
      <c r="A254" s="46" t="s">
        <v>246</v>
      </c>
      <c r="B254" s="4">
        <v>0</v>
      </c>
      <c r="C254" s="4">
        <v>0</v>
      </c>
      <c r="D254" s="4">
        <v>0</v>
      </c>
      <c r="E254" s="4">
        <v>0</v>
      </c>
      <c r="F254" s="4">
        <v>0</v>
      </c>
      <c r="G254" s="4">
        <v>0</v>
      </c>
      <c r="H254" s="4">
        <v>0</v>
      </c>
      <c r="I254" s="4">
        <v>0</v>
      </c>
      <c r="J254" s="4">
        <v>0</v>
      </c>
      <c r="K254" s="4">
        <v>0</v>
      </c>
      <c r="L254" s="4">
        <v>0</v>
      </c>
      <c r="M254" s="4">
        <v>0</v>
      </c>
      <c r="N254" s="4">
        <v>0</v>
      </c>
      <c r="O254" s="4">
        <v>0</v>
      </c>
      <c r="P254" s="4">
        <v>0</v>
      </c>
      <c r="Q254" s="4">
        <v>0</v>
      </c>
      <c r="R254" s="4">
        <v>0</v>
      </c>
      <c r="S254" s="4">
        <v>0</v>
      </c>
      <c r="T254" s="4">
        <v>0</v>
      </c>
      <c r="U254" s="4">
        <v>0</v>
      </c>
      <c r="V254" s="4">
        <v>0</v>
      </c>
      <c r="W254" s="4">
        <v>0</v>
      </c>
      <c r="X254" s="4">
        <v>0</v>
      </c>
      <c r="Y254" s="4">
        <v>0</v>
      </c>
      <c r="Z254" s="4">
        <v>0</v>
      </c>
      <c r="AA254" s="4">
        <v>0</v>
      </c>
      <c r="AB254" s="4">
        <v>0</v>
      </c>
      <c r="AC254" s="4">
        <v>0</v>
      </c>
      <c r="AD254" s="4">
        <v>0</v>
      </c>
      <c r="AE254" s="4">
        <v>0</v>
      </c>
      <c r="AF254" s="47">
        <v>9.84816429614663E-6</v>
      </c>
      <c r="AG254" s="47">
        <v>1.0009958324964039E-5</v>
      </c>
      <c r="AH254" s="47">
        <v>1.0174410443855271E-5</v>
      </c>
      <c r="AI254" s="47">
        <v>1.0341564322187436E-5</v>
      </c>
      <c r="AJ254" s="47">
        <v>1.0511464346765191E-5</v>
      </c>
      <c r="AK254" s="47">
        <v>1.0684155633617415E-5</v>
      </c>
      <c r="AL254" s="47">
        <v>1.0859684039977526E-5</v>
      </c>
      <c r="AM254" s="47">
        <v>1.1038096176460623E-5</v>
      </c>
      <c r="AN254" s="47">
        <v>1.1219439419440676E-5</v>
      </c>
      <c r="AO254" s="47">
        <v>1.1403761923631068E-5</v>
      </c>
      <c r="AP254" s="47">
        <v>1.1591112634871817E-5</v>
      </c>
      <c r="AQ254" s="47">
        <v>1.1781541303126881E-5</v>
      </c>
      <c r="AR254" s="47">
        <v>1.1975098495694986E-5</v>
      </c>
      <c r="AS254" s="47">
        <v>1.2171835610637502E-5</v>
      </c>
      <c r="AT254" s="47">
        <v>1.2371804890426914E-5</v>
      </c>
      <c r="AU254" s="47">
        <v>1.2575059435819531E-5</v>
      </c>
      <c r="AV254" s="47">
        <v>1.2724778690981422E-5</v>
      </c>
      <c r="AW254" s="47">
        <v>1.2876280510709358E-5</v>
      </c>
      <c r="AX254" s="47">
        <v>1.3029586118301768E-5</v>
      </c>
      <c r="AY254" s="47">
        <v>1.3184716989742672E-5</v>
      </c>
      <c r="AZ254" s="47">
        <v>1.3341694856710182E-5</v>
      </c>
      <c r="BA254" s="47">
        <v>1.3500541709620797E-5</v>
      </c>
      <c r="BB254" s="47">
        <v>1.3661279800709966E-5</v>
      </c>
      <c r="BC254" s="47">
        <v>1.3823931647149304E-5</v>
      </c>
      <c r="BD254" s="47">
        <v>1.3988520034200947E-5</v>
      </c>
      <c r="BE254" s="47">
        <v>1.4155068018409441E-5</v>
      </c>
      <c r="BF254" s="47">
        <v>1.4323598930831649E-5</v>
      </c>
      <c r="BG254" s="47">
        <v>1.4494136380305104E-5</v>
      </c>
      <c r="BH254" s="47">
        <v>1.4666704256755281E-5</v>
      </c>
      <c r="BI254" s="47">
        <v>1.4841326734542243E-5</v>
      </c>
      <c r="BJ254" s="47">
        <v>1.5018028275847132E-5</v>
      </c>
      <c r="BK254" s="47">
        <v>1.5196833634098983E-5</v>
      </c>
      <c r="BL254" s="47">
        <v>1.5377767857442332E-5</v>
      </c>
      <c r="BM254" s="47">
        <v>1.5560856292246115E-5</v>
      </c>
      <c r="BN254" s="47">
        <v>1.5746124586654335E-5</v>
      </c>
      <c r="BO254" s="47">
        <v>1.5933598694179025E-5</v>
      </c>
      <c r="BP254" s="47">
        <v>1.6123304877335964E-5</v>
      </c>
      <c r="BQ254" s="47">
        <v>1.6315269711323685E-5</v>
      </c>
      <c r="BR254" s="47">
        <v>1.6509520087746301E-5</v>
      </c>
      <c r="BS254" s="47">
        <v>1.6706083218380645E-5</v>
      </c>
      <c r="BT254" s="47">
        <v>1.6904986638988255E-5</v>
      </c>
      <c r="BU254" s="47">
        <v>1.7106258213172752E-5</v>
      </c>
      <c r="BV254" s="47">
        <v>1.7309926136283152E-5</v>
      </c>
      <c r="BW254" s="47">
        <v>1.751601893936363E-5</v>
      </c>
      <c r="BX254" s="47">
        <v>1.7724565493150331E-5</v>
      </c>
      <c r="BY254" s="47">
        <v>1.7935595012115754E-5</v>
      </c>
      <c r="BZ254" s="47">
        <v>1.81491370585613E-5</v>
      </c>
      <c r="CA254" s="47">
        <v>1.8365221546758533E-5</v>
      </c>
      <c r="CB254" s="47">
        <v>1.8583878747139756E-5</v>
      </c>
      <c r="CC254" s="47">
        <v>1.8805139290538478E-5</v>
      </c>
      <c r="CD254" s="47">
        <v>1.9029034172480364E-5</v>
      </c>
      <c r="CE254" s="47">
        <v>1.9255594757525284E-5</v>
      </c>
      <c r="CF254" s="47">
        <v>1.9484852783661048E-5</v>
      </c>
      <c r="CG254" s="47">
        <v>1.9716840366749454E-5</v>
      </c>
      <c r="CH254" s="47">
        <v>1.9951590005025277E-5</v>
      </c>
      <c r="CI254" s="47">
        <v>2.0189134583648824E-5</v>
      </c>
      <c r="CJ254" s="47">
        <v>2.0429507379312678E-5</v>
      </c>
      <c r="CK254" s="47">
        <v>2.0672742064903308E-5</v>
      </c>
      <c r="CL254" s="47">
        <v>2.0918872714218165E-5</v>
      </c>
      <c r="CM254" s="47">
        <v>2.1167933806738958E-5</v>
      </c>
    </row>
    <row r="255" spans="1:91" s="46" customFormat="1" x14ac:dyDescent="0.25">
      <c r="A255" s="46" t="s">
        <v>1</v>
      </c>
      <c r="B255" s="4">
        <v>0</v>
      </c>
      <c r="C255" s="4">
        <v>0</v>
      </c>
      <c r="D255" s="4">
        <v>0</v>
      </c>
      <c r="E255" s="4">
        <v>0</v>
      </c>
      <c r="F255" s="4">
        <v>0</v>
      </c>
      <c r="G255" s="4">
        <v>0</v>
      </c>
      <c r="H255" s="4">
        <v>0</v>
      </c>
      <c r="I255" s="4">
        <v>0</v>
      </c>
      <c r="J255" s="4">
        <v>0</v>
      </c>
      <c r="K255" s="4">
        <v>0</v>
      </c>
      <c r="L255" s="4">
        <v>0</v>
      </c>
      <c r="M255" s="4">
        <v>0</v>
      </c>
      <c r="N255" s="4">
        <v>0</v>
      </c>
      <c r="O255" s="4">
        <v>0</v>
      </c>
      <c r="P255" s="4">
        <v>0</v>
      </c>
      <c r="Q255" s="4">
        <v>0</v>
      </c>
      <c r="R255" s="4">
        <v>0</v>
      </c>
      <c r="S255" s="4">
        <v>0</v>
      </c>
      <c r="T255" s="4">
        <v>0</v>
      </c>
      <c r="U255" s="4">
        <v>0</v>
      </c>
      <c r="V255" s="4">
        <v>0</v>
      </c>
      <c r="W255" s="4">
        <v>0</v>
      </c>
      <c r="X255" s="4">
        <v>0</v>
      </c>
      <c r="Y255" s="4">
        <v>0</v>
      </c>
      <c r="Z255" s="4">
        <v>0</v>
      </c>
      <c r="AA255" s="4">
        <v>0</v>
      </c>
      <c r="AB255" s="4">
        <v>0</v>
      </c>
      <c r="AC255" s="4">
        <v>0</v>
      </c>
      <c r="AD255" s="4">
        <v>0</v>
      </c>
      <c r="AE255" s="4">
        <v>0</v>
      </c>
      <c r="AF255" s="47">
        <v>7.4000000000000003E-6</v>
      </c>
      <c r="AG255" s="47">
        <v>8.4600000000000003E-6</v>
      </c>
      <c r="AH255" s="47">
        <v>9.5200000000000003E-6</v>
      </c>
      <c r="AI255" s="47">
        <v>1.058E-5</v>
      </c>
      <c r="AJ255" s="47">
        <v>1.164E-5</v>
      </c>
      <c r="AK255" s="47">
        <v>1.27E-5</v>
      </c>
      <c r="AL255" s="47">
        <v>1.376E-5</v>
      </c>
      <c r="AM255" s="47">
        <v>1.482E-5</v>
      </c>
      <c r="AN255" s="47">
        <v>1.588E-5</v>
      </c>
      <c r="AO255" s="47">
        <v>1.694E-5</v>
      </c>
      <c r="AP255" s="47">
        <v>1.8E-5</v>
      </c>
      <c r="AQ255" s="47">
        <v>1.906E-5</v>
      </c>
      <c r="AR255" s="47">
        <v>2.012E-5</v>
      </c>
      <c r="AS255" s="47">
        <v>2.1180000000000001E-5</v>
      </c>
      <c r="AT255" s="47">
        <v>2.2240000000000001E-5</v>
      </c>
      <c r="AU255" s="47">
        <v>2.3300000000000001E-5</v>
      </c>
      <c r="AV255" s="47">
        <v>2.3770833333333333E-5</v>
      </c>
      <c r="AW255" s="47">
        <v>2.4241666666666669E-5</v>
      </c>
      <c r="AX255" s="47">
        <v>2.4712500000000001E-5</v>
      </c>
      <c r="AY255" s="47">
        <v>2.5183333333333333E-5</v>
      </c>
      <c r="AZ255" s="47">
        <v>2.5654166666666669E-5</v>
      </c>
      <c r="BA255" s="47">
        <v>2.6125000000000001E-5</v>
      </c>
      <c r="BB255" s="47">
        <v>2.6595833333333334E-5</v>
      </c>
      <c r="BC255" s="47">
        <v>2.7066666666666666E-5</v>
      </c>
      <c r="BD255" s="47">
        <v>2.7537500000000002E-5</v>
      </c>
      <c r="BE255" s="47">
        <v>2.8008333333333334E-5</v>
      </c>
      <c r="BF255" s="47">
        <v>2.8479166666666667E-5</v>
      </c>
      <c r="BG255" s="47">
        <v>2.8949999999999999E-5</v>
      </c>
      <c r="BH255" s="47">
        <v>2.9420833333333335E-5</v>
      </c>
      <c r="BI255" s="47">
        <v>2.9891666666666667E-5</v>
      </c>
      <c r="BJ255" s="47">
        <v>3.0362499999999999E-5</v>
      </c>
      <c r="BK255" s="47">
        <v>3.0833333333333335E-5</v>
      </c>
      <c r="BL255" s="47">
        <v>3.1304166666666671E-5</v>
      </c>
      <c r="BM255" s="47">
        <v>3.1775E-5</v>
      </c>
      <c r="BN255" s="47">
        <v>3.2245833333333336E-5</v>
      </c>
      <c r="BO255" s="47">
        <v>3.2716666666666671E-5</v>
      </c>
      <c r="BP255" s="47">
        <v>3.31875E-5</v>
      </c>
      <c r="BQ255" s="47">
        <v>3.3658333333333336E-5</v>
      </c>
      <c r="BR255" s="47">
        <v>3.4129166666666672E-5</v>
      </c>
      <c r="BS255" s="47">
        <v>3.4600000000000001E-5</v>
      </c>
      <c r="BT255" s="47">
        <v>3.4830000000000004E-5</v>
      </c>
      <c r="BU255" s="47">
        <v>3.506E-5</v>
      </c>
      <c r="BV255" s="47">
        <v>3.5290000000000003E-5</v>
      </c>
      <c r="BW255" s="47">
        <v>3.5519999999999999E-5</v>
      </c>
      <c r="BX255" s="47">
        <v>3.5750000000000002E-5</v>
      </c>
      <c r="BY255" s="47">
        <v>3.5980000000000004E-5</v>
      </c>
      <c r="BZ255" s="47">
        <v>3.6210000000000001E-5</v>
      </c>
      <c r="CA255" s="47">
        <v>3.6440000000000003E-5</v>
      </c>
      <c r="CB255" s="47">
        <v>3.667E-5</v>
      </c>
      <c r="CC255" s="47">
        <v>3.6900000000000002E-5</v>
      </c>
      <c r="CD255" s="47">
        <v>3.7130000000000005E-5</v>
      </c>
      <c r="CE255" s="47">
        <v>3.7360000000000001E-5</v>
      </c>
      <c r="CF255" s="47">
        <v>3.7590000000000004E-5</v>
      </c>
      <c r="CG255" s="47">
        <v>3.782E-5</v>
      </c>
      <c r="CH255" s="47">
        <v>3.8050000000000003E-5</v>
      </c>
      <c r="CI255" s="47">
        <v>3.8280000000000006E-5</v>
      </c>
      <c r="CJ255" s="47">
        <v>3.8510000000000002E-5</v>
      </c>
      <c r="CK255" s="47">
        <v>3.8740000000000005E-5</v>
      </c>
      <c r="CL255" s="47">
        <v>3.8970000000000001E-5</v>
      </c>
      <c r="CM255" s="47">
        <v>3.9200000000000004E-5</v>
      </c>
    </row>
    <row r="256" spans="1:91" s="46" customFormat="1" x14ac:dyDescent="0.25">
      <c r="A256" s="46" t="s">
        <v>2</v>
      </c>
      <c r="B256" s="4">
        <v>0</v>
      </c>
      <c r="C256" s="4">
        <v>0</v>
      </c>
      <c r="D256" s="4">
        <v>0</v>
      </c>
      <c r="E256" s="4">
        <v>0</v>
      </c>
      <c r="F256" s="4">
        <v>0</v>
      </c>
      <c r="G256" s="4">
        <v>0</v>
      </c>
      <c r="H256" s="4">
        <v>0</v>
      </c>
      <c r="I256" s="4">
        <v>0</v>
      </c>
      <c r="J256" s="4">
        <v>0</v>
      </c>
      <c r="K256" s="4">
        <v>0</v>
      </c>
      <c r="L256" s="4">
        <v>0</v>
      </c>
      <c r="M256" s="4">
        <v>0</v>
      </c>
      <c r="N256" s="4">
        <v>0</v>
      </c>
      <c r="O256" s="4">
        <v>0</v>
      </c>
      <c r="P256" s="4">
        <v>0</v>
      </c>
      <c r="Q256" s="4">
        <v>0</v>
      </c>
      <c r="R256" s="4">
        <v>0</v>
      </c>
      <c r="S256" s="4">
        <v>0</v>
      </c>
      <c r="T256" s="4">
        <v>0</v>
      </c>
      <c r="U256" s="4">
        <v>0</v>
      </c>
      <c r="V256" s="4">
        <v>0</v>
      </c>
      <c r="W256" s="4">
        <v>0</v>
      </c>
      <c r="X256" s="4">
        <v>0</v>
      </c>
      <c r="Y256" s="4">
        <v>0</v>
      </c>
      <c r="Z256" s="4">
        <v>0</v>
      </c>
      <c r="AA256" s="4">
        <v>0</v>
      </c>
      <c r="AB256" s="4">
        <v>0</v>
      </c>
      <c r="AC256" s="4">
        <v>0</v>
      </c>
      <c r="AD256" s="4">
        <v>0</v>
      </c>
      <c r="AE256" s="4">
        <v>0</v>
      </c>
      <c r="AF256" s="47">
        <v>1.1940938557522844E-5</v>
      </c>
      <c r="AG256" s="47">
        <v>1.2284916211443256E-5</v>
      </c>
      <c r="AH256" s="47">
        <v>1.2638802686670017E-5</v>
      </c>
      <c r="AI256" s="47">
        <v>1.3002883422500018E-5</v>
      </c>
      <c r="AJ256" s="47">
        <v>1.3377452080761334E-5</v>
      </c>
      <c r="AK256" s="47">
        <v>1.376281078267627E-5</v>
      </c>
      <c r="AL256" s="47">
        <v>1.4159270352547603E-5</v>
      </c>
      <c r="AM256" s="47">
        <v>1.4567150568464612E-5</v>
      </c>
      <c r="AN256" s="47">
        <v>1.4986780420231082E-5</v>
      </c>
      <c r="AO256" s="47">
        <v>1.5418498374723337E-5</v>
      </c>
      <c r="AP256" s="47">
        <v>1.5862652648892322E-5</v>
      </c>
      <c r="AQ256" s="47">
        <v>1.6319601490629962E-5</v>
      </c>
      <c r="AR256" s="47">
        <v>1.67897134677263E-5</v>
      </c>
      <c r="AS256" s="47">
        <v>1.7273367765150516E-5</v>
      </c>
      <c r="AT256" s="47">
        <v>1.7770954490895594E-5</v>
      </c>
      <c r="AU256" s="47">
        <v>1.8282874990633326E-5</v>
      </c>
      <c r="AV256" s="47">
        <v>1.8374289365586492E-5</v>
      </c>
      <c r="AW256" s="47">
        <v>1.8466160812414426E-5</v>
      </c>
      <c r="AX256" s="47">
        <v>1.8558491616476499E-5</v>
      </c>
      <c r="AY256" s="47">
        <v>1.8651284074558881E-5</v>
      </c>
      <c r="AZ256" s="47">
        <v>1.8744540494931674E-5</v>
      </c>
      <c r="BA256" s="47">
        <v>1.8838263197406332E-5</v>
      </c>
      <c r="BB256" s="47">
        <v>1.8932454513393364E-5</v>
      </c>
      <c r="BC256" s="47">
        <v>1.902711678596033E-5</v>
      </c>
      <c r="BD256" s="47">
        <v>1.912225236989013E-5</v>
      </c>
      <c r="BE256" s="47">
        <v>1.9217863631739581E-5</v>
      </c>
      <c r="BF256" s="47">
        <v>1.9313952949898279E-5</v>
      </c>
      <c r="BG256" s="47">
        <v>1.9410522714647769E-5</v>
      </c>
      <c r="BH256" s="47">
        <v>1.9507575328221009E-5</v>
      </c>
      <c r="BI256" s="47">
        <v>1.9605113204862113E-5</v>
      </c>
      <c r="BJ256" s="47">
        <v>1.9703138770886425E-5</v>
      </c>
      <c r="BK256" s="47">
        <v>1.9801654464740857E-5</v>
      </c>
      <c r="BL256" s="47">
        <v>1.9900662737064561E-5</v>
      </c>
      <c r="BM256" s="47">
        <v>2.0000166050749883E-5</v>
      </c>
      <c r="BN256" s="47">
        <v>2.0100166881003632E-5</v>
      </c>
      <c r="BO256" s="47">
        <v>2.020066771540865E-5</v>
      </c>
      <c r="BP256" s="47">
        <v>2.0301671053985692E-5</v>
      </c>
      <c r="BQ256" s="47">
        <v>2.0403179409255621E-5</v>
      </c>
      <c r="BR256" s="47">
        <v>2.0505195306301901E-5</v>
      </c>
      <c r="BS256" s="47">
        <v>2.0607721282833412E-5</v>
      </c>
      <c r="BT256" s="47">
        <v>2.0710759889247578E-5</v>
      </c>
      <c r="BU256" s="47">
        <v>2.0814313688693816E-5</v>
      </c>
      <c r="BV256" s="47">
        <v>2.0918385257137287E-5</v>
      </c>
      <c r="BW256" s="47">
        <v>2.1022977183422974E-5</v>
      </c>
      <c r="BX256" s="47">
        <v>2.1128092069340089E-5</v>
      </c>
      <c r="BY256" s="47">
        <v>2.1233732529686789E-5</v>
      </c>
      <c r="BZ256" s="47">
        <v>2.1339901192335224E-5</v>
      </c>
      <c r="CA256" s="47">
        <v>2.1446600698296902E-5</v>
      </c>
      <c r="CB256" s="47">
        <v>2.1553833701788386E-5</v>
      </c>
      <c r="CC256" s="47">
        <v>2.1661602870297329E-5</v>
      </c>
      <c r="CD256" s="47">
        <v>2.1769910884648817E-5</v>
      </c>
      <c r="CE256" s="47">
        <v>2.1878760439072059E-5</v>
      </c>
      <c r="CF256" s="47">
        <v>2.1988154241267419E-5</v>
      </c>
      <c r="CG256" s="47">
        <v>2.2098095012473757E-5</v>
      </c>
      <c r="CH256" s="47">
        <v>2.2208585487536127E-5</v>
      </c>
      <c r="CI256" s="47">
        <v>2.2319628414973806E-5</v>
      </c>
      <c r="CJ256" s="47">
        <v>2.2431226557048674E-5</v>
      </c>
      <c r="CK256" s="47">
        <v>2.2543382689833918E-5</v>
      </c>
      <c r="CL256" s="47">
        <v>2.2656099603283088E-5</v>
      </c>
      <c r="CM256" s="47">
        <v>2.2769380101299504E-5</v>
      </c>
    </row>
    <row r="257" spans="1:91" s="46" customFormat="1" x14ac:dyDescent="0.25">
      <c r="A257" s="46" t="s">
        <v>2</v>
      </c>
      <c r="B257" s="4">
        <v>0</v>
      </c>
      <c r="C257" s="4">
        <v>0</v>
      </c>
      <c r="D257" s="4">
        <v>0</v>
      </c>
      <c r="E257" s="4">
        <v>0</v>
      </c>
      <c r="F257" s="4">
        <v>0</v>
      </c>
      <c r="G257" s="4">
        <v>0</v>
      </c>
      <c r="H257" s="4">
        <v>0</v>
      </c>
      <c r="I257" s="4">
        <v>0</v>
      </c>
      <c r="J257" s="4">
        <v>0</v>
      </c>
      <c r="K257" s="4">
        <v>0</v>
      </c>
      <c r="L257" s="4">
        <v>0</v>
      </c>
      <c r="M257" s="4">
        <v>0</v>
      </c>
      <c r="N257" s="4">
        <v>0</v>
      </c>
      <c r="O257" s="4">
        <v>0</v>
      </c>
      <c r="P257" s="4">
        <v>0</v>
      </c>
      <c r="Q257" s="4">
        <v>0</v>
      </c>
      <c r="R257" s="4">
        <v>0</v>
      </c>
      <c r="S257" s="4">
        <v>0</v>
      </c>
      <c r="T257" s="4">
        <v>0</v>
      </c>
      <c r="U257" s="4">
        <v>0</v>
      </c>
      <c r="V257" s="4">
        <v>0</v>
      </c>
      <c r="W257" s="4">
        <v>0</v>
      </c>
      <c r="X257" s="4">
        <v>0</v>
      </c>
      <c r="Y257" s="4">
        <v>0</v>
      </c>
      <c r="Z257" s="4">
        <v>0</v>
      </c>
      <c r="AA257" s="4">
        <v>0</v>
      </c>
      <c r="AB257" s="4">
        <v>0</v>
      </c>
      <c r="AC257" s="4">
        <v>0</v>
      </c>
      <c r="AD257" s="4">
        <v>0</v>
      </c>
      <c r="AE257" s="4">
        <v>0</v>
      </c>
      <c r="AF257" s="47">
        <v>5.7536459922360531E-6</v>
      </c>
      <c r="AG257" s="47">
        <v>6.088514277498469E-6</v>
      </c>
      <c r="AH257" s="47">
        <v>6.4428722513211314E-6</v>
      </c>
      <c r="AI257" s="47">
        <v>6.8178542342022556E-6</v>
      </c>
      <c r="AJ257" s="47">
        <v>7.2146605652933924E-6</v>
      </c>
      <c r="AK257" s="47">
        <v>7.6345614447549131E-6</v>
      </c>
      <c r="AL257" s="47">
        <v>8.0789009997406479E-6</v>
      </c>
      <c r="AM257" s="47">
        <v>8.5491015870271414E-6</v>
      </c>
      <c r="AN257" s="47">
        <v>9.0466683460604674E-6</v>
      </c>
      <c r="AO257" s="47">
        <v>9.5731940169952031E-6</v>
      </c>
      <c r="AP257" s="47">
        <v>1.0130364039148364E-5</v>
      </c>
      <c r="AQ257" s="47">
        <v>1.0719961946188746E-5</v>
      </c>
      <c r="AR257" s="47">
        <v>1.1343875075332007E-5</v>
      </c>
      <c r="AS257" s="47">
        <v>1.2004100608816938E-5</v>
      </c>
      <c r="AT257" s="47">
        <v>1.2702751967002049E-5</v>
      </c>
      <c r="AU257" s="47">
        <v>1.3442065573547143E-5</v>
      </c>
      <c r="AV257" s="47">
        <v>1.364369655715035E-5</v>
      </c>
      <c r="AW257" s="47">
        <v>1.3848352005507605E-5</v>
      </c>
      <c r="AX257" s="47">
        <v>1.4056077285590219E-5</v>
      </c>
      <c r="AY257" s="47">
        <v>1.4266918444874072E-5</v>
      </c>
      <c r="AZ257" s="47">
        <v>1.4480922221547184E-5</v>
      </c>
      <c r="BA257" s="47">
        <v>1.4698136054870392E-5</v>
      </c>
      <c r="BB257" s="47">
        <v>1.4918608095693447E-5</v>
      </c>
      <c r="BC257" s="47">
        <v>1.514238721712885E-5</v>
      </c>
      <c r="BD257" s="47">
        <v>1.5369523025385783E-5</v>
      </c>
      <c r="BE257" s="47">
        <v>1.5600065870766571E-5</v>
      </c>
      <c r="BF257" s="47">
        <v>1.5834066858828069E-5</v>
      </c>
      <c r="BG257" s="47">
        <v>1.6071577861710491E-5</v>
      </c>
      <c r="BH257" s="47">
        <v>1.6312651529636149E-5</v>
      </c>
      <c r="BI257" s="47">
        <v>1.6557341302580691E-5</v>
      </c>
      <c r="BJ257" s="47">
        <v>1.6805701422119401E-5</v>
      </c>
      <c r="BK257" s="47">
        <v>1.7057786943451192E-5</v>
      </c>
      <c r="BL257" s="47">
        <v>1.731365374760296E-5</v>
      </c>
      <c r="BM257" s="47">
        <v>1.7573358553817004E-5</v>
      </c>
      <c r="BN257" s="47">
        <v>1.7836958932124258E-5</v>
      </c>
      <c r="BO257" s="47">
        <v>1.8104513316106121E-5</v>
      </c>
      <c r="BP257" s="47">
        <v>1.8376081015847712E-5</v>
      </c>
      <c r="BQ257" s="47">
        <v>1.8651722231085428E-5</v>
      </c>
      <c r="BR257" s="47">
        <v>1.8931498064551708E-5</v>
      </c>
      <c r="BS257" s="47">
        <v>1.9215470535519983E-5</v>
      </c>
      <c r="BT257" s="47">
        <v>1.9503702593552781E-5</v>
      </c>
      <c r="BU257" s="47">
        <v>1.9796258132456072E-5</v>
      </c>
      <c r="BV257" s="47">
        <v>2.0093202004442913E-5</v>
      </c>
      <c r="BW257" s="47">
        <v>2.0394600034509555E-5</v>
      </c>
      <c r="BX257" s="47">
        <v>2.0700519035027199E-5</v>
      </c>
      <c r="BY257" s="47">
        <v>2.1011026820552607E-5</v>
      </c>
      <c r="BZ257" s="47">
        <v>2.1326192222860898E-5</v>
      </c>
      <c r="CA257" s="47">
        <v>2.1646085106203812E-5</v>
      </c>
      <c r="CB257" s="47">
        <v>2.197077638279687E-5</v>
      </c>
      <c r="CC257" s="47">
        <v>2.2300338028538821E-5</v>
      </c>
      <c r="CD257" s="47">
        <v>2.2634843098966902E-5</v>
      </c>
      <c r="CE257" s="47">
        <v>2.2974365745451405E-5</v>
      </c>
      <c r="CF257" s="47">
        <v>2.3318981231633177E-5</v>
      </c>
      <c r="CG257" s="47">
        <v>2.3668765950107675E-5</v>
      </c>
      <c r="CH257" s="47">
        <v>2.402379743935929E-5</v>
      </c>
      <c r="CI257" s="47">
        <v>2.438415440094968E-5</v>
      </c>
      <c r="CJ257" s="47">
        <v>2.4749916716963925E-5</v>
      </c>
      <c r="CK257" s="47">
        <v>2.5121165467718383E-5</v>
      </c>
      <c r="CL257" s="47">
        <v>2.549798294973416E-5</v>
      </c>
      <c r="CM257" s="47">
        <v>2.5880452693980171E-5</v>
      </c>
    </row>
    <row r="258" spans="1:91" s="46" customFormat="1" x14ac:dyDescent="0.25">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spans="1:91" s="46" customFormat="1" x14ac:dyDescent="0.25">
      <c r="A259" s="46" t="s">
        <v>247</v>
      </c>
      <c r="B259" s="4">
        <v>0</v>
      </c>
      <c r="C259" s="4">
        <v>0</v>
      </c>
      <c r="D259" s="4">
        <v>0</v>
      </c>
      <c r="E259" s="4">
        <v>0</v>
      </c>
      <c r="F259" s="4">
        <v>0</v>
      </c>
      <c r="G259" s="4">
        <v>0</v>
      </c>
      <c r="H259" s="4">
        <v>0</v>
      </c>
      <c r="I259" s="4">
        <v>0</v>
      </c>
      <c r="J259" s="4">
        <v>0</v>
      </c>
      <c r="K259" s="4">
        <v>0</v>
      </c>
      <c r="L259" s="4">
        <v>0</v>
      </c>
      <c r="M259" s="4">
        <v>0</v>
      </c>
      <c r="N259" s="4">
        <v>0</v>
      </c>
      <c r="O259" s="4">
        <v>0</v>
      </c>
      <c r="P259" s="4">
        <v>0</v>
      </c>
      <c r="Q259" s="4">
        <v>0</v>
      </c>
      <c r="R259" s="4">
        <v>0</v>
      </c>
      <c r="S259" s="4">
        <v>0</v>
      </c>
      <c r="T259" s="4">
        <v>0</v>
      </c>
      <c r="U259" s="4">
        <v>0</v>
      </c>
      <c r="V259" s="4">
        <v>0</v>
      </c>
      <c r="W259" s="4">
        <v>0</v>
      </c>
      <c r="X259" s="4">
        <v>0</v>
      </c>
      <c r="Y259" s="4">
        <v>0</v>
      </c>
      <c r="Z259" s="4">
        <v>0</v>
      </c>
      <c r="AA259" s="4">
        <v>0</v>
      </c>
      <c r="AB259" s="4">
        <v>0</v>
      </c>
      <c r="AC259" s="4">
        <v>0</v>
      </c>
      <c r="AD259" s="4">
        <v>0</v>
      </c>
      <c r="AE259" s="4">
        <v>0</v>
      </c>
      <c r="AF259" s="47">
        <v>7.0528974739970284E-5</v>
      </c>
      <c r="AG259" s="47">
        <v>7.0674096087171864E-5</v>
      </c>
      <c r="AH259" s="47">
        <v>7.0819217434373458E-5</v>
      </c>
      <c r="AI259" s="47">
        <v>7.0964338781575025E-5</v>
      </c>
      <c r="AJ259" s="47">
        <v>7.1109460128776619E-5</v>
      </c>
      <c r="AK259" s="47">
        <v>7.1254581475978213E-5</v>
      </c>
      <c r="AL259" s="47">
        <v>7.1399702823179794E-5</v>
      </c>
      <c r="AM259" s="47">
        <v>7.1544824170381374E-5</v>
      </c>
      <c r="AN259" s="47">
        <v>7.1689945517582955E-5</v>
      </c>
      <c r="AO259" s="47">
        <v>7.1835066864784535E-5</v>
      </c>
      <c r="AP259" s="47">
        <v>7.1980188211986129E-5</v>
      </c>
      <c r="AQ259" s="47">
        <v>7.2125309559187723E-5</v>
      </c>
      <c r="AR259" s="47">
        <v>7.2270430906389303E-5</v>
      </c>
      <c r="AS259" s="47">
        <v>7.2415552253590884E-5</v>
      </c>
      <c r="AT259" s="47">
        <v>7.2560673600792464E-5</v>
      </c>
      <c r="AU259" s="47">
        <v>7.2916220901436348E-5</v>
      </c>
      <c r="AV259" s="47">
        <v>7.365498841750302E-5</v>
      </c>
      <c r="AW259" s="47">
        <v>7.4393755933569705E-5</v>
      </c>
      <c r="AX259" s="47">
        <v>7.5132523449636363E-5</v>
      </c>
      <c r="AY259" s="47">
        <v>7.5871290965703035E-5</v>
      </c>
      <c r="AZ259" s="47">
        <v>7.6610058481769706E-5</v>
      </c>
      <c r="BA259" s="47">
        <v>7.7348825997836364E-5</v>
      </c>
      <c r="BB259" s="47">
        <v>7.8087593513903036E-5</v>
      </c>
      <c r="BC259" s="47">
        <v>7.8826361029969694E-5</v>
      </c>
      <c r="BD259" s="47">
        <v>7.9565128546036366E-5</v>
      </c>
      <c r="BE259" s="47">
        <v>8.0303896062103051E-5</v>
      </c>
      <c r="BF259" s="47">
        <v>8.1042663578169709E-5</v>
      </c>
      <c r="BG259" s="47">
        <v>8.178143109423638E-5</v>
      </c>
      <c r="BH259" s="47">
        <v>8.2520198610303052E-5</v>
      </c>
      <c r="BI259" s="47">
        <v>8.325896612636971E-5</v>
      </c>
      <c r="BJ259" s="47">
        <v>8.3997733642436395E-5</v>
      </c>
      <c r="BK259" s="47">
        <v>8.4736501158503067E-5</v>
      </c>
      <c r="BL259" s="47">
        <v>8.5475268674569725E-5</v>
      </c>
      <c r="BM259" s="47">
        <v>8.6214036190636396E-5</v>
      </c>
      <c r="BN259" s="47">
        <v>8.6952803706703054E-5</v>
      </c>
      <c r="BO259" s="47">
        <v>8.7691571222769726E-5</v>
      </c>
      <c r="BP259" s="47">
        <v>8.8430338738836397E-5</v>
      </c>
      <c r="BQ259" s="47">
        <v>8.9169106254903056E-5</v>
      </c>
      <c r="BR259" s="47">
        <v>8.9907873770969741E-5</v>
      </c>
      <c r="BS259" s="47">
        <v>9.0646641287036412E-5</v>
      </c>
      <c r="BT259" s="47">
        <v>9.0646641287036412E-5</v>
      </c>
      <c r="BU259" s="47">
        <v>9.0646641287036412E-5</v>
      </c>
      <c r="BV259" s="47">
        <v>9.0646641287036412E-5</v>
      </c>
      <c r="BW259" s="47">
        <v>9.0646641287036412E-5</v>
      </c>
      <c r="BX259" s="47">
        <v>9.0646641287036412E-5</v>
      </c>
      <c r="BY259" s="47">
        <v>9.0646641287036412E-5</v>
      </c>
      <c r="BZ259" s="47">
        <v>9.0646641287036412E-5</v>
      </c>
      <c r="CA259" s="47">
        <v>9.0646641287036412E-5</v>
      </c>
      <c r="CB259" s="47">
        <v>9.0646641287036412E-5</v>
      </c>
      <c r="CC259" s="47">
        <v>9.0646641287036412E-5</v>
      </c>
      <c r="CD259" s="47">
        <v>9.0646641287036412E-5</v>
      </c>
      <c r="CE259" s="47">
        <v>9.0646641287036412E-5</v>
      </c>
      <c r="CF259" s="47">
        <v>9.0646641287036412E-5</v>
      </c>
      <c r="CG259" s="47">
        <v>9.0646641287036412E-5</v>
      </c>
      <c r="CH259" s="47">
        <v>9.0646641287036412E-5</v>
      </c>
      <c r="CI259" s="47">
        <v>9.0646641287036412E-5</v>
      </c>
      <c r="CJ259" s="47">
        <v>9.0646641287036412E-5</v>
      </c>
      <c r="CK259" s="47">
        <v>9.0646641287036412E-5</v>
      </c>
      <c r="CL259" s="47">
        <v>9.0646641287036412E-5</v>
      </c>
      <c r="CM259" s="47">
        <v>9.0646641287036412E-5</v>
      </c>
    </row>
    <row r="260" spans="1:91" s="46" customFormat="1" x14ac:dyDescent="0.25">
      <c r="A260" s="46" t="s">
        <v>1</v>
      </c>
      <c r="B260" s="4">
        <v>0</v>
      </c>
      <c r="C260" s="4">
        <v>0</v>
      </c>
      <c r="D260" s="4">
        <v>0</v>
      </c>
      <c r="E260" s="4">
        <v>0</v>
      </c>
      <c r="F260" s="4">
        <v>0</v>
      </c>
      <c r="G260" s="4">
        <v>0</v>
      </c>
      <c r="H260" s="4">
        <v>0</v>
      </c>
      <c r="I260" s="4">
        <v>0</v>
      </c>
      <c r="J260" s="4">
        <v>0</v>
      </c>
      <c r="K260" s="4">
        <v>0</v>
      </c>
      <c r="L260" s="4">
        <v>0</v>
      </c>
      <c r="M260" s="4">
        <v>0</v>
      </c>
      <c r="N260" s="4">
        <v>0</v>
      </c>
      <c r="O260" s="4">
        <v>0</v>
      </c>
      <c r="P260" s="4">
        <v>0</v>
      </c>
      <c r="Q260" s="4">
        <v>0</v>
      </c>
      <c r="R260" s="4">
        <v>0</v>
      </c>
      <c r="S260" s="4">
        <v>0</v>
      </c>
      <c r="T260" s="4">
        <v>0</v>
      </c>
      <c r="U260" s="4">
        <v>0</v>
      </c>
      <c r="V260" s="4">
        <v>0</v>
      </c>
      <c r="W260" s="4">
        <v>0</v>
      </c>
      <c r="X260" s="4">
        <v>0</v>
      </c>
      <c r="Y260" s="4">
        <v>0</v>
      </c>
      <c r="Z260" s="4">
        <v>0</v>
      </c>
      <c r="AA260" s="4">
        <v>0</v>
      </c>
      <c r="AB260" s="4">
        <v>0</v>
      </c>
      <c r="AC260" s="4">
        <v>0</v>
      </c>
      <c r="AD260" s="4">
        <v>0</v>
      </c>
      <c r="AE260" s="4">
        <v>0</v>
      </c>
      <c r="AF260" s="47">
        <v>5.6736998514115901E-5</v>
      </c>
      <c r="AG260" s="47">
        <v>5.6539078751857359E-5</v>
      </c>
      <c r="AH260" s="47">
        <v>5.6341158989598811E-5</v>
      </c>
      <c r="AI260" s="47">
        <v>5.614323922734027E-5</v>
      </c>
      <c r="AJ260" s="47">
        <v>5.5945319465081722E-5</v>
      </c>
      <c r="AK260" s="47">
        <v>5.5747399702823181E-5</v>
      </c>
      <c r="AL260" s="47">
        <v>5.5549479940564639E-5</v>
      </c>
      <c r="AM260" s="47">
        <v>5.5351560178306091E-5</v>
      </c>
      <c r="AN260" s="47">
        <v>5.515364041604755E-5</v>
      </c>
      <c r="AO260" s="47">
        <v>5.4955720653789002E-5</v>
      </c>
      <c r="AP260" s="47">
        <v>5.4757800891530461E-5</v>
      </c>
      <c r="AQ260" s="47">
        <v>5.4559881129271919E-5</v>
      </c>
      <c r="AR260" s="47">
        <v>5.4361961367013371E-5</v>
      </c>
      <c r="AS260" s="47">
        <v>5.416404160475483E-5</v>
      </c>
      <c r="AT260" s="47">
        <v>5.3966121842496282E-5</v>
      </c>
      <c r="AU260" s="47">
        <v>5.3768202080237741E-5</v>
      </c>
      <c r="AV260" s="47">
        <v>5.3599824856226013E-5</v>
      </c>
      <c r="AW260" s="47">
        <v>5.3431447632214292E-5</v>
      </c>
      <c r="AX260" s="47">
        <v>5.3263070408202565E-5</v>
      </c>
      <c r="AY260" s="47">
        <v>5.3094693184190837E-5</v>
      </c>
      <c r="AZ260" s="47">
        <v>5.2926315960179117E-5</v>
      </c>
      <c r="BA260" s="47">
        <v>5.2757938736167389E-5</v>
      </c>
      <c r="BB260" s="47">
        <v>5.2589561512155668E-5</v>
      </c>
      <c r="BC260" s="47">
        <v>5.2421184288143941E-5</v>
      </c>
      <c r="BD260" s="47">
        <v>5.2252807064132213E-5</v>
      </c>
      <c r="BE260" s="47">
        <v>5.2084429840120493E-5</v>
      </c>
      <c r="BF260" s="47">
        <v>5.1916052616108765E-5</v>
      </c>
      <c r="BG260" s="47">
        <v>5.1747675392097044E-5</v>
      </c>
      <c r="BH260" s="47">
        <v>5.1579298168085317E-5</v>
      </c>
      <c r="BI260" s="47">
        <v>5.1410920944073589E-5</v>
      </c>
      <c r="BJ260" s="47">
        <v>5.1242543720061869E-5</v>
      </c>
      <c r="BK260" s="47">
        <v>5.1074166496050141E-5</v>
      </c>
      <c r="BL260" s="47">
        <v>5.0905789272038414E-5</v>
      </c>
      <c r="BM260" s="47">
        <v>5.0737412048026693E-5</v>
      </c>
      <c r="BN260" s="47">
        <v>5.0569034824014965E-5</v>
      </c>
      <c r="BO260" s="47">
        <v>5.0400657600003238E-5</v>
      </c>
      <c r="BP260" s="47">
        <v>5.0232280375991517E-5</v>
      </c>
      <c r="BQ260" s="47">
        <v>5.006390315197979E-5</v>
      </c>
      <c r="BR260" s="47">
        <v>4.9895525927968069E-5</v>
      </c>
      <c r="BS260" s="47">
        <v>4.9727148703956341E-5</v>
      </c>
      <c r="BT260" s="47">
        <v>4.9650409276944062E-5</v>
      </c>
      <c r="BU260" s="47">
        <v>4.9573669849931783E-5</v>
      </c>
      <c r="BV260" s="47">
        <v>4.9496930422919504E-5</v>
      </c>
      <c r="BW260" s="47">
        <v>4.9420190995907225E-5</v>
      </c>
      <c r="BX260" s="47">
        <v>4.9343451568894953E-5</v>
      </c>
      <c r="BY260" s="47">
        <v>4.9266712141882674E-5</v>
      </c>
      <c r="BZ260" s="47">
        <v>4.9189972714870395E-5</v>
      </c>
      <c r="CA260" s="47">
        <v>4.9113233287858116E-5</v>
      </c>
      <c r="CB260" s="47">
        <v>4.9036493860845837E-5</v>
      </c>
      <c r="CC260" s="47">
        <v>4.8959754433833558E-5</v>
      </c>
      <c r="CD260" s="47">
        <v>4.8883015006821279E-5</v>
      </c>
      <c r="CE260" s="47">
        <v>4.8806275579809E-5</v>
      </c>
      <c r="CF260" s="47">
        <v>4.8729536152796721E-5</v>
      </c>
      <c r="CG260" s="47">
        <v>4.8652796725784442E-5</v>
      </c>
      <c r="CH260" s="47">
        <v>4.8576057298772163E-5</v>
      </c>
      <c r="CI260" s="47">
        <v>4.849931787175989E-5</v>
      </c>
      <c r="CJ260" s="47">
        <v>4.8422578444747611E-5</v>
      </c>
      <c r="CK260" s="47">
        <v>4.8345839017735332E-5</v>
      </c>
      <c r="CL260" s="47">
        <v>4.8269099590723053E-5</v>
      </c>
      <c r="CM260" s="47">
        <v>4.8192360163710774E-5</v>
      </c>
    </row>
    <row r="261" spans="1:91" s="46" customFormat="1" x14ac:dyDescent="0.25">
      <c r="A261" s="46" t="s">
        <v>1</v>
      </c>
      <c r="B261" s="4">
        <v>0</v>
      </c>
      <c r="C261" s="4">
        <v>0</v>
      </c>
      <c r="D261" s="4">
        <v>0</v>
      </c>
      <c r="E261" s="4">
        <v>0</v>
      </c>
      <c r="F261" s="4">
        <v>0</v>
      </c>
      <c r="G261" s="4">
        <v>0</v>
      </c>
      <c r="H261" s="4">
        <v>0</v>
      </c>
      <c r="I261" s="4">
        <v>0</v>
      </c>
      <c r="J261" s="4">
        <v>0</v>
      </c>
      <c r="K261" s="4">
        <v>0</v>
      </c>
      <c r="L261" s="4">
        <v>0</v>
      </c>
      <c r="M261" s="4">
        <v>0</v>
      </c>
      <c r="N261" s="4">
        <v>0</v>
      </c>
      <c r="O261" s="4">
        <v>0</v>
      </c>
      <c r="P261" s="4">
        <v>0</v>
      </c>
      <c r="Q261" s="4">
        <v>0</v>
      </c>
      <c r="R261" s="4">
        <v>0</v>
      </c>
      <c r="S261" s="4">
        <v>0</v>
      </c>
      <c r="T261" s="4">
        <v>0</v>
      </c>
      <c r="U261" s="4">
        <v>0</v>
      </c>
      <c r="V261" s="4">
        <v>0</v>
      </c>
      <c r="W261" s="4">
        <v>0</v>
      </c>
      <c r="X261" s="4">
        <v>0</v>
      </c>
      <c r="Y261" s="4">
        <v>0</v>
      </c>
      <c r="Z261" s="4">
        <v>0</v>
      </c>
      <c r="AA261" s="4">
        <v>0</v>
      </c>
      <c r="AB261" s="4">
        <v>0</v>
      </c>
      <c r="AC261" s="4">
        <v>0</v>
      </c>
      <c r="AD261" s="4">
        <v>0</v>
      </c>
      <c r="AE261" s="4">
        <v>0</v>
      </c>
      <c r="AF261" s="47">
        <v>4.0380386329866274E-5</v>
      </c>
      <c r="AG261" s="47">
        <v>4.0239524517087674E-5</v>
      </c>
      <c r="AH261" s="47">
        <v>4.0098662704309067E-5</v>
      </c>
      <c r="AI261" s="47">
        <v>3.9957800891530467E-5</v>
      </c>
      <c r="AJ261" s="47">
        <v>3.981693907875186E-5</v>
      </c>
      <c r="AK261" s="47">
        <v>3.967607726597326E-5</v>
      </c>
      <c r="AL261" s="47">
        <v>3.9535215453194653E-5</v>
      </c>
      <c r="AM261" s="47">
        <v>3.9394353640416053E-5</v>
      </c>
      <c r="AN261" s="47">
        <v>3.9253491827637446E-5</v>
      </c>
      <c r="AO261" s="47">
        <v>3.9112630014858846E-5</v>
      </c>
      <c r="AP261" s="47">
        <v>3.8971768202080239E-5</v>
      </c>
      <c r="AQ261" s="47">
        <v>3.8830906389301639E-5</v>
      </c>
      <c r="AR261" s="47">
        <v>3.8690044576523032E-5</v>
      </c>
      <c r="AS261" s="47">
        <v>3.8549182763744432E-5</v>
      </c>
      <c r="AT261" s="47">
        <v>3.8408320950965825E-5</v>
      </c>
      <c r="AU261" s="47">
        <v>3.8267459138187225E-5</v>
      </c>
      <c r="AV261" s="47">
        <v>3.8100335016524468E-5</v>
      </c>
      <c r="AW261" s="47">
        <v>3.7933210894861712E-5</v>
      </c>
      <c r="AX261" s="47">
        <v>3.7766086773198955E-5</v>
      </c>
      <c r="AY261" s="47">
        <v>3.7598962651536191E-5</v>
      </c>
      <c r="AZ261" s="47">
        <v>3.7431838529873434E-5</v>
      </c>
      <c r="BA261" s="47">
        <v>3.7264714408210677E-5</v>
      </c>
      <c r="BB261" s="47">
        <v>3.709759028654792E-5</v>
      </c>
      <c r="BC261" s="47">
        <v>3.6930466164885163E-5</v>
      </c>
      <c r="BD261" s="47">
        <v>3.6763342043222406E-5</v>
      </c>
      <c r="BE261" s="47">
        <v>3.659621792155965E-5</v>
      </c>
      <c r="BF261" s="47">
        <v>3.6429093799896893E-5</v>
      </c>
      <c r="BG261" s="47">
        <v>3.6261969678234136E-5</v>
      </c>
      <c r="BH261" s="47">
        <v>3.6094845556571372E-5</v>
      </c>
      <c r="BI261" s="47">
        <v>3.5927721434908615E-5</v>
      </c>
      <c r="BJ261" s="47">
        <v>3.5760597313245858E-5</v>
      </c>
      <c r="BK261" s="47">
        <v>3.5593473191583101E-5</v>
      </c>
      <c r="BL261" s="47">
        <v>3.5426349069920344E-5</v>
      </c>
      <c r="BM261" s="47">
        <v>3.5259224948257588E-5</v>
      </c>
      <c r="BN261" s="47">
        <v>3.5092100826594831E-5</v>
      </c>
      <c r="BO261" s="47">
        <v>3.4924976704932067E-5</v>
      </c>
      <c r="BP261" s="47">
        <v>3.475785258326931E-5</v>
      </c>
      <c r="BQ261" s="47">
        <v>3.4590728461606553E-5</v>
      </c>
      <c r="BR261" s="47">
        <v>3.4423604339943796E-5</v>
      </c>
      <c r="BS261" s="47">
        <v>3.4256480218281039E-5</v>
      </c>
      <c r="BT261" s="47">
        <v>3.420361527967258E-5</v>
      </c>
      <c r="BU261" s="47">
        <v>3.415075034106412E-5</v>
      </c>
      <c r="BV261" s="47">
        <v>3.409788540245566E-5</v>
      </c>
      <c r="BW261" s="47">
        <v>3.4045020463847207E-5</v>
      </c>
      <c r="BX261" s="47">
        <v>3.3992155525238747E-5</v>
      </c>
      <c r="BY261" s="47">
        <v>3.3939290586630287E-5</v>
      </c>
      <c r="BZ261" s="47">
        <v>3.3886425648021828E-5</v>
      </c>
      <c r="CA261" s="47">
        <v>3.3833560709413368E-5</v>
      </c>
      <c r="CB261" s="47">
        <v>3.3780695770804908E-5</v>
      </c>
      <c r="CC261" s="47">
        <v>3.3727830832196455E-5</v>
      </c>
      <c r="CD261" s="47">
        <v>3.3674965893587995E-5</v>
      </c>
      <c r="CE261" s="47">
        <v>3.3622100954979535E-5</v>
      </c>
      <c r="CF261" s="47">
        <v>3.3569236016371076E-5</v>
      </c>
      <c r="CG261" s="47">
        <v>3.3516371077762616E-5</v>
      </c>
      <c r="CH261" s="47">
        <v>3.3463506139154156E-5</v>
      </c>
      <c r="CI261" s="47">
        <v>3.3410641200545696E-5</v>
      </c>
      <c r="CJ261" s="47">
        <v>3.3357776261937243E-5</v>
      </c>
      <c r="CK261" s="47">
        <v>3.3304911323328783E-5</v>
      </c>
      <c r="CL261" s="47">
        <v>3.3252046384720324E-5</v>
      </c>
      <c r="CM261" s="47">
        <v>3.3199181446111864E-5</v>
      </c>
    </row>
    <row r="262" spans="1:91" s="98" customFormat="1" x14ac:dyDescent="0.25">
      <c r="A262" s="98" t="s">
        <v>1</v>
      </c>
      <c r="B262" s="98">
        <v>0</v>
      </c>
      <c r="C262" s="98">
        <v>0</v>
      </c>
      <c r="D262" s="98">
        <v>0</v>
      </c>
      <c r="E262" s="98">
        <v>0</v>
      </c>
      <c r="F262" s="98">
        <v>0</v>
      </c>
      <c r="G262" s="98">
        <v>0</v>
      </c>
      <c r="H262" s="98">
        <v>0</v>
      </c>
      <c r="I262" s="98">
        <v>0</v>
      </c>
      <c r="J262" s="98">
        <v>0</v>
      </c>
      <c r="K262" s="98">
        <v>0</v>
      </c>
      <c r="L262" s="98">
        <v>0</v>
      </c>
      <c r="M262" s="98">
        <v>0</v>
      </c>
      <c r="N262" s="98">
        <v>0</v>
      </c>
      <c r="O262" s="98">
        <v>0</v>
      </c>
      <c r="P262" s="98">
        <v>0</v>
      </c>
      <c r="Q262" s="98">
        <v>0</v>
      </c>
      <c r="R262" s="98">
        <v>0</v>
      </c>
      <c r="S262" s="98">
        <v>0</v>
      </c>
      <c r="T262" s="98">
        <v>0</v>
      </c>
      <c r="U262" s="98">
        <v>0</v>
      </c>
      <c r="V262" s="98">
        <v>0</v>
      </c>
      <c r="W262" s="98">
        <v>0</v>
      </c>
      <c r="X262" s="98">
        <v>0</v>
      </c>
      <c r="Y262" s="98">
        <v>0</v>
      </c>
      <c r="Z262" s="98">
        <v>0</v>
      </c>
      <c r="AA262" s="98">
        <v>0</v>
      </c>
      <c r="AB262" s="98">
        <v>0</v>
      </c>
      <c r="AC262" s="98">
        <v>0</v>
      </c>
      <c r="AD262" s="98">
        <v>0</v>
      </c>
      <c r="AE262" s="98">
        <v>0</v>
      </c>
      <c r="AF262" s="98">
        <v>0</v>
      </c>
      <c r="AG262" s="98">
        <v>0</v>
      </c>
      <c r="AH262" s="98">
        <v>0</v>
      </c>
      <c r="AI262" s="98">
        <v>0</v>
      </c>
      <c r="AJ262" s="98">
        <v>0</v>
      </c>
      <c r="AK262" s="98">
        <v>0</v>
      </c>
      <c r="AL262" s="98">
        <v>0</v>
      </c>
      <c r="AM262" s="98">
        <v>0</v>
      </c>
      <c r="AN262" s="98">
        <v>0</v>
      </c>
      <c r="AO262" s="98">
        <v>0</v>
      </c>
      <c r="AP262" s="98">
        <v>0</v>
      </c>
      <c r="AQ262" s="98">
        <v>0</v>
      </c>
      <c r="AR262" s="98">
        <v>0</v>
      </c>
      <c r="AS262" s="98">
        <v>0</v>
      </c>
      <c r="AT262" s="98">
        <v>0</v>
      </c>
      <c r="AU262" s="98">
        <v>0</v>
      </c>
      <c r="AV262" s="98">
        <v>0</v>
      </c>
      <c r="AW262" s="98">
        <v>0</v>
      </c>
      <c r="AX262" s="98">
        <v>0</v>
      </c>
      <c r="AY262" s="98">
        <v>0</v>
      </c>
      <c r="AZ262" s="98">
        <v>0</v>
      </c>
      <c r="BA262" s="98">
        <v>0</v>
      </c>
      <c r="BB262" s="98">
        <v>0</v>
      </c>
      <c r="BC262" s="98">
        <v>0</v>
      </c>
      <c r="BD262" s="98">
        <v>0</v>
      </c>
      <c r="BE262" s="98">
        <v>0</v>
      </c>
      <c r="BF262" s="98">
        <v>0</v>
      </c>
      <c r="BG262" s="98">
        <v>0</v>
      </c>
      <c r="BH262" s="98">
        <v>0</v>
      </c>
      <c r="BI262" s="98">
        <v>0</v>
      </c>
      <c r="BJ262" s="98">
        <v>0</v>
      </c>
      <c r="BK262" s="98">
        <v>0</v>
      </c>
      <c r="BL262" s="98">
        <v>0</v>
      </c>
      <c r="BM262" s="98">
        <v>0</v>
      </c>
      <c r="BN262" s="98">
        <v>0</v>
      </c>
      <c r="BO262" s="98">
        <v>0</v>
      </c>
      <c r="BP262" s="98">
        <v>0</v>
      </c>
      <c r="BQ262" s="98">
        <v>0</v>
      </c>
      <c r="BR262" s="98">
        <v>0</v>
      </c>
      <c r="BS262" s="98">
        <v>0</v>
      </c>
      <c r="BT262" s="98">
        <v>0</v>
      </c>
      <c r="BU262" s="98">
        <v>0</v>
      </c>
      <c r="BV262" s="98">
        <v>0</v>
      </c>
      <c r="BW262" s="98">
        <v>0</v>
      </c>
      <c r="BX262" s="98">
        <v>0</v>
      </c>
      <c r="BY262" s="98">
        <v>0</v>
      </c>
      <c r="BZ262" s="98">
        <v>0</v>
      </c>
      <c r="CA262" s="98">
        <v>0</v>
      </c>
      <c r="CB262" s="98">
        <v>0</v>
      </c>
      <c r="CC262" s="98">
        <v>0</v>
      </c>
      <c r="CD262" s="98">
        <v>0</v>
      </c>
      <c r="CE262" s="98">
        <v>0</v>
      </c>
      <c r="CF262" s="98">
        <v>0</v>
      </c>
      <c r="CG262" s="98">
        <v>0</v>
      </c>
      <c r="CH262" s="98">
        <v>0</v>
      </c>
      <c r="CI262" s="98">
        <v>0</v>
      </c>
      <c r="CJ262" s="98">
        <v>0</v>
      </c>
      <c r="CK262" s="98">
        <v>0</v>
      </c>
      <c r="CL262" s="98">
        <v>0</v>
      </c>
      <c r="CM262" s="98">
        <v>0</v>
      </c>
    </row>
    <row r="263" spans="1:91" s="46" customFormat="1" x14ac:dyDescent="0.25">
      <c r="A263" s="46" t="s">
        <v>1</v>
      </c>
      <c r="B263" s="4">
        <v>0</v>
      </c>
      <c r="C263" s="4">
        <v>0</v>
      </c>
      <c r="D263" s="4">
        <v>0</v>
      </c>
      <c r="E263" s="4">
        <v>0</v>
      </c>
      <c r="F263" s="4">
        <v>0</v>
      </c>
      <c r="G263" s="4">
        <v>0</v>
      </c>
      <c r="H263" s="4">
        <v>0</v>
      </c>
      <c r="I263" s="4">
        <v>0</v>
      </c>
      <c r="J263" s="4">
        <v>0</v>
      </c>
      <c r="K263" s="4">
        <v>0</v>
      </c>
      <c r="L263" s="4">
        <v>0</v>
      </c>
      <c r="M263" s="4">
        <v>0</v>
      </c>
      <c r="N263" s="4">
        <v>0</v>
      </c>
      <c r="O263" s="4">
        <v>0</v>
      </c>
      <c r="P263" s="4">
        <v>0</v>
      </c>
      <c r="Q263" s="4">
        <v>0</v>
      </c>
      <c r="R263" s="4">
        <v>0</v>
      </c>
      <c r="S263" s="4">
        <v>0</v>
      </c>
      <c r="T263" s="4">
        <v>0</v>
      </c>
      <c r="U263" s="4">
        <v>0</v>
      </c>
      <c r="V263" s="4">
        <v>0</v>
      </c>
      <c r="W263" s="4">
        <v>0</v>
      </c>
      <c r="X263" s="4">
        <v>0</v>
      </c>
      <c r="Y263" s="4">
        <v>0</v>
      </c>
      <c r="Z263" s="4">
        <v>0</v>
      </c>
      <c r="AA263" s="4">
        <v>0</v>
      </c>
      <c r="AB263" s="4">
        <v>0</v>
      </c>
      <c r="AC263" s="4">
        <v>0</v>
      </c>
      <c r="AD263" s="4">
        <v>0</v>
      </c>
      <c r="AE263" s="4">
        <v>0</v>
      </c>
      <c r="AF263" s="47">
        <v>7.5999999999999992E-6</v>
      </c>
      <c r="AG263" s="47">
        <v>7.7533333333333325E-6</v>
      </c>
      <c r="AH263" s="47">
        <v>7.9066666666666666E-6</v>
      </c>
      <c r="AI263" s="47">
        <v>8.0599999999999991E-6</v>
      </c>
      <c r="AJ263" s="47">
        <v>8.2133333333333332E-6</v>
      </c>
      <c r="AK263" s="47">
        <v>8.3666666666666656E-6</v>
      </c>
      <c r="AL263" s="47">
        <v>8.5199999999999997E-6</v>
      </c>
      <c r="AM263" s="47">
        <v>8.6733333333333339E-6</v>
      </c>
      <c r="AN263" s="47">
        <v>8.8266666666666663E-6</v>
      </c>
      <c r="AO263" s="47">
        <v>8.9799999999999987E-6</v>
      </c>
      <c r="AP263" s="47">
        <v>9.1333333333333328E-6</v>
      </c>
      <c r="AQ263" s="47">
        <v>9.286666666666667E-6</v>
      </c>
      <c r="AR263" s="47">
        <v>9.4399999999999994E-6</v>
      </c>
      <c r="AS263" s="47">
        <v>9.5933333333333335E-6</v>
      </c>
      <c r="AT263" s="47">
        <v>9.746666666666666E-6</v>
      </c>
      <c r="AU263" s="47">
        <v>9.9000000000000001E-6</v>
      </c>
      <c r="AV263" s="47">
        <v>1.0062500000000001E-5</v>
      </c>
      <c r="AW263" s="47">
        <v>1.0225E-5</v>
      </c>
      <c r="AX263" s="47">
        <v>1.03875E-5</v>
      </c>
      <c r="AY263" s="47">
        <v>1.0550000000000001E-5</v>
      </c>
      <c r="AZ263" s="47">
        <v>1.07125E-5</v>
      </c>
      <c r="BA263" s="47">
        <v>1.0875E-5</v>
      </c>
      <c r="BB263" s="47">
        <v>1.1037500000000001E-5</v>
      </c>
      <c r="BC263" s="47">
        <v>1.1199999999999999E-5</v>
      </c>
      <c r="BD263" s="47">
        <v>1.13625E-5</v>
      </c>
      <c r="BE263" s="47">
        <v>1.1525000000000001E-5</v>
      </c>
      <c r="BF263" s="47">
        <v>1.1687499999999999E-5</v>
      </c>
      <c r="BG263" s="47">
        <v>1.185E-5</v>
      </c>
      <c r="BH263" s="47">
        <v>1.2012500000000001E-5</v>
      </c>
      <c r="BI263" s="47">
        <v>1.2175000000000001E-5</v>
      </c>
      <c r="BJ263" s="47">
        <v>1.23375E-5</v>
      </c>
      <c r="BK263" s="47">
        <v>1.2500000000000001E-5</v>
      </c>
      <c r="BL263" s="47">
        <v>1.2662499999999999E-5</v>
      </c>
      <c r="BM263" s="47">
        <v>1.2825E-5</v>
      </c>
      <c r="BN263" s="47">
        <v>1.2987500000000001E-5</v>
      </c>
      <c r="BO263" s="47">
        <v>1.3150000000000001E-5</v>
      </c>
      <c r="BP263" s="47">
        <v>1.33125E-5</v>
      </c>
      <c r="BQ263" s="47">
        <v>1.3475000000000001E-5</v>
      </c>
      <c r="BR263" s="47">
        <v>1.3637499999999999E-5</v>
      </c>
      <c r="BS263" s="47">
        <v>1.38E-5</v>
      </c>
      <c r="BT263" s="47">
        <v>1.3875E-5</v>
      </c>
      <c r="BU263" s="47">
        <v>1.395E-5</v>
      </c>
      <c r="BV263" s="47">
        <v>1.4025E-5</v>
      </c>
      <c r="BW263" s="47">
        <v>1.4100000000000001E-5</v>
      </c>
      <c r="BX263" s="47">
        <v>1.4174999999999999E-5</v>
      </c>
      <c r="BY263" s="47">
        <v>1.4249999999999999E-5</v>
      </c>
      <c r="BZ263" s="47">
        <v>1.4324999999999999E-5</v>
      </c>
      <c r="CA263" s="47">
        <v>1.4399999999999999E-5</v>
      </c>
      <c r="CB263" s="47">
        <v>1.4474999999999999E-5</v>
      </c>
      <c r="CC263" s="47">
        <v>1.455E-5</v>
      </c>
      <c r="CD263" s="47">
        <v>1.4625E-5</v>
      </c>
      <c r="CE263" s="47">
        <v>1.47E-5</v>
      </c>
      <c r="CF263" s="47">
        <v>1.4775E-5</v>
      </c>
      <c r="CG263" s="47">
        <v>1.485E-5</v>
      </c>
      <c r="CH263" s="47">
        <v>1.4925E-5</v>
      </c>
      <c r="CI263" s="47">
        <v>1.4999999999999999E-5</v>
      </c>
      <c r="CJ263" s="47">
        <v>1.5074999999999999E-5</v>
      </c>
      <c r="CK263" s="47">
        <v>1.5149999999999999E-5</v>
      </c>
      <c r="CL263" s="47">
        <v>1.5224999999999999E-5</v>
      </c>
      <c r="CM263" s="47">
        <v>1.5299999999999999E-5</v>
      </c>
    </row>
    <row r="264" spans="1:91" s="46" customFormat="1" x14ac:dyDescent="0.25">
      <c r="A264" s="46" t="s">
        <v>1</v>
      </c>
      <c r="B264" s="4">
        <v>0</v>
      </c>
      <c r="C264" s="4">
        <v>0</v>
      </c>
      <c r="D264" s="4">
        <v>0</v>
      </c>
      <c r="E264" s="4">
        <v>0</v>
      </c>
      <c r="F264" s="4">
        <v>0</v>
      </c>
      <c r="G264" s="4">
        <v>0</v>
      </c>
      <c r="H264" s="4">
        <v>0</v>
      </c>
      <c r="I264" s="4">
        <v>0</v>
      </c>
      <c r="J264" s="4">
        <v>0</v>
      </c>
      <c r="K264" s="4">
        <v>0</v>
      </c>
      <c r="L264" s="4">
        <v>0</v>
      </c>
      <c r="M264" s="4">
        <v>0</v>
      </c>
      <c r="N264" s="4">
        <v>0</v>
      </c>
      <c r="O264" s="4">
        <v>0</v>
      </c>
      <c r="P264" s="4">
        <v>0</v>
      </c>
      <c r="Q264" s="4">
        <v>0</v>
      </c>
      <c r="R264" s="4">
        <v>0</v>
      </c>
      <c r="S264" s="4">
        <v>0</v>
      </c>
      <c r="T264" s="4">
        <v>0</v>
      </c>
      <c r="U264" s="4">
        <v>0</v>
      </c>
      <c r="V264" s="4">
        <v>0</v>
      </c>
      <c r="W264" s="4">
        <v>0</v>
      </c>
      <c r="X264" s="4">
        <v>0</v>
      </c>
      <c r="Y264" s="4">
        <v>0</v>
      </c>
      <c r="Z264" s="4">
        <v>0</v>
      </c>
      <c r="AA264" s="4">
        <v>0</v>
      </c>
      <c r="AB264" s="4">
        <v>0</v>
      </c>
      <c r="AC264" s="4">
        <v>0</v>
      </c>
      <c r="AD264" s="4">
        <v>0</v>
      </c>
      <c r="AE264" s="4">
        <v>0</v>
      </c>
      <c r="AF264" s="47">
        <v>1.06E-5</v>
      </c>
      <c r="AG264" s="47">
        <v>1.0786666666666666E-5</v>
      </c>
      <c r="AH264" s="47">
        <v>1.0973333333333334E-5</v>
      </c>
      <c r="AI264" s="47">
        <v>1.116E-5</v>
      </c>
      <c r="AJ264" s="47">
        <v>1.1346666666666668E-5</v>
      </c>
      <c r="AK264" s="47">
        <v>1.1533333333333334E-5</v>
      </c>
      <c r="AL264" s="47">
        <v>1.172E-5</v>
      </c>
      <c r="AM264" s="47">
        <v>1.1906666666666667E-5</v>
      </c>
      <c r="AN264" s="47">
        <v>1.2093333333333333E-5</v>
      </c>
      <c r="AO264" s="47">
        <v>1.2280000000000001E-5</v>
      </c>
      <c r="AP264" s="47">
        <v>1.2466666666666667E-5</v>
      </c>
      <c r="AQ264" s="47">
        <v>1.2653333333333333E-5</v>
      </c>
      <c r="AR264" s="47">
        <v>1.2840000000000001E-5</v>
      </c>
      <c r="AS264" s="47">
        <v>1.3026666666666667E-5</v>
      </c>
      <c r="AT264" s="47">
        <v>1.3213333333333334E-5</v>
      </c>
      <c r="AU264" s="47">
        <v>1.34E-5</v>
      </c>
      <c r="AV264" s="47">
        <v>1.3533333333333333E-5</v>
      </c>
      <c r="AW264" s="47">
        <v>1.3666666666666667E-5</v>
      </c>
      <c r="AX264" s="47">
        <v>1.38E-5</v>
      </c>
      <c r="AY264" s="47">
        <v>1.3933333333333334E-5</v>
      </c>
      <c r="AZ264" s="47">
        <v>1.4066666666666667E-5</v>
      </c>
      <c r="BA264" s="47">
        <v>1.42E-5</v>
      </c>
      <c r="BB264" s="47">
        <v>1.4333333333333334E-5</v>
      </c>
      <c r="BC264" s="47">
        <v>1.4466666666666667E-5</v>
      </c>
      <c r="BD264" s="47">
        <v>1.4600000000000001E-5</v>
      </c>
      <c r="BE264" s="47">
        <v>1.4733333333333333E-5</v>
      </c>
      <c r="BF264" s="47">
        <v>1.4866666666666668E-5</v>
      </c>
      <c r="BG264" s="47">
        <v>1.5E-5</v>
      </c>
      <c r="BH264" s="47">
        <v>1.5133333333333333E-5</v>
      </c>
      <c r="BI264" s="47">
        <v>1.5266666666666667E-5</v>
      </c>
      <c r="BJ264" s="47">
        <v>1.5400000000000002E-5</v>
      </c>
      <c r="BK264" s="47">
        <v>1.5533333333333333E-5</v>
      </c>
      <c r="BL264" s="47">
        <v>1.5666666666666667E-5</v>
      </c>
      <c r="BM264" s="47">
        <v>1.5800000000000001E-5</v>
      </c>
      <c r="BN264" s="47">
        <v>1.5933333333333332E-5</v>
      </c>
      <c r="BO264" s="47">
        <v>1.6066666666666666E-5</v>
      </c>
      <c r="BP264" s="47">
        <v>1.6200000000000001E-5</v>
      </c>
      <c r="BQ264" s="47">
        <v>1.6333333333333335E-5</v>
      </c>
      <c r="BR264" s="47">
        <v>1.6466666666666666E-5</v>
      </c>
      <c r="BS264" s="47">
        <v>1.66E-5</v>
      </c>
      <c r="BT264" s="47">
        <v>1.6710000000000001E-5</v>
      </c>
      <c r="BU264" s="47">
        <v>1.6820000000000002E-5</v>
      </c>
      <c r="BV264" s="47">
        <v>1.6929999999999999E-5</v>
      </c>
      <c r="BW264" s="47">
        <v>1.7039999999999999E-5</v>
      </c>
      <c r="BX264" s="47">
        <v>1.715E-5</v>
      </c>
      <c r="BY264" s="47">
        <v>1.7260000000000001E-5</v>
      </c>
      <c r="BZ264" s="47">
        <v>1.7370000000000001E-5</v>
      </c>
      <c r="CA264" s="47">
        <v>1.7479999999999999E-5</v>
      </c>
      <c r="CB264" s="47">
        <v>1.7589999999999999E-5</v>
      </c>
      <c r="CC264" s="47">
        <v>1.77E-5</v>
      </c>
      <c r="CD264" s="47">
        <v>1.7810000000000001E-5</v>
      </c>
      <c r="CE264" s="47">
        <v>1.7920000000000001E-5</v>
      </c>
      <c r="CF264" s="47">
        <v>1.8029999999999998E-5</v>
      </c>
      <c r="CG264" s="47">
        <v>1.8139999999999999E-5</v>
      </c>
      <c r="CH264" s="47">
        <v>1.825E-5</v>
      </c>
      <c r="CI264" s="47">
        <v>1.836E-5</v>
      </c>
      <c r="CJ264" s="47">
        <v>1.8470000000000001E-5</v>
      </c>
      <c r="CK264" s="47">
        <v>1.8579999999999998E-5</v>
      </c>
      <c r="CL264" s="47">
        <v>1.8689999999999999E-5</v>
      </c>
      <c r="CM264" s="47">
        <v>1.88E-5</v>
      </c>
    </row>
    <row r="265" spans="1:91" s="46" customFormat="1" x14ac:dyDescent="0.25">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spans="1:91" s="46" customFormat="1" x14ac:dyDescent="0.25">
      <c r="A266" s="46" t="s">
        <v>248</v>
      </c>
      <c r="B266" s="4">
        <v>0</v>
      </c>
      <c r="C266" s="4">
        <v>0</v>
      </c>
      <c r="D266" s="4">
        <v>0</v>
      </c>
      <c r="E266" s="4">
        <v>0</v>
      </c>
      <c r="F266" s="4">
        <v>0</v>
      </c>
      <c r="G266" s="4">
        <v>0</v>
      </c>
      <c r="H266" s="4">
        <v>0</v>
      </c>
      <c r="I266" s="4">
        <v>0</v>
      </c>
      <c r="J266" s="4">
        <v>0</v>
      </c>
      <c r="K266" s="4">
        <v>0</v>
      </c>
      <c r="L266" s="4">
        <v>0</v>
      </c>
      <c r="M266" s="4">
        <v>0</v>
      </c>
      <c r="N266" s="4">
        <v>0</v>
      </c>
      <c r="O266" s="4">
        <v>0</v>
      </c>
      <c r="P266" s="4">
        <v>0</v>
      </c>
      <c r="Q266" s="4">
        <v>0</v>
      </c>
      <c r="R266" s="4">
        <v>0</v>
      </c>
      <c r="S266" s="4">
        <v>0</v>
      </c>
      <c r="T266" s="4">
        <v>0</v>
      </c>
      <c r="U266" s="4">
        <v>0</v>
      </c>
      <c r="V266" s="4">
        <v>0</v>
      </c>
      <c r="W266" s="4">
        <v>0</v>
      </c>
      <c r="X266" s="4">
        <v>0</v>
      </c>
      <c r="Y266" s="4">
        <v>0</v>
      </c>
      <c r="Z266" s="4">
        <v>0</v>
      </c>
      <c r="AA266" s="4">
        <v>0</v>
      </c>
      <c r="AB266" s="4">
        <v>0</v>
      </c>
      <c r="AC266" s="4">
        <v>0</v>
      </c>
      <c r="AD266" s="4">
        <v>0</v>
      </c>
      <c r="AE266" s="4">
        <v>0</v>
      </c>
      <c r="AF266" s="47">
        <v>6.3600000000000001E-5</v>
      </c>
      <c r="AG266" s="47">
        <v>6.3486666666666663E-5</v>
      </c>
      <c r="AH266" s="47">
        <v>6.3373333333333339E-5</v>
      </c>
      <c r="AI266" s="47">
        <v>6.3260000000000001E-5</v>
      </c>
      <c r="AJ266" s="47">
        <v>6.3146666666666663E-5</v>
      </c>
      <c r="AK266" s="47">
        <v>6.3033333333333339E-5</v>
      </c>
      <c r="AL266" s="47">
        <v>6.2920000000000001E-5</v>
      </c>
      <c r="AM266" s="47">
        <v>6.2806666666666663E-5</v>
      </c>
      <c r="AN266" s="47">
        <v>6.2693333333333338E-5</v>
      </c>
      <c r="AO266" s="47">
        <v>6.2580000000000001E-5</v>
      </c>
      <c r="AP266" s="47">
        <v>6.2466666666666663E-5</v>
      </c>
      <c r="AQ266" s="47">
        <v>6.2353333333333338E-5</v>
      </c>
      <c r="AR266" s="47">
        <v>6.224E-5</v>
      </c>
      <c r="AS266" s="47">
        <v>6.2126666666666663E-5</v>
      </c>
      <c r="AT266" s="47">
        <v>6.2013333333333338E-5</v>
      </c>
      <c r="AU266" s="47">
        <v>6.19E-5</v>
      </c>
      <c r="AV266" s="47">
        <v>6.1736363636363635E-5</v>
      </c>
      <c r="AW266" s="47">
        <v>6.157272727272727E-5</v>
      </c>
      <c r="AX266" s="47">
        <v>6.1409090909090905E-5</v>
      </c>
      <c r="AY266" s="47">
        <v>6.124545454545454E-5</v>
      </c>
      <c r="AZ266" s="47">
        <v>6.1081818181818188E-5</v>
      </c>
      <c r="BA266" s="47">
        <v>6.0918181818181816E-5</v>
      </c>
      <c r="BB266" s="47">
        <v>6.0754545454545458E-5</v>
      </c>
      <c r="BC266" s="47">
        <v>6.0590909090909093E-5</v>
      </c>
      <c r="BD266" s="47">
        <v>6.0427272727272727E-5</v>
      </c>
      <c r="BE266" s="47">
        <v>6.0263636363636362E-5</v>
      </c>
      <c r="BF266" s="47">
        <v>6.0099999999999997E-5</v>
      </c>
      <c r="BG266" s="47">
        <v>5.9936363636363639E-5</v>
      </c>
      <c r="BH266" s="47">
        <v>5.9772727272727274E-5</v>
      </c>
      <c r="BI266" s="47">
        <v>5.9609090909090909E-5</v>
      </c>
      <c r="BJ266" s="47">
        <v>5.9445454545454543E-5</v>
      </c>
      <c r="BK266" s="47">
        <v>5.9281818181818185E-5</v>
      </c>
      <c r="BL266" s="47">
        <v>5.911818181818182E-5</v>
      </c>
      <c r="BM266" s="47">
        <v>5.8954545454545455E-5</v>
      </c>
      <c r="BN266" s="47">
        <v>5.879090909090909E-5</v>
      </c>
      <c r="BO266" s="47">
        <v>5.8627272727272724E-5</v>
      </c>
      <c r="BP266" s="47">
        <v>5.8463636363636366E-5</v>
      </c>
      <c r="BQ266" s="47">
        <v>5.8300000000000001E-5</v>
      </c>
      <c r="BR266" s="47">
        <v>5.8136363636363636E-5</v>
      </c>
      <c r="BS266" s="47">
        <v>5.8800000000000006E-5</v>
      </c>
      <c r="BT266" s="47">
        <v>5.8595000000000004E-5</v>
      </c>
      <c r="BU266" s="47">
        <v>5.8390000000000008E-5</v>
      </c>
      <c r="BV266" s="47">
        <v>5.8185000000000006E-5</v>
      </c>
      <c r="BW266" s="47">
        <v>5.7980000000000004E-5</v>
      </c>
      <c r="BX266" s="47">
        <v>5.7775000000000008E-5</v>
      </c>
      <c r="BY266" s="47">
        <v>5.7570000000000006E-5</v>
      </c>
      <c r="BZ266" s="47">
        <v>5.7365000000000004E-5</v>
      </c>
      <c r="CA266" s="47">
        <v>5.7160000000000002E-5</v>
      </c>
      <c r="CB266" s="47">
        <v>5.6955000000000006E-5</v>
      </c>
      <c r="CC266" s="47">
        <v>5.6750000000000004E-5</v>
      </c>
      <c r="CD266" s="47">
        <v>5.6545000000000002E-5</v>
      </c>
      <c r="CE266" s="47">
        <v>5.6340000000000006E-5</v>
      </c>
      <c r="CF266" s="47">
        <v>5.6135000000000004E-5</v>
      </c>
      <c r="CG266" s="47">
        <v>5.5930000000000002E-5</v>
      </c>
      <c r="CH266" s="47">
        <v>5.5724999999999999E-5</v>
      </c>
      <c r="CI266" s="47">
        <v>5.5520000000000004E-5</v>
      </c>
      <c r="CJ266" s="47">
        <v>5.5315000000000001E-5</v>
      </c>
      <c r="CK266" s="47">
        <v>5.5109999999999999E-5</v>
      </c>
      <c r="CL266" s="47">
        <v>5.4905000000000004E-5</v>
      </c>
      <c r="CM266" s="47">
        <v>5.4700000000000001E-5</v>
      </c>
    </row>
    <row r="267" spans="1:91" s="46" customFormat="1" x14ac:dyDescent="0.25">
      <c r="A267" s="96"/>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spans="1:91" x14ac:dyDescent="0.25">
      <c r="A268" s="95" t="s">
        <v>16</v>
      </c>
      <c r="B268" s="4">
        <v>0</v>
      </c>
      <c r="C268" s="4">
        <v>0</v>
      </c>
      <c r="D268" s="4">
        <v>0</v>
      </c>
      <c r="E268" s="4">
        <v>0</v>
      </c>
      <c r="F268" s="4">
        <v>0</v>
      </c>
      <c r="G268" s="4">
        <v>0</v>
      </c>
      <c r="H268" s="4">
        <v>0</v>
      </c>
      <c r="I268" s="4">
        <v>0</v>
      </c>
      <c r="J268" s="4">
        <v>0</v>
      </c>
      <c r="K268" s="4">
        <v>0</v>
      </c>
      <c r="L268" s="4">
        <v>0</v>
      </c>
      <c r="M268" s="4">
        <v>0</v>
      </c>
      <c r="N268" s="4">
        <v>0</v>
      </c>
      <c r="O268" s="4">
        <v>0</v>
      </c>
      <c r="P268" s="4">
        <v>0</v>
      </c>
      <c r="Q268" s="4">
        <v>0</v>
      </c>
      <c r="R268" s="4">
        <v>0</v>
      </c>
      <c r="S268" s="4">
        <v>0</v>
      </c>
      <c r="T268" s="4">
        <v>0</v>
      </c>
      <c r="U268" s="4">
        <v>0</v>
      </c>
      <c r="V268" s="4">
        <v>0</v>
      </c>
      <c r="W268" s="4">
        <v>0</v>
      </c>
      <c r="X268" s="4">
        <v>0</v>
      </c>
      <c r="Y268" s="4">
        <v>0</v>
      </c>
      <c r="Z268" s="4">
        <v>0</v>
      </c>
      <c r="AA268" s="4">
        <v>0</v>
      </c>
      <c r="AB268" s="4">
        <v>0</v>
      </c>
      <c r="AC268" s="4">
        <v>0</v>
      </c>
      <c r="AD268" s="4">
        <v>0</v>
      </c>
      <c r="AE268" s="4">
        <v>0</v>
      </c>
      <c r="AF268" s="39">
        <v>5.7775964975355695E-3</v>
      </c>
      <c r="AG268" s="39">
        <v>5.9818499076250758E-3</v>
      </c>
      <c r="AH268" s="39">
        <v>6.186103317714583E-3</v>
      </c>
      <c r="AI268" s="39">
        <v>6.3903567278040894E-3</v>
      </c>
      <c r="AJ268" s="39">
        <v>6.594610137893653E-3</v>
      </c>
      <c r="AK268" s="39">
        <v>6.7988635479831602E-3</v>
      </c>
      <c r="AL268" s="39">
        <v>7.0031169580726665E-3</v>
      </c>
      <c r="AM268" s="39">
        <v>7.2073703681621738E-3</v>
      </c>
      <c r="AN268" s="39">
        <v>7.4116237782517374E-3</v>
      </c>
      <c r="AO268" s="39">
        <v>7.6158771883412446E-3</v>
      </c>
      <c r="AP268" s="39">
        <v>7.8201305984307509E-3</v>
      </c>
      <c r="AQ268" s="39">
        <v>8.0243840085203154E-3</v>
      </c>
      <c r="AR268" s="39">
        <v>8.2286374186098209E-3</v>
      </c>
      <c r="AS268" s="39">
        <v>8.4328908286993281E-3</v>
      </c>
      <c r="AT268" s="39">
        <v>8.6371442387888353E-3</v>
      </c>
      <c r="AU268" s="39">
        <v>8.841397648878398E-3</v>
      </c>
      <c r="AV268" s="39">
        <v>9.0456510589679053E-3</v>
      </c>
      <c r="AW268" s="39">
        <v>9.2499044690574125E-3</v>
      </c>
      <c r="AX268" s="39">
        <v>9.4541578791469197E-3</v>
      </c>
      <c r="AY268" s="39">
        <v>9.6584112892364824E-3</v>
      </c>
      <c r="AZ268" s="39">
        <v>9.8626646993259896E-3</v>
      </c>
      <c r="BA268" s="39">
        <v>1.0066918109415497E-2</v>
      </c>
      <c r="BB268" s="39">
        <v>1.027117151950506E-2</v>
      </c>
      <c r="BC268" s="39">
        <v>1.0475424929594567E-2</v>
      </c>
      <c r="BD268" s="39">
        <v>1.0679678339684074E-2</v>
      </c>
      <c r="BE268" s="39">
        <v>1.0883931749773581E-2</v>
      </c>
      <c r="BF268" s="39">
        <v>1.1088185159863144E-2</v>
      </c>
      <c r="BG268" s="39">
        <v>1.1292438569952651E-2</v>
      </c>
      <c r="BH268" s="39">
        <v>1.1496691980042158E-2</v>
      </c>
      <c r="BI268" s="39">
        <v>1.1700945390131664E-2</v>
      </c>
      <c r="BJ268" s="39">
        <v>1.1905198800221228E-2</v>
      </c>
      <c r="BK268" s="39">
        <v>1.2109452210310736E-2</v>
      </c>
      <c r="BL268" s="39">
        <v>1.2313705620400243E-2</v>
      </c>
      <c r="BM268" s="39">
        <v>1.2517959030489806E-2</v>
      </c>
      <c r="BN268" s="39">
        <v>1.2722212440579313E-2</v>
      </c>
      <c r="BO268" s="39">
        <v>1.292646585066882E-2</v>
      </c>
      <c r="BP268" s="39">
        <v>1.3130719260758325E-2</v>
      </c>
      <c r="BQ268" s="39">
        <v>1.333497267084789E-2</v>
      </c>
      <c r="BR268" s="39">
        <v>1.3539226080937397E-2</v>
      </c>
      <c r="BS268" s="39">
        <v>1.3743479491026903E-2</v>
      </c>
      <c r="BT268" s="39">
        <v>1.394773290111641E-2</v>
      </c>
      <c r="BU268" s="39">
        <v>1.4151986311205974E-2</v>
      </c>
      <c r="BV268" s="39">
        <v>1.4356239721295481E-2</v>
      </c>
      <c r="BW268" s="39">
        <v>1.4560493131384987E-2</v>
      </c>
      <c r="BX268" s="39">
        <v>1.4764746541474494E-2</v>
      </c>
      <c r="BY268" s="39">
        <v>1.4968999951564059E-2</v>
      </c>
      <c r="BZ268" s="39">
        <v>1.5173253361653564E-2</v>
      </c>
      <c r="CA268" s="39">
        <v>1.5377506771743071E-2</v>
      </c>
      <c r="CB268" s="39">
        <v>1.5581760181832636E-2</v>
      </c>
      <c r="CC268" s="39">
        <v>1.5786013591922141E-2</v>
      </c>
      <c r="CD268" s="39">
        <v>1.599026700201165E-2</v>
      </c>
      <c r="CE268" s="39">
        <v>1.6194520412101156E-2</v>
      </c>
      <c r="CF268" s="39">
        <v>1.639877382219072E-2</v>
      </c>
      <c r="CG268" s="39">
        <v>1.6603027232280226E-2</v>
      </c>
      <c r="CH268" s="39">
        <v>1.6807280642369735E-2</v>
      </c>
      <c r="CI268" s="39">
        <v>1.701153405245924E-2</v>
      </c>
      <c r="CJ268" s="39">
        <v>1.7215787462548805E-2</v>
      </c>
      <c r="CK268" s="39">
        <v>1.742004087263831E-2</v>
      </c>
      <c r="CL268" s="39">
        <v>1.7624294282727816E-2</v>
      </c>
      <c r="CM268" s="39">
        <v>1.782854769281738E-2</v>
      </c>
    </row>
    <row r="269" spans="1:91" x14ac:dyDescent="0.25">
      <c r="A269" s="95" t="s">
        <v>1</v>
      </c>
      <c r="B269" s="4">
        <v>0</v>
      </c>
      <c r="C269" s="4">
        <v>0</v>
      </c>
      <c r="D269" s="4">
        <v>0</v>
      </c>
      <c r="E269" s="4">
        <v>0</v>
      </c>
      <c r="F269" s="4">
        <v>0</v>
      </c>
      <c r="G269" s="4">
        <v>0</v>
      </c>
      <c r="H269" s="4">
        <v>0</v>
      </c>
      <c r="I269" s="4">
        <v>0</v>
      </c>
      <c r="J269" s="4">
        <v>0</v>
      </c>
      <c r="K269" s="4">
        <v>0</v>
      </c>
      <c r="L269" s="4">
        <v>0</v>
      </c>
      <c r="M269" s="4">
        <v>0</v>
      </c>
      <c r="N269" s="4">
        <v>0</v>
      </c>
      <c r="O269" s="4">
        <v>0</v>
      </c>
      <c r="P269" s="4">
        <v>0</v>
      </c>
      <c r="Q269" s="4">
        <v>0</v>
      </c>
      <c r="R269" s="4">
        <v>0</v>
      </c>
      <c r="S269" s="4">
        <v>0</v>
      </c>
      <c r="T269" s="4">
        <v>0</v>
      </c>
      <c r="U269" s="4">
        <v>0</v>
      </c>
      <c r="V269" s="4">
        <v>0</v>
      </c>
      <c r="W269" s="4">
        <v>0</v>
      </c>
      <c r="X269" s="4">
        <v>0</v>
      </c>
      <c r="Y269" s="4">
        <v>0</v>
      </c>
      <c r="Z269" s="4">
        <v>0</v>
      </c>
      <c r="AA269" s="4">
        <v>0</v>
      </c>
      <c r="AB269" s="4">
        <v>0</v>
      </c>
      <c r="AC269" s="4">
        <v>0</v>
      </c>
      <c r="AD269" s="4">
        <v>0</v>
      </c>
      <c r="AE269" s="4">
        <v>0</v>
      </c>
      <c r="AF269" s="39">
        <v>2.8933596674835691E-3</v>
      </c>
      <c r="AG269" s="39">
        <v>2.8851778847365991E-3</v>
      </c>
      <c r="AH269" s="39">
        <v>2.876996101989633E-3</v>
      </c>
      <c r="AI269" s="39">
        <v>2.8688143192426665E-3</v>
      </c>
      <c r="AJ269" s="39">
        <v>2.8606325364957E-3</v>
      </c>
      <c r="AK269" s="39">
        <v>2.8524507537487339E-3</v>
      </c>
      <c r="AL269" s="39">
        <v>2.8442689710017673E-3</v>
      </c>
      <c r="AM269" s="39">
        <v>2.8360871882547978E-3</v>
      </c>
      <c r="AN269" s="39">
        <v>2.8279054055078312E-3</v>
      </c>
      <c r="AO269" s="39">
        <v>2.8197236227608647E-3</v>
      </c>
      <c r="AP269" s="39">
        <v>2.8115418400138986E-3</v>
      </c>
      <c r="AQ269" s="39">
        <v>2.803360057266932E-3</v>
      </c>
      <c r="AR269" s="39">
        <v>2.795178274519962E-3</v>
      </c>
      <c r="AS269" s="39">
        <v>2.7869964917729959E-3</v>
      </c>
      <c r="AT269" s="39">
        <v>2.7788147090260294E-3</v>
      </c>
      <c r="AU269" s="39">
        <v>2.7706329262790633E-3</v>
      </c>
      <c r="AV269" s="39">
        <v>2.7624511435320968E-3</v>
      </c>
      <c r="AW269" s="39">
        <v>2.7542693607851307E-3</v>
      </c>
      <c r="AX269" s="39">
        <v>2.7460875780381607E-3</v>
      </c>
      <c r="AY269" s="39">
        <v>2.7379057952911941E-3</v>
      </c>
      <c r="AZ269" s="39">
        <v>2.729724012544228E-3</v>
      </c>
      <c r="BA269" s="39">
        <v>2.7215422297972615E-3</v>
      </c>
      <c r="BB269" s="39">
        <v>2.7133604470502954E-3</v>
      </c>
      <c r="BC269" s="39">
        <v>2.7051786643033254E-3</v>
      </c>
      <c r="BD269" s="39">
        <v>2.6969968815563588E-3</v>
      </c>
      <c r="BE269" s="39">
        <v>2.6888150988093927E-3</v>
      </c>
      <c r="BF269" s="39">
        <v>2.6806333160624262E-3</v>
      </c>
      <c r="BG269" s="39">
        <v>2.6724515333154601E-3</v>
      </c>
      <c r="BH269" s="39">
        <v>2.6642697505684901E-3</v>
      </c>
      <c r="BI269" s="39">
        <v>2.6560879678215236E-3</v>
      </c>
      <c r="BJ269" s="39">
        <v>2.6479061850745575E-3</v>
      </c>
      <c r="BK269" s="39">
        <v>2.6397244023275909E-3</v>
      </c>
      <c r="BL269" s="39">
        <v>2.6315426195806248E-3</v>
      </c>
      <c r="BM269" s="39">
        <v>2.6233608368336548E-3</v>
      </c>
      <c r="BN269" s="39">
        <v>2.6151790540866883E-3</v>
      </c>
      <c r="BO269" s="39">
        <v>2.6069972713397222E-3</v>
      </c>
      <c r="BP269" s="39">
        <v>2.5988154885927556E-3</v>
      </c>
      <c r="BQ269" s="39">
        <v>2.5906337058457895E-3</v>
      </c>
      <c r="BR269" s="39">
        <v>2.582451923098823E-3</v>
      </c>
      <c r="BS269" s="39">
        <v>2.574270140351853E-3</v>
      </c>
      <c r="BT269" s="39">
        <v>2.5660883576048869E-3</v>
      </c>
      <c r="BU269" s="39">
        <v>2.5579065748579204E-3</v>
      </c>
      <c r="BV269" s="39">
        <v>2.5497247921109538E-3</v>
      </c>
      <c r="BW269" s="39">
        <v>2.5415430093639877E-3</v>
      </c>
      <c r="BX269" s="39">
        <v>2.5333612266170177E-3</v>
      </c>
      <c r="BY269" s="39">
        <v>2.5251794438700516E-3</v>
      </c>
      <c r="BZ269" s="39">
        <v>2.5169976611230851E-3</v>
      </c>
      <c r="CA269" s="39">
        <v>2.5088158783761185E-3</v>
      </c>
      <c r="CB269" s="39">
        <v>2.5006340956291524E-3</v>
      </c>
      <c r="CC269" s="39">
        <v>2.4924523128821859E-3</v>
      </c>
      <c r="CD269" s="39">
        <v>2.4842705301352163E-3</v>
      </c>
      <c r="CE269" s="39">
        <v>2.4760887473882498E-3</v>
      </c>
      <c r="CF269" s="39">
        <v>2.4679069646412833E-3</v>
      </c>
      <c r="CG269" s="39">
        <v>2.4597251818943172E-3</v>
      </c>
      <c r="CH269" s="39">
        <v>2.4515433991473506E-3</v>
      </c>
      <c r="CI269" s="39">
        <v>2.4433616164003811E-3</v>
      </c>
      <c r="CJ269" s="39">
        <v>2.4351798336534145E-3</v>
      </c>
      <c r="CK269" s="39">
        <v>2.426998050906448E-3</v>
      </c>
      <c r="CL269" s="39">
        <v>2.4188162681594819E-3</v>
      </c>
      <c r="CM269" s="39">
        <v>2.4106344854125153E-3</v>
      </c>
    </row>
    <row r="270" spans="1:91" x14ac:dyDescent="0.25">
      <c r="A270" s="95" t="s">
        <v>1</v>
      </c>
      <c r="B270" s="4">
        <v>0</v>
      </c>
      <c r="C270" s="4">
        <v>0</v>
      </c>
      <c r="D270" s="4">
        <v>0</v>
      </c>
      <c r="E270" s="4">
        <v>0</v>
      </c>
      <c r="F270" s="4">
        <v>0</v>
      </c>
      <c r="G270" s="4">
        <v>0</v>
      </c>
      <c r="H270" s="4">
        <v>0</v>
      </c>
      <c r="I270" s="4">
        <v>0</v>
      </c>
      <c r="J270" s="4">
        <v>0</v>
      </c>
      <c r="K270" s="4">
        <v>0</v>
      </c>
      <c r="L270" s="4">
        <v>0</v>
      </c>
      <c r="M270" s="4">
        <v>0</v>
      </c>
      <c r="N270" s="4">
        <v>0</v>
      </c>
      <c r="O270" s="4">
        <v>0</v>
      </c>
      <c r="P270" s="4">
        <v>0</v>
      </c>
      <c r="Q270" s="4">
        <v>0</v>
      </c>
      <c r="R270" s="4">
        <v>0</v>
      </c>
      <c r="S270" s="4">
        <v>0</v>
      </c>
      <c r="T270" s="4">
        <v>0</v>
      </c>
      <c r="U270" s="4">
        <v>0</v>
      </c>
      <c r="V270" s="4">
        <v>0</v>
      </c>
      <c r="W270" s="4">
        <v>0</v>
      </c>
      <c r="X270" s="4">
        <v>0</v>
      </c>
      <c r="Y270" s="4">
        <v>0</v>
      </c>
      <c r="Z270" s="4">
        <v>0</v>
      </c>
      <c r="AA270" s="4">
        <v>0</v>
      </c>
      <c r="AB270" s="4">
        <v>0</v>
      </c>
      <c r="AC270" s="4">
        <v>0</v>
      </c>
      <c r="AD270" s="4">
        <v>0</v>
      </c>
      <c r="AE270" s="4">
        <v>0</v>
      </c>
      <c r="AF270" s="39">
        <v>5.1014715306181985E-3</v>
      </c>
      <c r="AG270" s="39">
        <v>5.2950633229895058E-3</v>
      </c>
      <c r="AH270" s="39">
        <v>5.4886551153608141E-3</v>
      </c>
      <c r="AI270" s="39">
        <v>5.6822469077321214E-3</v>
      </c>
      <c r="AJ270" s="39">
        <v>5.8758387001034296E-3</v>
      </c>
      <c r="AK270" s="39">
        <v>6.069430492474737E-3</v>
      </c>
      <c r="AL270" s="39">
        <v>6.2630222848460452E-3</v>
      </c>
      <c r="AM270" s="39">
        <v>6.4566140772173526E-3</v>
      </c>
      <c r="AN270" s="39">
        <v>6.6502058695886599E-3</v>
      </c>
      <c r="AO270" s="39">
        <v>6.8437976619599682E-3</v>
      </c>
      <c r="AP270" s="39">
        <v>7.0373894543312755E-3</v>
      </c>
      <c r="AQ270" s="39">
        <v>7.2309812467025837E-3</v>
      </c>
      <c r="AR270" s="39">
        <v>7.4245730390738911E-3</v>
      </c>
      <c r="AS270" s="39">
        <v>7.6181648314451993E-3</v>
      </c>
      <c r="AT270" s="39">
        <v>7.8117566238165067E-3</v>
      </c>
      <c r="AU270" s="39">
        <v>8.0053484161878141E-3</v>
      </c>
      <c r="AV270" s="39">
        <v>8.1989402085591231E-3</v>
      </c>
      <c r="AW270" s="39">
        <v>8.3925320009304305E-3</v>
      </c>
      <c r="AX270" s="39">
        <v>8.5861237933017379E-3</v>
      </c>
      <c r="AY270" s="39">
        <v>8.7797155856730452E-3</v>
      </c>
      <c r="AZ270" s="39">
        <v>8.9733073780443526E-3</v>
      </c>
      <c r="BA270" s="39">
        <v>9.1668991704156617E-3</v>
      </c>
      <c r="BB270" s="39">
        <v>9.360490962786969E-3</v>
      </c>
      <c r="BC270" s="39">
        <v>9.5540827551582764E-3</v>
      </c>
      <c r="BD270" s="39">
        <v>9.7476745475295837E-3</v>
      </c>
      <c r="BE270" s="39">
        <v>9.9412663399008928E-3</v>
      </c>
      <c r="BF270" s="39">
        <v>1.01348581322722E-2</v>
      </c>
      <c r="BG270" s="39">
        <v>1.0328449924643508E-2</v>
      </c>
      <c r="BH270" s="39">
        <v>1.0522041717014815E-2</v>
      </c>
      <c r="BI270" s="39">
        <v>1.0715633509386122E-2</v>
      </c>
      <c r="BJ270" s="39">
        <v>1.0909225301757431E-2</v>
      </c>
      <c r="BK270" s="39">
        <v>1.1102817094128681E-2</v>
      </c>
      <c r="BL270" s="39">
        <v>1.1296408886499989E-2</v>
      </c>
      <c r="BM270" s="39">
        <v>1.1490000678871298E-2</v>
      </c>
      <c r="BN270" s="39">
        <v>1.1683592471242605E-2</v>
      </c>
      <c r="BO270" s="39">
        <v>1.1877184263613913E-2</v>
      </c>
      <c r="BP270" s="39">
        <v>1.207077605598522E-2</v>
      </c>
      <c r="BQ270" s="39">
        <v>1.2264367848356527E-2</v>
      </c>
      <c r="BR270" s="39">
        <v>1.2457959640727836E-2</v>
      </c>
      <c r="BS270" s="39">
        <v>1.2651551433099144E-2</v>
      </c>
      <c r="BT270" s="39">
        <v>1.2845143225470451E-2</v>
      </c>
      <c r="BU270" s="39">
        <v>1.3038735017841759E-2</v>
      </c>
      <c r="BV270" s="39">
        <v>1.3232326810213068E-2</v>
      </c>
      <c r="BW270" s="39">
        <v>1.3425918602584375E-2</v>
      </c>
      <c r="BX270" s="39">
        <v>1.3619510394955682E-2</v>
      </c>
      <c r="BY270" s="39">
        <v>1.381310218732699E-2</v>
      </c>
      <c r="BZ270" s="39">
        <v>1.4006693979698297E-2</v>
      </c>
      <c r="CA270" s="39">
        <v>1.4200285772069606E-2</v>
      </c>
      <c r="CB270" s="39">
        <v>1.4393877564440914E-2</v>
      </c>
      <c r="CC270" s="39">
        <v>1.4587469356812221E-2</v>
      </c>
      <c r="CD270" s="39">
        <v>1.4781061149183528E-2</v>
      </c>
      <c r="CE270" s="39">
        <v>1.4974652941554837E-2</v>
      </c>
      <c r="CF270" s="39">
        <v>1.5168244733926145E-2</v>
      </c>
      <c r="CG270" s="39">
        <v>1.5361836526297452E-2</v>
      </c>
      <c r="CH270" s="39">
        <v>1.5555428318668759E-2</v>
      </c>
      <c r="CI270" s="39">
        <v>1.5749020111040068E-2</v>
      </c>
      <c r="CJ270" s="39">
        <v>1.5942611903411376E-2</v>
      </c>
      <c r="CK270" s="39">
        <v>1.6136203695782683E-2</v>
      </c>
      <c r="CL270" s="39">
        <v>1.6329795488153991E-2</v>
      </c>
      <c r="CM270" s="39">
        <v>1.6523387280525298E-2</v>
      </c>
    </row>
    <row r="271" spans="1:91" s="98" customFormat="1" x14ac:dyDescent="0.25">
      <c r="A271" s="98" t="s">
        <v>1</v>
      </c>
      <c r="B271" s="98">
        <v>0</v>
      </c>
      <c r="C271" s="98">
        <v>0</v>
      </c>
      <c r="D271" s="98">
        <v>0</v>
      </c>
      <c r="E271" s="98">
        <v>0</v>
      </c>
      <c r="F271" s="98">
        <v>0</v>
      </c>
      <c r="G271" s="98">
        <v>0</v>
      </c>
      <c r="H271" s="98">
        <v>0</v>
      </c>
      <c r="I271" s="98">
        <v>0</v>
      </c>
      <c r="J271" s="98">
        <v>0</v>
      </c>
      <c r="K271" s="98">
        <v>0</v>
      </c>
      <c r="L271" s="98">
        <v>0</v>
      </c>
      <c r="M271" s="98">
        <v>0</v>
      </c>
      <c r="N271" s="98">
        <v>0</v>
      </c>
      <c r="O271" s="98">
        <v>0</v>
      </c>
      <c r="P271" s="98">
        <v>0</v>
      </c>
      <c r="Q271" s="98">
        <v>0</v>
      </c>
      <c r="R271" s="98">
        <v>0</v>
      </c>
      <c r="S271" s="98">
        <v>0</v>
      </c>
      <c r="T271" s="98">
        <v>0</v>
      </c>
      <c r="U271" s="98">
        <v>0</v>
      </c>
      <c r="V271" s="98">
        <v>0</v>
      </c>
      <c r="W271" s="98">
        <v>0</v>
      </c>
      <c r="X271" s="98">
        <v>0</v>
      </c>
      <c r="Y271" s="98">
        <v>0</v>
      </c>
      <c r="Z271" s="98">
        <v>0</v>
      </c>
      <c r="AA271" s="98">
        <v>0</v>
      </c>
      <c r="AB271" s="98">
        <v>0</v>
      </c>
      <c r="AC271" s="98">
        <v>0</v>
      </c>
      <c r="AD271" s="98">
        <v>0</v>
      </c>
      <c r="AE271" s="98">
        <v>0</v>
      </c>
      <c r="AF271" s="98">
        <v>0</v>
      </c>
      <c r="AG271" s="98">
        <v>0</v>
      </c>
      <c r="AH271" s="98">
        <v>0</v>
      </c>
      <c r="AI271" s="98">
        <v>0</v>
      </c>
      <c r="AJ271" s="98">
        <v>0</v>
      </c>
      <c r="AK271" s="98">
        <v>0</v>
      </c>
      <c r="AL271" s="98">
        <v>0</v>
      </c>
      <c r="AM271" s="98">
        <v>0</v>
      </c>
      <c r="AN271" s="98">
        <v>0</v>
      </c>
      <c r="AO271" s="98">
        <v>0</v>
      </c>
      <c r="AP271" s="98">
        <v>0</v>
      </c>
      <c r="AQ271" s="98">
        <v>0</v>
      </c>
      <c r="AR271" s="98">
        <v>0</v>
      </c>
      <c r="AS271" s="98">
        <v>0</v>
      </c>
      <c r="AT271" s="98">
        <v>0</v>
      </c>
      <c r="AU271" s="98">
        <v>0</v>
      </c>
      <c r="AV271" s="98">
        <v>0</v>
      </c>
      <c r="AW271" s="98">
        <v>0</v>
      </c>
      <c r="AX271" s="98">
        <v>0</v>
      </c>
      <c r="AY271" s="98">
        <v>0</v>
      </c>
      <c r="AZ271" s="98">
        <v>0</v>
      </c>
      <c r="BA271" s="98">
        <v>0</v>
      </c>
      <c r="BB271" s="98">
        <v>0</v>
      </c>
      <c r="BC271" s="98">
        <v>0</v>
      </c>
      <c r="BD271" s="98">
        <v>0</v>
      </c>
      <c r="BE271" s="98">
        <v>0</v>
      </c>
      <c r="BF271" s="98">
        <v>0</v>
      </c>
      <c r="BG271" s="98">
        <v>0</v>
      </c>
      <c r="BH271" s="98">
        <v>0</v>
      </c>
      <c r="BI271" s="98">
        <v>0</v>
      </c>
      <c r="BJ271" s="98">
        <v>0</v>
      </c>
      <c r="BK271" s="98">
        <v>0</v>
      </c>
      <c r="BL271" s="98">
        <v>0</v>
      </c>
      <c r="BM271" s="98">
        <v>0</v>
      </c>
      <c r="BN271" s="98">
        <v>0</v>
      </c>
      <c r="BO271" s="98">
        <v>0</v>
      </c>
      <c r="BP271" s="98">
        <v>0</v>
      </c>
      <c r="BQ271" s="98">
        <v>0</v>
      </c>
      <c r="BR271" s="98">
        <v>0</v>
      </c>
      <c r="BS271" s="98">
        <v>0</v>
      </c>
      <c r="BT271" s="98">
        <v>0</v>
      </c>
      <c r="BU271" s="98">
        <v>0</v>
      </c>
      <c r="BV271" s="98">
        <v>0</v>
      </c>
      <c r="BW271" s="98">
        <v>0</v>
      </c>
      <c r="BX271" s="98">
        <v>0</v>
      </c>
      <c r="BY271" s="98">
        <v>0</v>
      </c>
      <c r="BZ271" s="98">
        <v>0</v>
      </c>
      <c r="CA271" s="98">
        <v>0</v>
      </c>
      <c r="CB271" s="98">
        <v>0</v>
      </c>
      <c r="CC271" s="98">
        <v>0</v>
      </c>
      <c r="CD271" s="98">
        <v>0</v>
      </c>
      <c r="CE271" s="98">
        <v>0</v>
      </c>
      <c r="CF271" s="98">
        <v>0</v>
      </c>
      <c r="CG271" s="98">
        <v>0</v>
      </c>
      <c r="CH271" s="98">
        <v>0</v>
      </c>
      <c r="CI271" s="98">
        <v>0</v>
      </c>
      <c r="CJ271" s="98">
        <v>0</v>
      </c>
      <c r="CK271" s="98">
        <v>0</v>
      </c>
      <c r="CL271" s="98">
        <v>0</v>
      </c>
      <c r="CM271" s="98">
        <v>0</v>
      </c>
    </row>
    <row r="272" spans="1:91" x14ac:dyDescent="0.25">
      <c r="A272" s="95" t="s">
        <v>1</v>
      </c>
      <c r="B272" s="4">
        <v>0</v>
      </c>
      <c r="C272" s="4">
        <v>0</v>
      </c>
      <c r="D272" s="4">
        <v>0</v>
      </c>
      <c r="E272" s="4">
        <v>0</v>
      </c>
      <c r="F272" s="4">
        <v>0</v>
      </c>
      <c r="G272" s="4">
        <v>0</v>
      </c>
      <c r="H272" s="4">
        <v>0</v>
      </c>
      <c r="I272" s="4">
        <v>0</v>
      </c>
      <c r="J272" s="4">
        <v>0</v>
      </c>
      <c r="K272" s="4">
        <v>0</v>
      </c>
      <c r="L272" s="4">
        <v>0</v>
      </c>
      <c r="M272" s="4">
        <v>0</v>
      </c>
      <c r="N272" s="4">
        <v>0</v>
      </c>
      <c r="O272" s="4">
        <v>0</v>
      </c>
      <c r="P272" s="4">
        <v>0</v>
      </c>
      <c r="Q272" s="4">
        <v>0</v>
      </c>
      <c r="R272" s="4">
        <v>0</v>
      </c>
      <c r="S272" s="4">
        <v>0</v>
      </c>
      <c r="T272" s="4">
        <v>0</v>
      </c>
      <c r="U272" s="4">
        <v>0</v>
      </c>
      <c r="V272" s="4">
        <v>0</v>
      </c>
      <c r="W272" s="4">
        <v>0</v>
      </c>
      <c r="X272" s="4">
        <v>0</v>
      </c>
      <c r="Y272" s="4">
        <v>0</v>
      </c>
      <c r="Z272" s="4">
        <v>0</v>
      </c>
      <c r="AA272" s="4">
        <v>0</v>
      </c>
      <c r="AB272" s="4">
        <v>0</v>
      </c>
      <c r="AC272" s="4">
        <v>0</v>
      </c>
      <c r="AD272" s="4">
        <v>0</v>
      </c>
      <c r="AE272" s="4">
        <v>0</v>
      </c>
      <c r="AF272" s="39">
        <v>2.0777967298488136E-3</v>
      </c>
      <c r="AG272" s="39">
        <v>2.123550053893098E-3</v>
      </c>
      <c r="AH272" s="39">
        <v>2.1693033779373676E-3</v>
      </c>
      <c r="AI272" s="39">
        <v>2.215056701981652E-3</v>
      </c>
      <c r="AJ272" s="39">
        <v>2.2608100260259364E-3</v>
      </c>
      <c r="AK272" s="39">
        <v>2.3065633500702061E-3</v>
      </c>
      <c r="AL272" s="39">
        <v>2.3523166741144905E-3</v>
      </c>
      <c r="AM272" s="39">
        <v>2.3980699981587749E-3</v>
      </c>
      <c r="AN272" s="39">
        <v>2.443823322203045E-3</v>
      </c>
      <c r="AO272" s="39">
        <v>2.4895766462473289E-3</v>
      </c>
      <c r="AP272" s="39">
        <v>2.5353299702916133E-3</v>
      </c>
      <c r="AQ272" s="39">
        <v>2.5810832943358834E-3</v>
      </c>
      <c r="AR272" s="39">
        <v>2.6268366183801674E-3</v>
      </c>
      <c r="AS272" s="39">
        <v>2.6725899424244518E-3</v>
      </c>
      <c r="AT272" s="39">
        <v>2.7183432664687219E-3</v>
      </c>
      <c r="AU272" s="39">
        <v>2.7640965905130059E-3</v>
      </c>
      <c r="AV272" s="39">
        <v>2.8098499145572903E-3</v>
      </c>
      <c r="AW272" s="39">
        <v>2.8556032386015603E-3</v>
      </c>
      <c r="AX272" s="39">
        <v>2.9013565626458443E-3</v>
      </c>
      <c r="AY272" s="39">
        <v>2.9471098866901144E-3</v>
      </c>
      <c r="AZ272" s="39">
        <v>2.9928632107343988E-3</v>
      </c>
      <c r="BA272" s="39">
        <v>3.0386165347786828E-3</v>
      </c>
      <c r="BB272" s="39">
        <v>3.0843698588229529E-3</v>
      </c>
      <c r="BC272" s="39">
        <v>3.1301231828672373E-3</v>
      </c>
      <c r="BD272" s="39">
        <v>3.1758765069115212E-3</v>
      </c>
      <c r="BE272" s="39">
        <v>3.2216298309557913E-3</v>
      </c>
      <c r="BF272" s="39">
        <v>3.2673831550000757E-3</v>
      </c>
      <c r="BG272" s="39">
        <v>3.3131364790443597E-3</v>
      </c>
      <c r="BH272" s="39">
        <v>3.3588898030886298E-3</v>
      </c>
      <c r="BI272" s="39">
        <v>3.4046431271329142E-3</v>
      </c>
      <c r="BJ272" s="39">
        <v>3.4503964511771981E-3</v>
      </c>
      <c r="BK272" s="39">
        <v>3.4961497752214682E-3</v>
      </c>
      <c r="BL272" s="39">
        <v>3.5419030992657526E-3</v>
      </c>
      <c r="BM272" s="39">
        <v>3.5876564233100366E-3</v>
      </c>
      <c r="BN272" s="39">
        <v>3.6334097473543067E-3</v>
      </c>
      <c r="BO272" s="39">
        <v>3.6791630713985911E-3</v>
      </c>
      <c r="BP272" s="39">
        <v>3.7249163954428612E-3</v>
      </c>
      <c r="BQ272" s="39">
        <v>3.7706697194871451E-3</v>
      </c>
      <c r="BR272" s="39">
        <v>3.8164230435314295E-3</v>
      </c>
      <c r="BS272" s="39">
        <v>3.8621763675756996E-3</v>
      </c>
      <c r="BT272" s="39">
        <v>3.9079296916199836E-3</v>
      </c>
      <c r="BU272" s="39">
        <v>3.953683015664268E-3</v>
      </c>
      <c r="BV272" s="39">
        <v>3.9994363397085377E-3</v>
      </c>
      <c r="BW272" s="39">
        <v>4.0451896637528221E-3</v>
      </c>
      <c r="BX272" s="39">
        <v>4.0909429877971065E-3</v>
      </c>
      <c r="BY272" s="39">
        <v>4.1366963118413761E-3</v>
      </c>
      <c r="BZ272" s="39">
        <v>4.1824496358856605E-3</v>
      </c>
      <c r="CA272" s="39">
        <v>4.2282029599299449E-3</v>
      </c>
      <c r="CB272" s="39">
        <v>4.2739562839742146E-3</v>
      </c>
      <c r="CC272" s="39">
        <v>4.319709608018499E-3</v>
      </c>
      <c r="CD272" s="39">
        <v>4.3654629320627695E-3</v>
      </c>
      <c r="CE272" s="39">
        <v>4.411216256107053E-3</v>
      </c>
      <c r="CF272" s="39">
        <v>4.4569695801513374E-3</v>
      </c>
      <c r="CG272" s="39">
        <v>4.5027229041956079E-3</v>
      </c>
      <c r="CH272" s="39">
        <v>4.5484762282398915E-3</v>
      </c>
      <c r="CI272" s="39">
        <v>4.5942295522841759E-3</v>
      </c>
      <c r="CJ272" s="39">
        <v>4.6399828763284464E-3</v>
      </c>
      <c r="CK272" s="39">
        <v>4.6857362003727299E-3</v>
      </c>
      <c r="CL272" s="39">
        <v>4.7314895244170143E-3</v>
      </c>
      <c r="CM272" s="39">
        <v>4.7772428484612849E-3</v>
      </c>
    </row>
    <row r="273" spans="1:91" x14ac:dyDescent="0.25">
      <c r="A273" s="95" t="s">
        <v>1</v>
      </c>
      <c r="B273" s="4">
        <v>0</v>
      </c>
      <c r="C273" s="4">
        <v>0</v>
      </c>
      <c r="D273" s="4">
        <v>0</v>
      </c>
      <c r="E273" s="4">
        <v>0</v>
      </c>
      <c r="F273" s="4">
        <v>0</v>
      </c>
      <c r="G273" s="4">
        <v>0</v>
      </c>
      <c r="H273" s="4">
        <v>0</v>
      </c>
      <c r="I273" s="4">
        <v>0</v>
      </c>
      <c r="J273" s="4">
        <v>0</v>
      </c>
      <c r="K273" s="4">
        <v>0</v>
      </c>
      <c r="L273" s="4">
        <v>0</v>
      </c>
      <c r="M273" s="4">
        <v>0</v>
      </c>
      <c r="N273" s="4">
        <v>0</v>
      </c>
      <c r="O273" s="4">
        <v>0</v>
      </c>
      <c r="P273" s="4">
        <v>0</v>
      </c>
      <c r="Q273" s="4">
        <v>0</v>
      </c>
      <c r="R273" s="4">
        <v>0</v>
      </c>
      <c r="S273" s="4">
        <v>0</v>
      </c>
      <c r="T273" s="4">
        <v>0</v>
      </c>
      <c r="U273" s="4">
        <v>0</v>
      </c>
      <c r="V273" s="4">
        <v>0</v>
      </c>
      <c r="W273" s="4">
        <v>0</v>
      </c>
      <c r="X273" s="4">
        <v>0</v>
      </c>
      <c r="Y273" s="4">
        <v>0</v>
      </c>
      <c r="Z273" s="4">
        <v>0</v>
      </c>
      <c r="AA273" s="4">
        <v>0</v>
      </c>
      <c r="AB273" s="4">
        <v>0</v>
      </c>
      <c r="AC273" s="4">
        <v>0</v>
      </c>
      <c r="AD273" s="4">
        <v>0</v>
      </c>
      <c r="AE273" s="4">
        <v>0</v>
      </c>
      <c r="AF273" s="39">
        <v>4.8300663124910444E-2</v>
      </c>
      <c r="AG273" s="39">
        <v>4.9606157748924032E-2</v>
      </c>
      <c r="AH273" s="39">
        <v>5.0911652372938078E-2</v>
      </c>
      <c r="AI273" s="39">
        <v>5.2217146996952124E-2</v>
      </c>
      <c r="AJ273" s="39">
        <v>5.3522641620965712E-2</v>
      </c>
      <c r="AK273" s="39">
        <v>5.4828136244979758E-2</v>
      </c>
      <c r="AL273" s="39">
        <v>5.6133630868993804E-2</v>
      </c>
      <c r="AM273" s="39">
        <v>5.7439125493007392E-2</v>
      </c>
      <c r="AN273" s="39">
        <v>5.8744620117021439E-2</v>
      </c>
      <c r="AO273" s="39">
        <v>6.0050114741035034E-2</v>
      </c>
      <c r="AP273" s="39">
        <v>6.135560936504908E-2</v>
      </c>
      <c r="AQ273" s="39">
        <v>6.2661103989063119E-2</v>
      </c>
      <c r="AR273" s="39">
        <v>6.3966598613076714E-2</v>
      </c>
      <c r="AS273" s="39">
        <v>6.5272093237090753E-2</v>
      </c>
      <c r="AT273" s="39">
        <v>6.6577587861104806E-2</v>
      </c>
      <c r="AU273" s="39">
        <v>6.7883082485118387E-2</v>
      </c>
      <c r="AV273" s="39">
        <v>6.918857710913244E-2</v>
      </c>
      <c r="AW273" s="39">
        <v>7.0494071733146479E-2</v>
      </c>
      <c r="AX273" s="39">
        <v>7.1799566357160075E-2</v>
      </c>
      <c r="AY273" s="39">
        <v>7.3105060981174114E-2</v>
      </c>
      <c r="AZ273" s="39">
        <v>7.4410555605188167E-2</v>
      </c>
      <c r="BA273" s="39">
        <v>7.5716050229201762E-2</v>
      </c>
      <c r="BB273" s="39">
        <v>7.7021544853215801E-2</v>
      </c>
      <c r="BC273" s="39">
        <v>7.832703947722984E-2</v>
      </c>
      <c r="BD273" s="39">
        <v>7.9632534101243435E-2</v>
      </c>
      <c r="BE273" s="39">
        <v>8.0938028725257488E-2</v>
      </c>
      <c r="BF273" s="39">
        <v>8.2243523349271527E-2</v>
      </c>
      <c r="BG273" s="39">
        <v>8.3549017973285122E-2</v>
      </c>
      <c r="BH273" s="39">
        <v>8.4854512597299162E-2</v>
      </c>
      <c r="BI273" s="39">
        <v>8.6160007221313215E-2</v>
      </c>
      <c r="BJ273" s="39">
        <v>8.7465501845326796E-2</v>
      </c>
      <c r="BK273" s="39">
        <v>8.8770996469340849E-2</v>
      </c>
      <c r="BL273" s="39">
        <v>9.0076491093354888E-2</v>
      </c>
      <c r="BM273" s="39">
        <v>9.1381985717368483E-2</v>
      </c>
      <c r="BN273" s="39">
        <v>9.2687480341382522E-2</v>
      </c>
      <c r="BO273" s="39">
        <v>9.3992974965396575E-2</v>
      </c>
      <c r="BP273" s="39">
        <v>9.5298469589410156E-2</v>
      </c>
      <c r="BQ273" s="39">
        <v>9.6603964213424209E-2</v>
      </c>
      <c r="BR273" s="39">
        <v>9.7909458837438249E-2</v>
      </c>
      <c r="BS273" s="39">
        <v>9.9214953461451844E-2</v>
      </c>
      <c r="BT273" s="39">
        <v>0.10052044808546588</v>
      </c>
      <c r="BU273" s="39">
        <v>0.10182594270947994</v>
      </c>
      <c r="BV273" s="39">
        <v>0.10313143733349352</v>
      </c>
      <c r="BW273" s="39">
        <v>0.10443693195750757</v>
      </c>
      <c r="BX273" s="39">
        <v>0.10574242658152117</v>
      </c>
      <c r="BY273" s="39">
        <v>0.1070479212055352</v>
      </c>
      <c r="BZ273" s="39">
        <v>0.10835341582954924</v>
      </c>
      <c r="CA273" s="39">
        <v>0.10965891045356284</v>
      </c>
      <c r="CB273" s="39">
        <v>0.11096440507757689</v>
      </c>
      <c r="CC273" s="39">
        <v>0.11226989970159093</v>
      </c>
      <c r="CD273" s="39">
        <v>0.11357539432560453</v>
      </c>
      <c r="CE273" s="39">
        <v>0.11488088894961856</v>
      </c>
      <c r="CF273" s="39">
        <v>0.11618638357363262</v>
      </c>
      <c r="CG273" s="39">
        <v>0.1174918781976462</v>
      </c>
      <c r="CH273" s="39">
        <v>0.11879737282166025</v>
      </c>
      <c r="CI273" s="39">
        <v>0.12010286744567429</v>
      </c>
      <c r="CJ273" s="39">
        <v>0.12140836206968789</v>
      </c>
      <c r="CK273" s="39">
        <v>0.12271385669370193</v>
      </c>
      <c r="CL273" s="39">
        <v>0.12401935131771598</v>
      </c>
      <c r="CM273" s="39">
        <v>0.12532484594172957</v>
      </c>
    </row>
    <row r="274" spans="1:91" x14ac:dyDescent="0.25">
      <c r="A274" s="40"/>
    </row>
    <row r="275" spans="1:91" x14ac:dyDescent="0.25">
      <c r="A275" s="95" t="s">
        <v>17</v>
      </c>
      <c r="B275" s="4">
        <v>0</v>
      </c>
      <c r="C275" s="4">
        <v>0</v>
      </c>
      <c r="D275" s="4">
        <v>0</v>
      </c>
      <c r="E275" s="4">
        <v>0</v>
      </c>
      <c r="F275" s="4">
        <v>0</v>
      </c>
      <c r="G275" s="4">
        <v>0</v>
      </c>
      <c r="H275" s="4">
        <v>0</v>
      </c>
      <c r="I275" s="4">
        <v>0</v>
      </c>
      <c r="J275" s="4">
        <v>0</v>
      </c>
      <c r="K275" s="4">
        <v>0</v>
      </c>
      <c r="L275" s="4">
        <v>0</v>
      </c>
      <c r="M275" s="4">
        <v>0</v>
      </c>
      <c r="N275" s="4">
        <v>0</v>
      </c>
      <c r="O275" s="4">
        <v>0</v>
      </c>
      <c r="P275" s="4">
        <v>0</v>
      </c>
      <c r="Q275" s="4">
        <v>0</v>
      </c>
      <c r="R275" s="4">
        <v>0</v>
      </c>
      <c r="S275" s="4">
        <v>0</v>
      </c>
      <c r="T275" s="4">
        <v>0</v>
      </c>
      <c r="U275" s="4">
        <v>0</v>
      </c>
      <c r="V275" s="4">
        <v>0</v>
      </c>
      <c r="W275" s="4">
        <v>0</v>
      </c>
      <c r="X275" s="4">
        <v>0</v>
      </c>
      <c r="Y275" s="4">
        <v>0</v>
      </c>
      <c r="Z275" s="4">
        <v>0</v>
      </c>
      <c r="AA275" s="4">
        <v>0</v>
      </c>
      <c r="AB275" s="4">
        <v>0</v>
      </c>
      <c r="AC275" s="4">
        <v>0</v>
      </c>
      <c r="AD275" s="4">
        <v>0</v>
      </c>
      <c r="AE275" s="4">
        <v>0</v>
      </c>
      <c r="AF275" s="10">
        <v>1.0956524628266209E-3</v>
      </c>
      <c r="AG275" s="10">
        <v>1.1817123197820649E-3</v>
      </c>
      <c r="AH275" s="10">
        <v>1.2677721767375089E-3</v>
      </c>
      <c r="AI275" s="10">
        <v>1.3538320336929247E-3</v>
      </c>
      <c r="AJ275" s="10">
        <v>1.4398918906483686E-3</v>
      </c>
      <c r="AK275" s="10">
        <v>1.5259517476038126E-3</v>
      </c>
      <c r="AL275" s="10">
        <v>1.6120116045592568E-3</v>
      </c>
      <c r="AM275" s="10">
        <v>1.6980714615146724E-3</v>
      </c>
      <c r="AN275" s="10">
        <v>1.7841313184701164E-3</v>
      </c>
      <c r="AO275" s="10">
        <v>1.8701911754255604E-3</v>
      </c>
      <c r="AP275" s="10">
        <v>1.9562510323810046E-3</v>
      </c>
      <c r="AQ275" s="10">
        <v>2.0423108893364199E-3</v>
      </c>
      <c r="AR275" s="10">
        <v>2.1283707462918643E-3</v>
      </c>
      <c r="AS275" s="10">
        <v>2.2144306032473083E-3</v>
      </c>
      <c r="AT275" s="10">
        <v>2.3004904602027523E-3</v>
      </c>
      <c r="AU275" s="10">
        <v>2.3865503171581963E-3</v>
      </c>
      <c r="AV275" s="10">
        <v>2.4726101741136121E-3</v>
      </c>
      <c r="AW275" s="10">
        <v>2.5586700310690561E-3</v>
      </c>
      <c r="AX275" s="10">
        <v>2.6447298880245E-3</v>
      </c>
      <c r="AY275" s="10">
        <v>2.730789744979944E-3</v>
      </c>
      <c r="AZ275" s="10">
        <v>2.8168496019353598E-3</v>
      </c>
      <c r="BA275" s="10">
        <v>2.9029094588908038E-3</v>
      </c>
      <c r="BB275" s="10">
        <v>2.9889693158462478E-3</v>
      </c>
      <c r="BC275" s="10">
        <v>3.0750291728016917E-3</v>
      </c>
      <c r="BD275" s="10">
        <v>3.1610890297571357E-3</v>
      </c>
      <c r="BE275" s="10">
        <v>3.2471488867125515E-3</v>
      </c>
      <c r="BF275" s="10">
        <v>3.3332087436679955E-3</v>
      </c>
      <c r="BG275" s="10">
        <v>3.4192686006234395E-3</v>
      </c>
      <c r="BH275" s="10">
        <v>3.5053284575788835E-3</v>
      </c>
      <c r="BI275" s="10">
        <v>3.5913883145342993E-3</v>
      </c>
      <c r="BJ275" s="10">
        <v>3.6774481714897432E-3</v>
      </c>
      <c r="BK275" s="10">
        <v>3.7635080284451872E-3</v>
      </c>
      <c r="BL275" s="10">
        <v>3.8495678854006316E-3</v>
      </c>
      <c r="BM275" s="10">
        <v>3.935627742356047E-3</v>
      </c>
      <c r="BN275" s="10">
        <v>4.0216875993114914E-3</v>
      </c>
      <c r="BO275" s="10">
        <v>4.107747456266935E-3</v>
      </c>
      <c r="BP275" s="10">
        <v>4.1938073132223794E-3</v>
      </c>
      <c r="BQ275" s="10">
        <v>4.2798671701778229E-3</v>
      </c>
      <c r="BR275" s="10">
        <v>4.3659270271332387E-3</v>
      </c>
      <c r="BS275" s="10">
        <v>4.4519868840886831E-3</v>
      </c>
      <c r="BT275" s="10">
        <v>4.5380467410441267E-3</v>
      </c>
      <c r="BU275" s="10">
        <v>4.6241065979995711E-3</v>
      </c>
      <c r="BV275" s="10">
        <v>4.7101664549549869E-3</v>
      </c>
      <c r="BW275" s="10">
        <v>4.7962263119104304E-3</v>
      </c>
      <c r="BX275" s="10">
        <v>4.8822861688658748E-3</v>
      </c>
      <c r="BY275" s="10">
        <v>4.9683460258213184E-3</v>
      </c>
      <c r="BZ275" s="10">
        <v>5.0544058827767628E-3</v>
      </c>
      <c r="CA275" s="10">
        <v>5.1404657397321786E-3</v>
      </c>
      <c r="CB275" s="10">
        <v>5.2265255966876221E-3</v>
      </c>
      <c r="CC275" s="10">
        <v>5.3125854536430666E-3</v>
      </c>
      <c r="CD275" s="10">
        <v>5.398645310598511E-3</v>
      </c>
      <c r="CE275" s="10">
        <v>5.4847051675539259E-3</v>
      </c>
      <c r="CF275" s="10">
        <v>5.5707650245093703E-3</v>
      </c>
      <c r="CG275" s="10">
        <v>5.6568248814648147E-3</v>
      </c>
      <c r="CH275" s="10">
        <v>5.7428847384202583E-3</v>
      </c>
      <c r="CI275" s="10">
        <v>5.8289445953756741E-3</v>
      </c>
      <c r="CJ275" s="10">
        <v>5.9150044523311176E-3</v>
      </c>
      <c r="CK275" s="10">
        <v>6.001064309286562E-3</v>
      </c>
      <c r="CL275" s="10">
        <v>6.0871241662420065E-3</v>
      </c>
      <c r="CM275" s="10">
        <v>6.17318402319745E-3</v>
      </c>
    </row>
    <row r="276" spans="1:91" s="46" customFormat="1" x14ac:dyDescent="0.25">
      <c r="A276" s="95"/>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spans="1:91" s="46" customFormat="1" x14ac:dyDescent="0.25">
      <c r="A277" s="95" t="s">
        <v>357</v>
      </c>
      <c r="B277" s="4">
        <v>0</v>
      </c>
      <c r="C277" s="4">
        <v>0</v>
      </c>
      <c r="D277" s="4">
        <v>0</v>
      </c>
      <c r="E277" s="4">
        <v>0</v>
      </c>
      <c r="F277" s="4">
        <v>0</v>
      </c>
      <c r="G277" s="4">
        <v>0</v>
      </c>
      <c r="H277" s="4">
        <v>0</v>
      </c>
      <c r="I277" s="4">
        <v>0</v>
      </c>
      <c r="J277" s="4">
        <v>0</v>
      </c>
      <c r="K277" s="4">
        <v>0</v>
      </c>
      <c r="L277" s="4">
        <v>0</v>
      </c>
      <c r="M277" s="4">
        <v>0</v>
      </c>
      <c r="N277" s="4">
        <v>0</v>
      </c>
      <c r="O277" s="4">
        <v>0</v>
      </c>
      <c r="P277" s="4">
        <v>0</v>
      </c>
      <c r="Q277" s="4">
        <v>0</v>
      </c>
      <c r="R277" s="4">
        <v>0</v>
      </c>
      <c r="S277" s="4">
        <v>0</v>
      </c>
      <c r="T277" s="4">
        <v>0</v>
      </c>
      <c r="U277" s="4">
        <v>0</v>
      </c>
      <c r="V277" s="4">
        <v>0</v>
      </c>
      <c r="W277" s="4">
        <v>0</v>
      </c>
      <c r="X277" s="4">
        <v>0</v>
      </c>
      <c r="Y277" s="4">
        <v>0</v>
      </c>
      <c r="Z277" s="4">
        <v>0</v>
      </c>
      <c r="AA277" s="4">
        <v>0</v>
      </c>
      <c r="AB277" s="4">
        <v>0</v>
      </c>
      <c r="AC277" s="4">
        <v>0</v>
      </c>
      <c r="AD277" s="4">
        <v>0</v>
      </c>
      <c r="AE277" s="4">
        <v>0</v>
      </c>
      <c r="AF277" s="47">
        <v>2.3327066499351221E-3</v>
      </c>
      <c r="AG277" s="47">
        <v>2.3337428816467948E-3</v>
      </c>
      <c r="AH277" s="47">
        <v>2.3347791133584666E-3</v>
      </c>
      <c r="AI277" s="47">
        <v>2.3358153450701393E-3</v>
      </c>
      <c r="AJ277" s="47">
        <v>2.336851576781812E-3</v>
      </c>
      <c r="AK277" s="47">
        <v>2.3378878084934838E-3</v>
      </c>
      <c r="AL277" s="47">
        <v>2.3389240402051565E-3</v>
      </c>
      <c r="AM277" s="47">
        <v>2.3399602719168292E-3</v>
      </c>
      <c r="AN277" s="47">
        <v>2.340996503628501E-3</v>
      </c>
      <c r="AO277" s="47">
        <v>2.3420327353401737E-3</v>
      </c>
      <c r="AP277" s="47">
        <v>2.3430689670518464E-3</v>
      </c>
      <c r="AQ277" s="47">
        <v>2.3441051987635182E-3</v>
      </c>
      <c r="AR277" s="47">
        <v>2.3451414304751909E-3</v>
      </c>
      <c r="AS277" s="47">
        <v>2.3461776621868636E-3</v>
      </c>
      <c r="AT277" s="47">
        <v>2.3472138938985358E-3</v>
      </c>
      <c r="AU277" s="47">
        <v>2.3482501256102081E-3</v>
      </c>
      <c r="AV277" s="47">
        <v>2.3492863573218808E-3</v>
      </c>
      <c r="AW277" s="47">
        <v>2.350322589033553E-3</v>
      </c>
      <c r="AX277" s="47">
        <v>2.3513588207452253E-3</v>
      </c>
      <c r="AY277" s="47">
        <v>2.3523950524568979E-3</v>
      </c>
      <c r="AZ277" s="47">
        <v>2.3534312841685702E-3</v>
      </c>
      <c r="BA277" s="47">
        <v>2.3544675158802424E-3</v>
      </c>
      <c r="BB277" s="47">
        <v>2.3555037475919151E-3</v>
      </c>
      <c r="BC277" s="47">
        <v>2.3565399793035874E-3</v>
      </c>
      <c r="BD277" s="47">
        <v>2.3575762110152596E-3</v>
      </c>
      <c r="BE277" s="47">
        <v>2.3586124427269323E-3</v>
      </c>
      <c r="BF277" s="47">
        <v>2.3596486744386046E-3</v>
      </c>
      <c r="BG277" s="47">
        <v>2.3606849061502773E-3</v>
      </c>
      <c r="BH277" s="47">
        <v>2.3617211378619495E-3</v>
      </c>
      <c r="BI277" s="47">
        <v>2.3627573695736218E-3</v>
      </c>
      <c r="BJ277" s="47">
        <v>2.3637936012852944E-3</v>
      </c>
      <c r="BK277" s="47">
        <v>2.3648298329969667E-3</v>
      </c>
      <c r="BL277" s="47">
        <v>2.3658660647086389E-3</v>
      </c>
      <c r="BM277" s="47">
        <v>2.3669022964203116E-3</v>
      </c>
      <c r="BN277" s="47">
        <v>2.3679385281319839E-3</v>
      </c>
      <c r="BO277" s="47">
        <v>2.3689747598436561E-3</v>
      </c>
      <c r="BP277" s="47">
        <v>2.3700109915553288E-3</v>
      </c>
      <c r="BQ277" s="47">
        <v>2.3710472232670011E-3</v>
      </c>
      <c r="BR277" s="47">
        <v>2.3720834549786733E-3</v>
      </c>
      <c r="BS277" s="47">
        <v>2.373119686690346E-3</v>
      </c>
      <c r="BT277" s="47">
        <v>2.3741559184020183E-3</v>
      </c>
      <c r="BU277" s="47">
        <v>2.3751921501136905E-3</v>
      </c>
      <c r="BV277" s="47">
        <v>2.3762283818253632E-3</v>
      </c>
      <c r="BW277" s="47">
        <v>2.3772646135370359E-3</v>
      </c>
      <c r="BX277" s="47">
        <v>2.3783008452487077E-3</v>
      </c>
      <c r="BY277" s="47">
        <v>2.3793370769603804E-3</v>
      </c>
      <c r="BZ277" s="47">
        <v>2.3803733086720531E-3</v>
      </c>
      <c r="CA277" s="47">
        <v>2.3814095403837249E-3</v>
      </c>
      <c r="CB277" s="47">
        <v>2.3824457720953976E-3</v>
      </c>
      <c r="CC277" s="47">
        <v>2.3834820038070702E-3</v>
      </c>
      <c r="CD277" s="47">
        <v>2.3845182355187421E-3</v>
      </c>
      <c r="CE277" s="47">
        <v>2.3855544672304147E-3</v>
      </c>
      <c r="CF277" s="47">
        <v>2.3865906989420874E-3</v>
      </c>
      <c r="CG277" s="47">
        <v>2.3876269306537592E-3</v>
      </c>
      <c r="CH277" s="47">
        <v>2.3886631623654319E-3</v>
      </c>
      <c r="CI277" s="47">
        <v>2.3896993940771046E-3</v>
      </c>
      <c r="CJ277" s="47">
        <v>2.3907356257887764E-3</v>
      </c>
      <c r="CK277" s="47">
        <v>2.3917718575004491E-3</v>
      </c>
      <c r="CL277" s="47">
        <v>2.3928080892121218E-3</v>
      </c>
      <c r="CM277" s="47">
        <v>2.3938443209237941E-3</v>
      </c>
    </row>
    <row r="278" spans="1:91" s="46" customFormat="1" x14ac:dyDescent="0.25">
      <c r="A278" s="95"/>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spans="1:91" x14ac:dyDescent="0.25">
      <c r="A279" s="95" t="s">
        <v>18</v>
      </c>
      <c r="B279" s="4">
        <v>0</v>
      </c>
      <c r="C279" s="4">
        <v>0</v>
      </c>
      <c r="D279" s="4">
        <v>0</v>
      </c>
      <c r="E279" s="4">
        <v>0</v>
      </c>
      <c r="F279" s="4">
        <v>0</v>
      </c>
      <c r="G279" s="4">
        <v>0</v>
      </c>
      <c r="H279" s="4">
        <v>0</v>
      </c>
      <c r="I279" s="4">
        <v>0</v>
      </c>
      <c r="J279" s="4">
        <v>0</v>
      </c>
      <c r="K279" s="4">
        <v>0</v>
      </c>
      <c r="L279" s="4">
        <v>0</v>
      </c>
      <c r="M279" s="4">
        <v>0</v>
      </c>
      <c r="N279" s="4">
        <v>0</v>
      </c>
      <c r="O279" s="4">
        <v>0</v>
      </c>
      <c r="P279" s="4">
        <v>0</v>
      </c>
      <c r="Q279" s="4">
        <v>0</v>
      </c>
      <c r="R279" s="4">
        <v>0</v>
      </c>
      <c r="S279" s="4">
        <v>0</v>
      </c>
      <c r="T279" s="4">
        <v>0</v>
      </c>
      <c r="U279" s="4">
        <v>0</v>
      </c>
      <c r="V279" s="4">
        <v>0</v>
      </c>
      <c r="W279" s="4">
        <v>0</v>
      </c>
      <c r="X279" s="4">
        <v>0</v>
      </c>
      <c r="Y279" s="4">
        <v>0</v>
      </c>
      <c r="Z279" s="4">
        <v>0</v>
      </c>
      <c r="AA279" s="4">
        <v>0</v>
      </c>
      <c r="AB279" s="4">
        <v>0</v>
      </c>
      <c r="AC279" s="4">
        <v>0</v>
      </c>
      <c r="AD279" s="4">
        <v>0</v>
      </c>
      <c r="AE279" s="4">
        <v>0</v>
      </c>
      <c r="AF279" s="10">
        <v>2.1755580495906032E-2</v>
      </c>
      <c r="AG279" s="10">
        <v>2.1680814459005403E-2</v>
      </c>
      <c r="AH279" s="10">
        <v>2.1606048422104777E-2</v>
      </c>
      <c r="AI279" s="10">
        <v>2.1531282385204152E-2</v>
      </c>
      <c r="AJ279" s="10">
        <v>2.1456516348303523E-2</v>
      </c>
      <c r="AK279" s="10">
        <v>2.1381750311402898E-2</v>
      </c>
      <c r="AL279" s="10">
        <v>2.1306984274502269E-2</v>
      </c>
      <c r="AM279" s="10">
        <v>2.1232218237601644E-2</v>
      </c>
      <c r="AN279" s="10">
        <v>2.1157452200701015E-2</v>
      </c>
      <c r="AO279" s="10">
        <v>2.108268616380039E-2</v>
      </c>
      <c r="AP279" s="10">
        <v>2.1007920126899761E-2</v>
      </c>
      <c r="AQ279" s="10">
        <v>2.0933154089999136E-2</v>
      </c>
      <c r="AR279" s="10">
        <v>2.0858388053098507E-2</v>
      </c>
      <c r="AS279" s="10">
        <v>2.0783622016197881E-2</v>
      </c>
      <c r="AT279" s="10">
        <v>2.0708855979297256E-2</v>
      </c>
      <c r="AU279" s="10">
        <v>2.0634089942396627E-2</v>
      </c>
      <c r="AV279" s="10">
        <v>2.0559323905496002E-2</v>
      </c>
      <c r="AW279" s="10">
        <v>2.0484557868595373E-2</v>
      </c>
      <c r="AX279" s="10">
        <v>2.0409791831694748E-2</v>
      </c>
      <c r="AY279" s="10">
        <v>2.0335025794794119E-2</v>
      </c>
      <c r="AZ279" s="10">
        <v>2.0260259757893494E-2</v>
      </c>
      <c r="BA279" s="10">
        <v>2.0185493720992865E-2</v>
      </c>
      <c r="BB279" s="10">
        <v>2.0110727684092267E-2</v>
      </c>
      <c r="BC279" s="10">
        <v>2.0035961647191642E-2</v>
      </c>
      <c r="BD279" s="10">
        <v>1.9961195610291013E-2</v>
      </c>
      <c r="BE279" s="10">
        <v>1.9886429573390388E-2</v>
      </c>
      <c r="BF279" s="10">
        <v>1.9811663536489759E-2</v>
      </c>
      <c r="BG279" s="10">
        <v>1.9736897499589134E-2</v>
      </c>
      <c r="BH279" s="10">
        <v>1.9662131462688505E-2</v>
      </c>
      <c r="BI279" s="10">
        <v>1.958736542578788E-2</v>
      </c>
      <c r="BJ279" s="10">
        <v>1.9512599388887254E-2</v>
      </c>
      <c r="BK279" s="10">
        <v>1.9437833351986625E-2</v>
      </c>
      <c r="BL279" s="10">
        <v>1.9363067315086E-2</v>
      </c>
      <c r="BM279" s="10">
        <v>1.9288301278185371E-2</v>
      </c>
      <c r="BN279" s="10">
        <v>1.9213535241284746E-2</v>
      </c>
      <c r="BO279" s="10">
        <v>1.9138769204384117E-2</v>
      </c>
      <c r="BP279" s="10">
        <v>1.9064003167483492E-2</v>
      </c>
      <c r="BQ279" s="10">
        <v>1.8989237130582863E-2</v>
      </c>
      <c r="BR279" s="10">
        <v>1.8914471093682238E-2</v>
      </c>
      <c r="BS279" s="10">
        <v>1.8839705056781612E-2</v>
      </c>
      <c r="BT279" s="10">
        <v>1.8764939019880984E-2</v>
      </c>
      <c r="BU279" s="10">
        <v>1.8690172982980358E-2</v>
      </c>
      <c r="BV279" s="10">
        <v>1.8615406946079729E-2</v>
      </c>
      <c r="BW279" s="10">
        <v>1.8540640909179104E-2</v>
      </c>
      <c r="BX279" s="10">
        <v>1.8465874872278475E-2</v>
      </c>
      <c r="BY279" s="10">
        <v>1.839110883537785E-2</v>
      </c>
      <c r="BZ279" s="10">
        <v>1.8316342798477252E-2</v>
      </c>
      <c r="CA279" s="10">
        <v>1.8241576761576624E-2</v>
      </c>
      <c r="CB279" s="10">
        <v>1.8166810724675998E-2</v>
      </c>
      <c r="CC279" s="10">
        <v>1.8092044687775369E-2</v>
      </c>
      <c r="CD279" s="10">
        <v>1.8017278650874744E-2</v>
      </c>
      <c r="CE279" s="10">
        <v>1.7942512613974115E-2</v>
      </c>
      <c r="CF279" s="10">
        <v>1.786774657707349E-2</v>
      </c>
      <c r="CG279" s="10">
        <v>1.7792980540172861E-2</v>
      </c>
      <c r="CH279" s="10">
        <v>1.7718214503272236E-2</v>
      </c>
      <c r="CI279" s="10">
        <v>1.7643448466371611E-2</v>
      </c>
      <c r="CJ279" s="10">
        <v>1.7568682429470982E-2</v>
      </c>
      <c r="CK279" s="10">
        <v>1.7493916392570356E-2</v>
      </c>
      <c r="CL279" s="10">
        <v>1.7419150355669728E-2</v>
      </c>
      <c r="CM279" s="10">
        <v>1.7344384318769102E-2</v>
      </c>
    </row>
    <row r="280" spans="1:91" s="46" customFormat="1" x14ac:dyDescent="0.25">
      <c r="A280" s="40"/>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spans="1:91" s="46" customFormat="1" x14ac:dyDescent="0.25">
      <c r="A281" s="95" t="s">
        <v>360</v>
      </c>
      <c r="B281" s="4">
        <v>0</v>
      </c>
      <c r="C281" s="4">
        <v>0</v>
      </c>
      <c r="D281" s="4">
        <v>0</v>
      </c>
      <c r="E281" s="4">
        <v>0</v>
      </c>
      <c r="F281" s="4">
        <v>0</v>
      </c>
      <c r="G281" s="4">
        <v>0</v>
      </c>
      <c r="H281" s="4">
        <v>0</v>
      </c>
      <c r="I281" s="4">
        <v>0</v>
      </c>
      <c r="J281" s="4">
        <v>0</v>
      </c>
      <c r="K281" s="4">
        <v>0</v>
      </c>
      <c r="L281" s="4">
        <v>0</v>
      </c>
      <c r="M281" s="4">
        <v>0</v>
      </c>
      <c r="N281" s="4">
        <v>0</v>
      </c>
      <c r="O281" s="4">
        <v>0</v>
      </c>
      <c r="P281" s="4">
        <v>0</v>
      </c>
      <c r="Q281" s="4">
        <v>0</v>
      </c>
      <c r="R281" s="4">
        <v>0</v>
      </c>
      <c r="S281" s="4">
        <v>0</v>
      </c>
      <c r="T281" s="4">
        <v>0</v>
      </c>
      <c r="U281" s="4">
        <v>0</v>
      </c>
      <c r="V281" s="4">
        <v>0</v>
      </c>
      <c r="W281" s="4">
        <v>0</v>
      </c>
      <c r="X281" s="4">
        <v>0</v>
      </c>
      <c r="Y281" s="4">
        <v>0</v>
      </c>
      <c r="Z281" s="4">
        <v>0</v>
      </c>
      <c r="AA281" s="4">
        <v>0</v>
      </c>
      <c r="AB281" s="4">
        <v>0</v>
      </c>
      <c r="AC281" s="4">
        <v>0</v>
      </c>
      <c r="AD281" s="4">
        <v>0</v>
      </c>
      <c r="AE281" s="4">
        <v>0</v>
      </c>
      <c r="AF281" s="47">
        <v>2.3473398688106856E-2</v>
      </c>
      <c r="AG281" s="47">
        <v>2.3483826008705445E-2</v>
      </c>
      <c r="AH281" s="47">
        <v>2.3494253329304042E-2</v>
      </c>
      <c r="AI281" s="47">
        <v>2.3504680649902635E-2</v>
      </c>
      <c r="AJ281" s="47">
        <v>2.3515107970501228E-2</v>
      </c>
      <c r="AK281" s="47">
        <v>2.3525535291099825E-2</v>
      </c>
      <c r="AL281" s="47">
        <v>2.3535962611698418E-2</v>
      </c>
      <c r="AM281" s="47">
        <v>2.3546389932297011E-2</v>
      </c>
      <c r="AN281" s="47">
        <v>2.3556817252895604E-2</v>
      </c>
      <c r="AO281" s="47">
        <v>2.3567244573494201E-2</v>
      </c>
      <c r="AP281" s="47">
        <v>2.3577671894092794E-2</v>
      </c>
      <c r="AQ281" s="47">
        <v>2.3588099214691391E-2</v>
      </c>
      <c r="AR281" s="47">
        <v>2.3598526535289984E-2</v>
      </c>
      <c r="AS281" s="47">
        <v>2.3608953855888577E-2</v>
      </c>
      <c r="AT281" s="47">
        <v>2.361938117648717E-2</v>
      </c>
      <c r="AU281" s="47">
        <v>2.3629808497085764E-2</v>
      </c>
      <c r="AV281" s="47">
        <v>2.364023581768436E-2</v>
      </c>
      <c r="AW281" s="47">
        <v>2.3650663138282953E-2</v>
      </c>
      <c r="AX281" s="47">
        <v>2.366109045888155E-2</v>
      </c>
      <c r="AY281" s="47">
        <v>2.367151777948014E-2</v>
      </c>
      <c r="AZ281" s="47">
        <v>2.3681945100078736E-2</v>
      </c>
      <c r="BA281" s="47">
        <v>2.369237242067733E-2</v>
      </c>
      <c r="BB281" s="47">
        <v>2.3702799741275926E-2</v>
      </c>
      <c r="BC281" s="47">
        <v>2.3713227061874519E-2</v>
      </c>
      <c r="BD281" s="47">
        <v>2.3723654382473116E-2</v>
      </c>
      <c r="BE281" s="47">
        <v>2.3734081703071706E-2</v>
      </c>
      <c r="BF281" s="47">
        <v>2.3744509023670299E-2</v>
      </c>
      <c r="BG281" s="47">
        <v>2.3754936344268895E-2</v>
      </c>
      <c r="BH281" s="47">
        <v>2.3765363664867489E-2</v>
      </c>
      <c r="BI281" s="47">
        <v>2.3775790985466085E-2</v>
      </c>
      <c r="BJ281" s="47">
        <v>2.3786218306064678E-2</v>
      </c>
      <c r="BK281" s="47">
        <v>2.3796645626663272E-2</v>
      </c>
      <c r="BL281" s="47">
        <v>2.3807072947261865E-2</v>
      </c>
      <c r="BM281" s="47">
        <v>2.3817500267860461E-2</v>
      </c>
      <c r="BN281" s="47">
        <v>2.3827927588459055E-2</v>
      </c>
      <c r="BO281" s="47">
        <v>2.3838354909057648E-2</v>
      </c>
      <c r="BP281" s="47">
        <v>2.3848782229656244E-2</v>
      </c>
      <c r="BQ281" s="47">
        <v>2.3859209550254834E-2</v>
      </c>
      <c r="BR281" s="47">
        <v>2.3869636870853431E-2</v>
      </c>
      <c r="BS281" s="47">
        <v>2.3880064191452024E-2</v>
      </c>
      <c r="BT281" s="47">
        <v>2.389049151205062E-2</v>
      </c>
      <c r="BU281" s="47">
        <v>2.3900918832649214E-2</v>
      </c>
      <c r="BV281" s="47">
        <v>2.391134615324781E-2</v>
      </c>
      <c r="BW281" s="47">
        <v>2.39217734738464E-2</v>
      </c>
      <c r="BX281" s="47">
        <v>2.3932200794444997E-2</v>
      </c>
      <c r="BY281" s="47">
        <v>2.394262811504359E-2</v>
      </c>
      <c r="BZ281" s="47">
        <v>2.3953055435642183E-2</v>
      </c>
      <c r="CA281" s="47">
        <v>2.396348275624078E-2</v>
      </c>
      <c r="CB281" s="47">
        <v>2.3973910076839373E-2</v>
      </c>
      <c r="CC281" s="47">
        <v>2.3984337397437966E-2</v>
      </c>
      <c r="CD281" s="47">
        <v>2.3994764718036559E-2</v>
      </c>
      <c r="CE281" s="47">
        <v>2.4005192038635156E-2</v>
      </c>
      <c r="CF281" s="47">
        <v>2.4015619359233749E-2</v>
      </c>
      <c r="CG281" s="47">
        <v>2.4026046679832345E-2</v>
      </c>
      <c r="CH281" s="47">
        <v>2.4036474000430939E-2</v>
      </c>
      <c r="CI281" s="47">
        <v>2.4046901321029532E-2</v>
      </c>
      <c r="CJ281" s="47">
        <v>2.4057328641628125E-2</v>
      </c>
      <c r="CK281" s="47">
        <v>2.4067755962226718E-2</v>
      </c>
      <c r="CL281" s="47">
        <v>2.4078183282825315E-2</v>
      </c>
      <c r="CM281" s="47">
        <v>2.4088610603423908E-2</v>
      </c>
    </row>
    <row r="282" spans="1:91" s="46" customFormat="1" x14ac:dyDescent="0.25">
      <c r="A282" s="40"/>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spans="1:91" x14ac:dyDescent="0.25">
      <c r="A283" s="95" t="s">
        <v>159</v>
      </c>
      <c r="B283" s="4">
        <v>0</v>
      </c>
      <c r="C283" s="4">
        <v>0</v>
      </c>
      <c r="D283" s="4">
        <v>0</v>
      </c>
      <c r="E283" s="4">
        <v>0</v>
      </c>
      <c r="F283" s="4">
        <v>0</v>
      </c>
      <c r="G283" s="4">
        <v>0</v>
      </c>
      <c r="H283" s="4">
        <v>0</v>
      </c>
      <c r="I283" s="4">
        <v>0</v>
      </c>
      <c r="J283" s="4">
        <v>0</v>
      </c>
      <c r="K283" s="4">
        <v>0</v>
      </c>
      <c r="L283" s="4">
        <v>0</v>
      </c>
      <c r="M283" s="4">
        <v>0</v>
      </c>
      <c r="N283" s="4">
        <v>0</v>
      </c>
      <c r="O283" s="4">
        <v>0</v>
      </c>
      <c r="P283" s="4">
        <v>0</v>
      </c>
      <c r="Q283" s="4">
        <v>0</v>
      </c>
      <c r="R283" s="4">
        <v>0</v>
      </c>
      <c r="S283" s="4">
        <v>0</v>
      </c>
      <c r="T283" s="4">
        <v>0</v>
      </c>
      <c r="U283" s="4">
        <v>0</v>
      </c>
      <c r="V283" s="4">
        <v>0</v>
      </c>
      <c r="W283" s="4">
        <v>0</v>
      </c>
      <c r="X283" s="4">
        <v>0</v>
      </c>
      <c r="Y283" s="4">
        <v>0</v>
      </c>
      <c r="Z283" s="4">
        <v>0</v>
      </c>
      <c r="AA283" s="4">
        <v>0</v>
      </c>
      <c r="AB283" s="4">
        <v>0</v>
      </c>
      <c r="AC283" s="4">
        <v>0</v>
      </c>
      <c r="AD283" s="4">
        <v>0</v>
      </c>
      <c r="AE283" s="4">
        <v>0</v>
      </c>
      <c r="AF283" s="14">
        <v>4.5358546492024598E-3</v>
      </c>
      <c r="AG283" s="14">
        <v>4.5410491162913829E-3</v>
      </c>
      <c r="AH283" s="14">
        <v>4.5462435833803043E-3</v>
      </c>
      <c r="AI283" s="14">
        <v>4.5514380504692283E-3</v>
      </c>
      <c r="AJ283" s="14">
        <v>4.5566325175581514E-3</v>
      </c>
      <c r="AK283" s="14">
        <v>4.5618269846470728E-3</v>
      </c>
      <c r="AL283" s="14">
        <v>4.5670214517359968E-3</v>
      </c>
      <c r="AM283" s="14">
        <v>4.5722159188249199E-3</v>
      </c>
      <c r="AN283" s="14">
        <v>4.5774103859138413E-3</v>
      </c>
      <c r="AO283" s="14">
        <v>4.5826048530027653E-3</v>
      </c>
      <c r="AP283" s="14">
        <v>4.5877993200916884E-3</v>
      </c>
      <c r="AQ283" s="14">
        <v>4.5929937871806107E-3</v>
      </c>
      <c r="AR283" s="14">
        <v>4.5981882542695338E-3</v>
      </c>
      <c r="AS283" s="14">
        <v>4.603382721358457E-3</v>
      </c>
      <c r="AT283" s="14">
        <v>4.6085771884473792E-3</v>
      </c>
      <c r="AU283" s="14">
        <v>4.6137716555363023E-3</v>
      </c>
      <c r="AV283" s="14">
        <v>4.6189661226252255E-3</v>
      </c>
      <c r="AW283" s="14">
        <v>4.6241605897141477E-3</v>
      </c>
      <c r="AX283" s="14">
        <v>4.6293550568030709E-3</v>
      </c>
      <c r="AY283" s="14">
        <v>4.6345495238919949E-3</v>
      </c>
      <c r="AZ283" s="14">
        <v>4.6397439909809162E-3</v>
      </c>
      <c r="BA283" s="14">
        <v>4.6449384580698394E-3</v>
      </c>
      <c r="BB283" s="14">
        <v>4.6501329251587634E-3</v>
      </c>
      <c r="BC283" s="14">
        <v>4.6553273922476848E-3</v>
      </c>
      <c r="BD283" s="14">
        <v>4.6605218593366079E-3</v>
      </c>
      <c r="BE283" s="14">
        <v>4.6657163264255319E-3</v>
      </c>
      <c r="BF283" s="14">
        <v>4.6709107935144533E-3</v>
      </c>
      <c r="BG283" s="14">
        <v>4.6761052606033773E-3</v>
      </c>
      <c r="BH283" s="14">
        <v>4.6812997276923004E-3</v>
      </c>
      <c r="BI283" s="14">
        <v>4.6864941947812218E-3</v>
      </c>
      <c r="BJ283" s="14">
        <v>4.6916886618701458E-3</v>
      </c>
      <c r="BK283" s="14">
        <v>4.6968831289590689E-3</v>
      </c>
      <c r="BL283" s="14">
        <v>4.7020775960479903E-3</v>
      </c>
      <c r="BM283" s="14">
        <v>4.7072720631369143E-3</v>
      </c>
      <c r="BN283" s="14">
        <v>4.7124665302258374E-3</v>
      </c>
      <c r="BO283" s="14">
        <v>4.7176609973147588E-3</v>
      </c>
      <c r="BP283" s="14">
        <v>4.7228554644036828E-3</v>
      </c>
      <c r="BQ283" s="14">
        <v>4.7280499314926059E-3</v>
      </c>
      <c r="BR283" s="14">
        <v>4.7332443985815282E-3</v>
      </c>
      <c r="BS283" s="14">
        <v>4.7384388656704513E-3</v>
      </c>
      <c r="BT283" s="14">
        <v>4.7436333327593744E-3</v>
      </c>
      <c r="BU283" s="14">
        <v>4.7488277998482967E-3</v>
      </c>
      <c r="BV283" s="14">
        <v>4.7540222669372198E-3</v>
      </c>
      <c r="BW283" s="14">
        <v>4.759216734026143E-3</v>
      </c>
      <c r="BX283" s="14">
        <v>4.7644112011150652E-3</v>
      </c>
      <c r="BY283" s="14">
        <v>4.7696056682039883E-3</v>
      </c>
      <c r="BZ283" s="14">
        <v>4.7748001352929123E-3</v>
      </c>
      <c r="CA283" s="14">
        <v>4.7799946023818337E-3</v>
      </c>
      <c r="CB283" s="14">
        <v>4.7851890694707569E-3</v>
      </c>
      <c r="CC283" s="14">
        <v>4.7903835365596809E-3</v>
      </c>
      <c r="CD283" s="14">
        <v>4.7955780036486022E-3</v>
      </c>
      <c r="CE283" s="14">
        <v>4.8007724707375254E-3</v>
      </c>
      <c r="CF283" s="14">
        <v>4.8059669378264494E-3</v>
      </c>
      <c r="CG283" s="14">
        <v>4.8111614049153708E-3</v>
      </c>
      <c r="CH283" s="14">
        <v>4.8163558720042939E-3</v>
      </c>
      <c r="CI283" s="14">
        <v>4.8215503390932179E-3</v>
      </c>
      <c r="CJ283" s="14">
        <v>4.8267448061821393E-3</v>
      </c>
      <c r="CK283" s="14">
        <v>4.8319392732710633E-3</v>
      </c>
      <c r="CL283" s="14">
        <v>4.8371337403599864E-3</v>
      </c>
      <c r="CM283" s="14">
        <v>4.8423282074489078E-3</v>
      </c>
    </row>
    <row r="284" spans="1:91" x14ac:dyDescent="0.25">
      <c r="A284" s="95" t="s">
        <v>1</v>
      </c>
      <c r="B284" s="4">
        <v>0</v>
      </c>
      <c r="C284" s="4">
        <v>0</v>
      </c>
      <c r="D284" s="4">
        <v>0</v>
      </c>
      <c r="E284" s="4">
        <v>0</v>
      </c>
      <c r="F284" s="4">
        <v>0</v>
      </c>
      <c r="G284" s="4">
        <v>0</v>
      </c>
      <c r="H284" s="4">
        <v>0</v>
      </c>
      <c r="I284" s="4">
        <v>0</v>
      </c>
      <c r="J284" s="4">
        <v>0</v>
      </c>
      <c r="K284" s="4">
        <v>0</v>
      </c>
      <c r="L284" s="4">
        <v>0</v>
      </c>
      <c r="M284" s="4">
        <v>0</v>
      </c>
      <c r="N284" s="4">
        <v>0</v>
      </c>
      <c r="O284" s="4">
        <v>0</v>
      </c>
      <c r="P284" s="4">
        <v>0</v>
      </c>
      <c r="Q284" s="4">
        <v>0</v>
      </c>
      <c r="R284" s="4">
        <v>0</v>
      </c>
      <c r="S284" s="4">
        <v>0</v>
      </c>
      <c r="T284" s="4">
        <v>0</v>
      </c>
      <c r="U284" s="4">
        <v>0</v>
      </c>
      <c r="V284" s="4">
        <v>0</v>
      </c>
      <c r="W284" s="4">
        <v>0</v>
      </c>
      <c r="X284" s="4">
        <v>0</v>
      </c>
      <c r="Y284" s="4">
        <v>0</v>
      </c>
      <c r="Z284" s="4">
        <v>0</v>
      </c>
      <c r="AA284" s="4">
        <v>0</v>
      </c>
      <c r="AB284" s="4">
        <v>0</v>
      </c>
      <c r="AC284" s="4">
        <v>0</v>
      </c>
      <c r="AD284" s="4">
        <v>0</v>
      </c>
      <c r="AE284" s="4">
        <v>0</v>
      </c>
      <c r="AF284" s="14">
        <v>5.1182259066538281E-3</v>
      </c>
      <c r="AG284" s="14">
        <v>5.1171312017824419E-3</v>
      </c>
      <c r="AH284" s="14">
        <v>5.1160364969110557E-3</v>
      </c>
      <c r="AI284" s="14">
        <v>5.1149417920396695E-3</v>
      </c>
      <c r="AJ284" s="14">
        <v>5.1138470871682825E-3</v>
      </c>
      <c r="AK284" s="14">
        <v>5.1127523822968955E-3</v>
      </c>
      <c r="AL284" s="14">
        <v>5.1116576774255084E-3</v>
      </c>
      <c r="AM284" s="14">
        <v>5.1105629725541222E-3</v>
      </c>
      <c r="AN284" s="14">
        <v>5.109468267682736E-3</v>
      </c>
      <c r="AO284" s="14">
        <v>5.1083735628113499E-3</v>
      </c>
      <c r="AP284" s="14">
        <v>5.1072788579399628E-3</v>
      </c>
      <c r="AQ284" s="14">
        <v>5.1061841530685766E-3</v>
      </c>
      <c r="AR284" s="14">
        <v>5.1050894481971887E-3</v>
      </c>
      <c r="AS284" s="14">
        <v>5.1039947433258025E-3</v>
      </c>
      <c r="AT284" s="14">
        <v>5.1029000384544164E-3</v>
      </c>
      <c r="AU284" s="14">
        <v>5.1018053335830302E-3</v>
      </c>
      <c r="AV284" s="14">
        <v>5.1007106287116431E-3</v>
      </c>
      <c r="AW284" s="14">
        <v>5.0996159238402569E-3</v>
      </c>
      <c r="AX284" s="14">
        <v>5.0985212189688699E-3</v>
      </c>
      <c r="AY284" s="14">
        <v>5.0974265140974829E-3</v>
      </c>
      <c r="AZ284" s="14">
        <v>5.0963318092260967E-3</v>
      </c>
      <c r="BA284" s="14">
        <v>5.0952371043547105E-3</v>
      </c>
      <c r="BB284" s="14">
        <v>5.0941423994833234E-3</v>
      </c>
      <c r="BC284" s="14">
        <v>5.0930476946119373E-3</v>
      </c>
      <c r="BD284" s="14">
        <v>5.0919529897405502E-3</v>
      </c>
      <c r="BE284" s="14">
        <v>5.090858284869164E-3</v>
      </c>
      <c r="BF284" s="14">
        <v>5.089763579997777E-3</v>
      </c>
      <c r="BG284" s="14">
        <v>5.0886688751263908E-3</v>
      </c>
      <c r="BH284" s="14">
        <v>5.0875741702550038E-3</v>
      </c>
      <c r="BI284" s="14">
        <v>5.0864794653836176E-3</v>
      </c>
      <c r="BJ284" s="14">
        <v>5.0853847605122305E-3</v>
      </c>
      <c r="BK284" s="14">
        <v>5.0842900556408444E-3</v>
      </c>
      <c r="BL284" s="14">
        <v>5.0831953507694582E-3</v>
      </c>
      <c r="BM284" s="14">
        <v>5.0821006458980711E-3</v>
      </c>
      <c r="BN284" s="14">
        <v>5.0810059410266841E-3</v>
      </c>
      <c r="BO284" s="14">
        <v>5.0799112361552979E-3</v>
      </c>
      <c r="BP284" s="14">
        <v>5.0788165312839108E-3</v>
      </c>
      <c r="BQ284" s="14">
        <v>5.0777218264125247E-3</v>
      </c>
      <c r="BR284" s="14">
        <v>5.0766271215411385E-3</v>
      </c>
      <c r="BS284" s="14">
        <v>5.0755324166697523E-3</v>
      </c>
      <c r="BT284" s="14">
        <v>5.0744377117983644E-3</v>
      </c>
      <c r="BU284" s="14">
        <v>5.0733430069269782E-3</v>
      </c>
      <c r="BV284" s="14">
        <v>5.0722483020555912E-3</v>
      </c>
      <c r="BW284" s="14">
        <v>5.071153597184205E-3</v>
      </c>
      <c r="BX284" s="14">
        <v>5.0700588923128188E-3</v>
      </c>
      <c r="BY284" s="14">
        <v>5.0689641874414326E-3</v>
      </c>
      <c r="BZ284" s="14">
        <v>5.0678694825700456E-3</v>
      </c>
      <c r="CA284" s="14">
        <v>5.0667747776986585E-3</v>
      </c>
      <c r="CB284" s="14">
        <v>5.0656800728272715E-3</v>
      </c>
      <c r="CC284" s="14">
        <v>5.0645853679558853E-3</v>
      </c>
      <c r="CD284" s="14">
        <v>5.0634906630844991E-3</v>
      </c>
      <c r="CE284" s="14">
        <v>5.0623959582131129E-3</v>
      </c>
      <c r="CF284" s="14">
        <v>5.0613012533417259E-3</v>
      </c>
      <c r="CG284" s="14">
        <v>5.0602065484703397E-3</v>
      </c>
      <c r="CH284" s="14">
        <v>5.0591118435989518E-3</v>
      </c>
      <c r="CI284" s="14">
        <v>5.0580171387275656E-3</v>
      </c>
      <c r="CJ284" s="14">
        <v>5.0569224338561794E-3</v>
      </c>
      <c r="CK284" s="14">
        <v>5.0558277289847933E-3</v>
      </c>
      <c r="CL284" s="14">
        <v>5.0547330241134062E-3</v>
      </c>
      <c r="CM284" s="14">
        <v>5.05363831924202E-3</v>
      </c>
    </row>
    <row r="285" spans="1:91" x14ac:dyDescent="0.25">
      <c r="A285" s="95" t="s">
        <v>1</v>
      </c>
      <c r="B285" s="4">
        <v>0</v>
      </c>
      <c r="C285" s="4">
        <v>0</v>
      </c>
      <c r="D285" s="4">
        <v>0</v>
      </c>
      <c r="E285" s="4">
        <v>0</v>
      </c>
      <c r="F285" s="4">
        <v>0</v>
      </c>
      <c r="G285" s="4">
        <v>0</v>
      </c>
      <c r="H285" s="4">
        <v>0</v>
      </c>
      <c r="I285" s="4">
        <v>0</v>
      </c>
      <c r="J285" s="4">
        <v>0</v>
      </c>
      <c r="K285" s="4">
        <v>0</v>
      </c>
      <c r="L285" s="4">
        <v>0</v>
      </c>
      <c r="M285" s="4">
        <v>0</v>
      </c>
      <c r="N285" s="4">
        <v>0</v>
      </c>
      <c r="O285" s="4">
        <v>0</v>
      </c>
      <c r="P285" s="4">
        <v>0</v>
      </c>
      <c r="Q285" s="4">
        <v>0</v>
      </c>
      <c r="R285" s="4">
        <v>0</v>
      </c>
      <c r="S285" s="4">
        <v>0</v>
      </c>
      <c r="T285" s="4">
        <v>0</v>
      </c>
      <c r="U285" s="4">
        <v>0</v>
      </c>
      <c r="V285" s="4">
        <v>0</v>
      </c>
      <c r="W285" s="4">
        <v>0</v>
      </c>
      <c r="X285" s="4">
        <v>0</v>
      </c>
      <c r="Y285" s="4">
        <v>0</v>
      </c>
      <c r="Z285" s="4">
        <v>0</v>
      </c>
      <c r="AA285" s="4">
        <v>0</v>
      </c>
      <c r="AB285" s="4">
        <v>0</v>
      </c>
      <c r="AC285" s="4">
        <v>0</v>
      </c>
      <c r="AD285" s="4">
        <v>0</v>
      </c>
      <c r="AE285" s="4">
        <v>0</v>
      </c>
      <c r="AF285" s="14">
        <v>6.3027094020780723E-3</v>
      </c>
      <c r="AG285" s="14">
        <v>6.3244114678731901E-3</v>
      </c>
      <c r="AH285" s="14">
        <v>6.3461135336683157E-3</v>
      </c>
      <c r="AI285" s="14">
        <v>6.3678155994634413E-3</v>
      </c>
      <c r="AJ285" s="14">
        <v>6.3895176652585591E-3</v>
      </c>
      <c r="AK285" s="14">
        <v>6.4112197310536839E-3</v>
      </c>
      <c r="AL285" s="14">
        <v>6.4329217968488025E-3</v>
      </c>
      <c r="AM285" s="14">
        <v>6.4546238626439273E-3</v>
      </c>
      <c r="AN285" s="14">
        <v>6.4763259284390459E-3</v>
      </c>
      <c r="AO285" s="14">
        <v>6.4980279942341707E-3</v>
      </c>
      <c r="AP285" s="14">
        <v>6.5197300600292963E-3</v>
      </c>
      <c r="AQ285" s="14">
        <v>6.5414321258244141E-3</v>
      </c>
      <c r="AR285" s="14">
        <v>6.5631341916195397E-3</v>
      </c>
      <c r="AS285" s="14">
        <v>6.5848362574146575E-3</v>
      </c>
      <c r="AT285" s="14">
        <v>6.6065383232097831E-3</v>
      </c>
      <c r="AU285" s="14">
        <v>6.6282403890049009E-3</v>
      </c>
      <c r="AV285" s="14">
        <v>6.6499424548000265E-3</v>
      </c>
      <c r="AW285" s="14">
        <v>6.6716445205951512E-3</v>
      </c>
      <c r="AX285" s="14">
        <v>6.6933465863902699E-3</v>
      </c>
      <c r="AY285" s="14">
        <v>6.7150486521853946E-3</v>
      </c>
      <c r="AZ285" s="14">
        <v>6.7367507179805133E-3</v>
      </c>
      <c r="BA285" s="14">
        <v>6.758452783775638E-3</v>
      </c>
      <c r="BB285" s="14">
        <v>6.7801548495707567E-3</v>
      </c>
      <c r="BC285" s="14">
        <v>6.8018569153658814E-3</v>
      </c>
      <c r="BD285" s="14">
        <v>6.8235589811610001E-3</v>
      </c>
      <c r="BE285" s="14">
        <v>6.8452610469561248E-3</v>
      </c>
      <c r="BF285" s="14">
        <v>6.8669631127512504E-3</v>
      </c>
      <c r="BG285" s="14">
        <v>6.8886651785463682E-3</v>
      </c>
      <c r="BH285" s="14">
        <v>6.9103672443414938E-3</v>
      </c>
      <c r="BI285" s="14">
        <v>6.9320693101366116E-3</v>
      </c>
      <c r="BJ285" s="14">
        <v>6.9537713759317372E-3</v>
      </c>
      <c r="BK285" s="14">
        <v>6.975473441726855E-3</v>
      </c>
      <c r="BL285" s="14">
        <v>6.9971755075219806E-3</v>
      </c>
      <c r="BM285" s="14">
        <v>7.0188775733170984E-3</v>
      </c>
      <c r="BN285" s="14">
        <v>7.040579639112224E-3</v>
      </c>
      <c r="BO285" s="14">
        <v>7.0622817049073488E-3</v>
      </c>
      <c r="BP285" s="14">
        <v>7.0839837707024674E-3</v>
      </c>
      <c r="BQ285" s="14">
        <v>7.1056858364975922E-3</v>
      </c>
      <c r="BR285" s="14">
        <v>7.1273879022927108E-3</v>
      </c>
      <c r="BS285" s="14">
        <v>7.1490899680878356E-3</v>
      </c>
      <c r="BT285" s="14">
        <v>7.1707920338829542E-3</v>
      </c>
      <c r="BU285" s="14">
        <v>7.192494099678079E-3</v>
      </c>
      <c r="BV285" s="14">
        <v>7.2141961654732046E-3</v>
      </c>
      <c r="BW285" s="14">
        <v>7.2358982312683224E-3</v>
      </c>
      <c r="BX285" s="14">
        <v>7.257600297063448E-3</v>
      </c>
      <c r="BY285" s="14">
        <v>7.2793023628585658E-3</v>
      </c>
      <c r="BZ285" s="14">
        <v>7.3010044286536914E-3</v>
      </c>
      <c r="CA285" s="14">
        <v>7.3227064944488092E-3</v>
      </c>
      <c r="CB285" s="14">
        <v>7.3444085602439348E-3</v>
      </c>
      <c r="CC285" s="14">
        <v>7.3661106260390595E-3</v>
      </c>
      <c r="CD285" s="14">
        <v>7.3878126918341782E-3</v>
      </c>
      <c r="CE285" s="14">
        <v>7.4095147576293029E-3</v>
      </c>
      <c r="CF285" s="14">
        <v>7.4312168234244216E-3</v>
      </c>
      <c r="CG285" s="14">
        <v>7.4529188892195463E-3</v>
      </c>
      <c r="CH285" s="14">
        <v>7.4746209550146641E-3</v>
      </c>
      <c r="CI285" s="14">
        <v>7.4963230208097897E-3</v>
      </c>
      <c r="CJ285" s="14">
        <v>7.5180250866049075E-3</v>
      </c>
      <c r="CK285" s="14">
        <v>7.5397271524000331E-3</v>
      </c>
      <c r="CL285" s="14">
        <v>7.5614292181951587E-3</v>
      </c>
      <c r="CM285" s="14">
        <v>7.5831312839902765E-3</v>
      </c>
    </row>
    <row r="286" spans="1:91" s="98" customFormat="1" x14ac:dyDescent="0.25">
      <c r="A286" s="98" t="s">
        <v>1</v>
      </c>
      <c r="B286" s="98">
        <v>0</v>
      </c>
      <c r="C286" s="98">
        <v>0</v>
      </c>
      <c r="D286" s="98">
        <v>0</v>
      </c>
      <c r="E286" s="98">
        <v>0</v>
      </c>
      <c r="F286" s="98">
        <v>0</v>
      </c>
      <c r="G286" s="98">
        <v>0</v>
      </c>
      <c r="H286" s="98">
        <v>0</v>
      </c>
      <c r="I286" s="98">
        <v>0</v>
      </c>
      <c r="J286" s="98">
        <v>0</v>
      </c>
      <c r="K286" s="98">
        <v>0</v>
      </c>
      <c r="L286" s="98">
        <v>0</v>
      </c>
      <c r="M286" s="98">
        <v>0</v>
      </c>
      <c r="N286" s="98">
        <v>0</v>
      </c>
      <c r="O286" s="98">
        <v>0</v>
      </c>
      <c r="P286" s="98">
        <v>0</v>
      </c>
      <c r="Q286" s="98">
        <v>0</v>
      </c>
      <c r="R286" s="98">
        <v>0</v>
      </c>
      <c r="S286" s="98">
        <v>0</v>
      </c>
      <c r="T286" s="98">
        <v>0</v>
      </c>
      <c r="U286" s="98">
        <v>0</v>
      </c>
      <c r="V286" s="98">
        <v>0</v>
      </c>
      <c r="W286" s="98">
        <v>0</v>
      </c>
      <c r="X286" s="98">
        <v>0</v>
      </c>
      <c r="Y286" s="98">
        <v>0</v>
      </c>
      <c r="Z286" s="98">
        <v>0</v>
      </c>
      <c r="AA286" s="98">
        <v>0</v>
      </c>
      <c r="AB286" s="98">
        <v>0</v>
      </c>
      <c r="AC286" s="98">
        <v>0</v>
      </c>
      <c r="AD286" s="98">
        <v>0</v>
      </c>
      <c r="AE286" s="98">
        <v>0</v>
      </c>
      <c r="AF286" s="98">
        <v>0</v>
      </c>
      <c r="AG286" s="98">
        <v>0</v>
      </c>
      <c r="AH286" s="98">
        <v>0</v>
      </c>
      <c r="AI286" s="98">
        <v>0</v>
      </c>
      <c r="AJ286" s="98">
        <v>0</v>
      </c>
      <c r="AK286" s="98">
        <v>0</v>
      </c>
      <c r="AL286" s="98">
        <v>0</v>
      </c>
      <c r="AM286" s="98">
        <v>0</v>
      </c>
      <c r="AN286" s="98">
        <v>0</v>
      </c>
      <c r="AO286" s="98">
        <v>0</v>
      </c>
      <c r="AP286" s="98">
        <v>0</v>
      </c>
      <c r="AQ286" s="98">
        <v>0</v>
      </c>
      <c r="AR286" s="98">
        <v>0</v>
      </c>
      <c r="AS286" s="98">
        <v>0</v>
      </c>
      <c r="AT286" s="98">
        <v>0</v>
      </c>
      <c r="AU286" s="98">
        <v>0</v>
      </c>
      <c r="AV286" s="98">
        <v>0</v>
      </c>
      <c r="AW286" s="98">
        <v>0</v>
      </c>
      <c r="AX286" s="98">
        <v>0</v>
      </c>
      <c r="AY286" s="98">
        <v>0</v>
      </c>
      <c r="AZ286" s="98">
        <v>0</v>
      </c>
      <c r="BA286" s="98">
        <v>0</v>
      </c>
      <c r="BB286" s="98">
        <v>0</v>
      </c>
      <c r="BC286" s="98">
        <v>0</v>
      </c>
      <c r="BD286" s="98">
        <v>0</v>
      </c>
      <c r="BE286" s="98">
        <v>0</v>
      </c>
      <c r="BF286" s="98">
        <v>0</v>
      </c>
      <c r="BG286" s="98">
        <v>0</v>
      </c>
      <c r="BH286" s="98">
        <v>0</v>
      </c>
      <c r="BI286" s="98">
        <v>0</v>
      </c>
      <c r="BJ286" s="98">
        <v>0</v>
      </c>
      <c r="BK286" s="98">
        <v>0</v>
      </c>
      <c r="BL286" s="98">
        <v>0</v>
      </c>
      <c r="BM286" s="98">
        <v>0</v>
      </c>
      <c r="BN286" s="98">
        <v>0</v>
      </c>
      <c r="BO286" s="98">
        <v>0</v>
      </c>
      <c r="BP286" s="98">
        <v>0</v>
      </c>
      <c r="BQ286" s="98">
        <v>0</v>
      </c>
      <c r="BR286" s="98">
        <v>0</v>
      </c>
      <c r="BS286" s="98">
        <v>0</v>
      </c>
      <c r="BT286" s="98">
        <v>0</v>
      </c>
      <c r="BU286" s="98">
        <v>0</v>
      </c>
      <c r="BV286" s="98">
        <v>0</v>
      </c>
      <c r="BW286" s="98">
        <v>0</v>
      </c>
      <c r="BX286" s="98">
        <v>0</v>
      </c>
      <c r="BY286" s="98">
        <v>0</v>
      </c>
      <c r="BZ286" s="98">
        <v>0</v>
      </c>
      <c r="CA286" s="98">
        <v>0</v>
      </c>
      <c r="CB286" s="98">
        <v>0</v>
      </c>
      <c r="CC286" s="98">
        <v>0</v>
      </c>
      <c r="CD286" s="98">
        <v>0</v>
      </c>
      <c r="CE286" s="98">
        <v>0</v>
      </c>
      <c r="CF286" s="98">
        <v>0</v>
      </c>
      <c r="CG286" s="98">
        <v>0</v>
      </c>
      <c r="CH286" s="98">
        <v>0</v>
      </c>
      <c r="CI286" s="98">
        <v>0</v>
      </c>
      <c r="CJ286" s="98">
        <v>0</v>
      </c>
      <c r="CK286" s="98">
        <v>0</v>
      </c>
      <c r="CL286" s="98">
        <v>0</v>
      </c>
      <c r="CM286" s="98">
        <v>0</v>
      </c>
    </row>
    <row r="287" spans="1:91" x14ac:dyDescent="0.25">
      <c r="A287" s="95" t="s">
        <v>1</v>
      </c>
      <c r="B287" s="4">
        <v>0</v>
      </c>
      <c r="C287" s="4">
        <v>0</v>
      </c>
      <c r="D287" s="4">
        <v>0</v>
      </c>
      <c r="E287" s="4">
        <v>0</v>
      </c>
      <c r="F287" s="4">
        <v>0</v>
      </c>
      <c r="G287" s="4">
        <v>0</v>
      </c>
      <c r="H287" s="4">
        <v>0</v>
      </c>
      <c r="I287" s="4">
        <v>0</v>
      </c>
      <c r="J287" s="4">
        <v>0</v>
      </c>
      <c r="K287" s="4">
        <v>0</v>
      </c>
      <c r="L287" s="4">
        <v>0</v>
      </c>
      <c r="M287" s="4">
        <v>0</v>
      </c>
      <c r="N287" s="4">
        <v>0</v>
      </c>
      <c r="O287" s="4">
        <v>0</v>
      </c>
      <c r="P287" s="4">
        <v>0</v>
      </c>
      <c r="Q287" s="4">
        <v>0</v>
      </c>
      <c r="R287" s="4">
        <v>0</v>
      </c>
      <c r="S287" s="4">
        <v>0</v>
      </c>
      <c r="T287" s="4">
        <v>0</v>
      </c>
      <c r="U287" s="4">
        <v>0</v>
      </c>
      <c r="V287" s="4">
        <v>0</v>
      </c>
      <c r="W287" s="4">
        <v>0</v>
      </c>
      <c r="X287" s="4">
        <v>0</v>
      </c>
      <c r="Y287" s="4">
        <v>0</v>
      </c>
      <c r="Z287" s="4">
        <v>0</v>
      </c>
      <c r="AA287" s="4">
        <v>0</v>
      </c>
      <c r="AB287" s="4">
        <v>0</v>
      </c>
      <c r="AC287" s="4">
        <v>0</v>
      </c>
      <c r="AD287" s="4">
        <v>0</v>
      </c>
      <c r="AE287" s="4">
        <v>0</v>
      </c>
      <c r="AF287" s="14">
        <v>1.9643452456846121E-3</v>
      </c>
      <c r="AG287" s="14">
        <v>1.9949937256399366E-3</v>
      </c>
      <c r="AH287" s="14">
        <v>2.0256422055952542E-3</v>
      </c>
      <c r="AI287" s="14">
        <v>2.0562906855505787E-3</v>
      </c>
      <c r="AJ287" s="14">
        <v>2.0869391655059031E-3</v>
      </c>
      <c r="AK287" s="14">
        <v>2.1175876454612281E-3</v>
      </c>
      <c r="AL287" s="14">
        <v>2.1482361254165526E-3</v>
      </c>
      <c r="AM287" s="14">
        <v>2.1788846053718701E-3</v>
      </c>
      <c r="AN287" s="14">
        <v>2.2095330853271946E-3</v>
      </c>
      <c r="AO287" s="14">
        <v>2.2401815652825191E-3</v>
      </c>
      <c r="AP287" s="14">
        <v>2.270830045237844E-3</v>
      </c>
      <c r="AQ287" s="14">
        <v>2.3014785251931685E-3</v>
      </c>
      <c r="AR287" s="14">
        <v>2.332127005148486E-3</v>
      </c>
      <c r="AS287" s="14">
        <v>2.3627754851038105E-3</v>
      </c>
      <c r="AT287" s="14">
        <v>2.393423965059135E-3</v>
      </c>
      <c r="AU287" s="14">
        <v>2.4240724450144595E-3</v>
      </c>
      <c r="AV287" s="14">
        <v>2.4547209249697844E-3</v>
      </c>
      <c r="AW287" s="14">
        <v>2.485369404925102E-3</v>
      </c>
      <c r="AX287" s="14">
        <v>2.5160178848804265E-3</v>
      </c>
      <c r="AY287" s="14">
        <v>2.546666364835751E-3</v>
      </c>
      <c r="AZ287" s="14">
        <v>2.5773148447910755E-3</v>
      </c>
      <c r="BA287" s="14">
        <v>2.6079633247464004E-3</v>
      </c>
      <c r="BB287" s="14">
        <v>2.6386118047017179E-3</v>
      </c>
      <c r="BC287" s="14">
        <v>2.6692602846570424E-3</v>
      </c>
      <c r="BD287" s="14">
        <v>2.6999087646123669E-3</v>
      </c>
      <c r="BE287" s="14">
        <v>2.7305572445676914E-3</v>
      </c>
      <c r="BF287" s="14">
        <v>2.7612057245230089E-3</v>
      </c>
      <c r="BG287" s="14">
        <v>2.7918542044783339E-3</v>
      </c>
      <c r="BH287" s="14">
        <v>2.8225026844336584E-3</v>
      </c>
      <c r="BI287" s="14">
        <v>2.8531511643889828E-3</v>
      </c>
      <c r="BJ287" s="14">
        <v>2.8837996443443073E-3</v>
      </c>
      <c r="BK287" s="14">
        <v>2.9144481242996249E-3</v>
      </c>
      <c r="BL287" s="14">
        <v>2.9450966042549494E-3</v>
      </c>
      <c r="BM287" s="14">
        <v>2.9757450842102743E-3</v>
      </c>
      <c r="BN287" s="14">
        <v>3.0063935641655988E-3</v>
      </c>
      <c r="BO287" s="14">
        <v>3.0370420441209233E-3</v>
      </c>
      <c r="BP287" s="14">
        <v>3.0676905240762408E-3</v>
      </c>
      <c r="BQ287" s="14">
        <v>3.0983390040315653E-3</v>
      </c>
      <c r="BR287" s="14">
        <v>3.1289874839868902E-3</v>
      </c>
      <c r="BS287" s="14">
        <v>3.1596359639422147E-3</v>
      </c>
      <c r="BT287" s="14">
        <v>3.1902844438975392E-3</v>
      </c>
      <c r="BU287" s="14">
        <v>3.2209329238528568E-3</v>
      </c>
      <c r="BV287" s="14">
        <v>3.2515814038081813E-3</v>
      </c>
      <c r="BW287" s="14">
        <v>3.2822298837635062E-3</v>
      </c>
      <c r="BX287" s="14">
        <v>3.3128783637188307E-3</v>
      </c>
      <c r="BY287" s="14">
        <v>3.3435268436741552E-3</v>
      </c>
      <c r="BZ287" s="14">
        <v>3.3741753236294727E-3</v>
      </c>
      <c r="CA287" s="14">
        <v>3.4048238035847972E-3</v>
      </c>
      <c r="CB287" s="14">
        <v>3.4354722835401221E-3</v>
      </c>
      <c r="CC287" s="14">
        <v>3.4661207634954466E-3</v>
      </c>
      <c r="CD287" s="14">
        <v>3.4967692434507642E-3</v>
      </c>
      <c r="CE287" s="14">
        <v>3.5274177234060886E-3</v>
      </c>
      <c r="CF287" s="14">
        <v>3.5580662033614131E-3</v>
      </c>
      <c r="CG287" s="14">
        <v>3.5887146833167376E-3</v>
      </c>
      <c r="CH287" s="14">
        <v>3.6193631632720625E-3</v>
      </c>
      <c r="CI287" s="14">
        <v>3.6500116432273801E-3</v>
      </c>
      <c r="CJ287" s="14">
        <v>3.6806601231827046E-3</v>
      </c>
      <c r="CK287" s="14">
        <v>3.7113086031380291E-3</v>
      </c>
      <c r="CL287" s="14">
        <v>3.7419570830933536E-3</v>
      </c>
      <c r="CM287" s="14">
        <v>3.7726055630486785E-3</v>
      </c>
    </row>
    <row r="288" spans="1:91" x14ac:dyDescent="0.25">
      <c r="A288" s="95" t="s">
        <v>1</v>
      </c>
      <c r="B288" s="4">
        <v>0</v>
      </c>
      <c r="C288" s="4">
        <v>0</v>
      </c>
      <c r="D288" s="4">
        <v>0</v>
      </c>
      <c r="E288" s="4">
        <v>0</v>
      </c>
      <c r="F288" s="4">
        <v>0</v>
      </c>
      <c r="G288" s="4">
        <v>0</v>
      </c>
      <c r="H288" s="4">
        <v>0</v>
      </c>
      <c r="I288" s="4">
        <v>0</v>
      </c>
      <c r="J288" s="4">
        <v>0</v>
      </c>
      <c r="K288" s="4">
        <v>0</v>
      </c>
      <c r="L288" s="4">
        <v>0</v>
      </c>
      <c r="M288" s="4">
        <v>0</v>
      </c>
      <c r="N288" s="4">
        <v>0</v>
      </c>
      <c r="O288" s="4">
        <v>0</v>
      </c>
      <c r="P288" s="4">
        <v>0</v>
      </c>
      <c r="Q288" s="4">
        <v>0</v>
      </c>
      <c r="R288" s="4">
        <v>0</v>
      </c>
      <c r="S288" s="4">
        <v>0</v>
      </c>
      <c r="T288" s="4">
        <v>0</v>
      </c>
      <c r="U288" s="4">
        <v>0</v>
      </c>
      <c r="V288" s="4">
        <v>0</v>
      </c>
      <c r="W288" s="4">
        <v>0</v>
      </c>
      <c r="X288" s="4">
        <v>0</v>
      </c>
      <c r="Y288" s="4">
        <v>0</v>
      </c>
      <c r="Z288" s="4">
        <v>0</v>
      </c>
      <c r="AA288" s="4">
        <v>0</v>
      </c>
      <c r="AB288" s="4">
        <v>0</v>
      </c>
      <c r="AC288" s="4">
        <v>0</v>
      </c>
      <c r="AD288" s="4">
        <v>0</v>
      </c>
      <c r="AE288" s="4">
        <v>0</v>
      </c>
      <c r="AF288" s="14">
        <v>3.4136804488702641E-2</v>
      </c>
      <c r="AG288" s="14">
        <v>3.6001332236171947E-2</v>
      </c>
      <c r="AH288" s="14">
        <v>3.7865859983640802E-2</v>
      </c>
      <c r="AI288" s="14">
        <v>3.9730387731109658E-2</v>
      </c>
      <c r="AJ288" s="14">
        <v>4.1594915478578971E-2</v>
      </c>
      <c r="AK288" s="14">
        <v>4.3459443226047827E-2</v>
      </c>
      <c r="AL288" s="14">
        <v>4.5323970973516682E-2</v>
      </c>
      <c r="AM288" s="14">
        <v>4.7188498720985989E-2</v>
      </c>
      <c r="AN288" s="14">
        <v>4.9053026468454844E-2</v>
      </c>
      <c r="AO288" s="14">
        <v>5.0917554215923699E-2</v>
      </c>
      <c r="AP288" s="14">
        <v>5.2782081963393013E-2</v>
      </c>
      <c r="AQ288" s="14">
        <v>5.4646609710861868E-2</v>
      </c>
      <c r="AR288" s="14">
        <v>5.6511137458330724E-2</v>
      </c>
      <c r="AS288" s="14">
        <v>5.837566520580003E-2</v>
      </c>
      <c r="AT288" s="14">
        <v>6.0240192953268885E-2</v>
      </c>
      <c r="AU288" s="14">
        <v>6.2104720700737741E-2</v>
      </c>
      <c r="AV288" s="14">
        <v>6.3969248448207047E-2</v>
      </c>
      <c r="AW288" s="14">
        <v>6.5833776195675903E-2</v>
      </c>
      <c r="AX288" s="14">
        <v>6.7698303943144772E-2</v>
      </c>
      <c r="AY288" s="14">
        <v>6.9562831690614071E-2</v>
      </c>
      <c r="AZ288" s="14">
        <v>7.1427359438082927E-2</v>
      </c>
      <c r="BA288" s="14">
        <v>7.329188718555224E-2</v>
      </c>
      <c r="BB288" s="14">
        <v>7.5156414933021096E-2</v>
      </c>
      <c r="BC288" s="14">
        <v>7.7020942680489951E-2</v>
      </c>
      <c r="BD288" s="14">
        <v>7.8885470427959264E-2</v>
      </c>
      <c r="BE288" s="14">
        <v>8.074999817542812E-2</v>
      </c>
      <c r="BF288" s="14">
        <v>8.2614525922896975E-2</v>
      </c>
      <c r="BG288" s="14">
        <v>8.4479053670366289E-2</v>
      </c>
      <c r="BH288" s="14">
        <v>8.6343581417835144E-2</v>
      </c>
      <c r="BI288" s="14">
        <v>8.8208109165303999E-2</v>
      </c>
      <c r="BJ288" s="14">
        <v>9.0072636912773299E-2</v>
      </c>
      <c r="BK288" s="14">
        <v>9.1937164660242154E-2</v>
      </c>
      <c r="BL288" s="14">
        <v>9.380169240771101E-2</v>
      </c>
      <c r="BM288" s="14">
        <v>9.5666220155180323E-2</v>
      </c>
      <c r="BN288" s="14">
        <v>9.7530747902649179E-2</v>
      </c>
      <c r="BO288" s="14">
        <v>9.9395275650118034E-2</v>
      </c>
      <c r="BP288" s="14">
        <v>0.10125980339758735</v>
      </c>
      <c r="BQ288" s="14">
        <v>0.1031243311450562</v>
      </c>
      <c r="BR288" s="14">
        <v>0.10498885889252506</v>
      </c>
      <c r="BS288" s="14">
        <v>0.10685338663999437</v>
      </c>
      <c r="BT288" s="14">
        <v>0.10871791438746323</v>
      </c>
      <c r="BU288" s="14">
        <v>0.11058244213493208</v>
      </c>
      <c r="BV288" s="14">
        <v>0.1124469698824014</v>
      </c>
      <c r="BW288" s="14">
        <v>0.11431149762987025</v>
      </c>
      <c r="BX288" s="14">
        <v>0.11617602537733911</v>
      </c>
      <c r="BY288" s="14">
        <v>0.11804055312480841</v>
      </c>
      <c r="BZ288" s="14">
        <v>0.11990508087227726</v>
      </c>
      <c r="CA288" s="14">
        <v>0.12176960861974657</v>
      </c>
      <c r="CB288" s="14">
        <v>0.12363413636721543</v>
      </c>
      <c r="CC288" s="14">
        <v>0.1254986641146843</v>
      </c>
      <c r="CD288" s="14">
        <v>0.12736319186215359</v>
      </c>
      <c r="CE288" s="14">
        <v>0.12922771960962245</v>
      </c>
      <c r="CF288" s="14">
        <v>0.1310922473570913</v>
      </c>
      <c r="CG288" s="14">
        <v>0.13295677510456061</v>
      </c>
      <c r="CH288" s="14">
        <v>0.13482130285202948</v>
      </c>
      <c r="CI288" s="14">
        <v>0.13668583059949832</v>
      </c>
      <c r="CJ288" s="14">
        <v>0.13855035834696763</v>
      </c>
      <c r="CK288" s="14">
        <v>0.1404148860944365</v>
      </c>
      <c r="CL288" s="14">
        <v>0.14227941384190534</v>
      </c>
      <c r="CM288" s="14">
        <v>0.14414394158937466</v>
      </c>
    </row>
    <row r="289" spans="1:91" x14ac:dyDescent="0.25">
      <c r="A289" s="95"/>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row>
    <row r="290" spans="1:91" x14ac:dyDescent="0.25">
      <c r="A290" s="95" t="s">
        <v>160</v>
      </c>
      <c r="B290" s="4">
        <v>0</v>
      </c>
      <c r="C290" s="4">
        <v>0</v>
      </c>
      <c r="D290" s="4">
        <v>0</v>
      </c>
      <c r="E290" s="4">
        <v>0</v>
      </c>
      <c r="F290" s="4">
        <v>0</v>
      </c>
      <c r="G290" s="4">
        <v>0</v>
      </c>
      <c r="H290" s="4">
        <v>0</v>
      </c>
      <c r="I290" s="4">
        <v>0</v>
      </c>
      <c r="J290" s="4">
        <v>0</v>
      </c>
      <c r="K290" s="4">
        <v>0</v>
      </c>
      <c r="L290" s="4">
        <v>0</v>
      </c>
      <c r="M290" s="4">
        <v>0</v>
      </c>
      <c r="N290" s="4">
        <v>0</v>
      </c>
      <c r="O290" s="4">
        <v>0</v>
      </c>
      <c r="P290" s="4">
        <v>0</v>
      </c>
      <c r="Q290" s="4">
        <v>0</v>
      </c>
      <c r="R290" s="4">
        <v>0</v>
      </c>
      <c r="S290" s="4">
        <v>0</v>
      </c>
      <c r="T290" s="4">
        <v>0</v>
      </c>
      <c r="U290" s="4">
        <v>0</v>
      </c>
      <c r="V290" s="4">
        <v>0</v>
      </c>
      <c r="W290" s="4">
        <v>0</v>
      </c>
      <c r="X290" s="4">
        <v>0</v>
      </c>
      <c r="Y290" s="4">
        <v>0</v>
      </c>
      <c r="Z290" s="4">
        <v>0</v>
      </c>
      <c r="AA290" s="4">
        <v>0</v>
      </c>
      <c r="AB290" s="4">
        <v>0</v>
      </c>
      <c r="AC290" s="4">
        <v>0</v>
      </c>
      <c r="AD290" s="4">
        <v>0</v>
      </c>
      <c r="AE290" s="4">
        <v>0</v>
      </c>
      <c r="AF290" s="14">
        <v>3.2868402815475124E-3</v>
      </c>
      <c r="AG290" s="14">
        <v>3.2395558012678835E-3</v>
      </c>
      <c r="AH290" s="14">
        <v>3.1922713209882403E-3</v>
      </c>
      <c r="AI290" s="14">
        <v>3.1449868407086115E-3</v>
      </c>
      <c r="AJ290" s="14">
        <v>3.0977023604289826E-3</v>
      </c>
      <c r="AK290" s="14">
        <v>3.0504178801493394E-3</v>
      </c>
      <c r="AL290" s="14">
        <v>3.0031333998697105E-3</v>
      </c>
      <c r="AM290" s="14">
        <v>2.9558489195900821E-3</v>
      </c>
      <c r="AN290" s="14">
        <v>2.9085644393104389E-3</v>
      </c>
      <c r="AO290" s="14">
        <v>2.8612799590308101E-3</v>
      </c>
      <c r="AP290" s="14">
        <v>2.8139954787511812E-3</v>
      </c>
      <c r="AQ290" s="14">
        <v>2.766710998471538E-3</v>
      </c>
      <c r="AR290" s="14">
        <v>2.7194265181919091E-3</v>
      </c>
      <c r="AS290" s="14">
        <v>2.6721420379122803E-3</v>
      </c>
      <c r="AT290" s="14">
        <v>2.6248575576326375E-3</v>
      </c>
      <c r="AU290" s="14">
        <v>2.5775730773530087E-3</v>
      </c>
      <c r="AV290" s="14">
        <v>2.5302885970733798E-3</v>
      </c>
      <c r="AW290" s="14">
        <v>2.4830041167937366E-3</v>
      </c>
      <c r="AX290" s="14">
        <v>2.4357196365141077E-3</v>
      </c>
      <c r="AY290" s="14">
        <v>2.3884351562344789E-3</v>
      </c>
      <c r="AZ290" s="14">
        <v>2.3411506759548361E-3</v>
      </c>
      <c r="BA290" s="14">
        <v>2.2938661956752072E-3</v>
      </c>
      <c r="BB290" s="14">
        <v>2.2465817153955784E-3</v>
      </c>
      <c r="BC290" s="14">
        <v>2.1992972351159352E-3</v>
      </c>
      <c r="BD290" s="14">
        <v>2.1520127548363063E-3</v>
      </c>
      <c r="BE290" s="14">
        <v>2.1047282745566775E-3</v>
      </c>
      <c r="BF290" s="14">
        <v>2.0574437942770347E-3</v>
      </c>
      <c r="BG290" s="14">
        <v>2.0101593139974058E-3</v>
      </c>
      <c r="BH290" s="14">
        <v>1.962874833717777E-3</v>
      </c>
      <c r="BI290" s="14">
        <v>1.9155903534381338E-3</v>
      </c>
      <c r="BJ290" s="14">
        <v>1.8683058731585049E-3</v>
      </c>
      <c r="BK290" s="14">
        <v>1.8210213928788761E-3</v>
      </c>
      <c r="BL290" s="14">
        <v>1.7737369125992331E-3</v>
      </c>
      <c r="BM290" s="14">
        <v>1.7264524323196042E-3</v>
      </c>
      <c r="BN290" s="14">
        <v>1.6791679520399754E-3</v>
      </c>
      <c r="BO290" s="14">
        <v>1.6318834717603324E-3</v>
      </c>
      <c r="BP290" s="14">
        <v>1.5845989914807035E-3</v>
      </c>
      <c r="BQ290" s="14">
        <v>1.5373145112010747E-3</v>
      </c>
      <c r="BR290" s="14">
        <v>1.4900300309214317E-3</v>
      </c>
      <c r="BS290" s="14">
        <v>1.4427455506418028E-3</v>
      </c>
      <c r="BT290" s="14">
        <v>1.395461070362174E-3</v>
      </c>
      <c r="BU290" s="14">
        <v>1.3481765900825308E-3</v>
      </c>
      <c r="BV290" s="14">
        <v>1.3008921098029021E-3</v>
      </c>
      <c r="BW290" s="14">
        <v>1.2536076295232733E-3</v>
      </c>
      <c r="BX290" s="14">
        <v>1.2063231492436301E-3</v>
      </c>
      <c r="BY290" s="14">
        <v>1.1590386689640014E-3</v>
      </c>
      <c r="BZ290" s="14">
        <v>1.1117541886843726E-3</v>
      </c>
      <c r="CA290" s="14">
        <v>1.0644697084047294E-3</v>
      </c>
      <c r="CB290" s="14">
        <v>1.0171852281251005E-3</v>
      </c>
      <c r="CC290" s="14">
        <v>9.6990074784547174E-4</v>
      </c>
      <c r="CD290" s="14">
        <v>9.2261626756582867E-4</v>
      </c>
      <c r="CE290" s="14">
        <v>8.7533178728619991E-4</v>
      </c>
      <c r="CF290" s="14">
        <v>8.2804730700657104E-4</v>
      </c>
      <c r="CG290" s="14">
        <v>7.8076282672692797E-4</v>
      </c>
      <c r="CH290" s="14">
        <v>7.334783464472991E-4</v>
      </c>
      <c r="CI290" s="14">
        <v>6.8619386616767034E-4</v>
      </c>
      <c r="CJ290" s="14">
        <v>6.3890938588802727E-4</v>
      </c>
      <c r="CK290" s="14">
        <v>5.916249056083984E-4</v>
      </c>
      <c r="CL290" s="14">
        <v>5.4434042532876964E-4</v>
      </c>
      <c r="CM290" s="14">
        <v>4.9705594504912656E-4</v>
      </c>
    </row>
    <row r="291" spans="1:91" s="46" customFormat="1" x14ac:dyDescent="0.25">
      <c r="A291" s="95"/>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c r="BM291" s="47"/>
      <c r="BN291" s="47"/>
      <c r="BO291" s="47"/>
      <c r="BP291" s="47"/>
      <c r="BQ291" s="47"/>
      <c r="BR291" s="47"/>
      <c r="BS291" s="47"/>
      <c r="BT291" s="47"/>
      <c r="BU291" s="47"/>
      <c r="BV291" s="47"/>
      <c r="BW291" s="47"/>
      <c r="BX291" s="47"/>
      <c r="BY291" s="47"/>
      <c r="BZ291" s="47"/>
      <c r="CA291" s="47"/>
      <c r="CB291" s="47"/>
      <c r="CC291" s="47"/>
      <c r="CD291" s="47"/>
      <c r="CE291" s="47"/>
      <c r="CF291" s="47"/>
      <c r="CG291" s="47"/>
      <c r="CH291" s="47"/>
      <c r="CI291" s="47"/>
      <c r="CJ291" s="47"/>
      <c r="CK291" s="47"/>
      <c r="CL291" s="47"/>
      <c r="CM291" s="47"/>
    </row>
    <row r="292" spans="1:91" s="46" customFormat="1" x14ac:dyDescent="0.25">
      <c r="A292" s="95" t="s">
        <v>356</v>
      </c>
      <c r="B292" s="4">
        <v>0</v>
      </c>
      <c r="C292" s="4">
        <v>0</v>
      </c>
      <c r="D292" s="4">
        <v>0</v>
      </c>
      <c r="E292" s="4">
        <v>0</v>
      </c>
      <c r="F292" s="4">
        <v>0</v>
      </c>
      <c r="G292" s="4">
        <v>0</v>
      </c>
      <c r="H292" s="4">
        <v>0</v>
      </c>
      <c r="I292" s="4">
        <v>0</v>
      </c>
      <c r="J292" s="4">
        <v>0</v>
      </c>
      <c r="K292" s="4">
        <v>0</v>
      </c>
      <c r="L292" s="4">
        <v>0</v>
      </c>
      <c r="M292" s="4">
        <v>0</v>
      </c>
      <c r="N292" s="4">
        <v>0</v>
      </c>
      <c r="O292" s="4">
        <v>0</v>
      </c>
      <c r="P292" s="4">
        <v>0</v>
      </c>
      <c r="Q292" s="4">
        <v>0</v>
      </c>
      <c r="R292" s="4">
        <v>0</v>
      </c>
      <c r="S292" s="4">
        <v>0</v>
      </c>
      <c r="T292" s="4">
        <v>0</v>
      </c>
      <c r="U292" s="4">
        <v>0</v>
      </c>
      <c r="V292" s="4">
        <v>0</v>
      </c>
      <c r="W292" s="4">
        <v>0</v>
      </c>
      <c r="X292" s="4">
        <v>0</v>
      </c>
      <c r="Y292" s="4">
        <v>0</v>
      </c>
      <c r="Z292" s="4">
        <v>0</v>
      </c>
      <c r="AA292" s="4">
        <v>0</v>
      </c>
      <c r="AB292" s="4">
        <v>0</v>
      </c>
      <c r="AC292" s="4">
        <v>0</v>
      </c>
      <c r="AD292" s="4">
        <v>0</v>
      </c>
      <c r="AE292" s="4">
        <v>0</v>
      </c>
      <c r="AF292" s="47">
        <v>1.1204952718370919E-2</v>
      </c>
      <c r="AG292" s="47">
        <v>1.1426865109726521E-2</v>
      </c>
      <c r="AH292" s="47">
        <v>1.1648777501082123E-2</v>
      </c>
      <c r="AI292" s="47">
        <v>1.1870689892437725E-2</v>
      </c>
      <c r="AJ292" s="47">
        <v>1.2092602283793269E-2</v>
      </c>
      <c r="AK292" s="47">
        <v>1.2314514675148871E-2</v>
      </c>
      <c r="AL292" s="47">
        <v>1.2536427066504473E-2</v>
      </c>
      <c r="AM292" s="47">
        <v>1.2758339457860075E-2</v>
      </c>
      <c r="AN292" s="47">
        <v>1.298025184921562E-2</v>
      </c>
      <c r="AO292" s="47">
        <v>1.3202164240571222E-2</v>
      </c>
      <c r="AP292" s="47">
        <v>1.3424076631926823E-2</v>
      </c>
      <c r="AQ292" s="47">
        <v>1.3645989023282425E-2</v>
      </c>
      <c r="AR292" s="47">
        <v>1.3867901414638027E-2</v>
      </c>
      <c r="AS292" s="47">
        <v>1.4089813805993572E-2</v>
      </c>
      <c r="AT292" s="47">
        <v>1.4311726197349174E-2</v>
      </c>
      <c r="AU292" s="47">
        <v>1.4533638588704776E-2</v>
      </c>
      <c r="AV292" s="47">
        <v>1.4755550980060378E-2</v>
      </c>
      <c r="AW292" s="47">
        <v>1.4977463371415922E-2</v>
      </c>
      <c r="AX292" s="47">
        <v>1.5199375762771524E-2</v>
      </c>
      <c r="AY292" s="47">
        <v>1.5421288154127126E-2</v>
      </c>
      <c r="AZ292" s="47">
        <v>1.5643200545482728E-2</v>
      </c>
      <c r="BA292" s="47">
        <v>1.5865112936838274E-2</v>
      </c>
      <c r="BB292" s="47">
        <v>1.6087025328193873E-2</v>
      </c>
      <c r="BC292" s="47">
        <v>1.6308937719549475E-2</v>
      </c>
      <c r="BD292" s="47">
        <v>1.6530850110905076E-2</v>
      </c>
      <c r="BE292" s="47">
        <v>1.6752762502260678E-2</v>
      </c>
      <c r="BF292" s="47">
        <v>1.6974674893616225E-2</v>
      </c>
      <c r="BG292" s="47">
        <v>1.7196587284971827E-2</v>
      </c>
      <c r="BH292" s="47">
        <v>1.7418499676327429E-2</v>
      </c>
      <c r="BI292" s="47">
        <v>1.764041206768303E-2</v>
      </c>
      <c r="BJ292" s="47">
        <v>1.7862324459038577E-2</v>
      </c>
      <c r="BK292" s="47">
        <v>1.8084236850394179E-2</v>
      </c>
      <c r="BL292" s="47">
        <v>1.8306149241749777E-2</v>
      </c>
      <c r="BM292" s="47">
        <v>1.8528061633105379E-2</v>
      </c>
      <c r="BN292" s="47">
        <v>1.8749974024460925E-2</v>
      </c>
      <c r="BO292" s="47">
        <v>1.8971886415816527E-2</v>
      </c>
      <c r="BP292" s="47">
        <v>1.9193798807172129E-2</v>
      </c>
      <c r="BQ292" s="47">
        <v>1.9415711198527731E-2</v>
      </c>
      <c r="BR292" s="47">
        <v>1.9637623589883278E-2</v>
      </c>
      <c r="BS292" s="47">
        <v>1.9859535981238879E-2</v>
      </c>
      <c r="BT292" s="47">
        <v>2.0081448372594481E-2</v>
      </c>
      <c r="BU292" s="47">
        <v>2.0303360763950083E-2</v>
      </c>
      <c r="BV292" s="47">
        <v>2.0525273155305682E-2</v>
      </c>
      <c r="BW292" s="47">
        <v>2.0747185546661228E-2</v>
      </c>
      <c r="BX292" s="47">
        <v>2.096909793801683E-2</v>
      </c>
      <c r="BY292" s="47">
        <v>2.1191010329372432E-2</v>
      </c>
      <c r="BZ292" s="47">
        <v>2.1412922720728034E-2</v>
      </c>
      <c r="CA292" s="47">
        <v>2.163483511208358E-2</v>
      </c>
      <c r="CB292" s="47">
        <v>2.1856747503439182E-2</v>
      </c>
      <c r="CC292" s="47">
        <v>2.2078659894794784E-2</v>
      </c>
      <c r="CD292" s="47">
        <v>2.2300572286150386E-2</v>
      </c>
      <c r="CE292" s="47">
        <v>2.2522484677505929E-2</v>
      </c>
      <c r="CF292" s="47">
        <v>2.2744397068861531E-2</v>
      </c>
      <c r="CG292" s="47">
        <v>2.2966309460217132E-2</v>
      </c>
      <c r="CH292" s="47">
        <v>2.3188221851572734E-2</v>
      </c>
      <c r="CI292" s="47">
        <v>2.3410134242928281E-2</v>
      </c>
      <c r="CJ292" s="47">
        <v>2.3632046634283883E-2</v>
      </c>
      <c r="CK292" s="47">
        <v>2.3853959025639485E-2</v>
      </c>
      <c r="CL292" s="47">
        <v>2.4075871416995086E-2</v>
      </c>
      <c r="CM292" s="47">
        <v>2.4297783808350688E-2</v>
      </c>
    </row>
    <row r="293" spans="1:91" s="46" customFormat="1" x14ac:dyDescent="0.25">
      <c r="A293" s="95"/>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c r="BM293" s="47"/>
      <c r="BN293" s="47"/>
      <c r="BO293" s="47"/>
      <c r="BP293" s="47"/>
      <c r="BQ293" s="47"/>
      <c r="BR293" s="47"/>
      <c r="BS293" s="47"/>
      <c r="BT293" s="47"/>
      <c r="BU293" s="47"/>
      <c r="BV293" s="47"/>
      <c r="BW293" s="47"/>
      <c r="BX293" s="47"/>
      <c r="BY293" s="47"/>
      <c r="BZ293" s="47"/>
      <c r="CA293" s="47"/>
      <c r="CB293" s="47"/>
      <c r="CC293" s="47"/>
      <c r="CD293" s="47"/>
      <c r="CE293" s="47"/>
      <c r="CF293" s="47"/>
      <c r="CG293" s="47"/>
      <c r="CH293" s="47"/>
      <c r="CI293" s="47"/>
      <c r="CJ293" s="47"/>
      <c r="CK293" s="47"/>
      <c r="CL293" s="47"/>
      <c r="CM293" s="47"/>
    </row>
    <row r="294" spans="1:91" x14ac:dyDescent="0.25">
      <c r="A294" s="95" t="s">
        <v>321</v>
      </c>
      <c r="B294" s="4">
        <v>0</v>
      </c>
      <c r="C294" s="4">
        <v>0</v>
      </c>
      <c r="D294" s="4">
        <v>0</v>
      </c>
      <c r="E294" s="4">
        <v>0</v>
      </c>
      <c r="F294" s="4">
        <v>0</v>
      </c>
      <c r="G294" s="4">
        <v>0</v>
      </c>
      <c r="H294" s="4">
        <v>0</v>
      </c>
      <c r="I294" s="4">
        <v>0</v>
      </c>
      <c r="J294" s="4">
        <v>0</v>
      </c>
      <c r="K294" s="4">
        <v>0</v>
      </c>
      <c r="L294" s="4">
        <v>0</v>
      </c>
      <c r="M294" s="4">
        <v>0</v>
      </c>
      <c r="N294" s="4">
        <v>0</v>
      </c>
      <c r="O294" s="4">
        <v>0</v>
      </c>
      <c r="P294" s="4">
        <v>0</v>
      </c>
      <c r="Q294" s="4">
        <v>0</v>
      </c>
      <c r="R294" s="4">
        <v>0</v>
      </c>
      <c r="S294" s="4">
        <v>0</v>
      </c>
      <c r="T294" s="4">
        <v>0</v>
      </c>
      <c r="U294" s="4">
        <v>0</v>
      </c>
      <c r="V294" s="4">
        <v>0</v>
      </c>
      <c r="W294" s="4">
        <v>0</v>
      </c>
      <c r="X294" s="4">
        <v>0</v>
      </c>
      <c r="Y294" s="4">
        <v>0</v>
      </c>
      <c r="Z294" s="4">
        <v>0</v>
      </c>
      <c r="AA294" s="4">
        <v>0</v>
      </c>
      <c r="AB294" s="4">
        <v>0</v>
      </c>
      <c r="AC294" s="4">
        <v>0</v>
      </c>
      <c r="AD294" s="4">
        <v>0</v>
      </c>
      <c r="AE294" s="4">
        <v>0</v>
      </c>
      <c r="AF294" s="14">
        <v>1.3740671858347312E-3</v>
      </c>
      <c r="AG294" s="14">
        <v>1.3751077265846024E-3</v>
      </c>
      <c r="AH294" s="14">
        <v>1.376148267334474E-3</v>
      </c>
      <c r="AI294" s="14">
        <v>1.3771888080843456E-3</v>
      </c>
      <c r="AJ294" s="14">
        <v>1.3782293488342175E-3</v>
      </c>
      <c r="AK294" s="14">
        <v>1.3792698895840891E-3</v>
      </c>
      <c r="AL294" s="14">
        <v>1.3803104303339608E-3</v>
      </c>
      <c r="AM294" s="14">
        <v>1.381350971083832E-3</v>
      </c>
      <c r="AN294" s="14">
        <v>1.3823915118337039E-3</v>
      </c>
      <c r="AO294" s="14">
        <v>1.3834320525835755E-3</v>
      </c>
      <c r="AP294" s="14">
        <v>1.3844725933334471E-3</v>
      </c>
      <c r="AQ294" s="14">
        <v>1.385513134083319E-3</v>
      </c>
      <c r="AR294" s="14">
        <v>1.3865536748331906E-3</v>
      </c>
      <c r="AS294" s="14">
        <v>1.3875942155830618E-3</v>
      </c>
      <c r="AT294" s="14">
        <v>1.3886347563329335E-3</v>
      </c>
      <c r="AU294" s="14">
        <v>1.3896752970828053E-3</v>
      </c>
      <c r="AV294" s="14">
        <v>1.390715837832677E-3</v>
      </c>
      <c r="AW294" s="14">
        <v>1.3917563785825486E-3</v>
      </c>
      <c r="AX294" s="14">
        <v>1.3927969193324203E-3</v>
      </c>
      <c r="AY294" s="14">
        <v>1.3938374600822917E-3</v>
      </c>
      <c r="AZ294" s="14">
        <v>1.3948780008321633E-3</v>
      </c>
      <c r="BA294" s="14">
        <v>1.395918541582035E-3</v>
      </c>
      <c r="BB294" s="14">
        <v>1.3969590823319066E-3</v>
      </c>
      <c r="BC294" s="14">
        <v>1.3979996230817785E-3</v>
      </c>
      <c r="BD294" s="14">
        <v>1.3990401638316501E-3</v>
      </c>
      <c r="BE294" s="14">
        <v>1.4000807045815213E-3</v>
      </c>
      <c r="BF294" s="14">
        <v>1.401121245331393E-3</v>
      </c>
      <c r="BG294" s="14">
        <v>1.4021617860812648E-3</v>
      </c>
      <c r="BH294" s="14">
        <v>1.4032023268311365E-3</v>
      </c>
      <c r="BI294" s="14">
        <v>1.4042428675810081E-3</v>
      </c>
      <c r="BJ294" s="14">
        <v>1.4052834083308798E-3</v>
      </c>
      <c r="BK294" s="14">
        <v>1.4063239490807512E-3</v>
      </c>
      <c r="BL294" s="14">
        <v>1.4073644898306228E-3</v>
      </c>
      <c r="BM294" s="14">
        <v>1.4084050305804945E-3</v>
      </c>
      <c r="BN294" s="14">
        <v>1.4094455713303661E-3</v>
      </c>
      <c r="BO294" s="14">
        <v>1.410486112080238E-3</v>
      </c>
      <c r="BP294" s="14">
        <v>1.4115266528301096E-3</v>
      </c>
      <c r="BQ294" s="14">
        <v>1.4125671935799808E-3</v>
      </c>
      <c r="BR294" s="14">
        <v>1.4136077343298525E-3</v>
      </c>
      <c r="BS294" s="14">
        <v>1.4146482750797243E-3</v>
      </c>
      <c r="BT294" s="14">
        <v>1.415688815829596E-3</v>
      </c>
      <c r="BU294" s="14">
        <v>1.4167293565794676E-3</v>
      </c>
      <c r="BV294" s="14">
        <v>1.4177698973293392E-3</v>
      </c>
      <c r="BW294" s="14">
        <v>1.4188104380792107E-3</v>
      </c>
      <c r="BX294" s="14">
        <v>1.4198509788290823E-3</v>
      </c>
      <c r="BY294" s="14">
        <v>1.4208915195789539E-3</v>
      </c>
      <c r="BZ294" s="14">
        <v>1.4219320603288256E-3</v>
      </c>
      <c r="CA294" s="14">
        <v>1.4229726010786974E-3</v>
      </c>
      <c r="CB294" s="14">
        <v>1.4240131418285691E-3</v>
      </c>
      <c r="CC294" s="14">
        <v>1.4250536825784403E-3</v>
      </c>
      <c r="CD294" s="14">
        <v>1.4260942233283119E-3</v>
      </c>
      <c r="CE294" s="14">
        <v>1.4271347640781838E-3</v>
      </c>
      <c r="CF294" s="14">
        <v>1.4281753048280554E-3</v>
      </c>
      <c r="CG294" s="14">
        <v>1.4292158455779271E-3</v>
      </c>
      <c r="CH294" s="14">
        <v>1.4302563863277989E-3</v>
      </c>
      <c r="CI294" s="14">
        <v>1.4312969270776701E-3</v>
      </c>
      <c r="CJ294" s="14">
        <v>1.4323374678275418E-3</v>
      </c>
      <c r="CK294" s="14">
        <v>1.4333780085774134E-3</v>
      </c>
      <c r="CL294" s="14">
        <v>1.4344185493272853E-3</v>
      </c>
      <c r="CM294" s="14">
        <v>1.4354590900771569E-3</v>
      </c>
    </row>
    <row r="295" spans="1:91" x14ac:dyDescent="0.25">
      <c r="A295" s="40"/>
    </row>
    <row r="296" spans="1:91" s="46" customFormat="1" x14ac:dyDescent="0.25">
      <c r="A296" s="95" t="s">
        <v>361</v>
      </c>
      <c r="B296" s="4">
        <v>0</v>
      </c>
      <c r="C296" s="4">
        <v>0</v>
      </c>
      <c r="D296" s="4">
        <v>0</v>
      </c>
      <c r="E296" s="4">
        <v>0</v>
      </c>
      <c r="F296" s="4">
        <v>0</v>
      </c>
      <c r="G296" s="4">
        <v>0</v>
      </c>
      <c r="H296" s="4">
        <v>0</v>
      </c>
      <c r="I296" s="4">
        <v>0</v>
      </c>
      <c r="J296" s="4">
        <v>0</v>
      </c>
      <c r="K296" s="4">
        <v>0</v>
      </c>
      <c r="L296" s="4">
        <v>0</v>
      </c>
      <c r="M296" s="4">
        <v>0</v>
      </c>
      <c r="N296" s="4">
        <v>0</v>
      </c>
      <c r="O296" s="4">
        <v>0</v>
      </c>
      <c r="P296" s="4">
        <v>0</v>
      </c>
      <c r="Q296" s="4">
        <v>0</v>
      </c>
      <c r="R296" s="4">
        <v>0</v>
      </c>
      <c r="S296" s="4">
        <v>0</v>
      </c>
      <c r="T296" s="4">
        <v>0</v>
      </c>
      <c r="U296" s="4">
        <v>0</v>
      </c>
      <c r="V296" s="4">
        <v>0</v>
      </c>
      <c r="W296" s="4">
        <v>0</v>
      </c>
      <c r="X296" s="4">
        <v>0</v>
      </c>
      <c r="Y296" s="4">
        <v>0</v>
      </c>
      <c r="Z296" s="4">
        <v>0</v>
      </c>
      <c r="AA296" s="4">
        <v>0</v>
      </c>
      <c r="AB296" s="4">
        <v>0</v>
      </c>
      <c r="AC296" s="4">
        <v>0</v>
      </c>
      <c r="AD296" s="4">
        <v>0</v>
      </c>
      <c r="AE296" s="4">
        <v>0</v>
      </c>
      <c r="AF296" s="47">
        <v>2.6273593224323027E-2</v>
      </c>
      <c r="AG296" s="47">
        <v>2.6293489445321019E-2</v>
      </c>
      <c r="AH296" s="47">
        <v>2.6313385666319012E-2</v>
      </c>
      <c r="AI296" s="47">
        <v>2.6333281887317005E-2</v>
      </c>
      <c r="AJ296" s="47">
        <v>2.6353178108314997E-2</v>
      </c>
      <c r="AK296" s="47">
        <v>2.637307432931299E-2</v>
      </c>
      <c r="AL296" s="47">
        <v>2.6392970550310989E-2</v>
      </c>
      <c r="AM296" s="47">
        <v>2.6412866771308982E-2</v>
      </c>
      <c r="AN296" s="47">
        <v>2.6432762992306971E-2</v>
      </c>
      <c r="AO296" s="47">
        <v>2.6452659213304964E-2</v>
      </c>
      <c r="AP296" s="47">
        <v>2.6472555434302956E-2</v>
      </c>
      <c r="AQ296" s="47">
        <v>2.6492451655300949E-2</v>
      </c>
      <c r="AR296" s="47">
        <v>2.6512347876298949E-2</v>
      </c>
      <c r="AS296" s="47">
        <v>2.6532244097296941E-2</v>
      </c>
      <c r="AT296" s="47">
        <v>2.6552140318294934E-2</v>
      </c>
      <c r="AU296" s="47">
        <v>2.6572036539292927E-2</v>
      </c>
      <c r="AV296" s="47">
        <v>2.6591932760290919E-2</v>
      </c>
      <c r="AW296" s="47">
        <v>2.6611828981288912E-2</v>
      </c>
      <c r="AX296" s="47">
        <v>2.6631725202286911E-2</v>
      </c>
      <c r="AY296" s="47">
        <v>2.6651621423284904E-2</v>
      </c>
      <c r="AZ296" s="47">
        <v>2.6671517644282897E-2</v>
      </c>
      <c r="BA296" s="47">
        <v>2.6691413865280889E-2</v>
      </c>
      <c r="BB296" s="47">
        <v>2.6711310086278882E-2</v>
      </c>
      <c r="BC296" s="47">
        <v>2.6731206307276874E-2</v>
      </c>
      <c r="BD296" s="47">
        <v>2.6751102528274874E-2</v>
      </c>
      <c r="BE296" s="47">
        <v>2.6770998749272867E-2</v>
      </c>
      <c r="BF296" s="47">
        <v>2.6790894970270859E-2</v>
      </c>
      <c r="BG296" s="47">
        <v>2.6810791191268852E-2</v>
      </c>
      <c r="BH296" s="47">
        <v>2.6830687412266845E-2</v>
      </c>
      <c r="BI296" s="47">
        <v>2.6850583633264837E-2</v>
      </c>
      <c r="BJ296" s="47">
        <v>2.6870479854262837E-2</v>
      </c>
      <c r="BK296" s="47">
        <v>2.6890376075260829E-2</v>
      </c>
      <c r="BL296" s="47">
        <v>2.6910272296258822E-2</v>
      </c>
      <c r="BM296" s="47">
        <v>2.6930168517256815E-2</v>
      </c>
      <c r="BN296" s="47">
        <v>2.6950064738254807E-2</v>
      </c>
      <c r="BO296" s="47">
        <v>2.69699609592528E-2</v>
      </c>
      <c r="BP296" s="47">
        <v>2.6989857180250799E-2</v>
      </c>
      <c r="BQ296" s="47">
        <v>2.7009753401248792E-2</v>
      </c>
      <c r="BR296" s="47">
        <v>2.7029649622246785E-2</v>
      </c>
      <c r="BS296" s="47">
        <v>2.7049545843244774E-2</v>
      </c>
      <c r="BT296" s="47">
        <v>2.7069442064242766E-2</v>
      </c>
      <c r="BU296" s="47">
        <v>2.7089338285240759E-2</v>
      </c>
      <c r="BV296" s="47">
        <v>2.7109234506238759E-2</v>
      </c>
      <c r="BW296" s="47">
        <v>2.7129130727236751E-2</v>
      </c>
      <c r="BX296" s="47">
        <v>2.7149026948234744E-2</v>
      </c>
      <c r="BY296" s="47">
        <v>2.7168923169232737E-2</v>
      </c>
      <c r="BZ296" s="47">
        <v>2.7188819390230729E-2</v>
      </c>
      <c r="CA296" s="47">
        <v>2.7208715611228722E-2</v>
      </c>
      <c r="CB296" s="47">
        <v>2.7228611832226721E-2</v>
      </c>
      <c r="CC296" s="47">
        <v>2.7248508053224714E-2</v>
      </c>
      <c r="CD296" s="47">
        <v>2.7268404274222707E-2</v>
      </c>
      <c r="CE296" s="47">
        <v>2.7288300495220699E-2</v>
      </c>
      <c r="CF296" s="47">
        <v>2.7308196716218692E-2</v>
      </c>
      <c r="CG296" s="47">
        <v>2.7328092937216684E-2</v>
      </c>
      <c r="CH296" s="47">
        <v>2.7347989158214684E-2</v>
      </c>
      <c r="CI296" s="47">
        <v>2.7367885379212677E-2</v>
      </c>
      <c r="CJ296" s="47">
        <v>2.7387781600210669E-2</v>
      </c>
      <c r="CK296" s="47">
        <v>2.7407677821208662E-2</v>
      </c>
      <c r="CL296" s="47">
        <v>2.7427574042206655E-2</v>
      </c>
      <c r="CM296" s="47">
        <v>2.7447470263204647E-2</v>
      </c>
    </row>
    <row r="297" spans="1:91" s="46" customFormat="1" x14ac:dyDescent="0.25">
      <c r="A297" s="40"/>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spans="1:91" s="46" customFormat="1" x14ac:dyDescent="0.25">
      <c r="A298" s="95" t="s">
        <v>161</v>
      </c>
      <c r="B298" s="4">
        <v>0</v>
      </c>
      <c r="C298" s="4">
        <v>0</v>
      </c>
      <c r="D298" s="4">
        <v>0</v>
      </c>
      <c r="E298" s="4">
        <v>0</v>
      </c>
      <c r="F298" s="4">
        <v>0</v>
      </c>
      <c r="G298" s="4">
        <v>0</v>
      </c>
      <c r="H298" s="4">
        <v>0</v>
      </c>
      <c r="I298" s="4">
        <v>0</v>
      </c>
      <c r="J298" s="4">
        <v>0</v>
      </c>
      <c r="K298" s="4">
        <v>0</v>
      </c>
      <c r="L298" s="4">
        <v>0</v>
      </c>
      <c r="M298" s="4">
        <v>0</v>
      </c>
      <c r="N298" s="4">
        <v>0</v>
      </c>
      <c r="O298" s="4">
        <v>0</v>
      </c>
      <c r="P298" s="4">
        <v>0</v>
      </c>
      <c r="Q298" s="4">
        <v>0</v>
      </c>
      <c r="R298" s="4">
        <v>0</v>
      </c>
      <c r="S298" s="4">
        <v>0</v>
      </c>
      <c r="T298" s="4">
        <v>0</v>
      </c>
      <c r="U298" s="4">
        <v>0</v>
      </c>
      <c r="V298" s="4">
        <v>0</v>
      </c>
      <c r="W298" s="4">
        <v>0</v>
      </c>
      <c r="X298" s="4">
        <v>0</v>
      </c>
      <c r="Y298" s="4">
        <v>0</v>
      </c>
      <c r="Z298" s="4">
        <v>0</v>
      </c>
      <c r="AA298" s="4">
        <v>0</v>
      </c>
      <c r="AB298" s="4">
        <v>0</v>
      </c>
      <c r="AC298" s="4">
        <v>0</v>
      </c>
      <c r="AD298" s="4">
        <v>0</v>
      </c>
      <c r="AE298" s="4">
        <v>0</v>
      </c>
      <c r="AF298" s="47">
        <v>1.8051090274225886E-3</v>
      </c>
      <c r="AG298" s="47">
        <v>1.9204188567401843E-3</v>
      </c>
      <c r="AH298" s="47">
        <v>2.0357286860577801E-3</v>
      </c>
      <c r="AI298" s="47">
        <v>2.1510385153753761E-3</v>
      </c>
      <c r="AJ298" s="47">
        <v>2.2663483446929717E-3</v>
      </c>
      <c r="AK298" s="47">
        <v>2.3816581740105677E-3</v>
      </c>
      <c r="AL298" s="47">
        <v>2.4969680033281633E-3</v>
      </c>
      <c r="AM298" s="47">
        <v>2.6122778326457593E-3</v>
      </c>
      <c r="AN298" s="47">
        <v>2.7275876619633549E-3</v>
      </c>
      <c r="AO298" s="47">
        <v>2.8428974912809509E-3</v>
      </c>
      <c r="AP298" s="47">
        <v>2.9582073205985464E-3</v>
      </c>
      <c r="AQ298" s="47">
        <v>3.0735171499161424E-3</v>
      </c>
      <c r="AR298" s="47">
        <v>3.1888269792337384E-3</v>
      </c>
      <c r="AS298" s="47">
        <v>3.304136808551334E-3</v>
      </c>
      <c r="AT298" s="47">
        <v>3.41944663786893E-3</v>
      </c>
      <c r="AU298" s="47">
        <v>3.5347564671865256E-3</v>
      </c>
      <c r="AV298" s="47">
        <v>3.6500662965041216E-3</v>
      </c>
      <c r="AW298" s="47">
        <v>3.7653761258217172E-3</v>
      </c>
      <c r="AX298" s="47">
        <v>3.8806859551393132E-3</v>
      </c>
      <c r="AY298" s="47">
        <v>3.9959957844569087E-3</v>
      </c>
      <c r="AZ298" s="47">
        <v>4.1113056137745052E-3</v>
      </c>
      <c r="BA298" s="47">
        <v>4.2266154430921007E-3</v>
      </c>
      <c r="BB298" s="47">
        <v>4.3419252724096963E-3</v>
      </c>
      <c r="BC298" s="47">
        <v>4.4572351017272919E-3</v>
      </c>
      <c r="BD298" s="47">
        <v>4.5725449310448883E-3</v>
      </c>
      <c r="BE298" s="47">
        <v>4.6878547603625125E-3</v>
      </c>
      <c r="BF298" s="47">
        <v>4.8031645896801081E-3</v>
      </c>
      <c r="BG298" s="47">
        <v>4.9184744189977037E-3</v>
      </c>
      <c r="BH298" s="47">
        <v>5.0337842483153001E-3</v>
      </c>
      <c r="BI298" s="47">
        <v>5.1490940776328957E-3</v>
      </c>
      <c r="BJ298" s="47">
        <v>5.2644039069504912E-3</v>
      </c>
      <c r="BK298" s="47">
        <v>5.3797137362680868E-3</v>
      </c>
      <c r="BL298" s="47">
        <v>5.4950235655856832E-3</v>
      </c>
      <c r="BM298" s="47">
        <v>5.6103333949032788E-3</v>
      </c>
      <c r="BN298" s="47">
        <v>5.7256432242208744E-3</v>
      </c>
      <c r="BO298" s="47">
        <v>5.84095305353847E-3</v>
      </c>
      <c r="BP298" s="47">
        <v>5.9562628828560664E-3</v>
      </c>
      <c r="BQ298" s="47">
        <v>6.071572712173662E-3</v>
      </c>
      <c r="BR298" s="47">
        <v>6.1868825414912575E-3</v>
      </c>
      <c r="BS298" s="47">
        <v>6.302192370808854E-3</v>
      </c>
      <c r="BT298" s="47">
        <v>6.4175022001264495E-3</v>
      </c>
      <c r="BU298" s="47">
        <v>6.5328120294440451E-3</v>
      </c>
      <c r="BV298" s="47">
        <v>6.6481218587616407E-3</v>
      </c>
      <c r="BW298" s="47">
        <v>6.7634316880792371E-3</v>
      </c>
      <c r="BX298" s="47">
        <v>6.8787415173968327E-3</v>
      </c>
      <c r="BY298" s="47">
        <v>6.9940513467144283E-3</v>
      </c>
      <c r="BZ298" s="47">
        <v>7.1093611760320247E-3</v>
      </c>
      <c r="CA298" s="47">
        <v>7.2246710053496203E-3</v>
      </c>
      <c r="CB298" s="47">
        <v>7.3399808346672158E-3</v>
      </c>
      <c r="CC298" s="47">
        <v>7.4552906639848114E-3</v>
      </c>
      <c r="CD298" s="47">
        <v>7.5706004933024078E-3</v>
      </c>
      <c r="CE298" s="47">
        <v>7.6859103226200034E-3</v>
      </c>
      <c r="CF298" s="47">
        <v>7.801220151937599E-3</v>
      </c>
      <c r="CG298" s="47">
        <v>7.9165299812551954E-3</v>
      </c>
      <c r="CH298" s="47">
        <v>8.0318398105727901E-3</v>
      </c>
      <c r="CI298" s="47">
        <v>8.1471496398903866E-3</v>
      </c>
      <c r="CJ298" s="47">
        <v>8.262459469207983E-3</v>
      </c>
      <c r="CK298" s="47">
        <v>8.3777692985255777E-3</v>
      </c>
      <c r="CL298" s="47">
        <v>8.4930791278431741E-3</v>
      </c>
      <c r="CM298" s="47">
        <v>8.6083889571607706E-3</v>
      </c>
    </row>
    <row r="299" spans="1:91" s="46" customFormat="1" x14ac:dyDescent="0.25">
      <c r="A299" s="95" t="s">
        <v>1</v>
      </c>
      <c r="B299" s="4">
        <v>0</v>
      </c>
      <c r="C299" s="4">
        <v>0</v>
      </c>
      <c r="D299" s="4">
        <v>0</v>
      </c>
      <c r="E299" s="4">
        <v>0</v>
      </c>
      <c r="F299" s="4">
        <v>0</v>
      </c>
      <c r="G299" s="4">
        <v>0</v>
      </c>
      <c r="H299" s="4">
        <v>0</v>
      </c>
      <c r="I299" s="4">
        <v>0</v>
      </c>
      <c r="J299" s="4">
        <v>0</v>
      </c>
      <c r="K299" s="4">
        <v>0</v>
      </c>
      <c r="L299" s="4">
        <v>0</v>
      </c>
      <c r="M299" s="4">
        <v>0</v>
      </c>
      <c r="N299" s="4">
        <v>0</v>
      </c>
      <c r="O299" s="4">
        <v>0</v>
      </c>
      <c r="P299" s="4">
        <v>0</v>
      </c>
      <c r="Q299" s="4">
        <v>0</v>
      </c>
      <c r="R299" s="4">
        <v>0</v>
      </c>
      <c r="S299" s="4">
        <v>0</v>
      </c>
      <c r="T299" s="4">
        <v>0</v>
      </c>
      <c r="U299" s="4">
        <v>0</v>
      </c>
      <c r="V299" s="4">
        <v>0</v>
      </c>
      <c r="W299" s="4">
        <v>0</v>
      </c>
      <c r="X299" s="4">
        <v>0</v>
      </c>
      <c r="Y299" s="4">
        <v>0</v>
      </c>
      <c r="Z299" s="4">
        <v>0</v>
      </c>
      <c r="AA299" s="4">
        <v>0</v>
      </c>
      <c r="AB299" s="4">
        <v>0</v>
      </c>
      <c r="AC299" s="4">
        <v>0</v>
      </c>
      <c r="AD299" s="4">
        <v>0</v>
      </c>
      <c r="AE299" s="4">
        <v>0</v>
      </c>
      <c r="AF299" s="47">
        <v>1.1094293178701663E-3</v>
      </c>
      <c r="AG299" s="47">
        <v>1.180197231634338E-3</v>
      </c>
      <c r="AH299" s="47">
        <v>1.2509651453984816E-3</v>
      </c>
      <c r="AI299" s="47">
        <v>1.3217330591626252E-3</v>
      </c>
      <c r="AJ299" s="47">
        <v>1.3925009729267969E-3</v>
      </c>
      <c r="AK299" s="47">
        <v>1.4632688866909405E-3</v>
      </c>
      <c r="AL299" s="47">
        <v>1.5340368004550838E-3</v>
      </c>
      <c r="AM299" s="47">
        <v>1.6048047142192558E-3</v>
      </c>
      <c r="AN299" s="47">
        <v>1.6755726279833994E-3</v>
      </c>
      <c r="AO299" s="47">
        <v>1.7463405417475427E-3</v>
      </c>
      <c r="AP299" s="47">
        <v>1.8171084555117147E-3</v>
      </c>
      <c r="AQ299" s="47">
        <v>1.8878763692758583E-3</v>
      </c>
      <c r="AR299" s="47">
        <v>1.9586442830400019E-3</v>
      </c>
      <c r="AS299" s="47">
        <v>2.029412196804145E-3</v>
      </c>
      <c r="AT299" s="47">
        <v>2.1001801105683172E-3</v>
      </c>
      <c r="AU299" s="47">
        <v>2.1709480243324608E-3</v>
      </c>
      <c r="AV299" s="47">
        <v>2.2417159380966039E-3</v>
      </c>
      <c r="AW299" s="47">
        <v>2.3124838518607761E-3</v>
      </c>
      <c r="AX299" s="47">
        <v>2.3832517656249197E-3</v>
      </c>
      <c r="AY299" s="47">
        <v>2.4540196793890628E-3</v>
      </c>
      <c r="AZ299" s="47">
        <v>2.524787593153235E-3</v>
      </c>
      <c r="BA299" s="47">
        <v>2.5955555069173786E-3</v>
      </c>
      <c r="BB299" s="47">
        <v>2.6663234206815217E-3</v>
      </c>
      <c r="BC299" s="47">
        <v>2.7370913344456939E-3</v>
      </c>
      <c r="BD299" s="47">
        <v>2.807859248209837E-3</v>
      </c>
      <c r="BE299" s="47">
        <v>2.8786271619739806E-3</v>
      </c>
      <c r="BF299" s="47">
        <v>2.9493950757381242E-3</v>
      </c>
      <c r="BG299" s="47">
        <v>3.0201629895022959E-3</v>
      </c>
      <c r="BH299" s="47">
        <v>3.0909309032664395E-3</v>
      </c>
      <c r="BI299" s="47">
        <v>3.1616988170305831E-3</v>
      </c>
      <c r="BJ299" s="47">
        <v>3.2324667307947548E-3</v>
      </c>
      <c r="BK299" s="47">
        <v>3.3032346445588984E-3</v>
      </c>
      <c r="BL299" s="47">
        <v>3.374002558323042E-3</v>
      </c>
      <c r="BM299" s="47">
        <v>3.4447704720872137E-3</v>
      </c>
      <c r="BN299" s="47">
        <v>3.5155383858513573E-3</v>
      </c>
      <c r="BO299" s="47">
        <v>3.5863062996155009E-3</v>
      </c>
      <c r="BP299" s="47">
        <v>3.6570742133796726E-3</v>
      </c>
      <c r="BQ299" s="47">
        <v>3.7278421271438162E-3</v>
      </c>
      <c r="BR299" s="47">
        <v>3.7986100409079598E-3</v>
      </c>
      <c r="BS299" s="47">
        <v>3.8693779546721033E-3</v>
      </c>
      <c r="BT299" s="47">
        <v>3.9401458684362751E-3</v>
      </c>
      <c r="BU299" s="47">
        <v>4.0109137822004187E-3</v>
      </c>
      <c r="BV299" s="47">
        <v>4.0816816959645622E-3</v>
      </c>
      <c r="BW299" s="47">
        <v>4.1524496097287344E-3</v>
      </c>
      <c r="BX299" s="47">
        <v>4.2232175234928771E-3</v>
      </c>
      <c r="BY299" s="47">
        <v>4.2939854372570207E-3</v>
      </c>
      <c r="BZ299" s="47">
        <v>4.3647533510211929E-3</v>
      </c>
      <c r="CA299" s="47">
        <v>4.4355212647853364E-3</v>
      </c>
      <c r="CB299" s="47">
        <v>4.50628917854948E-3</v>
      </c>
      <c r="CC299" s="47">
        <v>4.5770570923136513E-3</v>
      </c>
      <c r="CD299" s="47">
        <v>4.6478250060777949E-3</v>
      </c>
      <c r="CE299" s="47">
        <v>4.7185929198419385E-3</v>
      </c>
      <c r="CF299" s="47">
        <v>4.7893608336060821E-3</v>
      </c>
      <c r="CG299" s="47">
        <v>4.8601287473702542E-3</v>
      </c>
      <c r="CH299" s="47">
        <v>4.9308966611343978E-3</v>
      </c>
      <c r="CI299" s="47">
        <v>5.0016645748985414E-3</v>
      </c>
      <c r="CJ299" s="47">
        <v>5.0724324886627127E-3</v>
      </c>
      <c r="CK299" s="47">
        <v>5.1432004024268563E-3</v>
      </c>
      <c r="CL299" s="47">
        <v>5.2139683161909998E-3</v>
      </c>
      <c r="CM299" s="47">
        <v>5.284736229955172E-3</v>
      </c>
    </row>
    <row r="300" spans="1:91" s="46" customFormat="1" x14ac:dyDescent="0.25">
      <c r="A300" s="95" t="s">
        <v>1</v>
      </c>
      <c r="B300" s="4">
        <v>0</v>
      </c>
      <c r="C300" s="4">
        <v>0</v>
      </c>
      <c r="D300" s="4">
        <v>0</v>
      </c>
      <c r="E300" s="4">
        <v>0</v>
      </c>
      <c r="F300" s="4">
        <v>0</v>
      </c>
      <c r="G300" s="4">
        <v>0</v>
      </c>
      <c r="H300" s="4">
        <v>0</v>
      </c>
      <c r="I300" s="4">
        <v>0</v>
      </c>
      <c r="J300" s="4">
        <v>0</v>
      </c>
      <c r="K300" s="4">
        <v>0</v>
      </c>
      <c r="L300" s="4">
        <v>0</v>
      </c>
      <c r="M300" s="4">
        <v>0</v>
      </c>
      <c r="N300" s="4">
        <v>0</v>
      </c>
      <c r="O300" s="4">
        <v>0</v>
      </c>
      <c r="P300" s="4">
        <v>0</v>
      </c>
      <c r="Q300" s="4">
        <v>0</v>
      </c>
      <c r="R300" s="4">
        <v>0</v>
      </c>
      <c r="S300" s="4">
        <v>0</v>
      </c>
      <c r="T300" s="4">
        <v>0</v>
      </c>
      <c r="U300" s="4">
        <v>0</v>
      </c>
      <c r="V300" s="4">
        <v>0</v>
      </c>
      <c r="W300" s="4">
        <v>0</v>
      </c>
      <c r="X300" s="4">
        <v>0</v>
      </c>
      <c r="Y300" s="4">
        <v>0</v>
      </c>
      <c r="Z300" s="4">
        <v>0</v>
      </c>
      <c r="AA300" s="4">
        <v>0</v>
      </c>
      <c r="AB300" s="4">
        <v>0</v>
      </c>
      <c r="AC300" s="4">
        <v>0</v>
      </c>
      <c r="AD300" s="4">
        <v>0</v>
      </c>
      <c r="AE300" s="4">
        <v>0</v>
      </c>
      <c r="AF300" s="47">
        <v>1.9690758264239603E-3</v>
      </c>
      <c r="AG300" s="47">
        <v>2.0868850432786417E-3</v>
      </c>
      <c r="AH300" s="47">
        <v>2.204694260133323E-3</v>
      </c>
      <c r="AI300" s="47">
        <v>2.3225034769880038E-3</v>
      </c>
      <c r="AJ300" s="47">
        <v>2.4403126938427134E-3</v>
      </c>
      <c r="AK300" s="47">
        <v>2.5581219106973947E-3</v>
      </c>
      <c r="AL300" s="47">
        <v>2.675931127552076E-3</v>
      </c>
      <c r="AM300" s="47">
        <v>2.7937403444067569E-3</v>
      </c>
      <c r="AN300" s="47">
        <v>2.9115495612614664E-3</v>
      </c>
      <c r="AO300" s="47">
        <v>3.0293587781161477E-3</v>
      </c>
      <c r="AP300" s="47">
        <v>3.147167994970829E-3</v>
      </c>
      <c r="AQ300" s="47">
        <v>3.2649772118255099E-3</v>
      </c>
      <c r="AR300" s="47">
        <v>3.3827864286801912E-3</v>
      </c>
      <c r="AS300" s="47">
        <v>3.5005956455349007E-3</v>
      </c>
      <c r="AT300" s="47">
        <v>3.618404862389582E-3</v>
      </c>
      <c r="AU300" s="47">
        <v>3.7362140792442629E-3</v>
      </c>
      <c r="AV300" s="47">
        <v>3.8540232960989442E-3</v>
      </c>
      <c r="AW300" s="47">
        <v>3.9718325129536255E-3</v>
      </c>
      <c r="AX300" s="47">
        <v>4.0896417298083351E-3</v>
      </c>
      <c r="AY300" s="47">
        <v>4.2074509466630159E-3</v>
      </c>
      <c r="AZ300" s="47">
        <v>4.3252601635176977E-3</v>
      </c>
      <c r="BA300" s="47">
        <v>4.4430693803723786E-3</v>
      </c>
      <c r="BB300" s="47">
        <v>4.5608785972270881E-3</v>
      </c>
      <c r="BC300" s="47">
        <v>4.678687814081769E-3</v>
      </c>
      <c r="BD300" s="47">
        <v>4.7964970309364507E-3</v>
      </c>
      <c r="BE300" s="47">
        <v>4.9143062477911316E-3</v>
      </c>
      <c r="BF300" s="47">
        <v>5.0321154646458125E-3</v>
      </c>
      <c r="BG300" s="47">
        <v>5.149924681500522E-3</v>
      </c>
      <c r="BH300" s="47">
        <v>5.2677338983552037E-3</v>
      </c>
      <c r="BI300" s="47">
        <v>5.3855431152098846E-3</v>
      </c>
      <c r="BJ300" s="47">
        <v>5.5033523320645655E-3</v>
      </c>
      <c r="BK300" s="47">
        <v>5.6211615489192464E-3</v>
      </c>
      <c r="BL300" s="47">
        <v>5.7389707657739568E-3</v>
      </c>
      <c r="BM300" s="47">
        <v>5.8567799826286376E-3</v>
      </c>
      <c r="BN300" s="47">
        <v>5.9745891994833185E-3</v>
      </c>
      <c r="BO300" s="47">
        <v>6.0923984163379994E-3</v>
      </c>
      <c r="BP300" s="47">
        <v>6.2102076331927098E-3</v>
      </c>
      <c r="BQ300" s="47">
        <v>6.3280168500473907E-3</v>
      </c>
      <c r="BR300" s="47">
        <v>6.4458260669020715E-3</v>
      </c>
      <c r="BS300" s="47">
        <v>6.5636352837567533E-3</v>
      </c>
      <c r="BT300" s="47">
        <v>6.6814445006114342E-3</v>
      </c>
      <c r="BU300" s="47">
        <v>6.7992537174661437E-3</v>
      </c>
      <c r="BV300" s="47">
        <v>6.9170629343208246E-3</v>
      </c>
      <c r="BW300" s="47">
        <v>7.0348721511755063E-3</v>
      </c>
      <c r="BX300" s="47">
        <v>7.1526813680301872E-3</v>
      </c>
      <c r="BY300" s="47">
        <v>7.2704905848848681E-3</v>
      </c>
      <c r="BZ300" s="47">
        <v>7.3882998017395776E-3</v>
      </c>
      <c r="CA300" s="47">
        <v>7.5061090185942593E-3</v>
      </c>
      <c r="CB300" s="47">
        <v>7.6239182354489402E-3</v>
      </c>
      <c r="CC300" s="47">
        <v>7.7417274523036211E-3</v>
      </c>
      <c r="CD300" s="47">
        <v>7.8595366691583315E-3</v>
      </c>
      <c r="CE300" s="47">
        <v>7.9773458860130115E-3</v>
      </c>
      <c r="CF300" s="47">
        <v>8.0951551028676932E-3</v>
      </c>
      <c r="CG300" s="47">
        <v>8.212964319722375E-3</v>
      </c>
      <c r="CH300" s="47">
        <v>8.330773536577055E-3</v>
      </c>
      <c r="CI300" s="47">
        <v>8.4485827534317645E-3</v>
      </c>
      <c r="CJ300" s="47">
        <v>8.5663919702864463E-3</v>
      </c>
      <c r="CK300" s="47">
        <v>8.684201187141128E-3</v>
      </c>
      <c r="CL300" s="47">
        <v>8.802010403995808E-3</v>
      </c>
      <c r="CM300" s="47">
        <v>8.9198196208504898E-3</v>
      </c>
    </row>
    <row r="301" spans="1:91" s="98" customFormat="1" x14ac:dyDescent="0.25">
      <c r="A301" s="98" t="s">
        <v>1</v>
      </c>
      <c r="B301" s="98">
        <v>0</v>
      </c>
      <c r="C301" s="98">
        <v>0</v>
      </c>
      <c r="D301" s="98">
        <v>0</v>
      </c>
      <c r="E301" s="98">
        <v>0</v>
      </c>
      <c r="F301" s="98">
        <v>0</v>
      </c>
      <c r="G301" s="98">
        <v>0</v>
      </c>
      <c r="H301" s="98">
        <v>0</v>
      </c>
      <c r="I301" s="98">
        <v>0</v>
      </c>
      <c r="J301" s="98">
        <v>0</v>
      </c>
      <c r="K301" s="98">
        <v>0</v>
      </c>
      <c r="L301" s="98">
        <v>0</v>
      </c>
      <c r="M301" s="98">
        <v>0</v>
      </c>
      <c r="N301" s="98">
        <v>0</v>
      </c>
      <c r="O301" s="98">
        <v>0</v>
      </c>
      <c r="P301" s="98">
        <v>0</v>
      </c>
      <c r="Q301" s="98">
        <v>0</v>
      </c>
      <c r="R301" s="98">
        <v>0</v>
      </c>
      <c r="S301" s="98">
        <v>0</v>
      </c>
      <c r="T301" s="98">
        <v>0</v>
      </c>
      <c r="U301" s="98">
        <v>0</v>
      </c>
      <c r="V301" s="98">
        <v>0</v>
      </c>
      <c r="W301" s="98">
        <v>0</v>
      </c>
      <c r="X301" s="98">
        <v>0</v>
      </c>
      <c r="Y301" s="98">
        <v>0</v>
      </c>
      <c r="Z301" s="98">
        <v>0</v>
      </c>
      <c r="AA301" s="98">
        <v>0</v>
      </c>
      <c r="AB301" s="98">
        <v>0</v>
      </c>
      <c r="AC301" s="98">
        <v>0</v>
      </c>
      <c r="AD301" s="98">
        <v>0</v>
      </c>
      <c r="AE301" s="98">
        <v>0</v>
      </c>
      <c r="AF301" s="98">
        <v>0</v>
      </c>
      <c r="AG301" s="98">
        <v>0</v>
      </c>
      <c r="AH301" s="98">
        <v>0</v>
      </c>
      <c r="AI301" s="98">
        <v>0</v>
      </c>
      <c r="AJ301" s="98">
        <v>0</v>
      </c>
      <c r="AK301" s="98">
        <v>0</v>
      </c>
      <c r="AL301" s="98">
        <v>0</v>
      </c>
      <c r="AM301" s="98">
        <v>0</v>
      </c>
      <c r="AN301" s="98">
        <v>0</v>
      </c>
      <c r="AO301" s="98">
        <v>0</v>
      </c>
      <c r="AP301" s="98">
        <v>0</v>
      </c>
      <c r="AQ301" s="98">
        <v>0</v>
      </c>
      <c r="AR301" s="98">
        <v>0</v>
      </c>
      <c r="AS301" s="98">
        <v>0</v>
      </c>
      <c r="AT301" s="98">
        <v>0</v>
      </c>
      <c r="AU301" s="98">
        <v>0</v>
      </c>
      <c r="AV301" s="98">
        <v>0</v>
      </c>
      <c r="AW301" s="98">
        <v>0</v>
      </c>
      <c r="AX301" s="98">
        <v>0</v>
      </c>
      <c r="AY301" s="98">
        <v>0</v>
      </c>
      <c r="AZ301" s="98">
        <v>0</v>
      </c>
      <c r="BA301" s="98">
        <v>0</v>
      </c>
      <c r="BB301" s="98">
        <v>0</v>
      </c>
      <c r="BC301" s="98">
        <v>0</v>
      </c>
      <c r="BD301" s="98">
        <v>0</v>
      </c>
      <c r="BE301" s="98">
        <v>0</v>
      </c>
      <c r="BF301" s="98">
        <v>0</v>
      </c>
      <c r="BG301" s="98">
        <v>0</v>
      </c>
      <c r="BH301" s="98">
        <v>0</v>
      </c>
      <c r="BI301" s="98">
        <v>0</v>
      </c>
      <c r="BJ301" s="98">
        <v>0</v>
      </c>
      <c r="BK301" s="98">
        <v>0</v>
      </c>
      <c r="BL301" s="98">
        <v>0</v>
      </c>
      <c r="BM301" s="98">
        <v>0</v>
      </c>
      <c r="BN301" s="98">
        <v>0</v>
      </c>
      <c r="BO301" s="98">
        <v>0</v>
      </c>
      <c r="BP301" s="98">
        <v>0</v>
      </c>
      <c r="BQ301" s="98">
        <v>0</v>
      </c>
      <c r="BR301" s="98">
        <v>0</v>
      </c>
      <c r="BS301" s="98">
        <v>0</v>
      </c>
      <c r="BT301" s="98">
        <v>0</v>
      </c>
      <c r="BU301" s="98">
        <v>0</v>
      </c>
      <c r="BV301" s="98">
        <v>0</v>
      </c>
      <c r="BW301" s="98">
        <v>0</v>
      </c>
      <c r="BX301" s="98">
        <v>0</v>
      </c>
      <c r="BY301" s="98">
        <v>0</v>
      </c>
      <c r="BZ301" s="98">
        <v>0</v>
      </c>
      <c r="CA301" s="98">
        <v>0</v>
      </c>
      <c r="CB301" s="98">
        <v>0</v>
      </c>
      <c r="CC301" s="98">
        <v>0</v>
      </c>
      <c r="CD301" s="98">
        <v>0</v>
      </c>
      <c r="CE301" s="98">
        <v>0</v>
      </c>
      <c r="CF301" s="98">
        <v>0</v>
      </c>
      <c r="CG301" s="98">
        <v>0</v>
      </c>
      <c r="CH301" s="98">
        <v>0</v>
      </c>
      <c r="CI301" s="98">
        <v>0</v>
      </c>
      <c r="CJ301" s="98">
        <v>0</v>
      </c>
      <c r="CK301" s="98">
        <v>0</v>
      </c>
      <c r="CL301" s="98">
        <v>0</v>
      </c>
      <c r="CM301" s="98">
        <v>0</v>
      </c>
    </row>
    <row r="302" spans="1:91" s="46" customFormat="1" x14ac:dyDescent="0.25">
      <c r="A302" s="95" t="s">
        <v>1</v>
      </c>
      <c r="B302" s="4">
        <v>0</v>
      </c>
      <c r="C302" s="4">
        <v>0</v>
      </c>
      <c r="D302" s="4">
        <v>0</v>
      </c>
      <c r="E302" s="4">
        <v>0</v>
      </c>
      <c r="F302" s="4">
        <v>0</v>
      </c>
      <c r="G302" s="4">
        <v>0</v>
      </c>
      <c r="H302" s="4">
        <v>0</v>
      </c>
      <c r="I302" s="4">
        <v>0</v>
      </c>
      <c r="J302" s="4">
        <v>0</v>
      </c>
      <c r="K302" s="4">
        <v>0</v>
      </c>
      <c r="L302" s="4">
        <v>0</v>
      </c>
      <c r="M302" s="4">
        <v>0</v>
      </c>
      <c r="N302" s="4">
        <v>0</v>
      </c>
      <c r="O302" s="4">
        <v>0</v>
      </c>
      <c r="P302" s="4">
        <v>0</v>
      </c>
      <c r="Q302" s="4">
        <v>0</v>
      </c>
      <c r="R302" s="4">
        <v>0</v>
      </c>
      <c r="S302" s="4">
        <v>0</v>
      </c>
      <c r="T302" s="4">
        <v>0</v>
      </c>
      <c r="U302" s="4">
        <v>0</v>
      </c>
      <c r="V302" s="4">
        <v>0</v>
      </c>
      <c r="W302" s="4">
        <v>0</v>
      </c>
      <c r="X302" s="4">
        <v>0</v>
      </c>
      <c r="Y302" s="4">
        <v>0</v>
      </c>
      <c r="Z302" s="4">
        <v>0</v>
      </c>
      <c r="AA302" s="4">
        <v>0</v>
      </c>
      <c r="AB302" s="4">
        <v>0</v>
      </c>
      <c r="AC302" s="4">
        <v>0</v>
      </c>
      <c r="AD302" s="4">
        <v>0</v>
      </c>
      <c r="AE302" s="4">
        <v>0</v>
      </c>
      <c r="AF302" s="47">
        <v>1.9556142765032405E-3</v>
      </c>
      <c r="AG302" s="47">
        <v>2.0078976675175966E-3</v>
      </c>
      <c r="AH302" s="47">
        <v>2.0601810585319526E-3</v>
      </c>
      <c r="AI302" s="47">
        <v>2.1124644495463087E-3</v>
      </c>
      <c r="AJ302" s="47">
        <v>2.1647478405606504E-3</v>
      </c>
      <c r="AK302" s="47">
        <v>2.2170312315750065E-3</v>
      </c>
      <c r="AL302" s="47">
        <v>2.2693146225893626E-3</v>
      </c>
      <c r="AM302" s="47">
        <v>2.3215980136037191E-3</v>
      </c>
      <c r="AN302" s="47">
        <v>2.3738814046180752E-3</v>
      </c>
      <c r="AO302" s="47">
        <v>2.4261647956324312E-3</v>
      </c>
      <c r="AP302" s="47">
        <v>2.478448186646773E-3</v>
      </c>
      <c r="AQ302" s="47">
        <v>2.530731577661129E-3</v>
      </c>
      <c r="AR302" s="47">
        <v>2.5830149686754851E-3</v>
      </c>
      <c r="AS302" s="47">
        <v>2.6352983596898412E-3</v>
      </c>
      <c r="AT302" s="47">
        <v>2.6875817507041972E-3</v>
      </c>
      <c r="AU302" s="47">
        <v>2.739865141718539E-3</v>
      </c>
      <c r="AV302" s="47">
        <v>2.7921485327328951E-3</v>
      </c>
      <c r="AW302" s="47">
        <v>2.8444319237472511E-3</v>
      </c>
      <c r="AX302" s="47">
        <v>2.8967153147616072E-3</v>
      </c>
      <c r="AY302" s="47">
        <v>2.9489987057759633E-3</v>
      </c>
      <c r="AZ302" s="47">
        <v>3.0012820967903193E-3</v>
      </c>
      <c r="BA302" s="47">
        <v>3.0535654878046615E-3</v>
      </c>
      <c r="BB302" s="47">
        <v>3.1058488788190176E-3</v>
      </c>
      <c r="BC302" s="47">
        <v>3.1581322698333737E-3</v>
      </c>
      <c r="BD302" s="47">
        <v>3.2104156608477297E-3</v>
      </c>
      <c r="BE302" s="47">
        <v>3.2626990518620858E-3</v>
      </c>
      <c r="BF302" s="47">
        <v>3.3149824428764275E-3</v>
      </c>
      <c r="BG302" s="47">
        <v>3.3672658338907836E-3</v>
      </c>
      <c r="BH302" s="47">
        <v>3.4195492249051397E-3</v>
      </c>
      <c r="BI302" s="47">
        <v>3.4718326159194957E-3</v>
      </c>
      <c r="BJ302" s="47">
        <v>3.5241160069338518E-3</v>
      </c>
      <c r="BK302" s="47">
        <v>3.5763993979482079E-3</v>
      </c>
      <c r="BL302" s="47">
        <v>3.6286827889625501E-3</v>
      </c>
      <c r="BM302" s="47">
        <v>3.6809661799769061E-3</v>
      </c>
      <c r="BN302" s="47">
        <v>3.7332495709912622E-3</v>
      </c>
      <c r="BO302" s="47">
        <v>3.7855329620056183E-3</v>
      </c>
      <c r="BP302" s="47">
        <v>3.8378163530199743E-3</v>
      </c>
      <c r="BQ302" s="47">
        <v>3.8900997440343304E-3</v>
      </c>
      <c r="BR302" s="47">
        <v>3.9423831350486726E-3</v>
      </c>
      <c r="BS302" s="47">
        <v>3.9946665260630282E-3</v>
      </c>
      <c r="BT302" s="47">
        <v>4.0469499170773847E-3</v>
      </c>
      <c r="BU302" s="47">
        <v>4.0992333080917404E-3</v>
      </c>
      <c r="BV302" s="47">
        <v>4.1515166991060969E-3</v>
      </c>
      <c r="BW302" s="47">
        <v>4.2038000901204386E-3</v>
      </c>
      <c r="BX302" s="47">
        <v>4.2560834811347942E-3</v>
      </c>
      <c r="BY302" s="47">
        <v>4.3083668721491507E-3</v>
      </c>
      <c r="BZ302" s="47">
        <v>4.3606502631635064E-3</v>
      </c>
      <c r="CA302" s="47">
        <v>4.4129336541778629E-3</v>
      </c>
      <c r="CB302" s="47">
        <v>4.4652170451922185E-3</v>
      </c>
      <c r="CC302" s="47">
        <v>4.5175004362065611E-3</v>
      </c>
      <c r="CD302" s="47">
        <v>4.5697838272209168E-3</v>
      </c>
      <c r="CE302" s="47">
        <v>4.6220672182352733E-3</v>
      </c>
      <c r="CF302" s="47">
        <v>4.6743506092496289E-3</v>
      </c>
      <c r="CG302" s="47">
        <v>4.7266340002639854E-3</v>
      </c>
      <c r="CH302" s="47">
        <v>4.778917391278341E-3</v>
      </c>
      <c r="CI302" s="47">
        <v>4.8312007822926828E-3</v>
      </c>
      <c r="CJ302" s="47">
        <v>4.8834841733070393E-3</v>
      </c>
      <c r="CK302" s="47">
        <v>4.9357675643213949E-3</v>
      </c>
      <c r="CL302" s="47">
        <v>4.9880509553357514E-3</v>
      </c>
      <c r="CM302" s="47">
        <v>5.0403343463501071E-3</v>
      </c>
    </row>
    <row r="303" spans="1:91" s="46" customFormat="1" x14ac:dyDescent="0.25">
      <c r="A303" s="95" t="s">
        <v>1</v>
      </c>
      <c r="B303" s="4">
        <v>0</v>
      </c>
      <c r="C303" s="4">
        <v>0</v>
      </c>
      <c r="D303" s="4">
        <v>0</v>
      </c>
      <c r="E303" s="4">
        <v>0</v>
      </c>
      <c r="F303" s="4">
        <v>0</v>
      </c>
      <c r="G303" s="4">
        <v>0</v>
      </c>
      <c r="H303" s="4">
        <v>0</v>
      </c>
      <c r="I303" s="4">
        <v>0</v>
      </c>
      <c r="J303" s="4">
        <v>0</v>
      </c>
      <c r="K303" s="4">
        <v>0</v>
      </c>
      <c r="L303" s="4">
        <v>0</v>
      </c>
      <c r="M303" s="4">
        <v>0</v>
      </c>
      <c r="N303" s="4">
        <v>0</v>
      </c>
      <c r="O303" s="4">
        <v>0</v>
      </c>
      <c r="P303" s="4">
        <v>0</v>
      </c>
      <c r="Q303" s="4">
        <v>0</v>
      </c>
      <c r="R303" s="4">
        <v>0</v>
      </c>
      <c r="S303" s="4">
        <v>0</v>
      </c>
      <c r="T303" s="4">
        <v>0</v>
      </c>
      <c r="U303" s="4">
        <v>0</v>
      </c>
      <c r="V303" s="4">
        <v>0</v>
      </c>
      <c r="W303" s="4">
        <v>0</v>
      </c>
      <c r="X303" s="4">
        <v>0</v>
      </c>
      <c r="Y303" s="4">
        <v>0</v>
      </c>
      <c r="Z303" s="4">
        <v>0</v>
      </c>
      <c r="AA303" s="4">
        <v>0</v>
      </c>
      <c r="AB303" s="4">
        <v>0</v>
      </c>
      <c r="AC303" s="4">
        <v>0</v>
      </c>
      <c r="AD303" s="4">
        <v>0</v>
      </c>
      <c r="AE303" s="4">
        <v>0</v>
      </c>
      <c r="AF303" s="47">
        <v>5.7676473051197719E-2</v>
      </c>
      <c r="AG303" s="47">
        <v>5.8920070618510179E-2</v>
      </c>
      <c r="AH303" s="47">
        <v>6.0163668185822188E-2</v>
      </c>
      <c r="AI303" s="47">
        <v>6.1407265753134196E-2</v>
      </c>
      <c r="AJ303" s="47">
        <v>6.2650863320446212E-2</v>
      </c>
      <c r="AK303" s="47">
        <v>6.3894460887758214E-2</v>
      </c>
      <c r="AL303" s="47">
        <v>6.5138058455070216E-2</v>
      </c>
      <c r="AM303" s="47">
        <v>6.6381656022382232E-2</v>
      </c>
      <c r="AN303" s="47">
        <v>6.7625253589694692E-2</v>
      </c>
      <c r="AO303" s="47">
        <v>6.8868851157006708E-2</v>
      </c>
      <c r="AP303" s="47">
        <v>7.011244872431871E-2</v>
      </c>
      <c r="AQ303" s="47">
        <v>7.1356046291630712E-2</v>
      </c>
      <c r="AR303" s="47">
        <v>7.2599643858942728E-2</v>
      </c>
      <c r="AS303" s="47">
        <v>7.384324142625473E-2</v>
      </c>
      <c r="AT303" s="47">
        <v>7.5086838993567204E-2</v>
      </c>
      <c r="AU303" s="47">
        <v>7.6330436560879206E-2</v>
      </c>
      <c r="AV303" s="47">
        <v>7.7574034128191222E-2</v>
      </c>
      <c r="AW303" s="47">
        <v>7.8817631695503224E-2</v>
      </c>
      <c r="AX303" s="47">
        <v>8.0061229262815226E-2</v>
      </c>
      <c r="AY303" s="47">
        <v>8.1304826830127241E-2</v>
      </c>
      <c r="AZ303" s="47">
        <v>8.2548424397439243E-2</v>
      </c>
      <c r="BA303" s="47">
        <v>8.3792021964751717E-2</v>
      </c>
      <c r="BB303" s="47">
        <v>8.5035619532063719E-2</v>
      </c>
      <c r="BC303" s="47">
        <v>8.6279217099375721E-2</v>
      </c>
      <c r="BD303" s="47">
        <v>8.7522814666687737E-2</v>
      </c>
      <c r="BE303" s="47">
        <v>8.8766412233999739E-2</v>
      </c>
      <c r="BF303" s="47">
        <v>9.0010009801311755E-2</v>
      </c>
      <c r="BG303" s="47">
        <v>9.1253607368623757E-2</v>
      </c>
      <c r="BH303" s="47">
        <v>9.2497204935936231E-2</v>
      </c>
      <c r="BI303" s="47">
        <v>9.3740802503248233E-2</v>
      </c>
      <c r="BJ303" s="47">
        <v>9.4984400070560235E-2</v>
      </c>
      <c r="BK303" s="47">
        <v>9.6227997637872251E-2</v>
      </c>
      <c r="BL303" s="47">
        <v>9.7471595205184253E-2</v>
      </c>
      <c r="BM303" s="47">
        <v>9.8715192772496269E-2</v>
      </c>
      <c r="BN303" s="47">
        <v>9.9958790339808729E-2</v>
      </c>
      <c r="BO303" s="47">
        <v>0.10120238790712074</v>
      </c>
      <c r="BP303" s="47">
        <v>0.10244598547443275</v>
      </c>
      <c r="BQ303" s="47">
        <v>0.10368958304174475</v>
      </c>
      <c r="BR303" s="47">
        <v>0.10493318060905676</v>
      </c>
      <c r="BS303" s="47">
        <v>0.10617677817636877</v>
      </c>
      <c r="BT303" s="47">
        <v>0.10742037574368078</v>
      </c>
      <c r="BU303" s="47">
        <v>0.10866397331099324</v>
      </c>
      <c r="BV303" s="47">
        <v>0.10990757087830524</v>
      </c>
      <c r="BW303" s="47">
        <v>0.11115116844561726</v>
      </c>
      <c r="BX303" s="47">
        <v>0.11239476601292926</v>
      </c>
      <c r="BY303" s="47">
        <v>0.11363836358024128</v>
      </c>
      <c r="BZ303" s="47">
        <v>0.11488196114755328</v>
      </c>
      <c r="CA303" s="47">
        <v>0.1161255587148653</v>
      </c>
      <c r="CB303" s="47">
        <v>0.11736915628217776</v>
      </c>
      <c r="CC303" s="47">
        <v>0.11861275384948976</v>
      </c>
      <c r="CD303" s="47">
        <v>0.11985635141680177</v>
      </c>
      <c r="CE303" s="47">
        <v>0.12109994898411378</v>
      </c>
      <c r="CF303" s="47">
        <v>0.12234354655142579</v>
      </c>
      <c r="CG303" s="47">
        <v>0.12358714411873779</v>
      </c>
      <c r="CH303" s="47">
        <v>0.12483074168605025</v>
      </c>
      <c r="CI303" s="47">
        <v>0.12607433925336226</v>
      </c>
      <c r="CJ303" s="47">
        <v>0.12731793682067427</v>
      </c>
      <c r="CK303" s="47">
        <v>0.12856153438798629</v>
      </c>
      <c r="CL303" s="47">
        <v>0.1298051319552983</v>
      </c>
      <c r="CM303" s="47">
        <v>0.13104872952261029</v>
      </c>
    </row>
    <row r="304" spans="1:91" s="46" customFormat="1" x14ac:dyDescent="0.25">
      <c r="A304" s="40"/>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spans="1:91" s="46" customFormat="1" x14ac:dyDescent="0.25">
      <c r="A305" s="95" t="s">
        <v>162</v>
      </c>
      <c r="B305" s="4">
        <v>0</v>
      </c>
      <c r="C305" s="4">
        <v>0</v>
      </c>
      <c r="D305" s="4">
        <v>0</v>
      </c>
      <c r="E305" s="4">
        <v>0</v>
      </c>
      <c r="F305" s="4">
        <v>0</v>
      </c>
      <c r="G305" s="4">
        <v>0</v>
      </c>
      <c r="H305" s="4">
        <v>0</v>
      </c>
      <c r="I305" s="4">
        <v>0</v>
      </c>
      <c r="J305" s="4">
        <v>0</v>
      </c>
      <c r="K305" s="4">
        <v>0</v>
      </c>
      <c r="L305" s="4">
        <v>0</v>
      </c>
      <c r="M305" s="4">
        <v>0</v>
      </c>
      <c r="N305" s="4">
        <v>0</v>
      </c>
      <c r="O305" s="4">
        <v>0</v>
      </c>
      <c r="P305" s="4">
        <v>0</v>
      </c>
      <c r="Q305" s="4">
        <v>0</v>
      </c>
      <c r="R305" s="4">
        <v>0</v>
      </c>
      <c r="S305" s="4">
        <v>0</v>
      </c>
      <c r="T305" s="4">
        <v>0</v>
      </c>
      <c r="U305" s="4">
        <v>0</v>
      </c>
      <c r="V305" s="4">
        <v>0</v>
      </c>
      <c r="W305" s="4">
        <v>0</v>
      </c>
      <c r="X305" s="4">
        <v>0</v>
      </c>
      <c r="Y305" s="4">
        <v>0</v>
      </c>
      <c r="Z305" s="4">
        <v>0</v>
      </c>
      <c r="AA305" s="4">
        <v>0</v>
      </c>
      <c r="AB305" s="4">
        <v>0</v>
      </c>
      <c r="AC305" s="4">
        <v>0</v>
      </c>
      <c r="AD305" s="4">
        <v>0</v>
      </c>
      <c r="AE305" s="4">
        <v>0</v>
      </c>
      <c r="AF305" s="47">
        <v>4.2175166850790902E-4</v>
      </c>
      <c r="AG305" s="47">
        <v>5.9476093261366712E-4</v>
      </c>
      <c r="AH305" s="47">
        <v>7.6777019671936842E-4</v>
      </c>
      <c r="AI305" s="47">
        <v>9.4077946082506971E-4</v>
      </c>
      <c r="AJ305" s="47">
        <v>1.1137887249307709E-3</v>
      </c>
      <c r="AK305" s="47">
        <v>1.2867979890364722E-3</v>
      </c>
      <c r="AL305" s="47">
        <v>1.4598072531421735E-3</v>
      </c>
      <c r="AM305" s="47">
        <v>1.6328165172478748E-3</v>
      </c>
      <c r="AN305" s="47">
        <v>1.8058257813535761E-3</v>
      </c>
      <c r="AO305" s="47">
        <v>1.9788350454592774E-3</v>
      </c>
      <c r="AP305" s="47">
        <v>2.1518443095650355E-3</v>
      </c>
      <c r="AQ305" s="47">
        <v>2.3248535736707368E-3</v>
      </c>
      <c r="AR305" s="47">
        <v>2.4978628377764381E-3</v>
      </c>
      <c r="AS305" s="47">
        <v>2.6708721018821394E-3</v>
      </c>
      <c r="AT305" s="47">
        <v>2.8438813659878407E-3</v>
      </c>
      <c r="AU305" s="47">
        <v>3.0168906300935419E-3</v>
      </c>
      <c r="AV305" s="47">
        <v>3.1898998941992432E-3</v>
      </c>
      <c r="AW305" s="47">
        <v>3.3629091583049445E-3</v>
      </c>
      <c r="AX305" s="47">
        <v>3.5359184224106458E-3</v>
      </c>
      <c r="AY305" s="47">
        <v>3.7089276865164039E-3</v>
      </c>
      <c r="AZ305" s="47">
        <v>3.8819369506221052E-3</v>
      </c>
      <c r="BA305" s="47">
        <v>4.0549462147278061E-3</v>
      </c>
      <c r="BB305" s="47">
        <v>4.2279554788335078E-3</v>
      </c>
      <c r="BC305" s="47">
        <v>4.4009647429392087E-3</v>
      </c>
      <c r="BD305" s="47">
        <v>4.5739740070449104E-3</v>
      </c>
      <c r="BE305" s="47">
        <v>4.7469832711506113E-3</v>
      </c>
      <c r="BF305" s="47">
        <v>4.919992535256313E-3</v>
      </c>
      <c r="BG305" s="47">
        <v>5.0930017993620711E-3</v>
      </c>
      <c r="BH305" s="47">
        <v>5.266011063467772E-3</v>
      </c>
      <c r="BI305" s="47">
        <v>5.4390203275734737E-3</v>
      </c>
      <c r="BJ305" s="47">
        <v>5.6120295916791746E-3</v>
      </c>
      <c r="BK305" s="47">
        <v>5.7850388557848763E-3</v>
      </c>
      <c r="BL305" s="47">
        <v>5.9580481198905771E-3</v>
      </c>
      <c r="BM305" s="47">
        <v>6.1310573839962789E-3</v>
      </c>
      <c r="BN305" s="47">
        <v>6.3040666481019797E-3</v>
      </c>
      <c r="BO305" s="47">
        <v>6.4770759122076815E-3</v>
      </c>
      <c r="BP305" s="47">
        <v>6.6500851763134396E-3</v>
      </c>
      <c r="BQ305" s="47">
        <v>6.8230944404191404E-3</v>
      </c>
      <c r="BR305" s="47">
        <v>6.9961037045248422E-3</v>
      </c>
      <c r="BS305" s="47">
        <v>7.169112968630543E-3</v>
      </c>
      <c r="BT305" s="47">
        <v>7.3421222327362447E-3</v>
      </c>
      <c r="BU305" s="47">
        <v>7.5151314968419456E-3</v>
      </c>
      <c r="BV305" s="47">
        <v>7.6881407609476465E-3</v>
      </c>
      <c r="BW305" s="47">
        <v>7.8611500250533473E-3</v>
      </c>
      <c r="BX305" s="47">
        <v>8.0341592891590499E-3</v>
      </c>
      <c r="BY305" s="47">
        <v>8.207168553264808E-3</v>
      </c>
      <c r="BZ305" s="47">
        <v>8.3801778173705089E-3</v>
      </c>
      <c r="CA305" s="47">
        <v>8.5531870814762097E-3</v>
      </c>
      <c r="CB305" s="47">
        <v>8.7261963455819106E-3</v>
      </c>
      <c r="CC305" s="47">
        <v>8.8992056096876132E-3</v>
      </c>
      <c r="CD305" s="47">
        <v>9.0722148737933141E-3</v>
      </c>
      <c r="CE305" s="47">
        <v>9.2452241378990149E-3</v>
      </c>
      <c r="CF305" s="47">
        <v>9.4182334020047158E-3</v>
      </c>
      <c r="CG305" s="47">
        <v>9.5912426661104739E-3</v>
      </c>
      <c r="CH305" s="47">
        <v>9.7642519302161765E-3</v>
      </c>
      <c r="CI305" s="47">
        <v>9.9372611943218774E-3</v>
      </c>
      <c r="CJ305" s="47">
        <v>1.0110270458427578E-2</v>
      </c>
      <c r="CK305" s="47">
        <v>1.0283279722533279E-2</v>
      </c>
      <c r="CL305" s="47">
        <v>1.0456288986638982E-2</v>
      </c>
      <c r="CM305" s="47">
        <v>1.0629298250744683E-2</v>
      </c>
    </row>
    <row r="306" spans="1:91" s="46" customFormat="1" x14ac:dyDescent="0.25">
      <c r="A306" s="95"/>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spans="1:91" s="46" customFormat="1" x14ac:dyDescent="0.25">
      <c r="A307" s="95" t="s">
        <v>355</v>
      </c>
      <c r="B307" s="4">
        <v>0</v>
      </c>
      <c r="C307" s="4">
        <v>0</v>
      </c>
      <c r="D307" s="4">
        <v>0</v>
      </c>
      <c r="E307" s="4">
        <v>0</v>
      </c>
      <c r="F307" s="4">
        <v>0</v>
      </c>
      <c r="G307" s="4">
        <v>0</v>
      </c>
      <c r="H307" s="4">
        <v>0</v>
      </c>
      <c r="I307" s="4">
        <v>0</v>
      </c>
      <c r="J307" s="4">
        <v>0</v>
      </c>
      <c r="K307" s="4">
        <v>0</v>
      </c>
      <c r="L307" s="4">
        <v>0</v>
      </c>
      <c r="M307" s="4">
        <v>0</v>
      </c>
      <c r="N307" s="4">
        <v>0</v>
      </c>
      <c r="O307" s="4">
        <v>0</v>
      </c>
      <c r="P307" s="4">
        <v>0</v>
      </c>
      <c r="Q307" s="4">
        <v>0</v>
      </c>
      <c r="R307" s="4">
        <v>0</v>
      </c>
      <c r="S307" s="4">
        <v>0</v>
      </c>
      <c r="T307" s="4">
        <v>0</v>
      </c>
      <c r="U307" s="4">
        <v>0</v>
      </c>
      <c r="V307" s="4">
        <v>0</v>
      </c>
      <c r="W307" s="4">
        <v>0</v>
      </c>
      <c r="X307" s="4">
        <v>0</v>
      </c>
      <c r="Y307" s="4">
        <v>0</v>
      </c>
      <c r="Z307" s="4">
        <v>0</v>
      </c>
      <c r="AA307" s="4">
        <v>0</v>
      </c>
      <c r="AB307" s="4">
        <v>0</v>
      </c>
      <c r="AC307" s="4">
        <v>0</v>
      </c>
      <c r="AD307" s="4">
        <v>0</v>
      </c>
      <c r="AE307" s="4">
        <v>0</v>
      </c>
      <c r="AF307" s="47">
        <v>6.7672128049405705E-4</v>
      </c>
      <c r="AG307" s="47">
        <v>7.0257309831782779E-4</v>
      </c>
      <c r="AH307" s="47">
        <v>7.2842491614159854E-4</v>
      </c>
      <c r="AI307" s="47">
        <v>7.5427673396536929E-4</v>
      </c>
      <c r="AJ307" s="47">
        <v>7.8012855178914004E-4</v>
      </c>
      <c r="AK307" s="47">
        <v>8.0598036961291089E-4</v>
      </c>
      <c r="AL307" s="47">
        <v>8.3183218743668164E-4</v>
      </c>
      <c r="AM307" s="47">
        <v>8.5768400526045239E-4</v>
      </c>
      <c r="AN307" s="47">
        <v>8.8353582308422314E-4</v>
      </c>
      <c r="AO307" s="47">
        <v>9.0938764090799399E-4</v>
      </c>
      <c r="AP307" s="47">
        <v>9.3523945873176474E-4</v>
      </c>
      <c r="AQ307" s="47">
        <v>9.6109127655553549E-4</v>
      </c>
      <c r="AR307" s="47">
        <v>9.8694309437930634E-4</v>
      </c>
      <c r="AS307" s="47">
        <v>1.012794912203077E-3</v>
      </c>
      <c r="AT307" s="47">
        <v>1.0386467300268478E-3</v>
      </c>
      <c r="AU307" s="47">
        <v>1.0644985478506187E-3</v>
      </c>
      <c r="AV307" s="47">
        <v>1.0903503656743893E-3</v>
      </c>
      <c r="AW307" s="47">
        <v>1.1162021834981602E-3</v>
      </c>
      <c r="AX307" s="47">
        <v>1.1420540013219308E-3</v>
      </c>
      <c r="AY307" s="47">
        <v>1.1679058191457017E-3</v>
      </c>
      <c r="AZ307" s="47">
        <v>1.1937576369694725E-3</v>
      </c>
      <c r="BA307" s="47">
        <v>1.2196094547932432E-3</v>
      </c>
      <c r="BB307" s="47">
        <v>1.245461272617014E-3</v>
      </c>
      <c r="BC307" s="47">
        <v>1.2713130904407847E-3</v>
      </c>
      <c r="BD307" s="47">
        <v>1.2971649082645555E-3</v>
      </c>
      <c r="BE307" s="47">
        <v>1.3230167260883264E-3</v>
      </c>
      <c r="BF307" s="47">
        <v>1.348868543912097E-3</v>
      </c>
      <c r="BG307" s="47">
        <v>1.3747203617358679E-3</v>
      </c>
      <c r="BH307" s="47">
        <v>1.4005721795596387E-3</v>
      </c>
      <c r="BI307" s="47">
        <v>1.4264239973834094E-3</v>
      </c>
      <c r="BJ307" s="47">
        <v>1.4522758152071802E-3</v>
      </c>
      <c r="BK307" s="47">
        <v>1.4781276330309509E-3</v>
      </c>
      <c r="BL307" s="47">
        <v>1.5039794508547217E-3</v>
      </c>
      <c r="BM307" s="47">
        <v>1.5298312686784926E-3</v>
      </c>
      <c r="BN307" s="47">
        <v>1.5556830865022632E-3</v>
      </c>
      <c r="BO307" s="47">
        <v>1.5815349043260341E-3</v>
      </c>
      <c r="BP307" s="47">
        <v>1.6073867221498047E-3</v>
      </c>
      <c r="BQ307" s="47">
        <v>1.6332385399735756E-3</v>
      </c>
      <c r="BR307" s="47">
        <v>1.6590903577973464E-3</v>
      </c>
      <c r="BS307" s="47">
        <v>1.6849421756211171E-3</v>
      </c>
      <c r="BT307" s="47">
        <v>1.7107939934448879E-3</v>
      </c>
      <c r="BU307" s="47">
        <v>1.7366458112686588E-3</v>
      </c>
      <c r="BV307" s="47">
        <v>1.7624976290924294E-3</v>
      </c>
      <c r="BW307" s="47">
        <v>1.7883494469162003E-3</v>
      </c>
      <c r="BX307" s="47">
        <v>1.8142012647399709E-3</v>
      </c>
      <c r="BY307" s="47">
        <v>1.8400530825637418E-3</v>
      </c>
      <c r="BZ307" s="47">
        <v>1.8659049003875126E-3</v>
      </c>
      <c r="CA307" s="47">
        <v>1.8917567182112833E-3</v>
      </c>
      <c r="CB307" s="47">
        <v>1.9176085360350541E-3</v>
      </c>
      <c r="CC307" s="47">
        <v>1.9434603538588248E-3</v>
      </c>
      <c r="CD307" s="47">
        <v>1.9693121716825956E-3</v>
      </c>
      <c r="CE307" s="47">
        <v>1.9951639895063665E-3</v>
      </c>
      <c r="CF307" s="47">
        <v>2.0210158073301373E-3</v>
      </c>
      <c r="CG307" s="47">
        <v>2.0468676251539078E-3</v>
      </c>
      <c r="CH307" s="47">
        <v>2.0727194429776786E-3</v>
      </c>
      <c r="CI307" s="47">
        <v>2.0985712608014495E-3</v>
      </c>
      <c r="CJ307" s="47">
        <v>2.1244230786252203E-3</v>
      </c>
      <c r="CK307" s="47">
        <v>2.1502748964489912E-3</v>
      </c>
      <c r="CL307" s="47">
        <v>2.176126714272762E-3</v>
      </c>
      <c r="CM307" s="47">
        <v>2.2019785320965325E-3</v>
      </c>
    </row>
    <row r="308" spans="1:91" s="46" customFormat="1" x14ac:dyDescent="0.25">
      <c r="A308" s="95"/>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spans="1:91" s="46" customFormat="1" x14ac:dyDescent="0.25">
      <c r="A309" s="95" t="s">
        <v>322</v>
      </c>
      <c r="B309" s="4">
        <v>0</v>
      </c>
      <c r="C309" s="4">
        <v>0</v>
      </c>
      <c r="D309" s="4">
        <v>0</v>
      </c>
      <c r="E309" s="4">
        <v>0</v>
      </c>
      <c r="F309" s="4">
        <v>0</v>
      </c>
      <c r="G309" s="4">
        <v>0</v>
      </c>
      <c r="H309" s="4">
        <v>0</v>
      </c>
      <c r="I309" s="4">
        <v>0</v>
      </c>
      <c r="J309" s="4">
        <v>0</v>
      </c>
      <c r="K309" s="4">
        <v>0</v>
      </c>
      <c r="L309" s="4">
        <v>0</v>
      </c>
      <c r="M309" s="4">
        <v>0</v>
      </c>
      <c r="N309" s="4">
        <v>0</v>
      </c>
      <c r="O309" s="4">
        <v>0</v>
      </c>
      <c r="P309" s="4">
        <v>0</v>
      </c>
      <c r="Q309" s="4">
        <v>0</v>
      </c>
      <c r="R309" s="4">
        <v>0</v>
      </c>
      <c r="S309" s="4">
        <v>0</v>
      </c>
      <c r="T309" s="4">
        <v>0</v>
      </c>
      <c r="U309" s="4">
        <v>0</v>
      </c>
      <c r="V309" s="4">
        <v>0</v>
      </c>
      <c r="W309" s="4">
        <v>0</v>
      </c>
      <c r="X309" s="4">
        <v>0</v>
      </c>
      <c r="Y309" s="4">
        <v>0</v>
      </c>
      <c r="Z309" s="4">
        <v>0</v>
      </c>
      <c r="AA309" s="4">
        <v>0</v>
      </c>
      <c r="AB309" s="4">
        <v>0</v>
      </c>
      <c r="AC309" s="4">
        <v>0</v>
      </c>
      <c r="AD309" s="4">
        <v>0</v>
      </c>
      <c r="AE309" s="4">
        <v>0</v>
      </c>
      <c r="AF309" s="47">
        <v>5.5735939842472245E-3</v>
      </c>
      <c r="AG309" s="47">
        <v>5.768549002762597E-3</v>
      </c>
      <c r="AH309" s="47">
        <v>5.9635040212779131E-3</v>
      </c>
      <c r="AI309" s="47">
        <v>6.1584590397932857E-3</v>
      </c>
      <c r="AJ309" s="47">
        <v>6.3534140583086582E-3</v>
      </c>
      <c r="AK309" s="47">
        <v>6.5483690768240307E-3</v>
      </c>
      <c r="AL309" s="47">
        <v>6.7433240953394032E-3</v>
      </c>
      <c r="AM309" s="47">
        <v>6.9382791138547194E-3</v>
      </c>
      <c r="AN309" s="47">
        <v>7.1332341323700919E-3</v>
      </c>
      <c r="AO309" s="47">
        <v>7.3281891508854644E-3</v>
      </c>
      <c r="AP309" s="47">
        <v>7.5231441694008369E-3</v>
      </c>
      <c r="AQ309" s="47">
        <v>7.7180991879161522E-3</v>
      </c>
      <c r="AR309" s="47">
        <v>7.9130542064315256E-3</v>
      </c>
      <c r="AS309" s="47">
        <v>8.1080092249468973E-3</v>
      </c>
      <c r="AT309" s="47">
        <v>8.3029642434622707E-3</v>
      </c>
      <c r="AU309" s="47">
        <v>8.4979192619775851E-3</v>
      </c>
      <c r="AV309" s="47">
        <v>8.6928742804929585E-3</v>
      </c>
      <c r="AW309" s="47">
        <v>8.8878292990083301E-3</v>
      </c>
      <c r="AX309" s="47">
        <v>9.0827843175237035E-3</v>
      </c>
      <c r="AY309" s="47">
        <v>9.2777393360390197E-3</v>
      </c>
      <c r="AZ309" s="47">
        <v>9.4726943545543913E-3</v>
      </c>
      <c r="BA309" s="47">
        <v>9.6676493730697647E-3</v>
      </c>
      <c r="BB309" s="47">
        <v>9.8626043915851364E-3</v>
      </c>
      <c r="BC309" s="47">
        <v>1.0057559410100452E-2</v>
      </c>
      <c r="BD309" s="47">
        <v>1.0252514428615826E-2</v>
      </c>
      <c r="BE309" s="47">
        <v>1.0447469447131198E-2</v>
      </c>
      <c r="BF309" s="47">
        <v>1.0642424465646571E-2</v>
      </c>
      <c r="BG309" s="47">
        <v>1.0837379484161885E-2</v>
      </c>
      <c r="BH309" s="47">
        <v>1.1032334502677259E-2</v>
      </c>
      <c r="BI309" s="47">
        <v>1.122728952119263E-2</v>
      </c>
      <c r="BJ309" s="47">
        <v>1.1422244539708004E-2</v>
      </c>
      <c r="BK309" s="47">
        <v>1.161719955822332E-2</v>
      </c>
      <c r="BL309" s="47">
        <v>1.1812154576738692E-2</v>
      </c>
      <c r="BM309" s="47">
        <v>1.2007109595254065E-2</v>
      </c>
      <c r="BN309" s="47">
        <v>1.2202064613769437E-2</v>
      </c>
      <c r="BO309" s="47">
        <v>1.2397019632284753E-2</v>
      </c>
      <c r="BP309" s="47">
        <v>1.2591974650800126E-2</v>
      </c>
      <c r="BQ309" s="47">
        <v>1.2786929669315498E-2</v>
      </c>
      <c r="BR309" s="47">
        <v>1.2981884687830871E-2</v>
      </c>
      <c r="BS309" s="47">
        <v>1.3176839706346186E-2</v>
      </c>
      <c r="BT309" s="47">
        <v>1.3371794724861559E-2</v>
      </c>
      <c r="BU309" s="47">
        <v>1.3566749743376931E-2</v>
      </c>
      <c r="BV309" s="47">
        <v>1.3761704761892304E-2</v>
      </c>
      <c r="BW309" s="47">
        <v>1.395665978040762E-2</v>
      </c>
      <c r="BX309" s="47">
        <v>1.4151614798922992E-2</v>
      </c>
      <c r="BY309" s="47">
        <v>1.4346569817438365E-2</v>
      </c>
      <c r="BZ309" s="47">
        <v>1.4541524835953737E-2</v>
      </c>
      <c r="CA309" s="47">
        <v>1.4736479854469053E-2</v>
      </c>
      <c r="CB309" s="47">
        <v>1.4931434872984425E-2</v>
      </c>
      <c r="CC309" s="47">
        <v>1.5126389891499798E-2</v>
      </c>
      <c r="CD309" s="47">
        <v>1.5321344910015171E-2</v>
      </c>
      <c r="CE309" s="47">
        <v>1.5516299928530486E-2</v>
      </c>
      <c r="CF309" s="47">
        <v>1.5711254947045859E-2</v>
      </c>
      <c r="CG309" s="47">
        <v>1.5906209965561233E-2</v>
      </c>
      <c r="CH309" s="47">
        <v>1.6101164984076603E-2</v>
      </c>
      <c r="CI309" s="47">
        <v>1.629612000259192E-2</v>
      </c>
      <c r="CJ309" s="47">
        <v>1.6491075021107294E-2</v>
      </c>
      <c r="CK309" s="47">
        <v>1.6686030039622664E-2</v>
      </c>
      <c r="CL309" s="47">
        <v>1.6880985058138037E-2</v>
      </c>
      <c r="CM309" s="47">
        <v>1.7075940076653411E-2</v>
      </c>
    </row>
    <row r="310" spans="1:91" s="46" customFormat="1" x14ac:dyDescent="0.25">
      <c r="A310" s="40"/>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spans="1:91" s="46" customFormat="1" x14ac:dyDescent="0.25">
      <c r="A311" s="95" t="s">
        <v>362</v>
      </c>
      <c r="B311" s="4">
        <v>0</v>
      </c>
      <c r="C311" s="4">
        <v>0</v>
      </c>
      <c r="D311" s="4">
        <v>0</v>
      </c>
      <c r="E311" s="4">
        <v>0</v>
      </c>
      <c r="F311" s="4">
        <v>0</v>
      </c>
      <c r="G311" s="4">
        <v>0</v>
      </c>
      <c r="H311" s="4">
        <v>0</v>
      </c>
      <c r="I311" s="4">
        <v>0</v>
      </c>
      <c r="J311" s="4">
        <v>0</v>
      </c>
      <c r="K311" s="4">
        <v>0</v>
      </c>
      <c r="L311" s="4">
        <v>0</v>
      </c>
      <c r="M311" s="4">
        <v>0</v>
      </c>
      <c r="N311" s="4">
        <v>0</v>
      </c>
      <c r="O311" s="4">
        <v>0</v>
      </c>
      <c r="P311" s="4">
        <v>0</v>
      </c>
      <c r="Q311" s="4">
        <v>0</v>
      </c>
      <c r="R311" s="4">
        <v>0</v>
      </c>
      <c r="S311" s="4">
        <v>0</v>
      </c>
      <c r="T311" s="4">
        <v>0</v>
      </c>
      <c r="U311" s="4">
        <v>0</v>
      </c>
      <c r="V311" s="4">
        <v>0</v>
      </c>
      <c r="W311" s="4">
        <v>0</v>
      </c>
      <c r="X311" s="4">
        <v>0</v>
      </c>
      <c r="Y311" s="4">
        <v>0</v>
      </c>
      <c r="Z311" s="4">
        <v>0</v>
      </c>
      <c r="AA311" s="4">
        <v>0</v>
      </c>
      <c r="AB311" s="4">
        <v>0</v>
      </c>
      <c r="AC311" s="4">
        <v>0</v>
      </c>
      <c r="AD311" s="4">
        <v>0</v>
      </c>
      <c r="AE311" s="4">
        <v>0</v>
      </c>
      <c r="AF311" s="47">
        <v>1.1693428660912105E-2</v>
      </c>
      <c r="AG311" s="47">
        <v>1.2140136036888861E-2</v>
      </c>
      <c r="AH311" s="47">
        <v>1.2586843412865619E-2</v>
      </c>
      <c r="AI311" s="47">
        <v>1.3033550788842489E-2</v>
      </c>
      <c r="AJ311" s="47">
        <v>1.3480258164819247E-2</v>
      </c>
      <c r="AK311" s="47">
        <v>1.3926965540796005E-2</v>
      </c>
      <c r="AL311" s="47">
        <v>1.4373672916772875E-2</v>
      </c>
      <c r="AM311" s="47">
        <v>1.4820380292749633E-2</v>
      </c>
      <c r="AN311" s="47">
        <v>1.5267087668726503E-2</v>
      </c>
      <c r="AO311" s="47">
        <v>1.5713795044703261E-2</v>
      </c>
      <c r="AP311" s="47">
        <v>1.6160502420680019E-2</v>
      </c>
      <c r="AQ311" s="47">
        <v>1.6607209796656888E-2</v>
      </c>
      <c r="AR311" s="47">
        <v>1.7053917172633645E-2</v>
      </c>
      <c r="AS311" s="47">
        <v>1.7500624548610403E-2</v>
      </c>
      <c r="AT311" s="47">
        <v>1.7947331924587275E-2</v>
      </c>
      <c r="AU311" s="47">
        <v>1.8394039300564033E-2</v>
      </c>
      <c r="AV311" s="47">
        <v>1.8840746676540791E-2</v>
      </c>
      <c r="AW311" s="47">
        <v>1.9287454052517659E-2</v>
      </c>
      <c r="AX311" s="47">
        <v>1.9734161428494417E-2</v>
      </c>
      <c r="AY311" s="47">
        <v>2.0180868804471175E-2</v>
      </c>
      <c r="AZ311" s="47">
        <v>2.0627576180448047E-2</v>
      </c>
      <c r="BA311" s="47">
        <v>2.1074283556424801E-2</v>
      </c>
      <c r="BB311" s="47">
        <v>2.1520990932401673E-2</v>
      </c>
      <c r="BC311" s="47">
        <v>2.1967698308378431E-2</v>
      </c>
      <c r="BD311" s="47">
        <v>2.2414405684355189E-2</v>
      </c>
      <c r="BE311" s="47">
        <v>2.2861113060332058E-2</v>
      </c>
      <c r="BF311" s="47">
        <v>2.3307820436308815E-2</v>
      </c>
      <c r="BG311" s="47">
        <v>2.3754527812285573E-2</v>
      </c>
      <c r="BH311" s="47">
        <v>2.4201235188262445E-2</v>
      </c>
      <c r="BI311" s="47">
        <v>2.4647942564239203E-2</v>
      </c>
      <c r="BJ311" s="47">
        <v>2.5094649940215957E-2</v>
      </c>
      <c r="BK311" s="47">
        <v>2.554135731619283E-2</v>
      </c>
      <c r="BL311" s="47">
        <v>2.5988064692169587E-2</v>
      </c>
      <c r="BM311" s="47">
        <v>2.6434772068146345E-2</v>
      </c>
      <c r="BN311" s="47">
        <v>2.6881479444123214E-2</v>
      </c>
      <c r="BO311" s="47">
        <v>2.7328186820099971E-2</v>
      </c>
      <c r="BP311" s="47">
        <v>2.7774894196076844E-2</v>
      </c>
      <c r="BQ311" s="47">
        <v>2.8221601572053601E-2</v>
      </c>
      <c r="BR311" s="47">
        <v>2.8668308948030359E-2</v>
      </c>
      <c r="BS311" s="47">
        <v>2.9115016324007228E-2</v>
      </c>
      <c r="BT311" s="47">
        <v>2.9561723699983986E-2</v>
      </c>
      <c r="BU311" s="47">
        <v>3.0008431075960743E-2</v>
      </c>
      <c r="BV311" s="47">
        <v>3.0455138451937615E-2</v>
      </c>
      <c r="BW311" s="47">
        <v>3.0901845827914373E-2</v>
      </c>
      <c r="BX311" s="47">
        <v>3.1348553203891127E-2</v>
      </c>
      <c r="BY311" s="47">
        <v>3.1795260579868E-2</v>
      </c>
      <c r="BZ311" s="47">
        <v>3.2241967955844754E-2</v>
      </c>
      <c r="CA311" s="47">
        <v>3.2688675331821515E-2</v>
      </c>
      <c r="CB311" s="47">
        <v>3.3135382707798387E-2</v>
      </c>
      <c r="CC311" s="47">
        <v>3.3582090083775142E-2</v>
      </c>
      <c r="CD311" s="47">
        <v>3.4028797459752014E-2</v>
      </c>
      <c r="CE311" s="47">
        <v>3.4475504835728768E-2</v>
      </c>
      <c r="CF311" s="47">
        <v>3.4922212211705529E-2</v>
      </c>
      <c r="CG311" s="47">
        <v>3.5368919587682401E-2</v>
      </c>
      <c r="CH311" s="47">
        <v>3.5815626963659156E-2</v>
      </c>
      <c r="CI311" s="47">
        <v>3.626233433963591E-2</v>
      </c>
      <c r="CJ311" s="47">
        <v>3.6709041715612782E-2</v>
      </c>
      <c r="CK311" s="47">
        <v>3.7155749091589543E-2</v>
      </c>
      <c r="CL311" s="47">
        <v>3.7602456467566298E-2</v>
      </c>
      <c r="CM311" s="47">
        <v>3.804916384354317E-2</v>
      </c>
    </row>
    <row r="312" spans="1:91" s="46" customFormat="1" x14ac:dyDescent="0.25">
      <c r="A312" s="40"/>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spans="1:91" s="46" customFormat="1" x14ac:dyDescent="0.25">
      <c r="A313" s="95" t="s">
        <v>163</v>
      </c>
      <c r="B313" s="4">
        <v>0</v>
      </c>
      <c r="C313" s="4">
        <v>0</v>
      </c>
      <c r="D313" s="4">
        <v>0</v>
      </c>
      <c r="E313" s="4">
        <v>0</v>
      </c>
      <c r="F313" s="4">
        <v>0</v>
      </c>
      <c r="G313" s="4">
        <v>0</v>
      </c>
      <c r="H313" s="4">
        <v>0</v>
      </c>
      <c r="I313" s="4">
        <v>0</v>
      </c>
      <c r="J313" s="4">
        <v>0</v>
      </c>
      <c r="K313" s="4">
        <v>0</v>
      </c>
      <c r="L313" s="4">
        <v>0</v>
      </c>
      <c r="M313" s="4">
        <v>0</v>
      </c>
      <c r="N313" s="4">
        <v>0</v>
      </c>
      <c r="O313" s="4">
        <v>0</v>
      </c>
      <c r="P313" s="4">
        <v>0</v>
      </c>
      <c r="Q313" s="4">
        <v>0</v>
      </c>
      <c r="R313" s="4">
        <v>0</v>
      </c>
      <c r="S313" s="4">
        <v>0</v>
      </c>
      <c r="T313" s="4">
        <v>0</v>
      </c>
      <c r="U313" s="4">
        <v>0</v>
      </c>
      <c r="V313" s="4">
        <v>0</v>
      </c>
      <c r="W313" s="4">
        <v>0</v>
      </c>
      <c r="X313" s="4">
        <v>0</v>
      </c>
      <c r="Y313" s="4">
        <v>0</v>
      </c>
      <c r="Z313" s="4">
        <v>0</v>
      </c>
      <c r="AA313" s="4">
        <v>0</v>
      </c>
      <c r="AB313" s="4">
        <v>0</v>
      </c>
      <c r="AC313" s="4">
        <v>0</v>
      </c>
      <c r="AD313" s="4">
        <v>0</v>
      </c>
      <c r="AE313" s="4">
        <v>0</v>
      </c>
      <c r="AF313" s="47">
        <v>3.0430307601602776E-3</v>
      </c>
      <c r="AG313" s="47">
        <v>3.0899562234670414E-3</v>
      </c>
      <c r="AH313" s="47">
        <v>3.136881686773819E-3</v>
      </c>
      <c r="AI313" s="47">
        <v>3.1838071500805967E-3</v>
      </c>
      <c r="AJ313" s="47">
        <v>3.23073261338736E-3</v>
      </c>
      <c r="AK313" s="47">
        <v>3.2776580766941377E-3</v>
      </c>
      <c r="AL313" s="47">
        <v>3.3245835400009154E-3</v>
      </c>
      <c r="AM313" s="47">
        <v>3.3715090033076792E-3</v>
      </c>
      <c r="AN313" s="47">
        <v>3.4184344666144569E-3</v>
      </c>
      <c r="AO313" s="47">
        <v>3.4653599299212202E-3</v>
      </c>
      <c r="AP313" s="47">
        <v>3.5122853932279979E-3</v>
      </c>
      <c r="AQ313" s="47">
        <v>3.5592108565347755E-3</v>
      </c>
      <c r="AR313" s="47">
        <v>3.6061363198415393E-3</v>
      </c>
      <c r="AS313" s="47">
        <v>3.653061783148317E-3</v>
      </c>
      <c r="AT313" s="47">
        <v>3.6999872464550947E-3</v>
      </c>
      <c r="AU313" s="47">
        <v>3.746912709761858E-3</v>
      </c>
      <c r="AV313" s="47">
        <v>3.7938381730686357E-3</v>
      </c>
      <c r="AW313" s="47">
        <v>3.8407636363754138E-3</v>
      </c>
      <c r="AX313" s="47">
        <v>3.8876890996821772E-3</v>
      </c>
      <c r="AY313" s="47">
        <v>3.9346145629889553E-3</v>
      </c>
      <c r="AZ313" s="47">
        <v>3.9815400262957325E-3</v>
      </c>
      <c r="BA313" s="47">
        <v>4.0284654896024959E-3</v>
      </c>
      <c r="BB313" s="47">
        <v>4.075390952909274E-3</v>
      </c>
      <c r="BC313" s="47">
        <v>4.1223164162160512E-3</v>
      </c>
      <c r="BD313" s="47">
        <v>4.1692418795228146E-3</v>
      </c>
      <c r="BE313" s="47">
        <v>4.2161673428295927E-3</v>
      </c>
      <c r="BF313" s="47">
        <v>4.2630928061363708E-3</v>
      </c>
      <c r="BG313" s="47">
        <v>4.3100182694431341E-3</v>
      </c>
      <c r="BH313" s="47">
        <v>4.3569437327499114E-3</v>
      </c>
      <c r="BI313" s="47">
        <v>4.4038691960566895E-3</v>
      </c>
      <c r="BJ313" s="47">
        <v>4.4507946593634528E-3</v>
      </c>
      <c r="BK313" s="47">
        <v>4.4977201226702309E-3</v>
      </c>
      <c r="BL313" s="47">
        <v>4.5446455859770082E-3</v>
      </c>
      <c r="BM313" s="47">
        <v>4.5915710492837715E-3</v>
      </c>
      <c r="BN313" s="47">
        <v>4.6384965125905496E-3</v>
      </c>
      <c r="BO313" s="47">
        <v>4.6854219758973269E-3</v>
      </c>
      <c r="BP313" s="47">
        <v>4.7323474392040911E-3</v>
      </c>
      <c r="BQ313" s="47">
        <v>4.7792729025108683E-3</v>
      </c>
      <c r="BR313" s="47">
        <v>4.8261983658176464E-3</v>
      </c>
      <c r="BS313" s="47">
        <v>4.8731238291244098E-3</v>
      </c>
      <c r="BT313" s="47">
        <v>4.920049292431187E-3</v>
      </c>
      <c r="BU313" s="47">
        <v>4.9669747557379651E-3</v>
      </c>
      <c r="BV313" s="47">
        <v>5.0139002190447285E-3</v>
      </c>
      <c r="BW313" s="47">
        <v>5.0608256823515066E-3</v>
      </c>
      <c r="BX313" s="47">
        <v>5.10775114565827E-3</v>
      </c>
      <c r="BY313" s="47">
        <v>5.1546766089650472E-3</v>
      </c>
      <c r="BZ313" s="47">
        <v>5.2016020722718253E-3</v>
      </c>
      <c r="CA313" s="47">
        <v>5.2485275355785887E-3</v>
      </c>
      <c r="CB313" s="47">
        <v>5.2954529988853668E-3</v>
      </c>
      <c r="CC313" s="47">
        <v>5.342378462192144E-3</v>
      </c>
      <c r="CD313" s="47">
        <v>5.3893039254989073E-3</v>
      </c>
      <c r="CE313" s="47">
        <v>5.4362293888056855E-3</v>
      </c>
      <c r="CF313" s="47">
        <v>5.4831548521124627E-3</v>
      </c>
      <c r="CG313" s="47">
        <v>5.5300803154192269E-3</v>
      </c>
      <c r="CH313" s="47">
        <v>5.5770057787260041E-3</v>
      </c>
      <c r="CI313" s="47">
        <v>5.6239312420327823E-3</v>
      </c>
      <c r="CJ313" s="47">
        <v>5.6708567053395456E-3</v>
      </c>
      <c r="CK313" s="47">
        <v>5.7177821686463228E-3</v>
      </c>
      <c r="CL313" s="47">
        <v>5.764707631953101E-3</v>
      </c>
      <c r="CM313" s="47">
        <v>5.8116330952598643E-3</v>
      </c>
    </row>
    <row r="314" spans="1:91" s="46" customFormat="1" x14ac:dyDescent="0.25">
      <c r="A314" s="95" t="s">
        <v>1</v>
      </c>
      <c r="B314" s="4">
        <v>0</v>
      </c>
      <c r="C314" s="4">
        <v>0</v>
      </c>
      <c r="D314" s="4">
        <v>0</v>
      </c>
      <c r="E314" s="4">
        <v>0</v>
      </c>
      <c r="F314" s="4">
        <v>0</v>
      </c>
      <c r="G314" s="4">
        <v>0</v>
      </c>
      <c r="H314" s="4">
        <v>0</v>
      </c>
      <c r="I314" s="4">
        <v>0</v>
      </c>
      <c r="J314" s="4">
        <v>0</v>
      </c>
      <c r="K314" s="4">
        <v>0</v>
      </c>
      <c r="L314" s="4">
        <v>0</v>
      </c>
      <c r="M314" s="4">
        <v>0</v>
      </c>
      <c r="N314" s="4">
        <v>0</v>
      </c>
      <c r="O314" s="4">
        <v>0</v>
      </c>
      <c r="P314" s="4">
        <v>0</v>
      </c>
      <c r="Q314" s="4">
        <v>0</v>
      </c>
      <c r="R314" s="4">
        <v>0</v>
      </c>
      <c r="S314" s="4">
        <v>0</v>
      </c>
      <c r="T314" s="4">
        <v>0</v>
      </c>
      <c r="U314" s="4">
        <v>0</v>
      </c>
      <c r="V314" s="4">
        <v>0</v>
      </c>
      <c r="W314" s="4">
        <v>0</v>
      </c>
      <c r="X314" s="4">
        <v>0</v>
      </c>
      <c r="Y314" s="4">
        <v>0</v>
      </c>
      <c r="Z314" s="4">
        <v>0</v>
      </c>
      <c r="AA314" s="4">
        <v>0</v>
      </c>
      <c r="AB314" s="4">
        <v>0</v>
      </c>
      <c r="AC314" s="4">
        <v>0</v>
      </c>
      <c r="AD314" s="4">
        <v>0</v>
      </c>
      <c r="AE314" s="4">
        <v>0</v>
      </c>
      <c r="AF314" s="47">
        <v>2.1397834433090493E-3</v>
      </c>
      <c r="AG314" s="47">
        <v>2.159021350052413E-3</v>
      </c>
      <c r="AH314" s="47">
        <v>2.1782592567957766E-3</v>
      </c>
      <c r="AI314" s="47">
        <v>2.1974971635391467E-3</v>
      </c>
      <c r="AJ314" s="47">
        <v>2.2167350702825103E-3</v>
      </c>
      <c r="AK314" s="47">
        <v>2.235972977025874E-3</v>
      </c>
      <c r="AL314" s="47">
        <v>2.2552108837692445E-3</v>
      </c>
      <c r="AM314" s="47">
        <v>2.2744487905126077E-3</v>
      </c>
      <c r="AN314" s="47">
        <v>2.2936866972559783E-3</v>
      </c>
      <c r="AO314" s="47">
        <v>2.3129246039993419E-3</v>
      </c>
      <c r="AP314" s="47">
        <v>2.3321625107427051E-3</v>
      </c>
      <c r="AQ314" s="47">
        <v>2.3514004174860757E-3</v>
      </c>
      <c r="AR314" s="47">
        <v>2.3706383242294393E-3</v>
      </c>
      <c r="AS314" s="47">
        <v>2.3898762309728099E-3</v>
      </c>
      <c r="AT314" s="47">
        <v>2.4091141377161735E-3</v>
      </c>
      <c r="AU314" s="47">
        <v>2.4283520444595367E-3</v>
      </c>
      <c r="AV314" s="47">
        <v>2.4475899512029073E-3</v>
      </c>
      <c r="AW314" s="47">
        <v>2.4668278579462709E-3</v>
      </c>
      <c r="AX314" s="47">
        <v>2.4860657646896341E-3</v>
      </c>
      <c r="AY314" s="47">
        <v>2.5053036714330046E-3</v>
      </c>
      <c r="AZ314" s="47">
        <v>2.5245415781763683E-3</v>
      </c>
      <c r="BA314" s="47">
        <v>2.5437794849197319E-3</v>
      </c>
      <c r="BB314" s="47">
        <v>2.5630173916631025E-3</v>
      </c>
      <c r="BC314" s="47">
        <v>2.5822552984064657E-3</v>
      </c>
      <c r="BD314" s="47">
        <v>2.6014932051498362E-3</v>
      </c>
      <c r="BE314" s="47">
        <v>2.6207311118931998E-3</v>
      </c>
      <c r="BF314" s="47">
        <v>2.639969018636563E-3</v>
      </c>
      <c r="BG314" s="47">
        <v>2.6592069253799336E-3</v>
      </c>
      <c r="BH314" s="47">
        <v>2.6784448321232972E-3</v>
      </c>
      <c r="BI314" s="47">
        <v>2.6976827388666678E-3</v>
      </c>
      <c r="BJ314" s="47">
        <v>2.7169206456100314E-3</v>
      </c>
      <c r="BK314" s="47">
        <v>2.7361585523533946E-3</v>
      </c>
      <c r="BL314" s="47">
        <v>2.7553964590967652E-3</v>
      </c>
      <c r="BM314" s="47">
        <v>2.7746343658401288E-3</v>
      </c>
      <c r="BN314" s="47">
        <v>2.793872272583492E-3</v>
      </c>
      <c r="BO314" s="47">
        <v>2.8131101793268626E-3</v>
      </c>
      <c r="BP314" s="47">
        <v>2.8323480860702262E-3</v>
      </c>
      <c r="BQ314" s="47">
        <v>2.8515859928135894E-3</v>
      </c>
      <c r="BR314" s="47">
        <v>2.8708238995569599E-3</v>
      </c>
      <c r="BS314" s="47">
        <v>2.8900618063003236E-3</v>
      </c>
      <c r="BT314" s="47">
        <v>2.9092997130436941E-3</v>
      </c>
      <c r="BU314" s="47">
        <v>2.9285376197870578E-3</v>
      </c>
      <c r="BV314" s="47">
        <v>2.947775526530421E-3</v>
      </c>
      <c r="BW314" s="47">
        <v>2.9670134332737915E-3</v>
      </c>
      <c r="BX314" s="47">
        <v>2.9862513400171552E-3</v>
      </c>
      <c r="BY314" s="47">
        <v>3.0054892467605257E-3</v>
      </c>
      <c r="BZ314" s="47">
        <v>3.0247271535038889E-3</v>
      </c>
      <c r="CA314" s="47">
        <v>3.0439650602472525E-3</v>
      </c>
      <c r="CB314" s="47">
        <v>3.0632029669906231E-3</v>
      </c>
      <c r="CC314" s="47">
        <v>3.0824408737339867E-3</v>
      </c>
      <c r="CD314" s="47">
        <v>3.1016787804773499E-3</v>
      </c>
      <c r="CE314" s="47">
        <v>3.1209166872207205E-3</v>
      </c>
      <c r="CF314" s="47">
        <v>3.1401545939640841E-3</v>
      </c>
      <c r="CG314" s="47">
        <v>3.1593925007074473E-3</v>
      </c>
      <c r="CH314" s="47">
        <v>3.1786304074508179E-3</v>
      </c>
      <c r="CI314" s="47">
        <v>3.1978683141941815E-3</v>
      </c>
      <c r="CJ314" s="47">
        <v>3.2171062209375521E-3</v>
      </c>
      <c r="CK314" s="47">
        <v>3.2363441276809157E-3</v>
      </c>
      <c r="CL314" s="47">
        <v>3.2555820344242789E-3</v>
      </c>
      <c r="CM314" s="47">
        <v>3.2748199411676495E-3</v>
      </c>
    </row>
    <row r="315" spans="1:91" s="46" customFormat="1" x14ac:dyDescent="0.25">
      <c r="A315" s="95" t="s">
        <v>1</v>
      </c>
      <c r="B315" s="4">
        <v>0</v>
      </c>
      <c r="C315" s="4">
        <v>0</v>
      </c>
      <c r="D315" s="4">
        <v>0</v>
      </c>
      <c r="E315" s="4">
        <v>0</v>
      </c>
      <c r="F315" s="4">
        <v>0</v>
      </c>
      <c r="G315" s="4">
        <v>0</v>
      </c>
      <c r="H315" s="4">
        <v>0</v>
      </c>
      <c r="I315" s="4">
        <v>0</v>
      </c>
      <c r="J315" s="4">
        <v>0</v>
      </c>
      <c r="K315" s="4">
        <v>0</v>
      </c>
      <c r="L315" s="4">
        <v>0</v>
      </c>
      <c r="M315" s="4">
        <v>0</v>
      </c>
      <c r="N315" s="4">
        <v>0</v>
      </c>
      <c r="O315" s="4">
        <v>0</v>
      </c>
      <c r="P315" s="4">
        <v>0</v>
      </c>
      <c r="Q315" s="4">
        <v>0</v>
      </c>
      <c r="R315" s="4">
        <v>0</v>
      </c>
      <c r="S315" s="4">
        <v>0</v>
      </c>
      <c r="T315" s="4">
        <v>0</v>
      </c>
      <c r="U315" s="4">
        <v>0</v>
      </c>
      <c r="V315" s="4">
        <v>0</v>
      </c>
      <c r="W315" s="4">
        <v>0</v>
      </c>
      <c r="X315" s="4">
        <v>0</v>
      </c>
      <c r="Y315" s="4">
        <v>0</v>
      </c>
      <c r="Z315" s="4">
        <v>0</v>
      </c>
      <c r="AA315" s="4">
        <v>0</v>
      </c>
      <c r="AB315" s="4">
        <v>0</v>
      </c>
      <c r="AC315" s="4">
        <v>0</v>
      </c>
      <c r="AD315" s="4">
        <v>0</v>
      </c>
      <c r="AE315" s="4">
        <v>0</v>
      </c>
      <c r="AF315" s="47">
        <v>0</v>
      </c>
      <c r="AG315" s="47">
        <v>0</v>
      </c>
      <c r="AH315" s="47">
        <v>0</v>
      </c>
      <c r="AI315" s="47">
        <v>0</v>
      </c>
      <c r="AJ315" s="47">
        <v>0</v>
      </c>
      <c r="AK315" s="47">
        <v>0</v>
      </c>
      <c r="AL315" s="47">
        <v>0</v>
      </c>
      <c r="AM315" s="47">
        <v>0</v>
      </c>
      <c r="AN315" s="47">
        <v>0</v>
      </c>
      <c r="AO315" s="47">
        <v>0</v>
      </c>
      <c r="AP315" s="47">
        <v>0</v>
      </c>
      <c r="AQ315" s="47">
        <v>0</v>
      </c>
      <c r="AR315" s="47">
        <v>0</v>
      </c>
      <c r="AS315" s="47">
        <v>0</v>
      </c>
      <c r="AT315" s="47">
        <v>0</v>
      </c>
      <c r="AU315" s="47">
        <v>0</v>
      </c>
      <c r="AV315" s="47">
        <v>0</v>
      </c>
      <c r="AW315" s="47">
        <v>0</v>
      </c>
      <c r="AX315" s="47">
        <v>0</v>
      </c>
      <c r="AY315" s="47">
        <v>0</v>
      </c>
      <c r="AZ315" s="47">
        <v>0</v>
      </c>
      <c r="BA315" s="47">
        <v>0</v>
      </c>
      <c r="BB315" s="47">
        <v>0</v>
      </c>
      <c r="BC315" s="47">
        <v>0</v>
      </c>
      <c r="BD315" s="47">
        <v>0</v>
      </c>
      <c r="BE315" s="47">
        <v>0</v>
      </c>
      <c r="BF315" s="47">
        <v>0</v>
      </c>
      <c r="BG315" s="47">
        <v>0</v>
      </c>
      <c r="BH315" s="47">
        <v>0</v>
      </c>
      <c r="BI315" s="47">
        <v>0</v>
      </c>
      <c r="BJ315" s="47">
        <v>0</v>
      </c>
      <c r="BK315" s="47">
        <v>0</v>
      </c>
      <c r="BL315" s="47">
        <v>0</v>
      </c>
      <c r="BM315" s="47">
        <v>0</v>
      </c>
      <c r="BN315" s="47">
        <v>0</v>
      </c>
      <c r="BO315" s="47">
        <v>0</v>
      </c>
      <c r="BP315" s="47">
        <v>0</v>
      </c>
      <c r="BQ315" s="47">
        <v>0</v>
      </c>
      <c r="BR315" s="47">
        <v>0</v>
      </c>
      <c r="BS315" s="47">
        <v>0</v>
      </c>
      <c r="BT315" s="47">
        <v>0</v>
      </c>
      <c r="BU315" s="47">
        <v>0</v>
      </c>
      <c r="BV315" s="47">
        <v>0</v>
      </c>
      <c r="BW315" s="47">
        <v>0</v>
      </c>
      <c r="BX315" s="47">
        <v>0</v>
      </c>
      <c r="BY315" s="47">
        <v>0</v>
      </c>
      <c r="BZ315" s="47">
        <v>0</v>
      </c>
      <c r="CA315" s="47">
        <v>0</v>
      </c>
      <c r="CB315" s="47">
        <v>0</v>
      </c>
      <c r="CC315" s="47">
        <v>0</v>
      </c>
      <c r="CD315" s="47">
        <v>0</v>
      </c>
      <c r="CE315" s="47">
        <v>0</v>
      </c>
      <c r="CF315" s="47">
        <v>0</v>
      </c>
      <c r="CG315" s="47">
        <v>0</v>
      </c>
      <c r="CH315" s="47">
        <v>0</v>
      </c>
      <c r="CI315" s="47">
        <v>0</v>
      </c>
      <c r="CJ315" s="47">
        <v>0</v>
      </c>
      <c r="CK315" s="47">
        <v>0</v>
      </c>
      <c r="CL315" s="47">
        <v>0</v>
      </c>
      <c r="CM315" s="47">
        <v>0</v>
      </c>
    </row>
    <row r="316" spans="1:91" s="98" customFormat="1" x14ac:dyDescent="0.25">
      <c r="A316" s="98" t="s">
        <v>1</v>
      </c>
      <c r="B316" s="98">
        <v>0</v>
      </c>
      <c r="C316" s="98">
        <v>0</v>
      </c>
      <c r="D316" s="98">
        <v>0</v>
      </c>
      <c r="E316" s="98">
        <v>0</v>
      </c>
      <c r="F316" s="98">
        <v>0</v>
      </c>
      <c r="G316" s="98">
        <v>0</v>
      </c>
      <c r="H316" s="98">
        <v>0</v>
      </c>
      <c r="I316" s="98">
        <v>0</v>
      </c>
      <c r="J316" s="98">
        <v>0</v>
      </c>
      <c r="K316" s="98">
        <v>0</v>
      </c>
      <c r="L316" s="98">
        <v>0</v>
      </c>
      <c r="M316" s="98">
        <v>0</v>
      </c>
      <c r="N316" s="98">
        <v>0</v>
      </c>
      <c r="O316" s="98">
        <v>0</v>
      </c>
      <c r="P316" s="98">
        <v>0</v>
      </c>
      <c r="Q316" s="98">
        <v>0</v>
      </c>
      <c r="R316" s="98">
        <v>0</v>
      </c>
      <c r="S316" s="98">
        <v>0</v>
      </c>
      <c r="T316" s="98">
        <v>0</v>
      </c>
      <c r="U316" s="98">
        <v>0</v>
      </c>
      <c r="V316" s="98">
        <v>0</v>
      </c>
      <c r="W316" s="98">
        <v>0</v>
      </c>
      <c r="X316" s="98">
        <v>0</v>
      </c>
      <c r="Y316" s="98">
        <v>0</v>
      </c>
      <c r="Z316" s="98">
        <v>0</v>
      </c>
      <c r="AA316" s="98">
        <v>0</v>
      </c>
      <c r="AB316" s="98">
        <v>0</v>
      </c>
      <c r="AC316" s="98">
        <v>0</v>
      </c>
      <c r="AD316" s="98">
        <v>0</v>
      </c>
      <c r="AE316" s="98">
        <v>0</v>
      </c>
      <c r="AF316" s="98">
        <v>0</v>
      </c>
      <c r="AG316" s="98">
        <v>0</v>
      </c>
      <c r="AH316" s="98">
        <v>0</v>
      </c>
      <c r="AI316" s="98">
        <v>0</v>
      </c>
      <c r="AJ316" s="98">
        <v>0</v>
      </c>
      <c r="AK316" s="98">
        <v>0</v>
      </c>
      <c r="AL316" s="98">
        <v>0</v>
      </c>
      <c r="AM316" s="98">
        <v>0</v>
      </c>
      <c r="AN316" s="98">
        <v>0</v>
      </c>
      <c r="AO316" s="98">
        <v>0</v>
      </c>
      <c r="AP316" s="98">
        <v>0</v>
      </c>
      <c r="AQ316" s="98">
        <v>0</v>
      </c>
      <c r="AR316" s="98">
        <v>0</v>
      </c>
      <c r="AS316" s="98">
        <v>0</v>
      </c>
      <c r="AT316" s="98">
        <v>0</v>
      </c>
      <c r="AU316" s="98">
        <v>0</v>
      </c>
      <c r="AV316" s="98">
        <v>0</v>
      </c>
      <c r="AW316" s="98">
        <v>0</v>
      </c>
      <c r="AX316" s="98">
        <v>0</v>
      </c>
      <c r="AY316" s="98">
        <v>0</v>
      </c>
      <c r="AZ316" s="98">
        <v>0</v>
      </c>
      <c r="BA316" s="98">
        <v>0</v>
      </c>
      <c r="BB316" s="98">
        <v>0</v>
      </c>
      <c r="BC316" s="98">
        <v>0</v>
      </c>
      <c r="BD316" s="98">
        <v>0</v>
      </c>
      <c r="BE316" s="98">
        <v>0</v>
      </c>
      <c r="BF316" s="98">
        <v>0</v>
      </c>
      <c r="BG316" s="98">
        <v>0</v>
      </c>
      <c r="BH316" s="98">
        <v>0</v>
      </c>
      <c r="BI316" s="98">
        <v>0</v>
      </c>
      <c r="BJ316" s="98">
        <v>0</v>
      </c>
      <c r="BK316" s="98">
        <v>0</v>
      </c>
      <c r="BL316" s="98">
        <v>0</v>
      </c>
      <c r="BM316" s="98">
        <v>0</v>
      </c>
      <c r="BN316" s="98">
        <v>0</v>
      </c>
      <c r="BO316" s="98">
        <v>0</v>
      </c>
      <c r="BP316" s="98">
        <v>0</v>
      </c>
      <c r="BQ316" s="98">
        <v>0</v>
      </c>
      <c r="BR316" s="98">
        <v>0</v>
      </c>
      <c r="BS316" s="98">
        <v>0</v>
      </c>
      <c r="BT316" s="98">
        <v>0</v>
      </c>
      <c r="BU316" s="98">
        <v>0</v>
      </c>
      <c r="BV316" s="98">
        <v>0</v>
      </c>
      <c r="BW316" s="98">
        <v>0</v>
      </c>
      <c r="BX316" s="98">
        <v>0</v>
      </c>
      <c r="BY316" s="98">
        <v>0</v>
      </c>
      <c r="BZ316" s="98">
        <v>0</v>
      </c>
      <c r="CA316" s="98">
        <v>0</v>
      </c>
      <c r="CB316" s="98">
        <v>0</v>
      </c>
      <c r="CC316" s="98">
        <v>0</v>
      </c>
      <c r="CD316" s="98">
        <v>0</v>
      </c>
      <c r="CE316" s="98">
        <v>0</v>
      </c>
      <c r="CF316" s="98">
        <v>0</v>
      </c>
      <c r="CG316" s="98">
        <v>0</v>
      </c>
      <c r="CH316" s="98">
        <v>0</v>
      </c>
      <c r="CI316" s="98">
        <v>0</v>
      </c>
      <c r="CJ316" s="98">
        <v>0</v>
      </c>
      <c r="CK316" s="98">
        <v>0</v>
      </c>
      <c r="CL316" s="98">
        <v>0</v>
      </c>
      <c r="CM316" s="98">
        <v>0</v>
      </c>
    </row>
    <row r="317" spans="1:91" s="46" customFormat="1" x14ac:dyDescent="0.25">
      <c r="A317" s="95" t="s">
        <v>1</v>
      </c>
      <c r="B317" s="4">
        <v>0</v>
      </c>
      <c r="C317" s="4">
        <v>0</v>
      </c>
      <c r="D317" s="4">
        <v>0</v>
      </c>
      <c r="E317" s="4">
        <v>0</v>
      </c>
      <c r="F317" s="4">
        <v>0</v>
      </c>
      <c r="G317" s="4">
        <v>0</v>
      </c>
      <c r="H317" s="4">
        <v>0</v>
      </c>
      <c r="I317" s="4">
        <v>0</v>
      </c>
      <c r="J317" s="4">
        <v>0</v>
      </c>
      <c r="K317" s="4">
        <v>0</v>
      </c>
      <c r="L317" s="4">
        <v>0</v>
      </c>
      <c r="M317" s="4">
        <v>0</v>
      </c>
      <c r="N317" s="4">
        <v>0</v>
      </c>
      <c r="O317" s="4">
        <v>0</v>
      </c>
      <c r="P317" s="4">
        <v>0</v>
      </c>
      <c r="Q317" s="4">
        <v>0</v>
      </c>
      <c r="R317" s="4">
        <v>0</v>
      </c>
      <c r="S317" s="4">
        <v>0</v>
      </c>
      <c r="T317" s="4">
        <v>0</v>
      </c>
      <c r="U317" s="4">
        <v>0</v>
      </c>
      <c r="V317" s="4">
        <v>0</v>
      </c>
      <c r="W317" s="4">
        <v>0</v>
      </c>
      <c r="X317" s="4">
        <v>0</v>
      </c>
      <c r="Y317" s="4">
        <v>0</v>
      </c>
      <c r="Z317" s="4">
        <v>0</v>
      </c>
      <c r="AA317" s="4">
        <v>0</v>
      </c>
      <c r="AB317" s="4">
        <v>0</v>
      </c>
      <c r="AC317" s="4">
        <v>0</v>
      </c>
      <c r="AD317" s="4">
        <v>0</v>
      </c>
      <c r="AE317" s="4">
        <v>0</v>
      </c>
      <c r="AF317" s="47">
        <v>1.4258696516985657E-3</v>
      </c>
      <c r="AG317" s="47">
        <v>1.438761499462487E-3</v>
      </c>
      <c r="AH317" s="47">
        <v>1.4516533472264115E-3</v>
      </c>
      <c r="AI317" s="47">
        <v>1.4645451949903325E-3</v>
      </c>
      <c r="AJ317" s="47">
        <v>1.4774370427542535E-3</v>
      </c>
      <c r="AK317" s="47">
        <v>1.4903288905181746E-3</v>
      </c>
      <c r="AL317" s="47">
        <v>1.5032207382820993E-3</v>
      </c>
      <c r="AM317" s="47">
        <v>1.5161125860460203E-3</v>
      </c>
      <c r="AN317" s="47">
        <v>1.5290044338099414E-3</v>
      </c>
      <c r="AO317" s="47">
        <v>1.5418962815738659E-3</v>
      </c>
      <c r="AP317" s="47">
        <v>1.5547881293377869E-3</v>
      </c>
      <c r="AQ317" s="47">
        <v>1.5676799771017081E-3</v>
      </c>
      <c r="AR317" s="47">
        <v>1.5805718248656292E-3</v>
      </c>
      <c r="AS317" s="47">
        <v>1.5934636726295537E-3</v>
      </c>
      <c r="AT317" s="47">
        <v>1.6063555203934747E-3</v>
      </c>
      <c r="AU317" s="47">
        <v>1.6192473681573957E-3</v>
      </c>
      <c r="AV317" s="47">
        <v>1.6321392159213167E-3</v>
      </c>
      <c r="AW317" s="47">
        <v>1.6450310636852415E-3</v>
      </c>
      <c r="AX317" s="47">
        <v>1.6579229114491625E-3</v>
      </c>
      <c r="AY317" s="47">
        <v>1.6708147592130835E-3</v>
      </c>
      <c r="AZ317" s="47">
        <v>1.6837066069770046E-3</v>
      </c>
      <c r="BA317" s="47">
        <v>1.6965984547409293E-3</v>
      </c>
      <c r="BB317" s="47">
        <v>1.7094903025048503E-3</v>
      </c>
      <c r="BC317" s="47">
        <v>1.7223821502687713E-3</v>
      </c>
      <c r="BD317" s="47">
        <v>1.7352739980326924E-3</v>
      </c>
      <c r="BE317" s="47">
        <v>1.7481658457966169E-3</v>
      </c>
      <c r="BF317" s="47">
        <v>1.7610576935605379E-3</v>
      </c>
      <c r="BG317" s="47">
        <v>1.7739495413244591E-3</v>
      </c>
      <c r="BH317" s="47">
        <v>1.7868413890883802E-3</v>
      </c>
      <c r="BI317" s="47">
        <v>1.7997332368523047E-3</v>
      </c>
      <c r="BJ317" s="47">
        <v>1.8126250846162257E-3</v>
      </c>
      <c r="BK317" s="47">
        <v>1.8255169323801467E-3</v>
      </c>
      <c r="BL317" s="47">
        <v>1.8384087801440678E-3</v>
      </c>
      <c r="BM317" s="47">
        <v>1.8513006279079925E-3</v>
      </c>
      <c r="BN317" s="47">
        <v>1.8641924756719135E-3</v>
      </c>
      <c r="BO317" s="47">
        <v>1.8770843234358345E-3</v>
      </c>
      <c r="BP317" s="47">
        <v>1.889976171199759E-3</v>
      </c>
      <c r="BQ317" s="47">
        <v>1.9028680189636803E-3</v>
      </c>
      <c r="BR317" s="47">
        <v>1.9157598667276013E-3</v>
      </c>
      <c r="BS317" s="47">
        <v>1.9286517144915223E-3</v>
      </c>
      <c r="BT317" s="47">
        <v>1.9415435622554468E-3</v>
      </c>
      <c r="BU317" s="47">
        <v>1.9544354100193679E-3</v>
      </c>
      <c r="BV317" s="47">
        <v>1.9673272577832891E-3</v>
      </c>
      <c r="BW317" s="47">
        <v>1.9802191055472099E-3</v>
      </c>
      <c r="BX317" s="47">
        <v>1.9931109533111347E-3</v>
      </c>
      <c r="BY317" s="47">
        <v>2.0060028010750559E-3</v>
      </c>
      <c r="BZ317" s="47">
        <v>2.0188946488389767E-3</v>
      </c>
      <c r="CA317" s="47">
        <v>2.031786496602898E-3</v>
      </c>
      <c r="CB317" s="47">
        <v>2.0446783443668222E-3</v>
      </c>
      <c r="CC317" s="47">
        <v>2.0575701921307435E-3</v>
      </c>
      <c r="CD317" s="47">
        <v>2.0704620398946643E-3</v>
      </c>
      <c r="CE317" s="47">
        <v>2.0833538876585856E-3</v>
      </c>
      <c r="CF317" s="47">
        <v>2.0962457354225103E-3</v>
      </c>
      <c r="CG317" s="47">
        <v>2.1091375831864311E-3</v>
      </c>
      <c r="CH317" s="47">
        <v>2.1220294309503523E-3</v>
      </c>
      <c r="CI317" s="47">
        <v>2.1349212787142731E-3</v>
      </c>
      <c r="CJ317" s="47">
        <v>2.1478131264781979E-3</v>
      </c>
      <c r="CK317" s="47">
        <v>2.1607049742421191E-3</v>
      </c>
      <c r="CL317" s="47">
        <v>2.1735968220060399E-3</v>
      </c>
      <c r="CM317" s="47">
        <v>2.1864886697699646E-3</v>
      </c>
    </row>
    <row r="318" spans="1:91" s="46" customFormat="1" x14ac:dyDescent="0.25">
      <c r="A318" s="95" t="s">
        <v>1</v>
      </c>
      <c r="B318" s="4">
        <v>0</v>
      </c>
      <c r="C318" s="4">
        <v>0</v>
      </c>
      <c r="D318" s="4">
        <v>0</v>
      </c>
      <c r="E318" s="4">
        <v>0</v>
      </c>
      <c r="F318" s="4">
        <v>0</v>
      </c>
      <c r="G318" s="4">
        <v>0</v>
      </c>
      <c r="H318" s="4">
        <v>0</v>
      </c>
      <c r="I318" s="4">
        <v>0</v>
      </c>
      <c r="J318" s="4">
        <v>0</v>
      </c>
      <c r="K318" s="4">
        <v>0</v>
      </c>
      <c r="L318" s="4">
        <v>0</v>
      </c>
      <c r="M318" s="4">
        <v>0</v>
      </c>
      <c r="N318" s="4">
        <v>0</v>
      </c>
      <c r="O318" s="4">
        <v>0</v>
      </c>
      <c r="P318" s="4">
        <v>0</v>
      </c>
      <c r="Q318" s="4">
        <v>0</v>
      </c>
      <c r="R318" s="4">
        <v>0</v>
      </c>
      <c r="S318" s="4">
        <v>0</v>
      </c>
      <c r="T318" s="4">
        <v>0</v>
      </c>
      <c r="U318" s="4">
        <v>0</v>
      </c>
      <c r="V318" s="4">
        <v>0</v>
      </c>
      <c r="W318" s="4">
        <v>0</v>
      </c>
      <c r="X318" s="4">
        <v>0</v>
      </c>
      <c r="Y318" s="4">
        <v>0</v>
      </c>
      <c r="Z318" s="4">
        <v>0</v>
      </c>
      <c r="AA318" s="4">
        <v>0</v>
      </c>
      <c r="AB318" s="4">
        <v>0</v>
      </c>
      <c r="AC318" s="4">
        <v>0</v>
      </c>
      <c r="AD318" s="4">
        <v>0</v>
      </c>
      <c r="AE318" s="4">
        <v>0</v>
      </c>
      <c r="AF318" s="47">
        <v>2.728818245288403E-2</v>
      </c>
      <c r="AG318" s="47">
        <v>2.90872393238551E-2</v>
      </c>
      <c r="AH318" s="47">
        <v>3.0886296194826628E-2</v>
      </c>
      <c r="AI318" s="47">
        <v>3.2685353065797701E-2</v>
      </c>
      <c r="AJ318" s="47">
        <v>3.4484409936768767E-2</v>
      </c>
      <c r="AK318" s="47">
        <v>3.6283466807740299E-2</v>
      </c>
      <c r="AL318" s="47">
        <v>3.8082523678711365E-2</v>
      </c>
      <c r="AM318" s="47">
        <v>3.9881580549682896E-2</v>
      </c>
      <c r="AN318" s="47">
        <v>4.1680637420653963E-2</v>
      </c>
      <c r="AO318" s="47">
        <v>4.3479694291625036E-2</v>
      </c>
      <c r="AP318" s="47">
        <v>4.527875116259656E-2</v>
      </c>
      <c r="AQ318" s="47">
        <v>4.7077808033567634E-2</v>
      </c>
      <c r="AR318" s="47">
        <v>4.8876864904539158E-2</v>
      </c>
      <c r="AS318" s="47">
        <v>5.0675921775510231E-2</v>
      </c>
      <c r="AT318" s="47">
        <v>5.2474978646481305E-2</v>
      </c>
      <c r="AU318" s="47">
        <v>5.4274035517452829E-2</v>
      </c>
      <c r="AV318" s="47">
        <v>5.6073092388423902E-2</v>
      </c>
      <c r="AW318" s="47">
        <v>5.7872149259394975E-2</v>
      </c>
      <c r="AX318" s="47">
        <v>5.96712061303665E-2</v>
      </c>
      <c r="AY318" s="47">
        <v>6.1470263001337573E-2</v>
      </c>
      <c r="AZ318" s="47">
        <v>6.326931987230909E-2</v>
      </c>
      <c r="BA318" s="47">
        <v>6.5068376743280171E-2</v>
      </c>
      <c r="BB318" s="47">
        <v>6.6867433614251237E-2</v>
      </c>
      <c r="BC318" s="47">
        <v>6.8666490485222761E-2</v>
      </c>
      <c r="BD318" s="47">
        <v>7.0465547356193842E-2</v>
      </c>
      <c r="BE318" s="47">
        <v>7.2264604227165366E-2</v>
      </c>
      <c r="BF318" s="47">
        <v>7.4063661098136432E-2</v>
      </c>
      <c r="BG318" s="47">
        <v>7.5862717969107513E-2</v>
      </c>
      <c r="BH318" s="47">
        <v>7.7661774840079037E-2</v>
      </c>
      <c r="BI318" s="47">
        <v>7.9460831711050103E-2</v>
      </c>
      <c r="BJ318" s="47">
        <v>8.1259888582021628E-2</v>
      </c>
      <c r="BK318" s="47">
        <v>8.3058945452992708E-2</v>
      </c>
      <c r="BL318" s="47">
        <v>8.4858002323963774E-2</v>
      </c>
      <c r="BM318" s="47">
        <v>8.6657059194935299E-2</v>
      </c>
      <c r="BN318" s="47">
        <v>8.8456116065906365E-2</v>
      </c>
      <c r="BO318" s="47">
        <v>9.0255172936877445E-2</v>
      </c>
      <c r="BP318" s="47">
        <v>9.205422980784897E-2</v>
      </c>
      <c r="BQ318" s="47">
        <v>9.3853286678820036E-2</v>
      </c>
      <c r="BR318" s="47">
        <v>9.565234354979156E-2</v>
      </c>
      <c r="BS318" s="47">
        <v>9.7451400420762641E-2</v>
      </c>
      <c r="BT318" s="47">
        <v>9.9250457291733707E-2</v>
      </c>
      <c r="BU318" s="47">
        <v>0.10104951416270523</v>
      </c>
      <c r="BV318" s="47">
        <v>0.10284857103367631</v>
      </c>
      <c r="BW318" s="47">
        <v>0.10464762790464784</v>
      </c>
      <c r="BX318" s="47">
        <v>0.1064466847756189</v>
      </c>
      <c r="BY318" s="47">
        <v>0.10824574164658998</v>
      </c>
      <c r="BZ318" s="47">
        <v>0.11004479851756151</v>
      </c>
      <c r="CA318" s="47">
        <v>0.11184385538853257</v>
      </c>
      <c r="CB318" s="47">
        <v>0.1136429122595041</v>
      </c>
      <c r="CC318" s="47">
        <v>0.11544196913047518</v>
      </c>
      <c r="CD318" s="47">
        <v>0.11724102600144624</v>
      </c>
      <c r="CE318" s="47">
        <v>0.11904008287241777</v>
      </c>
      <c r="CF318" s="47">
        <v>0.12083913974338883</v>
      </c>
      <c r="CG318" s="47">
        <v>0.12263819661435992</v>
      </c>
      <c r="CH318" s="47">
        <v>0.12443725348533144</v>
      </c>
      <c r="CI318" s="47">
        <v>0.12623631035630251</v>
      </c>
      <c r="CJ318" s="47">
        <v>0.12803536722727404</v>
      </c>
      <c r="CK318" s="47">
        <v>0.12983442409824511</v>
      </c>
      <c r="CL318" s="47">
        <v>0.13163348096921618</v>
      </c>
      <c r="CM318" s="47">
        <v>0.13343253784018771</v>
      </c>
    </row>
    <row r="319" spans="1:91" s="46" customFormat="1" x14ac:dyDescent="0.25">
      <c r="A319" s="95"/>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c r="BM319" s="47"/>
      <c r="BN319" s="47"/>
      <c r="BO319" s="47"/>
      <c r="BP319" s="47"/>
      <c r="BQ319" s="47"/>
      <c r="BR319" s="47"/>
      <c r="BS319" s="47"/>
      <c r="BT319" s="47"/>
      <c r="BU319" s="47"/>
      <c r="BV319" s="47"/>
      <c r="BW319" s="47"/>
      <c r="BX319" s="47"/>
      <c r="BY319" s="47"/>
      <c r="BZ319" s="47"/>
      <c r="CA319" s="47"/>
      <c r="CB319" s="47"/>
      <c r="CC319" s="47"/>
      <c r="CD319" s="47"/>
      <c r="CE319" s="47"/>
      <c r="CF319" s="47"/>
      <c r="CG319" s="47"/>
      <c r="CH319" s="47"/>
      <c r="CI319" s="47"/>
      <c r="CJ319" s="47"/>
      <c r="CK319" s="47"/>
      <c r="CL319" s="47"/>
      <c r="CM319" s="47"/>
    </row>
    <row r="320" spans="1:91" s="46" customFormat="1" x14ac:dyDescent="0.25">
      <c r="A320" s="95" t="s">
        <v>164</v>
      </c>
      <c r="B320" s="4">
        <v>0</v>
      </c>
      <c r="C320" s="4">
        <v>0</v>
      </c>
      <c r="D320" s="4">
        <v>0</v>
      </c>
      <c r="E320" s="4">
        <v>0</v>
      </c>
      <c r="F320" s="4">
        <v>0</v>
      </c>
      <c r="G320" s="4">
        <v>0</v>
      </c>
      <c r="H320" s="4">
        <v>0</v>
      </c>
      <c r="I320" s="4">
        <v>0</v>
      </c>
      <c r="J320" s="4">
        <v>0</v>
      </c>
      <c r="K320" s="4">
        <v>0</v>
      </c>
      <c r="L320" s="4">
        <v>0</v>
      </c>
      <c r="M320" s="4">
        <v>0</v>
      </c>
      <c r="N320" s="4">
        <v>0</v>
      </c>
      <c r="O320" s="4">
        <v>0</v>
      </c>
      <c r="P320" s="4">
        <v>0</v>
      </c>
      <c r="Q320" s="4">
        <v>0</v>
      </c>
      <c r="R320" s="4">
        <v>0</v>
      </c>
      <c r="S320" s="4">
        <v>0</v>
      </c>
      <c r="T320" s="4">
        <v>0</v>
      </c>
      <c r="U320" s="4">
        <v>0</v>
      </c>
      <c r="V320" s="4">
        <v>0</v>
      </c>
      <c r="W320" s="4">
        <v>0</v>
      </c>
      <c r="X320" s="4">
        <v>0</v>
      </c>
      <c r="Y320" s="4">
        <v>0</v>
      </c>
      <c r="Z320" s="4">
        <v>0</v>
      </c>
      <c r="AA320" s="4">
        <v>0</v>
      </c>
      <c r="AB320" s="4">
        <v>0</v>
      </c>
      <c r="AC320" s="4">
        <v>0</v>
      </c>
      <c r="AD320" s="4">
        <v>0</v>
      </c>
      <c r="AE320" s="4">
        <v>0</v>
      </c>
      <c r="AF320" s="47">
        <v>1.192945556276509E-3</v>
      </c>
      <c r="AG320" s="47">
        <v>1.193593451246364E-3</v>
      </c>
      <c r="AH320" s="47">
        <v>1.1942413462162189E-3</v>
      </c>
      <c r="AI320" s="47">
        <v>1.1948892411860741E-3</v>
      </c>
      <c r="AJ320" s="47">
        <v>1.1955371361559292E-3</v>
      </c>
      <c r="AK320" s="47">
        <v>1.1961850311257842E-3</v>
      </c>
      <c r="AL320" s="47">
        <v>1.1968329260956391E-3</v>
      </c>
      <c r="AM320" s="47">
        <v>1.1974808210654944E-3</v>
      </c>
      <c r="AN320" s="47">
        <v>1.1981287160353496E-3</v>
      </c>
      <c r="AO320" s="47">
        <v>1.1987766110052045E-3</v>
      </c>
      <c r="AP320" s="47">
        <v>1.1994245059750595E-3</v>
      </c>
      <c r="AQ320" s="47">
        <v>1.2000724009449146E-3</v>
      </c>
      <c r="AR320" s="47">
        <v>1.2007202959147699E-3</v>
      </c>
      <c r="AS320" s="47">
        <v>1.2013681908846247E-3</v>
      </c>
      <c r="AT320" s="47">
        <v>1.2020160858544798E-3</v>
      </c>
      <c r="AU320" s="47">
        <v>1.2026639808243348E-3</v>
      </c>
      <c r="AV320" s="47">
        <v>1.2033118757941901E-3</v>
      </c>
      <c r="AW320" s="47">
        <v>1.2039597707640451E-3</v>
      </c>
      <c r="AX320" s="47">
        <v>1.2046076657339E-3</v>
      </c>
      <c r="AY320" s="47">
        <v>1.2052555607037553E-3</v>
      </c>
      <c r="AZ320" s="47">
        <v>1.2059034556736103E-3</v>
      </c>
      <c r="BA320" s="47">
        <v>1.2065513506434654E-3</v>
      </c>
      <c r="BB320" s="47">
        <v>1.2071992456133202E-3</v>
      </c>
      <c r="BC320" s="47">
        <v>1.2078471405831755E-3</v>
      </c>
      <c r="BD320" s="47">
        <v>1.2084950355530305E-3</v>
      </c>
      <c r="BE320" s="47">
        <v>1.2091429305228856E-3</v>
      </c>
      <c r="BF320" s="47">
        <v>1.2097908254927404E-3</v>
      </c>
      <c r="BG320" s="47">
        <v>1.2104387204625957E-3</v>
      </c>
      <c r="BH320" s="47">
        <v>1.211086615432451E-3</v>
      </c>
      <c r="BI320" s="47">
        <v>1.2117345104023058E-3</v>
      </c>
      <c r="BJ320" s="47">
        <v>1.2123824053721609E-3</v>
      </c>
      <c r="BK320" s="47">
        <v>1.2130303003420159E-3</v>
      </c>
      <c r="BL320" s="47">
        <v>1.2136781953118712E-3</v>
      </c>
      <c r="BM320" s="47">
        <v>1.2143260902817261E-3</v>
      </c>
      <c r="BN320" s="47">
        <v>1.2149739852515811E-3</v>
      </c>
      <c r="BO320" s="47">
        <v>1.2156218802214362E-3</v>
      </c>
      <c r="BP320" s="47">
        <v>1.2162697751912914E-3</v>
      </c>
      <c r="BQ320" s="47">
        <v>1.2169176701611463E-3</v>
      </c>
      <c r="BR320" s="47">
        <v>1.2175655651310013E-3</v>
      </c>
      <c r="BS320" s="47">
        <v>1.2182134601008566E-3</v>
      </c>
      <c r="BT320" s="47">
        <v>1.2188613550707117E-3</v>
      </c>
      <c r="BU320" s="47">
        <v>1.2195092500405667E-3</v>
      </c>
      <c r="BV320" s="47">
        <v>1.2201571450104216E-3</v>
      </c>
      <c r="BW320" s="47">
        <v>1.2208050399802768E-3</v>
      </c>
      <c r="BX320" s="47">
        <v>1.2214529349501319E-3</v>
      </c>
      <c r="BY320" s="47">
        <v>1.222100829919987E-3</v>
      </c>
      <c r="BZ320" s="47">
        <v>1.2227487248898418E-3</v>
      </c>
      <c r="CA320" s="47">
        <v>1.2233966198596971E-3</v>
      </c>
      <c r="CB320" s="47">
        <v>1.2240445148295523E-3</v>
      </c>
      <c r="CC320" s="47">
        <v>1.2246924097994072E-3</v>
      </c>
      <c r="CD320" s="47">
        <v>1.2253403047692622E-3</v>
      </c>
      <c r="CE320" s="47">
        <v>1.2259881997391173E-3</v>
      </c>
      <c r="CF320" s="47">
        <v>1.2266360947089726E-3</v>
      </c>
      <c r="CG320" s="47">
        <v>1.2272839896788274E-3</v>
      </c>
      <c r="CH320" s="47">
        <v>1.2279318846486825E-3</v>
      </c>
      <c r="CI320" s="47">
        <v>1.2285797796185375E-3</v>
      </c>
      <c r="CJ320" s="47">
        <v>1.2292276745883928E-3</v>
      </c>
      <c r="CK320" s="47">
        <v>1.2298755695582476E-3</v>
      </c>
      <c r="CL320" s="47">
        <v>1.2305234645281027E-3</v>
      </c>
      <c r="CM320" s="47">
        <v>1.231171359497958E-3</v>
      </c>
    </row>
    <row r="321" spans="1:91" s="46" customFormat="1" x14ac:dyDescent="0.25">
      <c r="A321" s="95"/>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c r="BM321" s="47"/>
      <c r="BN321" s="47"/>
      <c r="BO321" s="47"/>
      <c r="BP321" s="47"/>
      <c r="BQ321" s="47"/>
      <c r="BR321" s="47"/>
      <c r="BS321" s="47"/>
      <c r="BT321" s="47"/>
      <c r="BU321" s="47"/>
      <c r="BV321" s="47"/>
      <c r="BW321" s="47"/>
      <c r="BX321" s="47"/>
      <c r="BY321" s="47"/>
      <c r="BZ321" s="47"/>
      <c r="CA321" s="47"/>
      <c r="CB321" s="47"/>
      <c r="CC321" s="47"/>
      <c r="CD321" s="47"/>
      <c r="CE321" s="47"/>
      <c r="CF321" s="47"/>
      <c r="CG321" s="47"/>
      <c r="CH321" s="47"/>
      <c r="CI321" s="47"/>
      <c r="CJ321" s="47"/>
      <c r="CK321" s="47"/>
      <c r="CL321" s="47"/>
      <c r="CM321" s="47"/>
    </row>
    <row r="322" spans="1:91" s="46" customFormat="1" x14ac:dyDescent="0.25">
      <c r="A322" s="95" t="s">
        <v>354</v>
      </c>
      <c r="B322" s="4">
        <v>0</v>
      </c>
      <c r="C322" s="4">
        <v>0</v>
      </c>
      <c r="D322" s="4">
        <v>0</v>
      </c>
      <c r="E322" s="4">
        <v>0</v>
      </c>
      <c r="F322" s="4">
        <v>0</v>
      </c>
      <c r="G322" s="4">
        <v>0</v>
      </c>
      <c r="H322" s="4">
        <v>0</v>
      </c>
      <c r="I322" s="4">
        <v>0</v>
      </c>
      <c r="J322" s="4">
        <v>0</v>
      </c>
      <c r="K322" s="4">
        <v>0</v>
      </c>
      <c r="L322" s="4">
        <v>0</v>
      </c>
      <c r="M322" s="4">
        <v>0</v>
      </c>
      <c r="N322" s="4">
        <v>0</v>
      </c>
      <c r="O322" s="4">
        <v>0</v>
      </c>
      <c r="P322" s="4">
        <v>0</v>
      </c>
      <c r="Q322" s="4">
        <v>0</v>
      </c>
      <c r="R322" s="4">
        <v>0</v>
      </c>
      <c r="S322" s="4">
        <v>0</v>
      </c>
      <c r="T322" s="4">
        <v>0</v>
      </c>
      <c r="U322" s="4">
        <v>0</v>
      </c>
      <c r="V322" s="4">
        <v>0</v>
      </c>
      <c r="W322" s="4">
        <v>0</v>
      </c>
      <c r="X322" s="4">
        <v>0</v>
      </c>
      <c r="Y322" s="4">
        <v>0</v>
      </c>
      <c r="Z322" s="4">
        <v>0</v>
      </c>
      <c r="AA322" s="4">
        <v>0</v>
      </c>
      <c r="AB322" s="4">
        <v>0</v>
      </c>
      <c r="AC322" s="4">
        <v>0</v>
      </c>
      <c r="AD322" s="4">
        <v>0</v>
      </c>
      <c r="AE322" s="4">
        <v>0</v>
      </c>
      <c r="AF322" s="47">
        <v>2.6267735356996337E-3</v>
      </c>
      <c r="AG322" s="47">
        <v>2.6272126945755701E-3</v>
      </c>
      <c r="AH322" s="47">
        <v>2.6276518534515065E-3</v>
      </c>
      <c r="AI322" s="47">
        <v>2.6280910123274428E-3</v>
      </c>
      <c r="AJ322" s="47">
        <v>2.6285301712033796E-3</v>
      </c>
      <c r="AK322" s="47">
        <v>2.628969330079316E-3</v>
      </c>
      <c r="AL322" s="47">
        <v>2.6294084889552523E-3</v>
      </c>
      <c r="AM322" s="47">
        <v>2.6298476478311891E-3</v>
      </c>
      <c r="AN322" s="47">
        <v>2.6302868067071255E-3</v>
      </c>
      <c r="AO322" s="47">
        <v>2.6307259655830618E-3</v>
      </c>
      <c r="AP322" s="47">
        <v>2.6311651244589982E-3</v>
      </c>
      <c r="AQ322" s="47">
        <v>2.631604283334935E-3</v>
      </c>
      <c r="AR322" s="47">
        <v>2.6320434422108714E-3</v>
      </c>
      <c r="AS322" s="47">
        <v>2.6324826010868077E-3</v>
      </c>
      <c r="AT322" s="47">
        <v>2.6329217599627445E-3</v>
      </c>
      <c r="AU322" s="47">
        <v>2.6333609188386809E-3</v>
      </c>
      <c r="AV322" s="47">
        <v>2.6338000777146172E-3</v>
      </c>
      <c r="AW322" s="47">
        <v>2.6342392365905536E-3</v>
      </c>
      <c r="AX322" s="47">
        <v>2.6346783954664904E-3</v>
      </c>
      <c r="AY322" s="47">
        <v>2.6351175543424268E-3</v>
      </c>
      <c r="AZ322" s="47">
        <v>2.6355567132183631E-3</v>
      </c>
      <c r="BA322" s="47">
        <v>2.6359958720942999E-3</v>
      </c>
      <c r="BB322" s="47">
        <v>2.6364350309702363E-3</v>
      </c>
      <c r="BC322" s="47">
        <v>2.6368741898461726E-3</v>
      </c>
      <c r="BD322" s="47">
        <v>2.6373133487221094E-3</v>
      </c>
      <c r="BE322" s="47">
        <v>2.6377525075980458E-3</v>
      </c>
      <c r="BF322" s="47">
        <v>2.6381916664739821E-3</v>
      </c>
      <c r="BG322" s="47">
        <v>2.6386308253499185E-3</v>
      </c>
      <c r="BH322" s="47">
        <v>2.6390699842258553E-3</v>
      </c>
      <c r="BI322" s="47">
        <v>2.6395091431017917E-3</v>
      </c>
      <c r="BJ322" s="47">
        <v>2.639948301977728E-3</v>
      </c>
      <c r="BK322" s="47">
        <v>2.6403874608536648E-3</v>
      </c>
      <c r="BL322" s="47">
        <v>2.6408266197296012E-3</v>
      </c>
      <c r="BM322" s="47">
        <v>2.6412657786055375E-3</v>
      </c>
      <c r="BN322" s="47">
        <v>2.6417049374814739E-3</v>
      </c>
      <c r="BO322" s="47">
        <v>2.6421440963574107E-3</v>
      </c>
      <c r="BP322" s="47">
        <v>2.642583255233347E-3</v>
      </c>
      <c r="BQ322" s="47">
        <v>2.6430224141092834E-3</v>
      </c>
      <c r="BR322" s="47">
        <v>2.6434615729852202E-3</v>
      </c>
      <c r="BS322" s="47">
        <v>2.6439007318611566E-3</v>
      </c>
      <c r="BT322" s="47">
        <v>2.6443398907370929E-3</v>
      </c>
      <c r="BU322" s="47">
        <v>2.6447790496130293E-3</v>
      </c>
      <c r="BV322" s="47">
        <v>2.6452182084889661E-3</v>
      </c>
      <c r="BW322" s="47">
        <v>2.6456573673649024E-3</v>
      </c>
      <c r="BX322" s="47">
        <v>2.6460965262408388E-3</v>
      </c>
      <c r="BY322" s="47">
        <v>2.6465356851167756E-3</v>
      </c>
      <c r="BZ322" s="47">
        <v>2.6469748439927119E-3</v>
      </c>
      <c r="CA322" s="47">
        <v>2.6474140028686483E-3</v>
      </c>
      <c r="CB322" s="47">
        <v>2.6478531617445847E-3</v>
      </c>
      <c r="CC322" s="47">
        <v>2.6482923206205215E-3</v>
      </c>
      <c r="CD322" s="47">
        <v>2.6487314794964578E-3</v>
      </c>
      <c r="CE322" s="47">
        <v>2.6491706383723942E-3</v>
      </c>
      <c r="CF322" s="47">
        <v>2.649609797248331E-3</v>
      </c>
      <c r="CG322" s="47">
        <v>2.6500489561242673E-3</v>
      </c>
      <c r="CH322" s="47">
        <v>2.6504881150002037E-3</v>
      </c>
      <c r="CI322" s="47">
        <v>2.6509272738761401E-3</v>
      </c>
      <c r="CJ322" s="47">
        <v>2.6513664327520768E-3</v>
      </c>
      <c r="CK322" s="47">
        <v>2.6518055916280132E-3</v>
      </c>
      <c r="CL322" s="47">
        <v>2.6522447505039496E-3</v>
      </c>
      <c r="CM322" s="47">
        <v>2.6526839093798864E-3</v>
      </c>
    </row>
    <row r="323" spans="1:91" s="46" customFormat="1" x14ac:dyDescent="0.25">
      <c r="A323" s="95"/>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c r="BM323" s="47"/>
      <c r="BN323" s="47"/>
      <c r="BO323" s="47"/>
      <c r="BP323" s="47"/>
      <c r="BQ323" s="47"/>
      <c r="BR323" s="47"/>
      <c r="BS323" s="47"/>
      <c r="BT323" s="47"/>
      <c r="BU323" s="47"/>
      <c r="BV323" s="47"/>
      <c r="BW323" s="47"/>
      <c r="BX323" s="47"/>
      <c r="BY323" s="47"/>
      <c r="BZ323" s="47"/>
      <c r="CA323" s="47"/>
      <c r="CB323" s="47"/>
      <c r="CC323" s="47"/>
      <c r="CD323" s="47"/>
      <c r="CE323" s="47"/>
      <c r="CF323" s="47"/>
      <c r="CG323" s="47"/>
      <c r="CH323" s="47"/>
      <c r="CI323" s="47"/>
      <c r="CJ323" s="47"/>
      <c r="CK323" s="47"/>
      <c r="CL323" s="47"/>
      <c r="CM323" s="47"/>
    </row>
    <row r="324" spans="1:91" s="46" customFormat="1" x14ac:dyDescent="0.25">
      <c r="A324" s="95" t="s">
        <v>323</v>
      </c>
      <c r="B324" s="4">
        <v>0</v>
      </c>
      <c r="C324" s="4">
        <v>0</v>
      </c>
      <c r="D324" s="4">
        <v>0</v>
      </c>
      <c r="E324" s="4">
        <v>0</v>
      </c>
      <c r="F324" s="4">
        <v>0</v>
      </c>
      <c r="G324" s="4">
        <v>0</v>
      </c>
      <c r="H324" s="4">
        <v>0</v>
      </c>
      <c r="I324" s="4">
        <v>0</v>
      </c>
      <c r="J324" s="4">
        <v>0</v>
      </c>
      <c r="K324" s="4">
        <v>0</v>
      </c>
      <c r="L324" s="4">
        <v>0</v>
      </c>
      <c r="M324" s="4">
        <v>0</v>
      </c>
      <c r="N324" s="4">
        <v>0</v>
      </c>
      <c r="O324" s="4">
        <v>0</v>
      </c>
      <c r="P324" s="4">
        <v>0</v>
      </c>
      <c r="Q324" s="4">
        <v>0</v>
      </c>
      <c r="R324" s="4">
        <v>0</v>
      </c>
      <c r="S324" s="4">
        <v>0</v>
      </c>
      <c r="T324" s="4">
        <v>0</v>
      </c>
      <c r="U324" s="4">
        <v>0</v>
      </c>
      <c r="V324" s="4">
        <v>0</v>
      </c>
      <c r="W324" s="4">
        <v>0</v>
      </c>
      <c r="X324" s="4">
        <v>0</v>
      </c>
      <c r="Y324" s="4">
        <v>0</v>
      </c>
      <c r="Z324" s="4">
        <v>0</v>
      </c>
      <c r="AA324" s="4">
        <v>0</v>
      </c>
      <c r="AB324" s="4">
        <v>0</v>
      </c>
      <c r="AC324" s="4">
        <v>0</v>
      </c>
      <c r="AD324" s="4">
        <v>0</v>
      </c>
      <c r="AE324" s="4">
        <v>0</v>
      </c>
      <c r="AF324" s="47">
        <v>4.7969875756548354E-3</v>
      </c>
      <c r="AG324" s="47">
        <v>4.7877180007291249E-3</v>
      </c>
      <c r="AH324" s="47">
        <v>4.7784484258034145E-3</v>
      </c>
      <c r="AI324" s="47">
        <v>4.769178850877704E-3</v>
      </c>
      <c r="AJ324" s="47">
        <v>4.7599092759519944E-3</v>
      </c>
      <c r="AK324" s="47">
        <v>4.750639701026284E-3</v>
      </c>
      <c r="AL324" s="47">
        <v>4.7413701261005735E-3</v>
      </c>
      <c r="AM324" s="47">
        <v>4.7321005511748631E-3</v>
      </c>
      <c r="AN324" s="47">
        <v>4.7228309762491526E-3</v>
      </c>
      <c r="AO324" s="47">
        <v>4.7135614013234422E-3</v>
      </c>
      <c r="AP324" s="47">
        <v>4.7042918263977317E-3</v>
      </c>
      <c r="AQ324" s="47">
        <v>4.6950222514720221E-3</v>
      </c>
      <c r="AR324" s="47">
        <v>4.6857526765463117E-3</v>
      </c>
      <c r="AS324" s="47">
        <v>4.6764831016206012E-3</v>
      </c>
      <c r="AT324" s="47">
        <v>4.6672135266948907E-3</v>
      </c>
      <c r="AU324" s="47">
        <v>4.6579439517691803E-3</v>
      </c>
      <c r="AV324" s="47">
        <v>4.6486743768434698E-3</v>
      </c>
      <c r="AW324" s="47">
        <v>4.6394048019177594E-3</v>
      </c>
      <c r="AX324" s="47">
        <v>4.6301352269920489E-3</v>
      </c>
      <c r="AY324" s="47">
        <v>4.6208656520663393E-3</v>
      </c>
      <c r="AZ324" s="47">
        <v>4.6115960771406289E-3</v>
      </c>
      <c r="BA324" s="47">
        <v>4.602326502214915E-3</v>
      </c>
      <c r="BB324" s="47">
        <v>4.5930569272892045E-3</v>
      </c>
      <c r="BC324" s="47">
        <v>4.583787352363494E-3</v>
      </c>
      <c r="BD324" s="47">
        <v>4.5745177774377836E-3</v>
      </c>
      <c r="BE324" s="47">
        <v>4.5652482025120731E-3</v>
      </c>
      <c r="BF324" s="47">
        <v>4.5559786275863627E-3</v>
      </c>
      <c r="BG324" s="47">
        <v>4.5467090526606522E-3</v>
      </c>
      <c r="BH324" s="47">
        <v>4.5374394777349426E-3</v>
      </c>
      <c r="BI324" s="47">
        <v>4.5281699028092322E-3</v>
      </c>
      <c r="BJ324" s="47">
        <v>4.5189003278835217E-3</v>
      </c>
      <c r="BK324" s="47">
        <v>4.5096307529578113E-3</v>
      </c>
      <c r="BL324" s="47">
        <v>4.5003611780321008E-3</v>
      </c>
      <c r="BM324" s="47">
        <v>4.4910916031063904E-3</v>
      </c>
      <c r="BN324" s="47">
        <v>4.4818220281806799E-3</v>
      </c>
      <c r="BO324" s="47">
        <v>4.4725524532549694E-3</v>
      </c>
      <c r="BP324" s="47">
        <v>4.4632828783292599E-3</v>
      </c>
      <c r="BQ324" s="47">
        <v>4.4540133034035494E-3</v>
      </c>
      <c r="BR324" s="47">
        <v>4.4447437284778389E-3</v>
      </c>
      <c r="BS324" s="47">
        <v>4.4354741535521285E-3</v>
      </c>
      <c r="BT324" s="47">
        <v>4.426204578626418E-3</v>
      </c>
      <c r="BU324" s="47">
        <v>4.4169350037007076E-3</v>
      </c>
      <c r="BV324" s="47">
        <v>4.4076654287749971E-3</v>
      </c>
      <c r="BW324" s="47">
        <v>4.3983958538492875E-3</v>
      </c>
      <c r="BX324" s="47">
        <v>4.3891262789235771E-3</v>
      </c>
      <c r="BY324" s="47">
        <v>4.3798567039978632E-3</v>
      </c>
      <c r="BZ324" s="47">
        <v>4.3705871290721527E-3</v>
      </c>
      <c r="CA324" s="47">
        <v>4.3613175541464422E-3</v>
      </c>
      <c r="CB324" s="47">
        <v>4.3520479792207318E-3</v>
      </c>
      <c r="CC324" s="47">
        <v>4.3427784042950213E-3</v>
      </c>
      <c r="CD324" s="47">
        <v>4.3335088293693109E-3</v>
      </c>
      <c r="CE324" s="47">
        <v>4.3242392544436004E-3</v>
      </c>
      <c r="CF324" s="47">
        <v>4.3149696795178908E-3</v>
      </c>
      <c r="CG324" s="47">
        <v>4.3057001045921804E-3</v>
      </c>
      <c r="CH324" s="47">
        <v>4.2964305296664699E-3</v>
      </c>
      <c r="CI324" s="47">
        <v>4.2871609547407595E-3</v>
      </c>
      <c r="CJ324" s="47">
        <v>4.277891379815049E-3</v>
      </c>
      <c r="CK324" s="47">
        <v>4.2686218048893386E-3</v>
      </c>
      <c r="CL324" s="47">
        <v>4.2593522299636281E-3</v>
      </c>
      <c r="CM324" s="47">
        <v>4.2500826550379176E-3</v>
      </c>
    </row>
    <row r="325" spans="1:91" s="46" customFormat="1" x14ac:dyDescent="0.25">
      <c r="A325" s="95"/>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c r="BM325" s="47"/>
      <c r="BN325" s="47"/>
      <c r="BO325" s="47"/>
      <c r="BP325" s="47"/>
      <c r="BQ325" s="47"/>
      <c r="BR325" s="47"/>
      <c r="BS325" s="47"/>
      <c r="BT325" s="47"/>
      <c r="BU325" s="47"/>
      <c r="BV325" s="47"/>
      <c r="BW325" s="47"/>
      <c r="BX325" s="47"/>
      <c r="BY325" s="47"/>
      <c r="BZ325" s="47"/>
      <c r="CA325" s="47"/>
      <c r="CB325" s="47"/>
      <c r="CC325" s="47"/>
      <c r="CD325" s="47"/>
      <c r="CE325" s="47"/>
      <c r="CF325" s="47"/>
      <c r="CG325" s="47"/>
      <c r="CH325" s="47"/>
      <c r="CI325" s="47"/>
      <c r="CJ325" s="47"/>
      <c r="CK325" s="47"/>
      <c r="CL325" s="47"/>
      <c r="CM325" s="47"/>
    </row>
    <row r="326" spans="1:91" s="46" customFormat="1" x14ac:dyDescent="0.25">
      <c r="A326" s="95" t="s">
        <v>363</v>
      </c>
      <c r="B326" s="4">
        <v>0</v>
      </c>
      <c r="C326" s="4">
        <v>0</v>
      </c>
      <c r="D326" s="4">
        <v>0</v>
      </c>
      <c r="E326" s="4">
        <v>0</v>
      </c>
      <c r="F326" s="4">
        <v>0</v>
      </c>
      <c r="G326" s="4">
        <v>0</v>
      </c>
      <c r="H326" s="4">
        <v>0</v>
      </c>
      <c r="I326" s="4">
        <v>0</v>
      </c>
      <c r="J326" s="4">
        <v>0</v>
      </c>
      <c r="K326" s="4">
        <v>0</v>
      </c>
      <c r="L326" s="4">
        <v>0</v>
      </c>
      <c r="M326" s="4">
        <v>0</v>
      </c>
      <c r="N326" s="4">
        <v>0</v>
      </c>
      <c r="O326" s="4">
        <v>0</v>
      </c>
      <c r="P326" s="4">
        <v>0</v>
      </c>
      <c r="Q326" s="4">
        <v>0</v>
      </c>
      <c r="R326" s="4">
        <v>0</v>
      </c>
      <c r="S326" s="4">
        <v>0</v>
      </c>
      <c r="T326" s="4">
        <v>0</v>
      </c>
      <c r="U326" s="4">
        <v>0</v>
      </c>
      <c r="V326" s="4">
        <v>0</v>
      </c>
      <c r="W326" s="4">
        <v>0</v>
      </c>
      <c r="X326" s="4">
        <v>0</v>
      </c>
      <c r="Y326" s="4">
        <v>0</v>
      </c>
      <c r="Z326" s="4">
        <v>0</v>
      </c>
      <c r="AA326" s="4">
        <v>0</v>
      </c>
      <c r="AB326" s="4">
        <v>0</v>
      </c>
      <c r="AC326" s="4">
        <v>0</v>
      </c>
      <c r="AD326" s="4">
        <v>0</v>
      </c>
      <c r="AE326" s="4">
        <v>0</v>
      </c>
      <c r="AF326" s="47">
        <v>1.2899758866627115E-2</v>
      </c>
      <c r="AG326" s="47">
        <v>1.2901915521369798E-2</v>
      </c>
      <c r="AH326" s="47">
        <v>1.2904072176112478E-2</v>
      </c>
      <c r="AI326" s="47">
        <v>1.2906228830855163E-2</v>
      </c>
      <c r="AJ326" s="47">
        <v>1.2908385485597845E-2</v>
      </c>
      <c r="AK326" s="47">
        <v>1.2910542140340526E-2</v>
      </c>
      <c r="AL326" s="47">
        <v>1.291269879508321E-2</v>
      </c>
      <c r="AM326" s="47">
        <v>1.2914855449825891E-2</v>
      </c>
      <c r="AN326" s="47">
        <v>1.2917012104568575E-2</v>
      </c>
      <c r="AO326" s="47">
        <v>1.2919168759311254E-2</v>
      </c>
      <c r="AP326" s="47">
        <v>1.292132541405394E-2</v>
      </c>
      <c r="AQ326" s="47">
        <v>1.2923482068796619E-2</v>
      </c>
      <c r="AR326" s="47">
        <v>1.2925638723539303E-2</v>
      </c>
      <c r="AS326" s="47">
        <v>1.2927795378281984E-2</v>
      </c>
      <c r="AT326" s="47">
        <v>1.2929952033024666E-2</v>
      </c>
      <c r="AU326" s="47">
        <v>1.2932108687767349E-2</v>
      </c>
      <c r="AV326" s="47">
        <v>1.2934265342510031E-2</v>
      </c>
      <c r="AW326" s="47">
        <v>1.2936421997252713E-2</v>
      </c>
      <c r="AX326" s="47">
        <v>1.2938578651995396E-2</v>
      </c>
      <c r="AY326" s="47">
        <v>1.2940735306738078E-2</v>
      </c>
      <c r="AZ326" s="47">
        <v>1.2942891961480761E-2</v>
      </c>
      <c r="BA326" s="47">
        <v>1.2945048616223443E-2</v>
      </c>
      <c r="BB326" s="47">
        <v>1.2947205270966126E-2</v>
      </c>
      <c r="BC326" s="47">
        <v>1.2949361925708808E-2</v>
      </c>
      <c r="BD326" s="47">
        <v>1.2951518580451489E-2</v>
      </c>
      <c r="BE326" s="47">
        <v>1.2953675235194173E-2</v>
      </c>
      <c r="BF326" s="47">
        <v>1.2955831889936853E-2</v>
      </c>
      <c r="BG326" s="47">
        <v>1.2957988544679538E-2</v>
      </c>
      <c r="BH326" s="47">
        <v>1.2960145199422218E-2</v>
      </c>
      <c r="BI326" s="47">
        <v>1.2962301854164901E-2</v>
      </c>
      <c r="BJ326" s="47">
        <v>1.2964458508907583E-2</v>
      </c>
      <c r="BK326" s="47">
        <v>1.2966615163650266E-2</v>
      </c>
      <c r="BL326" s="47">
        <v>1.2968771818392948E-2</v>
      </c>
      <c r="BM326" s="47">
        <v>1.2970928473135629E-2</v>
      </c>
      <c r="BN326" s="47">
        <v>1.2973085127878313E-2</v>
      </c>
      <c r="BO326" s="47">
        <v>1.2975241782620994E-2</v>
      </c>
      <c r="BP326" s="47">
        <v>1.2977398437363678E-2</v>
      </c>
      <c r="BQ326" s="47">
        <v>1.2979555092106359E-2</v>
      </c>
      <c r="BR326" s="47">
        <v>1.2981711746849041E-2</v>
      </c>
      <c r="BS326" s="47">
        <v>1.2983868401591724E-2</v>
      </c>
      <c r="BT326" s="47">
        <v>1.2986025056334406E-2</v>
      </c>
      <c r="BU326" s="47">
        <v>1.2988181711077088E-2</v>
      </c>
      <c r="BV326" s="47">
        <v>1.2990338365819771E-2</v>
      </c>
      <c r="BW326" s="47">
        <v>1.2992495020562453E-2</v>
      </c>
      <c r="BX326" s="47">
        <v>1.2994651675305136E-2</v>
      </c>
      <c r="BY326" s="47">
        <v>1.2996808330047816E-2</v>
      </c>
      <c r="BZ326" s="47">
        <v>1.2998964984790501E-2</v>
      </c>
      <c r="CA326" s="47">
        <v>1.3001121639533181E-2</v>
      </c>
      <c r="CB326" s="47">
        <v>1.3003278294275864E-2</v>
      </c>
      <c r="CC326" s="47">
        <v>1.3005434949018546E-2</v>
      </c>
      <c r="CD326" s="47">
        <v>1.3007591603761227E-2</v>
      </c>
      <c r="CE326" s="47">
        <v>1.3009748258503913E-2</v>
      </c>
      <c r="CF326" s="47">
        <v>1.3011904913246592E-2</v>
      </c>
      <c r="CG326" s="47">
        <v>1.3014061567989276E-2</v>
      </c>
      <c r="CH326" s="47">
        <v>1.3016218222731957E-2</v>
      </c>
      <c r="CI326" s="47">
        <v>1.3018374877474641E-2</v>
      </c>
      <c r="CJ326" s="47">
        <v>1.3020531532217322E-2</v>
      </c>
      <c r="CK326" s="47">
        <v>1.3022688186960004E-2</v>
      </c>
      <c r="CL326" s="47">
        <v>1.3024844841702687E-2</v>
      </c>
      <c r="CM326" s="47">
        <v>1.3027001496445369E-2</v>
      </c>
    </row>
    <row r="327" spans="1:91" s="46" customFormat="1" x14ac:dyDescent="0.25">
      <c r="A327" s="95"/>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c r="BM327" s="47"/>
      <c r="BN327" s="47"/>
      <c r="BO327" s="47"/>
      <c r="BP327" s="47"/>
      <c r="BQ327" s="47"/>
      <c r="BR327" s="47"/>
      <c r="BS327" s="47"/>
      <c r="BT327" s="47"/>
      <c r="BU327" s="47"/>
      <c r="BV327" s="47"/>
      <c r="BW327" s="47"/>
      <c r="BX327" s="47"/>
      <c r="BY327" s="47"/>
      <c r="BZ327" s="47"/>
      <c r="CA327" s="47"/>
      <c r="CB327" s="47"/>
      <c r="CC327" s="47"/>
      <c r="CD327" s="47"/>
      <c r="CE327" s="47"/>
      <c r="CF327" s="47"/>
      <c r="CG327" s="47"/>
      <c r="CH327" s="47"/>
      <c r="CI327" s="47"/>
      <c r="CJ327" s="47"/>
      <c r="CK327" s="47"/>
      <c r="CL327" s="47"/>
      <c r="CM327" s="47"/>
    </row>
    <row r="328" spans="1:91" s="46" customFormat="1" x14ac:dyDescent="0.25">
      <c r="A328" s="95" t="s">
        <v>165</v>
      </c>
      <c r="B328" s="4">
        <v>0</v>
      </c>
      <c r="C328" s="4">
        <v>0</v>
      </c>
      <c r="D328" s="4">
        <v>0</v>
      </c>
      <c r="E328" s="4">
        <v>0</v>
      </c>
      <c r="F328" s="4">
        <v>0</v>
      </c>
      <c r="G328" s="4">
        <v>0</v>
      </c>
      <c r="H328" s="4">
        <v>0</v>
      </c>
      <c r="I328" s="4">
        <v>0</v>
      </c>
      <c r="J328" s="4">
        <v>0</v>
      </c>
      <c r="K328" s="4">
        <v>0</v>
      </c>
      <c r="L328" s="4">
        <v>0</v>
      </c>
      <c r="M328" s="4">
        <v>0</v>
      </c>
      <c r="N328" s="4">
        <v>0</v>
      </c>
      <c r="O328" s="4">
        <v>0</v>
      </c>
      <c r="P328" s="4">
        <v>0</v>
      </c>
      <c r="Q328" s="4">
        <v>0</v>
      </c>
      <c r="R328" s="4">
        <v>0</v>
      </c>
      <c r="S328" s="4">
        <v>0</v>
      </c>
      <c r="T328" s="4">
        <v>0</v>
      </c>
      <c r="U328" s="4">
        <v>0</v>
      </c>
      <c r="V328" s="4">
        <v>0</v>
      </c>
      <c r="W328" s="4">
        <v>0</v>
      </c>
      <c r="X328" s="4">
        <v>0</v>
      </c>
      <c r="Y328" s="4">
        <v>0</v>
      </c>
      <c r="Z328" s="4">
        <v>0</v>
      </c>
      <c r="AA328" s="4">
        <v>0</v>
      </c>
      <c r="AB328" s="4">
        <v>0</v>
      </c>
      <c r="AC328" s="4">
        <v>0</v>
      </c>
      <c r="AD328" s="4">
        <v>0</v>
      </c>
      <c r="AE328" s="4">
        <v>0</v>
      </c>
      <c r="AF328" s="47">
        <v>2.5940169218249239E-3</v>
      </c>
      <c r="AG328" s="47">
        <v>2.5660329945400378E-3</v>
      </c>
      <c r="AH328" s="47">
        <v>2.5380490672551517E-3</v>
      </c>
      <c r="AI328" s="47">
        <v>2.5100651399702655E-3</v>
      </c>
      <c r="AJ328" s="47">
        <v>2.4820812126853794E-3</v>
      </c>
      <c r="AK328" s="47">
        <v>2.4540972854005007E-3</v>
      </c>
      <c r="AL328" s="47">
        <v>2.4261133581156146E-3</v>
      </c>
      <c r="AM328" s="47">
        <v>2.3981294308307284E-3</v>
      </c>
      <c r="AN328" s="47">
        <v>2.3701455035458423E-3</v>
      </c>
      <c r="AO328" s="47">
        <v>2.3421615762609562E-3</v>
      </c>
      <c r="AP328" s="47">
        <v>2.3141776489760701E-3</v>
      </c>
      <c r="AQ328" s="47">
        <v>2.286193721691184E-3</v>
      </c>
      <c r="AR328" s="47">
        <v>2.2582097944062979E-3</v>
      </c>
      <c r="AS328" s="47">
        <v>2.2302258671214117E-3</v>
      </c>
      <c r="AT328" s="47">
        <v>2.202241939836533E-3</v>
      </c>
      <c r="AU328" s="47">
        <v>2.1742580125516469E-3</v>
      </c>
      <c r="AV328" s="47">
        <v>2.1462740852667608E-3</v>
      </c>
      <c r="AW328" s="47">
        <v>2.1182901579818746E-3</v>
      </c>
      <c r="AX328" s="47">
        <v>2.0903062306969885E-3</v>
      </c>
      <c r="AY328" s="47">
        <v>2.0623223034121024E-3</v>
      </c>
      <c r="AZ328" s="47">
        <v>2.0343383761272163E-3</v>
      </c>
      <c r="BA328" s="47">
        <v>2.0063544488423302E-3</v>
      </c>
      <c r="BB328" s="47">
        <v>1.9783705215574445E-3</v>
      </c>
      <c r="BC328" s="47">
        <v>1.9503865942725582E-3</v>
      </c>
      <c r="BD328" s="47">
        <v>1.9224026669876792E-3</v>
      </c>
      <c r="BE328" s="47">
        <v>1.8944187397027931E-3</v>
      </c>
      <c r="BF328" s="47">
        <v>1.8664348124179072E-3</v>
      </c>
      <c r="BG328" s="47">
        <v>1.8384508851330211E-3</v>
      </c>
      <c r="BH328" s="47">
        <v>1.810466957848135E-3</v>
      </c>
      <c r="BI328" s="47">
        <v>1.7824830305632488E-3</v>
      </c>
      <c r="BJ328" s="47">
        <v>1.7544991032783627E-3</v>
      </c>
      <c r="BK328" s="47">
        <v>1.7265151759934766E-3</v>
      </c>
      <c r="BL328" s="47">
        <v>1.6985312487085907E-3</v>
      </c>
      <c r="BM328" s="47">
        <v>1.6705473214237046E-3</v>
      </c>
      <c r="BN328" s="47">
        <v>1.6425633941388256E-3</v>
      </c>
      <c r="BO328" s="47">
        <v>1.6145794668539395E-3</v>
      </c>
      <c r="BP328" s="47">
        <v>1.5865955395690534E-3</v>
      </c>
      <c r="BQ328" s="47">
        <v>1.5586116122841673E-3</v>
      </c>
      <c r="BR328" s="47">
        <v>1.5306276849992812E-3</v>
      </c>
      <c r="BS328" s="47">
        <v>1.5026437577143953E-3</v>
      </c>
      <c r="BT328" s="47">
        <v>1.4746598304295091E-3</v>
      </c>
      <c r="BU328" s="47">
        <v>1.446675903144623E-3</v>
      </c>
      <c r="BV328" s="47">
        <v>1.4186919758597369E-3</v>
      </c>
      <c r="BW328" s="47">
        <v>1.3907080485748579E-3</v>
      </c>
      <c r="BX328" s="47">
        <v>1.3627241212899718E-3</v>
      </c>
      <c r="BY328" s="47">
        <v>1.3347401940050857E-3</v>
      </c>
      <c r="BZ328" s="47">
        <v>1.3067562667201998E-3</v>
      </c>
      <c r="CA328" s="47">
        <v>1.2787723394353137E-3</v>
      </c>
      <c r="CB328" s="47">
        <v>1.2507884121504276E-3</v>
      </c>
      <c r="CC328" s="47">
        <v>1.2228044848655415E-3</v>
      </c>
      <c r="CD328" s="47">
        <v>1.1948205575806553E-3</v>
      </c>
      <c r="CE328" s="47">
        <v>1.1668366302957694E-3</v>
      </c>
      <c r="CF328" s="47">
        <v>1.1388527030108833E-3</v>
      </c>
      <c r="CG328" s="47">
        <v>1.1108687757260044E-3</v>
      </c>
      <c r="CH328" s="47">
        <v>1.0828848484411182E-3</v>
      </c>
      <c r="CI328" s="47">
        <v>1.0549009211562321E-3</v>
      </c>
      <c r="CJ328" s="47">
        <v>1.026916993871346E-3</v>
      </c>
      <c r="CK328" s="47">
        <v>9.989330665864599E-4</v>
      </c>
      <c r="CL328" s="47">
        <v>9.7094913930157389E-4</v>
      </c>
      <c r="CM328" s="47">
        <v>9.4296521201668777E-4</v>
      </c>
    </row>
    <row r="329" spans="1:91" s="46" customFormat="1" x14ac:dyDescent="0.25">
      <c r="A329" s="95" t="s">
        <v>1</v>
      </c>
      <c r="B329" s="4">
        <v>0</v>
      </c>
      <c r="C329" s="4">
        <v>0</v>
      </c>
      <c r="D329" s="4">
        <v>0</v>
      </c>
      <c r="E329" s="4">
        <v>0</v>
      </c>
      <c r="F329" s="4">
        <v>0</v>
      </c>
      <c r="G329" s="4">
        <v>0</v>
      </c>
      <c r="H329" s="4">
        <v>0</v>
      </c>
      <c r="I329" s="4">
        <v>0</v>
      </c>
      <c r="J329" s="4">
        <v>0</v>
      </c>
      <c r="K329" s="4">
        <v>0</v>
      </c>
      <c r="L329" s="4">
        <v>0</v>
      </c>
      <c r="M329" s="4">
        <v>0</v>
      </c>
      <c r="N329" s="4">
        <v>0</v>
      </c>
      <c r="O329" s="4">
        <v>0</v>
      </c>
      <c r="P329" s="4">
        <v>0</v>
      </c>
      <c r="Q329" s="4">
        <v>0</v>
      </c>
      <c r="R329" s="4">
        <v>0</v>
      </c>
      <c r="S329" s="4">
        <v>0</v>
      </c>
      <c r="T329" s="4">
        <v>0</v>
      </c>
      <c r="U329" s="4">
        <v>0</v>
      </c>
      <c r="V329" s="4">
        <v>0</v>
      </c>
      <c r="W329" s="4">
        <v>0</v>
      </c>
      <c r="X329" s="4">
        <v>0</v>
      </c>
      <c r="Y329" s="4">
        <v>0</v>
      </c>
      <c r="Z329" s="4">
        <v>0</v>
      </c>
      <c r="AA329" s="4">
        <v>0</v>
      </c>
      <c r="AB329" s="4">
        <v>0</v>
      </c>
      <c r="AC329" s="4">
        <v>0</v>
      </c>
      <c r="AD329" s="4">
        <v>0</v>
      </c>
      <c r="AE329" s="4">
        <v>0</v>
      </c>
      <c r="AF329" s="47">
        <v>2.713245067730412E-3</v>
      </c>
      <c r="AG329" s="47">
        <v>2.8151750720283816E-3</v>
      </c>
      <c r="AH329" s="47">
        <v>2.9171050763263508E-3</v>
      </c>
      <c r="AI329" s="47">
        <v>3.0190350806243204E-3</v>
      </c>
      <c r="AJ329" s="47">
        <v>3.1209650849222895E-3</v>
      </c>
      <c r="AK329" s="47">
        <v>3.2228950892202305E-3</v>
      </c>
      <c r="AL329" s="47">
        <v>3.3248250935182001E-3</v>
      </c>
      <c r="AM329" s="47">
        <v>3.4267550978161693E-3</v>
      </c>
      <c r="AN329" s="47">
        <v>3.5286851021141389E-3</v>
      </c>
      <c r="AO329" s="47">
        <v>3.6306151064121081E-3</v>
      </c>
      <c r="AP329" s="47">
        <v>3.7325451107100777E-3</v>
      </c>
      <c r="AQ329" s="47">
        <v>3.8344751150080469E-3</v>
      </c>
      <c r="AR329" s="47">
        <v>3.936405119306016E-3</v>
      </c>
      <c r="AS329" s="47">
        <v>4.0383351236039861E-3</v>
      </c>
      <c r="AT329" s="47">
        <v>4.1402651279019553E-3</v>
      </c>
      <c r="AU329" s="47">
        <v>4.2421951321999244E-3</v>
      </c>
      <c r="AV329" s="47">
        <v>4.3441251364978936E-3</v>
      </c>
      <c r="AW329" s="47">
        <v>4.4460551407958637E-3</v>
      </c>
      <c r="AX329" s="47">
        <v>4.5479851450938328E-3</v>
      </c>
      <c r="AY329" s="47">
        <v>4.649915149391802E-3</v>
      </c>
      <c r="AZ329" s="47">
        <v>4.7518451536897712E-3</v>
      </c>
      <c r="BA329" s="47">
        <v>4.8537751579877412E-3</v>
      </c>
      <c r="BB329" s="47">
        <v>4.9557051622857104E-3</v>
      </c>
      <c r="BC329" s="47">
        <v>5.0576351665836796E-3</v>
      </c>
      <c r="BD329" s="47">
        <v>5.1595651708816487E-3</v>
      </c>
      <c r="BE329" s="47">
        <v>5.2614951751796188E-3</v>
      </c>
      <c r="BF329" s="47">
        <v>5.363425179477588E-3</v>
      </c>
      <c r="BG329" s="47">
        <v>5.4653551837755571E-3</v>
      </c>
      <c r="BH329" s="47">
        <v>5.5672851880735263E-3</v>
      </c>
      <c r="BI329" s="47">
        <v>5.6692151923714964E-3</v>
      </c>
      <c r="BJ329" s="47">
        <v>5.7711451966694655E-3</v>
      </c>
      <c r="BK329" s="47">
        <v>5.8730752009674347E-3</v>
      </c>
      <c r="BL329" s="47">
        <v>5.9750052052654039E-3</v>
      </c>
      <c r="BM329" s="47">
        <v>6.0769352095633739E-3</v>
      </c>
      <c r="BN329" s="47">
        <v>6.1788652138613431E-3</v>
      </c>
      <c r="BO329" s="47">
        <v>6.2807952181593123E-3</v>
      </c>
      <c r="BP329" s="47">
        <v>6.3827252224572814E-3</v>
      </c>
      <c r="BQ329" s="47">
        <v>6.4846552267552515E-3</v>
      </c>
      <c r="BR329" s="47">
        <v>6.5865852310532207E-3</v>
      </c>
      <c r="BS329" s="47">
        <v>6.6885152353511898E-3</v>
      </c>
      <c r="BT329" s="47">
        <v>6.7904452396491313E-3</v>
      </c>
      <c r="BU329" s="47">
        <v>6.8923752439471004E-3</v>
      </c>
      <c r="BV329" s="47">
        <v>6.9943052482450696E-3</v>
      </c>
      <c r="BW329" s="47">
        <v>7.0962352525430388E-3</v>
      </c>
      <c r="BX329" s="47">
        <v>7.198165256841008E-3</v>
      </c>
      <c r="BY329" s="47">
        <v>7.300095261138978E-3</v>
      </c>
      <c r="BZ329" s="47">
        <v>7.4020252654369472E-3</v>
      </c>
      <c r="CA329" s="47">
        <v>7.5039552697349163E-3</v>
      </c>
      <c r="CB329" s="47">
        <v>7.6058852740328855E-3</v>
      </c>
      <c r="CC329" s="47">
        <v>7.7078152783308556E-3</v>
      </c>
      <c r="CD329" s="47">
        <v>7.8097452826288247E-3</v>
      </c>
      <c r="CE329" s="47">
        <v>7.9116752869267948E-3</v>
      </c>
      <c r="CF329" s="47">
        <v>8.0136052912247631E-3</v>
      </c>
      <c r="CG329" s="47">
        <v>8.1155352955227331E-3</v>
      </c>
      <c r="CH329" s="47">
        <v>8.2174652998207014E-3</v>
      </c>
      <c r="CI329" s="47">
        <v>8.3193953041186715E-3</v>
      </c>
      <c r="CJ329" s="47">
        <v>8.4213253084166415E-3</v>
      </c>
      <c r="CK329" s="47">
        <v>8.5232553127146098E-3</v>
      </c>
      <c r="CL329" s="47">
        <v>8.6251853170125799E-3</v>
      </c>
      <c r="CM329" s="47">
        <v>8.7271153213105499E-3</v>
      </c>
    </row>
    <row r="330" spans="1:91" s="46" customFormat="1" x14ac:dyDescent="0.25">
      <c r="A330" s="95" t="s">
        <v>1</v>
      </c>
      <c r="B330" s="4">
        <v>0</v>
      </c>
      <c r="C330" s="4">
        <v>0</v>
      </c>
      <c r="D330" s="4">
        <v>0</v>
      </c>
      <c r="E330" s="4">
        <v>0</v>
      </c>
      <c r="F330" s="4">
        <v>0</v>
      </c>
      <c r="G330" s="4">
        <v>0</v>
      </c>
      <c r="H330" s="4">
        <v>0</v>
      </c>
      <c r="I330" s="4">
        <v>0</v>
      </c>
      <c r="J330" s="4">
        <v>0</v>
      </c>
      <c r="K330" s="4">
        <v>0</v>
      </c>
      <c r="L330" s="4">
        <v>0</v>
      </c>
      <c r="M330" s="4">
        <v>0</v>
      </c>
      <c r="N330" s="4">
        <v>0</v>
      </c>
      <c r="O330" s="4">
        <v>0</v>
      </c>
      <c r="P330" s="4">
        <v>0</v>
      </c>
      <c r="Q330" s="4">
        <v>0</v>
      </c>
      <c r="R330" s="4">
        <v>0</v>
      </c>
      <c r="S330" s="4">
        <v>0</v>
      </c>
      <c r="T330" s="4">
        <v>0</v>
      </c>
      <c r="U330" s="4">
        <v>0</v>
      </c>
      <c r="V330" s="4">
        <v>0</v>
      </c>
      <c r="W330" s="4">
        <v>0</v>
      </c>
      <c r="X330" s="4">
        <v>0</v>
      </c>
      <c r="Y330" s="4">
        <v>0</v>
      </c>
      <c r="Z330" s="4">
        <v>0</v>
      </c>
      <c r="AA330" s="4">
        <v>0</v>
      </c>
      <c r="AB330" s="4">
        <v>0</v>
      </c>
      <c r="AC330" s="4">
        <v>0</v>
      </c>
      <c r="AD330" s="4">
        <v>0</v>
      </c>
      <c r="AE330" s="4">
        <v>0</v>
      </c>
      <c r="AF330" s="47">
        <v>6.2126142087285917E-3</v>
      </c>
      <c r="AG330" s="47">
        <v>6.2303769488124662E-3</v>
      </c>
      <c r="AH330" s="47">
        <v>6.2481396888963339E-3</v>
      </c>
      <c r="AI330" s="47">
        <v>6.2659024289802084E-3</v>
      </c>
      <c r="AJ330" s="47">
        <v>6.283665169064076E-3</v>
      </c>
      <c r="AK330" s="47">
        <v>6.3014279091479506E-3</v>
      </c>
      <c r="AL330" s="47">
        <v>6.3191906492318173E-3</v>
      </c>
      <c r="AM330" s="47">
        <v>6.3369533893156919E-3</v>
      </c>
      <c r="AN330" s="47">
        <v>6.3547161293995595E-3</v>
      </c>
      <c r="AO330" s="47">
        <v>6.372478869483434E-3</v>
      </c>
      <c r="AP330" s="47">
        <v>6.3902416095673086E-3</v>
      </c>
      <c r="AQ330" s="47">
        <v>6.4080043496511753E-3</v>
      </c>
      <c r="AR330" s="47">
        <v>6.4257670897350499E-3</v>
      </c>
      <c r="AS330" s="47">
        <v>6.4435298298189175E-3</v>
      </c>
      <c r="AT330" s="47">
        <v>6.461292569902792E-3</v>
      </c>
      <c r="AU330" s="47">
        <v>6.4790553099866597E-3</v>
      </c>
      <c r="AV330" s="47">
        <v>6.4968180500705333E-3</v>
      </c>
      <c r="AW330" s="47">
        <v>6.514580790154401E-3</v>
      </c>
      <c r="AX330" s="47">
        <v>6.5323435302382755E-3</v>
      </c>
      <c r="AY330" s="47">
        <v>6.5501062703221431E-3</v>
      </c>
      <c r="AZ330" s="47">
        <v>6.5678690104060177E-3</v>
      </c>
      <c r="BA330" s="47">
        <v>6.5856317504898922E-3</v>
      </c>
      <c r="BB330" s="47">
        <v>6.603394490573759E-3</v>
      </c>
      <c r="BC330" s="47">
        <v>6.6211572306576335E-3</v>
      </c>
      <c r="BD330" s="47">
        <v>6.6389199707415011E-3</v>
      </c>
      <c r="BE330" s="47">
        <v>6.6566827108253757E-3</v>
      </c>
      <c r="BF330" s="47">
        <v>6.6744454509092424E-3</v>
      </c>
      <c r="BG330" s="47">
        <v>6.692208190993117E-3</v>
      </c>
      <c r="BH330" s="47">
        <v>6.7099709310769846E-3</v>
      </c>
      <c r="BI330" s="47">
        <v>6.7277336711608592E-3</v>
      </c>
      <c r="BJ330" s="47">
        <v>6.7454964112447268E-3</v>
      </c>
      <c r="BK330" s="47">
        <v>6.7632591513286013E-3</v>
      </c>
      <c r="BL330" s="47">
        <v>6.7810218914124681E-3</v>
      </c>
      <c r="BM330" s="47">
        <v>6.7987846314963426E-3</v>
      </c>
      <c r="BN330" s="47">
        <v>6.8165473715802172E-3</v>
      </c>
      <c r="BO330" s="47">
        <v>6.8343101116640848E-3</v>
      </c>
      <c r="BP330" s="47">
        <v>6.8520728517479593E-3</v>
      </c>
      <c r="BQ330" s="47">
        <v>6.8698355918318261E-3</v>
      </c>
      <c r="BR330" s="47">
        <v>6.8875983319157006E-3</v>
      </c>
      <c r="BS330" s="47">
        <v>6.9053610719995683E-3</v>
      </c>
      <c r="BT330" s="47">
        <v>6.9231238120834428E-3</v>
      </c>
      <c r="BU330" s="47">
        <v>6.9408865521673104E-3</v>
      </c>
      <c r="BV330" s="47">
        <v>6.9586492922511841E-3</v>
      </c>
      <c r="BW330" s="47">
        <v>6.9764120323350517E-3</v>
      </c>
      <c r="BX330" s="47">
        <v>6.9941747724189263E-3</v>
      </c>
      <c r="BY330" s="47">
        <v>7.0119375125028008E-3</v>
      </c>
      <c r="BZ330" s="47">
        <v>7.0297002525866684E-3</v>
      </c>
      <c r="CA330" s="47">
        <v>7.0474629926705421E-3</v>
      </c>
      <c r="CB330" s="47">
        <v>7.0652257327544097E-3</v>
      </c>
      <c r="CC330" s="47">
        <v>7.0829884728382843E-3</v>
      </c>
      <c r="CD330" s="47">
        <v>7.1007512129221519E-3</v>
      </c>
      <c r="CE330" s="47">
        <v>7.1185139530060264E-3</v>
      </c>
      <c r="CF330" s="47">
        <v>7.1362766930898932E-3</v>
      </c>
      <c r="CG330" s="47">
        <v>7.1540394331737677E-3</v>
      </c>
      <c r="CH330" s="47">
        <v>7.1718021732576354E-3</v>
      </c>
      <c r="CI330" s="47">
        <v>7.1895649133415099E-3</v>
      </c>
      <c r="CJ330" s="47">
        <v>7.2073276534253775E-3</v>
      </c>
      <c r="CK330" s="47">
        <v>7.2250903935092512E-3</v>
      </c>
      <c r="CL330" s="47">
        <v>7.2428531335931258E-3</v>
      </c>
      <c r="CM330" s="47">
        <v>7.2606158736769934E-3</v>
      </c>
    </row>
    <row r="331" spans="1:91" s="98" customFormat="1" x14ac:dyDescent="0.25">
      <c r="A331" s="98" t="s">
        <v>1</v>
      </c>
      <c r="B331" s="98">
        <v>0</v>
      </c>
      <c r="C331" s="98">
        <v>0</v>
      </c>
      <c r="D331" s="98">
        <v>0</v>
      </c>
      <c r="E331" s="98">
        <v>0</v>
      </c>
      <c r="F331" s="98">
        <v>0</v>
      </c>
      <c r="G331" s="98">
        <v>0</v>
      </c>
      <c r="H331" s="98">
        <v>0</v>
      </c>
      <c r="I331" s="98">
        <v>0</v>
      </c>
      <c r="J331" s="98">
        <v>0</v>
      </c>
      <c r="K331" s="98">
        <v>0</v>
      </c>
      <c r="L331" s="98">
        <v>0</v>
      </c>
      <c r="M331" s="98">
        <v>0</v>
      </c>
      <c r="N331" s="98">
        <v>0</v>
      </c>
      <c r="O331" s="98">
        <v>0</v>
      </c>
      <c r="P331" s="98">
        <v>0</v>
      </c>
      <c r="Q331" s="98">
        <v>0</v>
      </c>
      <c r="R331" s="98">
        <v>0</v>
      </c>
      <c r="S331" s="98">
        <v>0</v>
      </c>
      <c r="T331" s="98">
        <v>0</v>
      </c>
      <c r="U331" s="98">
        <v>0</v>
      </c>
      <c r="V331" s="98">
        <v>0</v>
      </c>
      <c r="W331" s="98">
        <v>0</v>
      </c>
      <c r="X331" s="98">
        <v>0</v>
      </c>
      <c r="Y331" s="98">
        <v>0</v>
      </c>
      <c r="Z331" s="98">
        <v>0</v>
      </c>
      <c r="AA331" s="98">
        <v>0</v>
      </c>
      <c r="AB331" s="98">
        <v>0</v>
      </c>
      <c r="AC331" s="98">
        <v>0</v>
      </c>
      <c r="AD331" s="98">
        <v>0</v>
      </c>
      <c r="AE331" s="98">
        <v>0</v>
      </c>
      <c r="AF331" s="98">
        <v>0</v>
      </c>
      <c r="AG331" s="98">
        <v>0</v>
      </c>
      <c r="AH331" s="98">
        <v>0</v>
      </c>
      <c r="AI331" s="98">
        <v>0</v>
      </c>
      <c r="AJ331" s="98">
        <v>0</v>
      </c>
      <c r="AK331" s="98">
        <v>0</v>
      </c>
      <c r="AL331" s="98">
        <v>0</v>
      </c>
      <c r="AM331" s="98">
        <v>0</v>
      </c>
      <c r="AN331" s="98">
        <v>0</v>
      </c>
      <c r="AO331" s="98">
        <v>0</v>
      </c>
      <c r="AP331" s="98">
        <v>0</v>
      </c>
      <c r="AQ331" s="98">
        <v>0</v>
      </c>
      <c r="AR331" s="98">
        <v>0</v>
      </c>
      <c r="AS331" s="98">
        <v>0</v>
      </c>
      <c r="AT331" s="98">
        <v>0</v>
      </c>
      <c r="AU331" s="98">
        <v>0</v>
      </c>
      <c r="AV331" s="98">
        <v>0</v>
      </c>
      <c r="AW331" s="98">
        <v>0</v>
      </c>
      <c r="AX331" s="98">
        <v>0</v>
      </c>
      <c r="AY331" s="98">
        <v>0</v>
      </c>
      <c r="AZ331" s="98">
        <v>0</v>
      </c>
      <c r="BA331" s="98">
        <v>0</v>
      </c>
      <c r="BB331" s="98">
        <v>0</v>
      </c>
      <c r="BC331" s="98">
        <v>0</v>
      </c>
      <c r="BD331" s="98">
        <v>0</v>
      </c>
      <c r="BE331" s="98">
        <v>0</v>
      </c>
      <c r="BF331" s="98">
        <v>0</v>
      </c>
      <c r="BG331" s="98">
        <v>0</v>
      </c>
      <c r="BH331" s="98">
        <v>0</v>
      </c>
      <c r="BI331" s="98">
        <v>0</v>
      </c>
      <c r="BJ331" s="98">
        <v>0</v>
      </c>
      <c r="BK331" s="98">
        <v>0</v>
      </c>
      <c r="BL331" s="98">
        <v>0</v>
      </c>
      <c r="BM331" s="98">
        <v>0</v>
      </c>
      <c r="BN331" s="98">
        <v>0</v>
      </c>
      <c r="BO331" s="98">
        <v>0</v>
      </c>
      <c r="BP331" s="98">
        <v>0</v>
      </c>
      <c r="BQ331" s="98">
        <v>0</v>
      </c>
      <c r="BR331" s="98">
        <v>0</v>
      </c>
      <c r="BS331" s="98">
        <v>0</v>
      </c>
      <c r="BT331" s="98">
        <v>0</v>
      </c>
      <c r="BU331" s="98">
        <v>0</v>
      </c>
      <c r="BV331" s="98">
        <v>0</v>
      </c>
      <c r="BW331" s="98">
        <v>0</v>
      </c>
      <c r="BX331" s="98">
        <v>0</v>
      </c>
      <c r="BY331" s="98">
        <v>0</v>
      </c>
      <c r="BZ331" s="98">
        <v>0</v>
      </c>
      <c r="CA331" s="98">
        <v>0</v>
      </c>
      <c r="CB331" s="98">
        <v>0</v>
      </c>
      <c r="CC331" s="98">
        <v>0</v>
      </c>
      <c r="CD331" s="98">
        <v>0</v>
      </c>
      <c r="CE331" s="98">
        <v>0</v>
      </c>
      <c r="CF331" s="98">
        <v>0</v>
      </c>
      <c r="CG331" s="98">
        <v>0</v>
      </c>
      <c r="CH331" s="98">
        <v>0</v>
      </c>
      <c r="CI331" s="98">
        <v>0</v>
      </c>
      <c r="CJ331" s="98">
        <v>0</v>
      </c>
      <c r="CK331" s="98">
        <v>0</v>
      </c>
      <c r="CL331" s="98">
        <v>0</v>
      </c>
      <c r="CM331" s="98">
        <v>0</v>
      </c>
    </row>
    <row r="332" spans="1:91" s="46" customFormat="1" x14ac:dyDescent="0.25">
      <c r="A332" s="95" t="s">
        <v>1</v>
      </c>
      <c r="B332" s="4">
        <v>0</v>
      </c>
      <c r="C332" s="4">
        <v>0</v>
      </c>
      <c r="D332" s="4">
        <v>0</v>
      </c>
      <c r="E332" s="4">
        <v>0</v>
      </c>
      <c r="F332" s="4">
        <v>0</v>
      </c>
      <c r="G332" s="4">
        <v>0</v>
      </c>
      <c r="H332" s="4">
        <v>0</v>
      </c>
      <c r="I332" s="4">
        <v>0</v>
      </c>
      <c r="J332" s="4">
        <v>0</v>
      </c>
      <c r="K332" s="4">
        <v>0</v>
      </c>
      <c r="L332" s="4">
        <v>0</v>
      </c>
      <c r="M332" s="4">
        <v>0</v>
      </c>
      <c r="N332" s="4">
        <v>0</v>
      </c>
      <c r="O332" s="4">
        <v>0</v>
      </c>
      <c r="P332" s="4">
        <v>0</v>
      </c>
      <c r="Q332" s="4">
        <v>0</v>
      </c>
      <c r="R332" s="4">
        <v>0</v>
      </c>
      <c r="S332" s="4">
        <v>0</v>
      </c>
      <c r="T332" s="4">
        <v>0</v>
      </c>
      <c r="U332" s="4">
        <v>0</v>
      </c>
      <c r="V332" s="4">
        <v>0</v>
      </c>
      <c r="W332" s="4">
        <v>0</v>
      </c>
      <c r="X332" s="4">
        <v>0</v>
      </c>
      <c r="Y332" s="4">
        <v>0</v>
      </c>
      <c r="Z332" s="4">
        <v>0</v>
      </c>
      <c r="AA332" s="4">
        <v>0</v>
      </c>
      <c r="AB332" s="4">
        <v>0</v>
      </c>
      <c r="AC332" s="4">
        <v>0</v>
      </c>
      <c r="AD332" s="4">
        <v>0</v>
      </c>
      <c r="AE332" s="4">
        <v>0</v>
      </c>
      <c r="AF332" s="47">
        <v>1.8520537520528393E-3</v>
      </c>
      <c r="AG332" s="47">
        <v>1.8311127114565692E-3</v>
      </c>
      <c r="AH332" s="47">
        <v>1.8101716708603063E-3</v>
      </c>
      <c r="AI332" s="47">
        <v>1.7892306302640436E-3</v>
      </c>
      <c r="AJ332" s="47">
        <v>1.7682895896677735E-3</v>
      </c>
      <c r="AK332" s="47">
        <v>1.7473485490715106E-3</v>
      </c>
      <c r="AL332" s="47">
        <v>1.7264075084752405E-3</v>
      </c>
      <c r="AM332" s="47">
        <v>1.7054664678789776E-3</v>
      </c>
      <c r="AN332" s="47">
        <v>1.6845254272827147E-3</v>
      </c>
      <c r="AO332" s="47">
        <v>1.6635843866864449E-3</v>
      </c>
      <c r="AP332" s="47">
        <v>1.642643346090182E-3</v>
      </c>
      <c r="AQ332" s="47">
        <v>1.6217023054939119E-3</v>
      </c>
      <c r="AR332" s="47">
        <v>1.600761264897649E-3</v>
      </c>
      <c r="AS332" s="47">
        <v>1.5798202243013861E-3</v>
      </c>
      <c r="AT332" s="47">
        <v>1.5588791837051162E-3</v>
      </c>
      <c r="AU332" s="47">
        <v>1.5379381431088533E-3</v>
      </c>
      <c r="AV332" s="47">
        <v>1.5169971025125832E-3</v>
      </c>
      <c r="AW332" s="47">
        <v>1.4960560619163203E-3</v>
      </c>
      <c r="AX332" s="47">
        <v>1.4751150213200574E-3</v>
      </c>
      <c r="AY332" s="47">
        <v>1.4541739807237873E-3</v>
      </c>
      <c r="AZ332" s="47">
        <v>1.4332329401275247E-3</v>
      </c>
      <c r="BA332" s="47">
        <v>1.4122918995312546E-3</v>
      </c>
      <c r="BB332" s="47">
        <v>1.3913508589349917E-3</v>
      </c>
      <c r="BC332" s="47">
        <v>1.3704098183387288E-3</v>
      </c>
      <c r="BD332" s="47">
        <v>1.3494687777424587E-3</v>
      </c>
      <c r="BE332" s="47">
        <v>1.3285277371461958E-3</v>
      </c>
      <c r="BF332" s="47">
        <v>1.3075866965499259E-3</v>
      </c>
      <c r="BG332" s="47">
        <v>1.286645655953663E-3</v>
      </c>
      <c r="BH332" s="47">
        <v>1.2657046153574001E-3</v>
      </c>
      <c r="BI332" s="47">
        <v>1.24476357476113E-3</v>
      </c>
      <c r="BJ332" s="47">
        <v>1.2238225341648671E-3</v>
      </c>
      <c r="BK332" s="47">
        <v>1.2028814935685973E-3</v>
      </c>
      <c r="BL332" s="47">
        <v>1.1819404529723344E-3</v>
      </c>
      <c r="BM332" s="47">
        <v>1.1609994123760715E-3</v>
      </c>
      <c r="BN332" s="47">
        <v>1.1400583717798014E-3</v>
      </c>
      <c r="BO332" s="47">
        <v>1.1191173311835385E-3</v>
      </c>
      <c r="BP332" s="47">
        <v>1.0981762905872684E-3</v>
      </c>
      <c r="BQ332" s="47">
        <v>1.0772352499910057E-3</v>
      </c>
      <c r="BR332" s="47">
        <v>1.0562942093947428E-3</v>
      </c>
      <c r="BS332" s="47">
        <v>1.0353531687984727E-3</v>
      </c>
      <c r="BT332" s="47">
        <v>1.0144121282022098E-3</v>
      </c>
      <c r="BU332" s="47">
        <v>9.9347108760593976E-4</v>
      </c>
      <c r="BV332" s="47">
        <v>9.7253004700967695E-4</v>
      </c>
      <c r="BW332" s="47">
        <v>9.5158900641341404E-4</v>
      </c>
      <c r="BX332" s="47">
        <v>9.3064796581714408E-4</v>
      </c>
      <c r="BY332" s="47">
        <v>9.0970692522088117E-4</v>
      </c>
      <c r="BZ332" s="47">
        <v>8.887658846246111E-4</v>
      </c>
      <c r="CA332" s="47">
        <v>8.678248440283483E-4</v>
      </c>
      <c r="CB332" s="47">
        <v>8.4688380343208539E-4</v>
      </c>
      <c r="CC332" s="47">
        <v>8.2594276283581532E-4</v>
      </c>
      <c r="CD332" s="47">
        <v>8.0500172223955241E-4</v>
      </c>
      <c r="CE332" s="47">
        <v>7.8406068164328245E-4</v>
      </c>
      <c r="CF332" s="47">
        <v>7.6311964104701954E-4</v>
      </c>
      <c r="CG332" s="47">
        <v>7.4217860045075663E-4</v>
      </c>
      <c r="CH332" s="47">
        <v>7.2123755985448667E-4</v>
      </c>
      <c r="CI332" s="47">
        <v>7.0029651925822376E-4</v>
      </c>
      <c r="CJ332" s="47">
        <v>6.793554786619538E-4</v>
      </c>
      <c r="CK332" s="47">
        <v>6.5841443806569089E-4</v>
      </c>
      <c r="CL332" s="47">
        <v>6.3747339746942798E-4</v>
      </c>
      <c r="CM332" s="47">
        <v>6.1653235687315802E-4</v>
      </c>
    </row>
    <row r="333" spans="1:91" s="46" customFormat="1" x14ac:dyDescent="0.25">
      <c r="A333" s="95" t="s">
        <v>1</v>
      </c>
      <c r="B333" s="4">
        <v>0</v>
      </c>
      <c r="C333" s="4">
        <v>0</v>
      </c>
      <c r="D333" s="4">
        <v>0</v>
      </c>
      <c r="E333" s="4">
        <v>0</v>
      </c>
      <c r="F333" s="4">
        <v>0</v>
      </c>
      <c r="G333" s="4">
        <v>0</v>
      </c>
      <c r="H333" s="4">
        <v>0</v>
      </c>
      <c r="I333" s="4">
        <v>0</v>
      </c>
      <c r="J333" s="4">
        <v>0</v>
      </c>
      <c r="K333" s="4">
        <v>0</v>
      </c>
      <c r="L333" s="4">
        <v>0</v>
      </c>
      <c r="M333" s="4">
        <v>0</v>
      </c>
      <c r="N333" s="4">
        <v>0</v>
      </c>
      <c r="O333" s="4">
        <v>0</v>
      </c>
      <c r="P333" s="4">
        <v>0</v>
      </c>
      <c r="Q333" s="4">
        <v>0</v>
      </c>
      <c r="R333" s="4">
        <v>0</v>
      </c>
      <c r="S333" s="4">
        <v>0</v>
      </c>
      <c r="T333" s="4">
        <v>0</v>
      </c>
      <c r="U333" s="4">
        <v>0</v>
      </c>
      <c r="V333" s="4">
        <v>0</v>
      </c>
      <c r="W333" s="4">
        <v>0</v>
      </c>
      <c r="X333" s="4">
        <v>0</v>
      </c>
      <c r="Y333" s="4">
        <v>0</v>
      </c>
      <c r="Z333" s="4">
        <v>0</v>
      </c>
      <c r="AA333" s="4">
        <v>0</v>
      </c>
      <c r="AB333" s="4">
        <v>0</v>
      </c>
      <c r="AC333" s="4">
        <v>0</v>
      </c>
      <c r="AD333" s="4">
        <v>0</v>
      </c>
      <c r="AE333" s="4">
        <v>0</v>
      </c>
      <c r="AF333" s="47">
        <v>4.7004961051790813E-2</v>
      </c>
      <c r="AG333" s="47">
        <v>4.8199702354052534E-2</v>
      </c>
      <c r="AH333" s="47">
        <v>4.9394443656314249E-2</v>
      </c>
      <c r="AI333" s="47">
        <v>5.0589184958575971E-2</v>
      </c>
      <c r="AJ333" s="47">
        <v>5.1783926260838144E-2</v>
      </c>
      <c r="AK333" s="47">
        <v>5.2978667563099859E-2</v>
      </c>
      <c r="AL333" s="47">
        <v>5.417340886536158E-2</v>
      </c>
      <c r="AM333" s="47">
        <v>5.5368150167623295E-2</v>
      </c>
      <c r="AN333" s="47">
        <v>5.6562891469885475E-2</v>
      </c>
      <c r="AO333" s="47">
        <v>5.775763277214719E-2</v>
      </c>
      <c r="AP333" s="47">
        <v>5.8952374074408911E-2</v>
      </c>
      <c r="AQ333" s="47">
        <v>6.0147115376671084E-2</v>
      </c>
      <c r="AR333" s="47">
        <v>6.1341856678932799E-2</v>
      </c>
      <c r="AS333" s="47">
        <v>6.2536597981194514E-2</v>
      </c>
      <c r="AT333" s="47">
        <v>6.3731339283456243E-2</v>
      </c>
      <c r="AU333" s="47">
        <v>6.4926080585718415E-2</v>
      </c>
      <c r="AV333" s="47">
        <v>6.612082188798013E-2</v>
      </c>
      <c r="AW333" s="47">
        <v>6.7315563190241845E-2</v>
      </c>
      <c r="AX333" s="47">
        <v>6.851030449250356E-2</v>
      </c>
      <c r="AY333" s="47">
        <v>6.9705045794765733E-2</v>
      </c>
      <c r="AZ333" s="47">
        <v>7.0899787097027461E-2</v>
      </c>
      <c r="BA333" s="47">
        <v>7.2094528399289176E-2</v>
      </c>
      <c r="BB333" s="47">
        <v>7.3289269701551349E-2</v>
      </c>
      <c r="BC333" s="47">
        <v>7.4484011003813064E-2</v>
      </c>
      <c r="BD333" s="47">
        <v>7.5678752306074779E-2</v>
      </c>
      <c r="BE333" s="47">
        <v>7.6873493608336507E-2</v>
      </c>
      <c r="BF333" s="47">
        <v>7.806823491059868E-2</v>
      </c>
      <c r="BG333" s="47">
        <v>7.9262976212860395E-2</v>
      </c>
      <c r="BH333" s="47">
        <v>8.045771751512211E-2</v>
      </c>
      <c r="BI333" s="47">
        <v>8.1652458817383824E-2</v>
      </c>
      <c r="BJ333" s="47">
        <v>8.2847200119645997E-2</v>
      </c>
      <c r="BK333" s="47">
        <v>8.4041941421907726E-2</v>
      </c>
      <c r="BL333" s="47">
        <v>8.5236682724169441E-2</v>
      </c>
      <c r="BM333" s="47">
        <v>8.6431424026431614E-2</v>
      </c>
      <c r="BN333" s="47">
        <v>8.7626165328693328E-2</v>
      </c>
      <c r="BO333" s="47">
        <v>8.8820906630955057E-2</v>
      </c>
      <c r="BP333" s="47">
        <v>9.0015647933216772E-2</v>
      </c>
      <c r="BQ333" s="47">
        <v>9.1210389235478945E-2</v>
      </c>
      <c r="BR333" s="47">
        <v>9.240513053774066E-2</v>
      </c>
      <c r="BS333" s="47">
        <v>9.3599871840002374E-2</v>
      </c>
      <c r="BT333" s="47">
        <v>9.4794613142264103E-2</v>
      </c>
      <c r="BU333" s="47">
        <v>9.5989354444526276E-2</v>
      </c>
      <c r="BV333" s="47">
        <v>9.7184095746787991E-2</v>
      </c>
      <c r="BW333" s="47">
        <v>9.8378837049049705E-2</v>
      </c>
      <c r="BX333" s="47">
        <v>9.957357835131142E-2</v>
      </c>
      <c r="BY333" s="47">
        <v>0.10076831965357359</v>
      </c>
      <c r="BZ333" s="47">
        <v>0.10196306095583532</v>
      </c>
      <c r="CA333" s="47">
        <v>0.10315780225809704</v>
      </c>
      <c r="CB333" s="47">
        <v>0.10435254356035921</v>
      </c>
      <c r="CC333" s="47">
        <v>0.10554728486262092</v>
      </c>
      <c r="CD333" s="47">
        <v>0.10674202616488264</v>
      </c>
      <c r="CE333" s="47">
        <v>0.10793676746714437</v>
      </c>
      <c r="CF333" s="47">
        <v>0.10913150876940654</v>
      </c>
      <c r="CG333" s="47">
        <v>0.11032625007166826</v>
      </c>
      <c r="CH333" s="47">
        <v>0.11152099137392997</v>
      </c>
      <c r="CI333" s="47">
        <v>0.1127157326761917</v>
      </c>
      <c r="CJ333" s="47">
        <v>0.11391047397845387</v>
      </c>
      <c r="CK333" s="47">
        <v>0.11510521528071559</v>
      </c>
      <c r="CL333" s="47">
        <v>0.1162999565829773</v>
      </c>
      <c r="CM333" s="47">
        <v>0.11749469788523947</v>
      </c>
    </row>
    <row r="334" spans="1:91" s="46" customFormat="1" ht="15.75" thickBot="1" x14ac:dyDescent="0.3">
      <c r="A334" s="40"/>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spans="1:91" s="108" customFormat="1" ht="16.5" thickTop="1" thickBot="1" x14ac:dyDescent="0.3">
      <c r="A335" s="108" t="s">
        <v>166</v>
      </c>
      <c r="B335" s="108">
        <v>0</v>
      </c>
      <c r="C335" s="108">
        <v>0</v>
      </c>
      <c r="D335" s="108">
        <v>0</v>
      </c>
      <c r="E335" s="108">
        <v>0</v>
      </c>
      <c r="F335" s="108">
        <v>0</v>
      </c>
      <c r="G335" s="108">
        <v>0</v>
      </c>
      <c r="H335" s="108">
        <v>0</v>
      </c>
      <c r="I335" s="108">
        <v>0</v>
      </c>
      <c r="J335" s="108">
        <v>0</v>
      </c>
      <c r="K335" s="108">
        <v>0</v>
      </c>
      <c r="L335" s="108">
        <v>0</v>
      </c>
      <c r="M335" s="108">
        <v>0</v>
      </c>
      <c r="N335" s="108">
        <v>0</v>
      </c>
      <c r="O335" s="108">
        <v>0</v>
      </c>
      <c r="P335" s="108">
        <v>0</v>
      </c>
      <c r="Q335" s="108">
        <v>0</v>
      </c>
      <c r="R335" s="108">
        <v>0</v>
      </c>
      <c r="S335" s="108">
        <v>0</v>
      </c>
      <c r="T335" s="108">
        <v>0</v>
      </c>
      <c r="U335" s="108">
        <v>0</v>
      </c>
      <c r="V335" s="108">
        <v>0</v>
      </c>
      <c r="W335" s="108">
        <v>0</v>
      </c>
      <c r="X335" s="108">
        <v>0</v>
      </c>
      <c r="Y335" s="108">
        <v>0</v>
      </c>
      <c r="Z335" s="108">
        <v>0</v>
      </c>
      <c r="AA335" s="108">
        <v>0</v>
      </c>
      <c r="AB335" s="108">
        <v>0</v>
      </c>
      <c r="AC335" s="108">
        <v>0</v>
      </c>
      <c r="AD335" s="108">
        <v>0</v>
      </c>
      <c r="AE335" s="108">
        <v>0</v>
      </c>
      <c r="AF335" s="107">
        <v>3.9396888671092254E-5</v>
      </c>
      <c r="AG335" s="107">
        <v>3.9396888671092254E-5</v>
      </c>
      <c r="AH335" s="107">
        <v>3.9396888671092254E-5</v>
      </c>
      <c r="AI335" s="107">
        <v>3.9396888671092254E-5</v>
      </c>
      <c r="AJ335" s="107">
        <v>3.9396888671092254E-5</v>
      </c>
      <c r="AK335" s="107">
        <v>1.609666853598526E-4</v>
      </c>
      <c r="AL335" s="107">
        <v>2.8253648204858449E-4</v>
      </c>
      <c r="AM335" s="107">
        <v>4.0410627873731643E-4</v>
      </c>
      <c r="AN335" s="107">
        <v>5.2567607542607672E-4</v>
      </c>
      <c r="AO335" s="107">
        <v>7.688156688035406E-4</v>
      </c>
      <c r="AP335" s="107">
        <v>7.688156688035406E-4</v>
      </c>
      <c r="AQ335" s="107">
        <v>8.9038546549227249E-4</v>
      </c>
      <c r="AR335" s="107">
        <v>1.0119552621810329E-3</v>
      </c>
      <c r="AS335" s="107">
        <v>1.1335250588697648E-3</v>
      </c>
      <c r="AT335" s="107">
        <v>1.2550948555584967E-3</v>
      </c>
      <c r="AU335" s="107">
        <v>1.3766646522472285E-3</v>
      </c>
      <c r="AV335" s="107">
        <v>1.4982344489359888E-3</v>
      </c>
      <c r="AW335" s="107">
        <v>1.6198042456247207E-3</v>
      </c>
      <c r="AX335" s="107">
        <v>1.7413740423134526E-3</v>
      </c>
      <c r="AY335" s="107">
        <v>1.8629438390022131E-3</v>
      </c>
      <c r="AZ335" s="107">
        <v>1.984513635690945E-3</v>
      </c>
      <c r="BA335" s="107">
        <v>2.1060834323796767E-3</v>
      </c>
      <c r="BB335" s="107">
        <v>2.2276532290684088E-3</v>
      </c>
      <c r="BC335" s="107">
        <v>2.3492230257571691E-3</v>
      </c>
      <c r="BD335" s="107">
        <v>2.4707928224459012E-3</v>
      </c>
      <c r="BE335" s="107">
        <v>2.5923626191346328E-3</v>
      </c>
      <c r="BF335" s="107">
        <v>2.7139324158233931E-3</v>
      </c>
      <c r="BG335" s="107">
        <v>2.8355022125121252E-3</v>
      </c>
      <c r="BH335" s="107">
        <v>2.9570720092008569E-3</v>
      </c>
      <c r="BI335" s="107">
        <v>3.078641805889589E-3</v>
      </c>
      <c r="BJ335" s="107">
        <v>3.2002116025783493E-3</v>
      </c>
      <c r="BK335" s="107">
        <v>3.3217813992670814E-3</v>
      </c>
      <c r="BL335" s="107">
        <v>3.4433511959558131E-3</v>
      </c>
      <c r="BM335" s="107">
        <v>3.5649209926445452E-3</v>
      </c>
      <c r="BN335" s="107">
        <v>3.6864907893333055E-3</v>
      </c>
      <c r="BO335" s="107">
        <v>3.8080605860220372E-3</v>
      </c>
      <c r="BP335" s="107">
        <v>3.9296303827107693E-3</v>
      </c>
      <c r="BQ335" s="107">
        <v>4.0512001793995295E-3</v>
      </c>
      <c r="BR335" s="107">
        <v>4.1727699760882612E-3</v>
      </c>
      <c r="BS335" s="107">
        <v>4.2943397727769938E-3</v>
      </c>
      <c r="BT335" s="107">
        <v>4.4159095694657254E-3</v>
      </c>
      <c r="BU335" s="107">
        <v>4.5374793661544857E-3</v>
      </c>
      <c r="BV335" s="107">
        <v>4.6590491628432174E-3</v>
      </c>
      <c r="BW335" s="107">
        <v>4.7806189595319491E-3</v>
      </c>
      <c r="BX335" s="107">
        <v>4.9021887562206816E-3</v>
      </c>
      <c r="BY335" s="107">
        <v>5.0237585529094419E-3</v>
      </c>
      <c r="BZ335" s="107">
        <v>5.1453283495981736E-3</v>
      </c>
      <c r="CA335" s="107">
        <v>5.2668981462869052E-3</v>
      </c>
      <c r="CB335" s="107">
        <v>5.3884679429756655E-3</v>
      </c>
      <c r="CC335" s="107">
        <v>5.5100377396643981E-3</v>
      </c>
      <c r="CD335" s="107">
        <v>5.6316075363531297E-3</v>
      </c>
      <c r="CE335" s="107">
        <v>5.7531773330418614E-3</v>
      </c>
      <c r="CF335" s="107">
        <v>5.8747471297306217E-3</v>
      </c>
      <c r="CG335" s="107">
        <v>5.9963169264193542E-3</v>
      </c>
      <c r="CH335" s="107">
        <v>6.1178867231080859E-3</v>
      </c>
      <c r="CI335" s="107">
        <v>6.2394565197968176E-3</v>
      </c>
      <c r="CJ335" s="107">
        <v>6.3610263164855779E-3</v>
      </c>
      <c r="CK335" s="107">
        <v>6.4825961131743095E-3</v>
      </c>
      <c r="CL335" s="107">
        <v>6.6041659098630421E-3</v>
      </c>
      <c r="CM335" s="107">
        <v>6.7257357065518024E-3</v>
      </c>
    </row>
    <row r="336" spans="1:91" s="46" customFormat="1" ht="15.75" thickTop="1" x14ac:dyDescent="0.25">
      <c r="A336" s="95"/>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spans="1:91" s="46" customFormat="1" x14ac:dyDescent="0.25">
      <c r="A337" s="95" t="s">
        <v>353</v>
      </c>
      <c r="B337" s="4">
        <v>0</v>
      </c>
      <c r="C337" s="4">
        <v>0</v>
      </c>
      <c r="D337" s="4">
        <v>0</v>
      </c>
      <c r="E337" s="4">
        <v>0</v>
      </c>
      <c r="F337" s="4">
        <v>0</v>
      </c>
      <c r="G337" s="4">
        <v>0</v>
      </c>
      <c r="H337" s="4">
        <v>0</v>
      </c>
      <c r="I337" s="4">
        <v>0</v>
      </c>
      <c r="J337" s="4">
        <v>0</v>
      </c>
      <c r="K337" s="4">
        <v>0</v>
      </c>
      <c r="L337" s="4">
        <v>0</v>
      </c>
      <c r="M337" s="4">
        <v>0</v>
      </c>
      <c r="N337" s="4">
        <v>0</v>
      </c>
      <c r="O337" s="4">
        <v>0</v>
      </c>
      <c r="P337" s="4">
        <v>0</v>
      </c>
      <c r="Q337" s="4">
        <v>0</v>
      </c>
      <c r="R337" s="4">
        <v>0</v>
      </c>
      <c r="S337" s="4">
        <v>0</v>
      </c>
      <c r="T337" s="4">
        <v>0</v>
      </c>
      <c r="U337" s="4">
        <v>0</v>
      </c>
      <c r="V337" s="4">
        <v>0</v>
      </c>
      <c r="W337" s="4">
        <v>0</v>
      </c>
      <c r="X337" s="4">
        <v>0</v>
      </c>
      <c r="Y337" s="4">
        <v>0</v>
      </c>
      <c r="Z337" s="4">
        <v>0</v>
      </c>
      <c r="AA337" s="4">
        <v>0</v>
      </c>
      <c r="AB337" s="4">
        <v>0</v>
      </c>
      <c r="AC337" s="4">
        <v>0</v>
      </c>
      <c r="AD337" s="4">
        <v>0</v>
      </c>
      <c r="AE337" s="4">
        <v>0</v>
      </c>
      <c r="AF337" s="47">
        <v>2.0127218846274319E-3</v>
      </c>
      <c r="AG337" s="47">
        <v>2.0116408750559252E-3</v>
      </c>
      <c r="AH337" s="47">
        <v>2.0105598654844188E-3</v>
      </c>
      <c r="AI337" s="47">
        <v>2.0094788559129125E-3</v>
      </c>
      <c r="AJ337" s="47">
        <v>2.0083978463414061E-3</v>
      </c>
      <c r="AK337" s="47">
        <v>2.0073168367698998E-3</v>
      </c>
      <c r="AL337" s="47">
        <v>2.006235827198393E-3</v>
      </c>
      <c r="AM337" s="47">
        <v>2.0051548176268866E-3</v>
      </c>
      <c r="AN337" s="47">
        <v>2.0040738080553803E-3</v>
      </c>
      <c r="AO337" s="47">
        <v>2.002992798483874E-3</v>
      </c>
      <c r="AP337" s="47">
        <v>2.0019117889123676E-3</v>
      </c>
      <c r="AQ337" s="47">
        <v>2.0008307793408613E-3</v>
      </c>
      <c r="AR337" s="47">
        <v>1.9997497697693545E-3</v>
      </c>
      <c r="AS337" s="47">
        <v>1.9986687601978481E-3</v>
      </c>
      <c r="AT337" s="47">
        <v>1.9975877506263418E-3</v>
      </c>
      <c r="AU337" s="47">
        <v>1.9965067410548354E-3</v>
      </c>
      <c r="AV337" s="47">
        <v>1.9954257314833291E-3</v>
      </c>
      <c r="AW337" s="47">
        <v>1.9943447219118227E-3</v>
      </c>
      <c r="AX337" s="47">
        <v>1.993263712340316E-3</v>
      </c>
      <c r="AY337" s="47">
        <v>1.9921827027688096E-3</v>
      </c>
      <c r="AZ337" s="47">
        <v>1.9911016931973033E-3</v>
      </c>
      <c r="BA337" s="47">
        <v>1.9900206836257969E-3</v>
      </c>
      <c r="BB337" s="47">
        <v>1.9889396740542906E-3</v>
      </c>
      <c r="BC337" s="47">
        <v>1.9878586644827842E-3</v>
      </c>
      <c r="BD337" s="47">
        <v>1.986777654911277E-3</v>
      </c>
      <c r="BE337" s="47">
        <v>1.9856966453397707E-3</v>
      </c>
      <c r="BF337" s="47">
        <v>1.9846156357682643E-3</v>
      </c>
      <c r="BG337" s="47">
        <v>1.983534626196758E-3</v>
      </c>
      <c r="BH337" s="47">
        <v>1.9824536166252516E-3</v>
      </c>
      <c r="BI337" s="47">
        <v>1.9813726070537453E-3</v>
      </c>
      <c r="BJ337" s="47">
        <v>1.9802915974822385E-3</v>
      </c>
      <c r="BK337" s="47">
        <v>1.9792105879107322E-3</v>
      </c>
      <c r="BL337" s="47">
        <v>1.9781295783392258E-3</v>
      </c>
      <c r="BM337" s="47">
        <v>1.9770485687677195E-3</v>
      </c>
      <c r="BN337" s="47">
        <v>1.9759675591962131E-3</v>
      </c>
      <c r="BO337" s="47">
        <v>1.9748865496247068E-3</v>
      </c>
      <c r="BP337" s="47">
        <v>1.9738055400532E-3</v>
      </c>
      <c r="BQ337" s="47">
        <v>1.9727245304816936E-3</v>
      </c>
      <c r="BR337" s="47">
        <v>1.9716435209101873E-3</v>
      </c>
      <c r="BS337" s="47">
        <v>1.970562511338681E-3</v>
      </c>
      <c r="BT337" s="47">
        <v>1.9694815017671746E-3</v>
      </c>
      <c r="BU337" s="47">
        <v>1.9684004921956683E-3</v>
      </c>
      <c r="BV337" s="47">
        <v>1.9673194826241615E-3</v>
      </c>
      <c r="BW337" s="47">
        <v>1.9662384730526551E-3</v>
      </c>
      <c r="BX337" s="47">
        <v>1.9651574634811488E-3</v>
      </c>
      <c r="BY337" s="47">
        <v>1.9640764539096424E-3</v>
      </c>
      <c r="BZ337" s="47">
        <v>1.9629954443381361E-3</v>
      </c>
      <c r="CA337" s="47">
        <v>1.9619144347666293E-3</v>
      </c>
      <c r="CB337" s="47">
        <v>1.9608334251951225E-3</v>
      </c>
      <c r="CC337" s="47">
        <v>1.9597524156236162E-3</v>
      </c>
      <c r="CD337" s="47">
        <v>1.9586714060521098E-3</v>
      </c>
      <c r="CE337" s="47">
        <v>1.9575903964806035E-3</v>
      </c>
      <c r="CF337" s="47">
        <v>1.9565093869090971E-3</v>
      </c>
      <c r="CG337" s="47">
        <v>1.9554283773375908E-3</v>
      </c>
      <c r="CH337" s="47">
        <v>1.954347367766084E-3</v>
      </c>
      <c r="CI337" s="47">
        <v>1.9532663581945777E-3</v>
      </c>
      <c r="CJ337" s="47">
        <v>1.9521853486230713E-3</v>
      </c>
      <c r="CK337" s="47">
        <v>1.951104339051565E-3</v>
      </c>
      <c r="CL337" s="47">
        <v>1.9500233294800586E-3</v>
      </c>
      <c r="CM337" s="47">
        <v>1.9489423199085523E-3</v>
      </c>
    </row>
    <row r="338" spans="1:91" s="46" customFormat="1" x14ac:dyDescent="0.25">
      <c r="A338" s="95"/>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spans="1:91" s="46" customFormat="1" x14ac:dyDescent="0.25">
      <c r="A339" s="95" t="s">
        <v>324</v>
      </c>
      <c r="B339" s="4">
        <v>0</v>
      </c>
      <c r="C339" s="4">
        <v>0</v>
      </c>
      <c r="D339" s="4">
        <v>0</v>
      </c>
      <c r="E339" s="4">
        <v>0</v>
      </c>
      <c r="F339" s="4">
        <v>0</v>
      </c>
      <c r="G339" s="4">
        <v>0</v>
      </c>
      <c r="H339" s="4">
        <v>0</v>
      </c>
      <c r="I339" s="4">
        <v>0</v>
      </c>
      <c r="J339" s="4">
        <v>0</v>
      </c>
      <c r="K339" s="4">
        <v>0</v>
      </c>
      <c r="L339" s="4">
        <v>0</v>
      </c>
      <c r="M339" s="4">
        <v>0</v>
      </c>
      <c r="N339" s="4">
        <v>0</v>
      </c>
      <c r="O339" s="4">
        <v>0</v>
      </c>
      <c r="P339" s="4">
        <v>0</v>
      </c>
      <c r="Q339" s="4">
        <v>0</v>
      </c>
      <c r="R339" s="4">
        <v>0</v>
      </c>
      <c r="S339" s="4">
        <v>0</v>
      </c>
      <c r="T339" s="4">
        <v>0</v>
      </c>
      <c r="U339" s="4">
        <v>0</v>
      </c>
      <c r="V339" s="4">
        <v>0</v>
      </c>
      <c r="W339" s="4">
        <v>0</v>
      </c>
      <c r="X339" s="4">
        <v>0</v>
      </c>
      <c r="Y339" s="4">
        <v>0</v>
      </c>
      <c r="Z339" s="4">
        <v>0</v>
      </c>
      <c r="AA339" s="4">
        <v>0</v>
      </c>
      <c r="AB339" s="4">
        <v>0</v>
      </c>
      <c r="AC339" s="4">
        <v>0</v>
      </c>
      <c r="AD339" s="4">
        <v>0</v>
      </c>
      <c r="AE339" s="4">
        <v>0</v>
      </c>
      <c r="AF339" s="47">
        <v>2.1648506563334762E-2</v>
      </c>
      <c r="AG339" s="47">
        <v>2.1792370035887642E-2</v>
      </c>
      <c r="AH339" s="47">
        <v>2.1936233508440522E-2</v>
      </c>
      <c r="AI339" s="47">
        <v>2.2080096980993402E-2</v>
      </c>
      <c r="AJ339" s="47">
        <v>2.2223960453546285E-2</v>
      </c>
      <c r="AK339" s="47">
        <v>2.2367823926099106E-2</v>
      </c>
      <c r="AL339" s="47">
        <v>2.2511687398651985E-2</v>
      </c>
      <c r="AM339" s="47">
        <v>2.2655550871204865E-2</v>
      </c>
      <c r="AN339" s="47">
        <v>2.2799414343757745E-2</v>
      </c>
      <c r="AO339" s="47">
        <v>2.2943277816310625E-2</v>
      </c>
      <c r="AP339" s="47">
        <v>2.3087141288863508E-2</v>
      </c>
      <c r="AQ339" s="47">
        <v>2.3231004761416388E-2</v>
      </c>
      <c r="AR339" s="47">
        <v>2.3374868233969268E-2</v>
      </c>
      <c r="AS339" s="47">
        <v>2.3518731706522147E-2</v>
      </c>
      <c r="AT339" s="47">
        <v>2.3662595179074968E-2</v>
      </c>
      <c r="AU339" s="47">
        <v>2.3806458651627848E-2</v>
      </c>
      <c r="AV339" s="47">
        <v>2.3950322124180731E-2</v>
      </c>
      <c r="AW339" s="47">
        <v>2.4094185596733611E-2</v>
      </c>
      <c r="AX339" s="47">
        <v>2.4238049069286491E-2</v>
      </c>
      <c r="AY339" s="47">
        <v>2.4381912541839371E-2</v>
      </c>
      <c r="AZ339" s="47">
        <v>2.452577601439225E-2</v>
      </c>
      <c r="BA339" s="47">
        <v>2.466963948694513E-2</v>
      </c>
      <c r="BB339" s="47">
        <v>2.481350295949801E-2</v>
      </c>
      <c r="BC339" s="47">
        <v>2.495736643205089E-2</v>
      </c>
      <c r="BD339" s="47">
        <v>2.5101229904603714E-2</v>
      </c>
      <c r="BE339" s="47">
        <v>2.5245093377156594E-2</v>
      </c>
      <c r="BF339" s="47">
        <v>2.5388956849709474E-2</v>
      </c>
      <c r="BG339" s="47">
        <v>2.5532820322262353E-2</v>
      </c>
      <c r="BH339" s="47">
        <v>2.5676683794815233E-2</v>
      </c>
      <c r="BI339" s="47">
        <v>2.5820547267368113E-2</v>
      </c>
      <c r="BJ339" s="47">
        <v>2.5964410739920993E-2</v>
      </c>
      <c r="BK339" s="47">
        <v>2.6108274212473873E-2</v>
      </c>
      <c r="BL339" s="47">
        <v>2.6252137685026752E-2</v>
      </c>
      <c r="BM339" s="47">
        <v>2.6396001157579632E-2</v>
      </c>
      <c r="BN339" s="47">
        <v>2.6539864630132456E-2</v>
      </c>
      <c r="BO339" s="47">
        <v>2.6683728102685336E-2</v>
      </c>
      <c r="BP339" s="47">
        <v>2.6827591575238216E-2</v>
      </c>
      <c r="BQ339" s="47">
        <v>2.6971455047791096E-2</v>
      </c>
      <c r="BR339" s="47">
        <v>2.7115318520343976E-2</v>
      </c>
      <c r="BS339" s="47">
        <v>2.7259181992896855E-2</v>
      </c>
      <c r="BT339" s="47">
        <v>2.7403045465449735E-2</v>
      </c>
      <c r="BU339" s="47">
        <v>2.7546908938002615E-2</v>
      </c>
      <c r="BV339" s="47">
        <v>2.7690772410555495E-2</v>
      </c>
      <c r="BW339" s="47">
        <v>2.7834635883108319E-2</v>
      </c>
      <c r="BX339" s="47">
        <v>2.7978499355661199E-2</v>
      </c>
      <c r="BY339" s="47">
        <v>2.8122362828214079E-2</v>
      </c>
      <c r="BZ339" s="47">
        <v>2.8266226300766958E-2</v>
      </c>
      <c r="CA339" s="47">
        <v>2.8410089773319838E-2</v>
      </c>
      <c r="CB339" s="47">
        <v>2.8553953245872718E-2</v>
      </c>
      <c r="CC339" s="47">
        <v>2.8697816718425598E-2</v>
      </c>
      <c r="CD339" s="47">
        <v>2.8841680190978481E-2</v>
      </c>
      <c r="CE339" s="47">
        <v>2.8985543663531361E-2</v>
      </c>
      <c r="CF339" s="47">
        <v>2.9129407136084241E-2</v>
      </c>
      <c r="CG339" s="47">
        <v>2.9273270608637061E-2</v>
      </c>
      <c r="CH339" s="47">
        <v>2.9417134081189941E-2</v>
      </c>
      <c r="CI339" s="47">
        <v>2.9560997553742821E-2</v>
      </c>
      <c r="CJ339" s="47">
        <v>2.9704861026295704E-2</v>
      </c>
      <c r="CK339" s="47">
        <v>2.9848724498848584E-2</v>
      </c>
      <c r="CL339" s="47">
        <v>2.9992587971401464E-2</v>
      </c>
      <c r="CM339" s="47">
        <v>3.0136451443954344E-2</v>
      </c>
    </row>
    <row r="340" spans="1:91" s="46" customFormat="1" x14ac:dyDescent="0.25">
      <c r="A340" s="40"/>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spans="1:91" s="46" customFormat="1" x14ac:dyDescent="0.25">
      <c r="A341" s="95" t="s">
        <v>364</v>
      </c>
      <c r="B341" s="4">
        <v>0</v>
      </c>
      <c r="C341" s="4">
        <v>0</v>
      </c>
      <c r="D341" s="4">
        <v>0</v>
      </c>
      <c r="E341" s="4">
        <v>0</v>
      </c>
      <c r="F341" s="4">
        <v>0</v>
      </c>
      <c r="G341" s="4">
        <v>0</v>
      </c>
      <c r="H341" s="4">
        <v>0</v>
      </c>
      <c r="I341" s="4">
        <v>0</v>
      </c>
      <c r="J341" s="4">
        <v>0</v>
      </c>
      <c r="K341" s="4">
        <v>0</v>
      </c>
      <c r="L341" s="4">
        <v>0</v>
      </c>
      <c r="M341" s="4">
        <v>0</v>
      </c>
      <c r="N341" s="4">
        <v>0</v>
      </c>
      <c r="O341" s="4">
        <v>0</v>
      </c>
      <c r="P341" s="4">
        <v>0</v>
      </c>
      <c r="Q341" s="4">
        <v>0</v>
      </c>
      <c r="R341" s="4">
        <v>0</v>
      </c>
      <c r="S341" s="4">
        <v>0</v>
      </c>
      <c r="T341" s="4">
        <v>0</v>
      </c>
      <c r="U341" s="4">
        <v>0</v>
      </c>
      <c r="V341" s="4">
        <v>0</v>
      </c>
      <c r="W341" s="4">
        <v>0</v>
      </c>
      <c r="X341" s="4">
        <v>0</v>
      </c>
      <c r="Y341" s="4">
        <v>0</v>
      </c>
      <c r="Z341" s="4">
        <v>0</v>
      </c>
      <c r="AA341" s="4">
        <v>0</v>
      </c>
      <c r="AB341" s="4">
        <v>0</v>
      </c>
      <c r="AC341" s="4">
        <v>0</v>
      </c>
      <c r="AD341" s="4">
        <v>0</v>
      </c>
      <c r="AE341" s="4">
        <v>0</v>
      </c>
      <c r="AF341" s="47">
        <v>4.0116928737455107E-2</v>
      </c>
      <c r="AG341" s="47">
        <v>4.00953824004893E-2</v>
      </c>
      <c r="AH341" s="47">
        <v>4.0073836063523494E-2</v>
      </c>
      <c r="AI341" s="47">
        <v>4.0052289726557687E-2</v>
      </c>
      <c r="AJ341" s="47">
        <v>4.003074338959188E-2</v>
      </c>
      <c r="AK341" s="47">
        <v>4.000919705262608E-2</v>
      </c>
      <c r="AL341" s="47">
        <v>3.9987650715660274E-2</v>
      </c>
      <c r="AM341" s="47">
        <v>3.9966104378694467E-2</v>
      </c>
      <c r="AN341" s="47">
        <v>3.994455804172866E-2</v>
      </c>
      <c r="AO341" s="47">
        <v>3.9923011704762854E-2</v>
      </c>
      <c r="AP341" s="47">
        <v>3.9901465367797054E-2</v>
      </c>
      <c r="AQ341" s="47">
        <v>3.9879919030831247E-2</v>
      </c>
      <c r="AR341" s="47">
        <v>3.985837269386544E-2</v>
      </c>
      <c r="AS341" s="47">
        <v>3.9836826356899634E-2</v>
      </c>
      <c r="AT341" s="47">
        <v>3.9815280019933827E-2</v>
      </c>
      <c r="AU341" s="47">
        <v>3.9793733682968027E-2</v>
      </c>
      <c r="AV341" s="47">
        <v>3.977218734600222E-2</v>
      </c>
      <c r="AW341" s="47">
        <v>3.9750641009036414E-2</v>
      </c>
      <c r="AX341" s="47">
        <v>3.9729094672070607E-2</v>
      </c>
      <c r="AY341" s="47">
        <v>3.97075483351048E-2</v>
      </c>
      <c r="AZ341" s="47">
        <v>3.9686001998139001E-2</v>
      </c>
      <c r="BA341" s="47">
        <v>3.9664455661173194E-2</v>
      </c>
      <c r="BB341" s="47">
        <v>3.9642909324207387E-2</v>
      </c>
      <c r="BC341" s="47">
        <v>3.962136298724158E-2</v>
      </c>
      <c r="BD341" s="47">
        <v>3.9599816650275774E-2</v>
      </c>
      <c r="BE341" s="47">
        <v>3.9578270313309974E-2</v>
      </c>
      <c r="BF341" s="47">
        <v>3.9556723976344167E-2</v>
      </c>
      <c r="BG341" s="47">
        <v>3.953517763937836E-2</v>
      </c>
      <c r="BH341" s="47">
        <v>3.9513631302412554E-2</v>
      </c>
      <c r="BI341" s="47">
        <v>3.9492084965446747E-2</v>
      </c>
      <c r="BJ341" s="47">
        <v>3.9470538628480947E-2</v>
      </c>
      <c r="BK341" s="47">
        <v>3.9448992291515141E-2</v>
      </c>
      <c r="BL341" s="47">
        <v>3.9427445954549334E-2</v>
      </c>
      <c r="BM341" s="47">
        <v>3.9405899617583527E-2</v>
      </c>
      <c r="BN341" s="47">
        <v>3.938435328061772E-2</v>
      </c>
      <c r="BO341" s="47">
        <v>3.9362806943651921E-2</v>
      </c>
      <c r="BP341" s="47">
        <v>3.9341260606686114E-2</v>
      </c>
      <c r="BQ341" s="47">
        <v>3.9319714269720307E-2</v>
      </c>
      <c r="BR341" s="47">
        <v>3.9298167932754501E-2</v>
      </c>
      <c r="BS341" s="47">
        <v>3.9276621595788694E-2</v>
      </c>
      <c r="BT341" s="47">
        <v>3.9255075258822894E-2</v>
      </c>
      <c r="BU341" s="47">
        <v>3.9233528921857087E-2</v>
      </c>
      <c r="BV341" s="47">
        <v>3.9211982584891281E-2</v>
      </c>
      <c r="BW341" s="47">
        <v>3.9190436247925474E-2</v>
      </c>
      <c r="BX341" s="47">
        <v>3.9168889910959667E-2</v>
      </c>
      <c r="BY341" s="47">
        <v>3.9147343573993867E-2</v>
      </c>
      <c r="BZ341" s="47">
        <v>3.9125797237028061E-2</v>
      </c>
      <c r="CA341" s="47">
        <v>3.9104250900062254E-2</v>
      </c>
      <c r="CB341" s="47">
        <v>3.9082704563096447E-2</v>
      </c>
      <c r="CC341" s="47">
        <v>3.9061158226130641E-2</v>
      </c>
      <c r="CD341" s="47">
        <v>3.9039611889164841E-2</v>
      </c>
      <c r="CE341" s="47">
        <v>3.9018065552199034E-2</v>
      </c>
      <c r="CF341" s="47">
        <v>3.8996519215233227E-2</v>
      </c>
      <c r="CG341" s="47">
        <v>3.8974972878267421E-2</v>
      </c>
      <c r="CH341" s="47">
        <v>3.8953426541301614E-2</v>
      </c>
      <c r="CI341" s="47">
        <v>3.8931880204335814E-2</v>
      </c>
      <c r="CJ341" s="47">
        <v>3.8910333867370007E-2</v>
      </c>
      <c r="CK341" s="47">
        <v>3.8888787530404201E-2</v>
      </c>
      <c r="CL341" s="47">
        <v>3.8867241193438394E-2</v>
      </c>
      <c r="CM341" s="47">
        <v>3.8845694856472587E-2</v>
      </c>
    </row>
    <row r="342" spans="1:91" s="46" customFormat="1" x14ac:dyDescent="0.25">
      <c r="A342" s="40"/>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spans="1:91" s="46" customFormat="1" x14ac:dyDescent="0.25">
      <c r="A343" s="95" t="s">
        <v>167</v>
      </c>
      <c r="B343" s="4">
        <v>0</v>
      </c>
      <c r="C343" s="4">
        <v>0</v>
      </c>
      <c r="D343" s="4">
        <v>0</v>
      </c>
      <c r="E343" s="4">
        <v>0</v>
      </c>
      <c r="F343" s="4">
        <v>0</v>
      </c>
      <c r="G343" s="4">
        <v>0</v>
      </c>
      <c r="H343" s="4">
        <v>0</v>
      </c>
      <c r="I343" s="4">
        <v>0</v>
      </c>
      <c r="J343" s="4">
        <v>0</v>
      </c>
      <c r="K343" s="4">
        <v>0</v>
      </c>
      <c r="L343" s="4">
        <v>0</v>
      </c>
      <c r="M343" s="4">
        <v>0</v>
      </c>
      <c r="N343" s="4">
        <v>0</v>
      </c>
      <c r="O343" s="4">
        <v>0</v>
      </c>
      <c r="P343" s="4">
        <v>0</v>
      </c>
      <c r="Q343" s="4">
        <v>0</v>
      </c>
      <c r="R343" s="4">
        <v>0</v>
      </c>
      <c r="S343" s="4">
        <v>0</v>
      </c>
      <c r="T343" s="4">
        <v>0</v>
      </c>
      <c r="U343" s="4">
        <v>0</v>
      </c>
      <c r="V343" s="4">
        <v>0</v>
      </c>
      <c r="W343" s="4">
        <v>0</v>
      </c>
      <c r="X343" s="4">
        <v>0</v>
      </c>
      <c r="Y343" s="4">
        <v>0</v>
      </c>
      <c r="Z343" s="4">
        <v>0</v>
      </c>
      <c r="AA343" s="4">
        <v>0</v>
      </c>
      <c r="AB343" s="4">
        <v>0</v>
      </c>
      <c r="AC343" s="4">
        <v>0</v>
      </c>
      <c r="AD343" s="4">
        <v>0</v>
      </c>
      <c r="AE343" s="4">
        <v>0</v>
      </c>
      <c r="AF343" s="47">
        <v>3.6704450015847103E-3</v>
      </c>
      <c r="AG343" s="47">
        <v>3.7481536463514829E-3</v>
      </c>
      <c r="AH343" s="47">
        <v>3.8258622911182556E-3</v>
      </c>
      <c r="AI343" s="47">
        <v>3.9035709358850282E-3</v>
      </c>
      <c r="AJ343" s="47">
        <v>3.9812795806518295E-3</v>
      </c>
      <c r="AK343" s="47">
        <v>4.0589882254186025E-3</v>
      </c>
      <c r="AL343" s="47">
        <v>4.1366968701853747E-3</v>
      </c>
      <c r="AM343" s="47">
        <v>4.2144055149521478E-3</v>
      </c>
      <c r="AN343" s="47">
        <v>4.2921141597189209E-3</v>
      </c>
      <c r="AO343" s="47">
        <v>4.3698228044856931E-3</v>
      </c>
      <c r="AP343" s="47">
        <v>4.4475314492524662E-3</v>
      </c>
      <c r="AQ343" s="47">
        <v>4.5252400940192384E-3</v>
      </c>
      <c r="AR343" s="47">
        <v>4.6029487387860115E-3</v>
      </c>
      <c r="AS343" s="47">
        <v>4.6806573835527845E-3</v>
      </c>
      <c r="AT343" s="47">
        <v>4.7583660283195568E-3</v>
      </c>
      <c r="AU343" s="47">
        <v>4.8360746730863298E-3</v>
      </c>
      <c r="AV343" s="47">
        <v>4.9137833178531029E-3</v>
      </c>
      <c r="AW343" s="47">
        <v>4.9914919626198751E-3</v>
      </c>
      <c r="AX343" s="47">
        <v>5.0692006073866482E-3</v>
      </c>
      <c r="AY343" s="47">
        <v>5.1469092521534204E-3</v>
      </c>
      <c r="AZ343" s="47">
        <v>5.2246178969201935E-3</v>
      </c>
      <c r="BA343" s="47">
        <v>5.3023265416869666E-3</v>
      </c>
      <c r="BB343" s="47">
        <v>5.3800351864537388E-3</v>
      </c>
      <c r="BC343" s="47">
        <v>5.4577438312205118E-3</v>
      </c>
      <c r="BD343" s="47">
        <v>5.5354524759872849E-3</v>
      </c>
      <c r="BE343" s="47">
        <v>5.6131611207540571E-3</v>
      </c>
      <c r="BF343" s="47">
        <v>5.6908697655208588E-3</v>
      </c>
      <c r="BG343" s="47">
        <v>5.768578410287631E-3</v>
      </c>
      <c r="BH343" s="47">
        <v>5.8462870550544041E-3</v>
      </c>
      <c r="BI343" s="47">
        <v>5.9239956998211763E-3</v>
      </c>
      <c r="BJ343" s="47">
        <v>6.0017043445879494E-3</v>
      </c>
      <c r="BK343" s="47">
        <v>6.0794129893547225E-3</v>
      </c>
      <c r="BL343" s="47">
        <v>6.1571216341214947E-3</v>
      </c>
      <c r="BM343" s="47">
        <v>6.2348302788882677E-3</v>
      </c>
      <c r="BN343" s="47">
        <v>6.3125389236550408E-3</v>
      </c>
      <c r="BO343" s="47">
        <v>6.390247568421813E-3</v>
      </c>
      <c r="BP343" s="47">
        <v>6.4679562131885861E-3</v>
      </c>
      <c r="BQ343" s="47">
        <v>6.5456648579553583E-3</v>
      </c>
      <c r="BR343" s="47">
        <v>6.6233735027221314E-3</v>
      </c>
      <c r="BS343" s="47">
        <v>6.7010821474889045E-3</v>
      </c>
      <c r="BT343" s="47">
        <v>6.7787907922556767E-3</v>
      </c>
      <c r="BU343" s="47">
        <v>6.8564994370224498E-3</v>
      </c>
      <c r="BV343" s="47">
        <v>6.9342080817892228E-3</v>
      </c>
      <c r="BW343" s="47">
        <v>7.011916726555995E-3</v>
      </c>
      <c r="BX343" s="47">
        <v>7.0896253713227681E-3</v>
      </c>
      <c r="BY343" s="47">
        <v>7.1673340160895403E-3</v>
      </c>
      <c r="BZ343" s="47">
        <v>7.2450426608563134E-3</v>
      </c>
      <c r="CA343" s="47">
        <v>7.3227513056231142E-3</v>
      </c>
      <c r="CB343" s="47">
        <v>7.4004599503898873E-3</v>
      </c>
      <c r="CC343" s="47">
        <v>7.4781685951566604E-3</v>
      </c>
      <c r="CD343" s="47">
        <v>7.5558772399234326E-3</v>
      </c>
      <c r="CE343" s="47">
        <v>7.6335858846902057E-3</v>
      </c>
      <c r="CF343" s="47">
        <v>7.7112945294569787E-3</v>
      </c>
      <c r="CG343" s="47">
        <v>7.7890031742237509E-3</v>
      </c>
      <c r="CH343" s="47">
        <v>7.8667118189905232E-3</v>
      </c>
      <c r="CI343" s="47">
        <v>7.9444204637572971E-3</v>
      </c>
      <c r="CJ343" s="47">
        <v>8.0221291085240693E-3</v>
      </c>
      <c r="CK343" s="47">
        <v>8.0998377532908415E-3</v>
      </c>
      <c r="CL343" s="47">
        <v>8.1775463980576155E-3</v>
      </c>
      <c r="CM343" s="47">
        <v>8.2552550428243877E-3</v>
      </c>
    </row>
    <row r="344" spans="1:91" s="46" customFormat="1" x14ac:dyDescent="0.25">
      <c r="A344" s="95" t="s">
        <v>1</v>
      </c>
      <c r="B344" s="4">
        <v>0</v>
      </c>
      <c r="C344" s="4">
        <v>0</v>
      </c>
      <c r="D344" s="4">
        <v>0</v>
      </c>
      <c r="E344" s="4">
        <v>0</v>
      </c>
      <c r="F344" s="4">
        <v>0</v>
      </c>
      <c r="G344" s="4">
        <v>0</v>
      </c>
      <c r="H344" s="4">
        <v>0</v>
      </c>
      <c r="I344" s="4">
        <v>0</v>
      </c>
      <c r="J344" s="4">
        <v>0</v>
      </c>
      <c r="K344" s="4">
        <v>0</v>
      </c>
      <c r="L344" s="4">
        <v>0</v>
      </c>
      <c r="M344" s="4">
        <v>0</v>
      </c>
      <c r="N344" s="4">
        <v>0</v>
      </c>
      <c r="O344" s="4">
        <v>0</v>
      </c>
      <c r="P344" s="4">
        <v>0</v>
      </c>
      <c r="Q344" s="4">
        <v>0</v>
      </c>
      <c r="R344" s="4">
        <v>0</v>
      </c>
      <c r="S344" s="4">
        <v>0</v>
      </c>
      <c r="T344" s="4">
        <v>0</v>
      </c>
      <c r="U344" s="4">
        <v>0</v>
      </c>
      <c r="V344" s="4">
        <v>0</v>
      </c>
      <c r="W344" s="4">
        <v>0</v>
      </c>
      <c r="X344" s="4">
        <v>0</v>
      </c>
      <c r="Y344" s="4">
        <v>0</v>
      </c>
      <c r="Z344" s="4">
        <v>0</v>
      </c>
      <c r="AA344" s="4">
        <v>0</v>
      </c>
      <c r="AB344" s="4">
        <v>0</v>
      </c>
      <c r="AC344" s="4">
        <v>0</v>
      </c>
      <c r="AD344" s="4">
        <v>0</v>
      </c>
      <c r="AE344" s="4">
        <v>0</v>
      </c>
      <c r="AF344" s="47">
        <v>2.5922530376849976E-3</v>
      </c>
      <c r="AG344" s="47">
        <v>2.7187070459211496E-3</v>
      </c>
      <c r="AH344" s="47">
        <v>2.8451610541572734E-3</v>
      </c>
      <c r="AI344" s="47">
        <v>2.9716150623934254E-3</v>
      </c>
      <c r="AJ344" s="47">
        <v>3.0980690706295493E-3</v>
      </c>
      <c r="AK344" s="47">
        <v>3.2245230788657013E-3</v>
      </c>
      <c r="AL344" s="47">
        <v>3.3509770871018247E-3</v>
      </c>
      <c r="AM344" s="47">
        <v>3.4774310953379767E-3</v>
      </c>
      <c r="AN344" s="47">
        <v>3.6038851035741005E-3</v>
      </c>
      <c r="AO344" s="47">
        <v>3.7303391118102525E-3</v>
      </c>
      <c r="AP344" s="47">
        <v>3.8567931200463759E-3</v>
      </c>
      <c r="AQ344" s="47">
        <v>3.9832471282825284E-3</v>
      </c>
      <c r="AR344" s="47">
        <v>4.1097011365186517E-3</v>
      </c>
      <c r="AS344" s="47">
        <v>4.2361551447548038E-3</v>
      </c>
      <c r="AT344" s="47">
        <v>4.3626091529909271E-3</v>
      </c>
      <c r="AU344" s="47">
        <v>4.4890631612270792E-3</v>
      </c>
      <c r="AV344" s="47">
        <v>4.6155171694632034E-3</v>
      </c>
      <c r="AW344" s="47">
        <v>4.7419711776993554E-3</v>
      </c>
      <c r="AX344" s="47">
        <v>4.8684251859354788E-3</v>
      </c>
      <c r="AY344" s="47">
        <v>4.9948791941716308E-3</v>
      </c>
      <c r="AZ344" s="47">
        <v>5.1213332024077542E-3</v>
      </c>
      <c r="BA344" s="47">
        <v>5.2477872106439062E-3</v>
      </c>
      <c r="BB344" s="47">
        <v>5.3742412188800305E-3</v>
      </c>
      <c r="BC344" s="47">
        <v>5.5006952271161825E-3</v>
      </c>
      <c r="BD344" s="47">
        <v>5.6271492353523059E-3</v>
      </c>
      <c r="BE344" s="47">
        <v>5.7536032435884293E-3</v>
      </c>
      <c r="BF344" s="47">
        <v>5.8800572518245813E-3</v>
      </c>
      <c r="BG344" s="47">
        <v>6.0065112600607047E-3</v>
      </c>
      <c r="BH344" s="47">
        <v>6.1329652682968576E-3</v>
      </c>
      <c r="BI344" s="47">
        <v>6.259419276532981E-3</v>
      </c>
      <c r="BJ344" s="47">
        <v>6.385873284769133E-3</v>
      </c>
      <c r="BK344" s="47">
        <v>6.5123272930052564E-3</v>
      </c>
      <c r="BL344" s="47">
        <v>6.6387813012414084E-3</v>
      </c>
      <c r="BM344" s="47">
        <v>6.7652353094775318E-3</v>
      </c>
      <c r="BN344" s="47">
        <v>6.8916893177136561E-3</v>
      </c>
      <c r="BO344" s="47">
        <v>7.0181433259498358E-3</v>
      </c>
      <c r="BP344" s="47">
        <v>7.1445973341859601E-3</v>
      </c>
      <c r="BQ344" s="47">
        <v>7.2710513424220835E-3</v>
      </c>
      <c r="BR344" s="47">
        <v>7.3975053506582069E-3</v>
      </c>
      <c r="BS344" s="47">
        <v>7.5239593588943875E-3</v>
      </c>
      <c r="BT344" s="47">
        <v>7.6504133671305109E-3</v>
      </c>
      <c r="BU344" s="47">
        <v>7.7768673753666352E-3</v>
      </c>
      <c r="BV344" s="47">
        <v>7.9033213836027585E-3</v>
      </c>
      <c r="BW344" s="47">
        <v>8.0297753918389392E-3</v>
      </c>
      <c r="BX344" s="47">
        <v>8.1562294000750626E-3</v>
      </c>
      <c r="BY344" s="47">
        <v>8.282683408311186E-3</v>
      </c>
      <c r="BZ344" s="47">
        <v>8.4091374165473094E-3</v>
      </c>
      <c r="CA344" s="47">
        <v>8.53559142478349E-3</v>
      </c>
      <c r="CB344" s="47">
        <v>8.6620454330196134E-3</v>
      </c>
      <c r="CC344" s="47">
        <v>8.7884994412557368E-3</v>
      </c>
      <c r="CD344" s="47">
        <v>8.9149534494918619E-3</v>
      </c>
      <c r="CE344" s="47">
        <v>9.0414074577280408E-3</v>
      </c>
      <c r="CF344" s="47">
        <v>9.1678614659641659E-3</v>
      </c>
      <c r="CG344" s="47">
        <v>9.2943154742002893E-3</v>
      </c>
      <c r="CH344" s="47">
        <v>9.4207694824364127E-3</v>
      </c>
      <c r="CI344" s="47">
        <v>9.5472234906725933E-3</v>
      </c>
      <c r="CJ344" s="47">
        <v>9.6736774989087167E-3</v>
      </c>
      <c r="CK344" s="47">
        <v>9.8001315071448401E-3</v>
      </c>
      <c r="CL344" s="47">
        <v>9.9265855153809635E-3</v>
      </c>
      <c r="CM344" s="47">
        <v>1.0053039523617087E-2</v>
      </c>
    </row>
    <row r="345" spans="1:91" s="46" customFormat="1" x14ac:dyDescent="0.25">
      <c r="A345" s="95" t="s">
        <v>1</v>
      </c>
      <c r="B345" s="4">
        <v>0</v>
      </c>
      <c r="C345" s="4">
        <v>0</v>
      </c>
      <c r="D345" s="4">
        <v>0</v>
      </c>
      <c r="E345" s="4">
        <v>0</v>
      </c>
      <c r="F345" s="4">
        <v>0</v>
      </c>
      <c r="G345" s="4">
        <v>0</v>
      </c>
      <c r="H345" s="4">
        <v>0</v>
      </c>
      <c r="I345" s="4">
        <v>0</v>
      </c>
      <c r="J345" s="4">
        <v>0</v>
      </c>
      <c r="K345" s="4">
        <v>0</v>
      </c>
      <c r="L345" s="4">
        <v>0</v>
      </c>
      <c r="M345" s="4">
        <v>0</v>
      </c>
      <c r="N345" s="4">
        <v>0</v>
      </c>
      <c r="O345" s="4">
        <v>0</v>
      </c>
      <c r="P345" s="4">
        <v>0</v>
      </c>
      <c r="Q345" s="4">
        <v>0</v>
      </c>
      <c r="R345" s="4">
        <v>0</v>
      </c>
      <c r="S345" s="4">
        <v>0</v>
      </c>
      <c r="T345" s="4">
        <v>0</v>
      </c>
      <c r="U345" s="4">
        <v>0</v>
      </c>
      <c r="V345" s="4">
        <v>0</v>
      </c>
      <c r="W345" s="4">
        <v>0</v>
      </c>
      <c r="X345" s="4">
        <v>0</v>
      </c>
      <c r="Y345" s="4">
        <v>0</v>
      </c>
      <c r="Z345" s="4">
        <v>0</v>
      </c>
      <c r="AA345" s="4">
        <v>0</v>
      </c>
      <c r="AB345" s="4">
        <v>0</v>
      </c>
      <c r="AC345" s="4">
        <v>0</v>
      </c>
      <c r="AD345" s="4">
        <v>0</v>
      </c>
      <c r="AE345" s="4">
        <v>0</v>
      </c>
      <c r="AF345" s="47">
        <v>5.7577075087548906E-3</v>
      </c>
      <c r="AG345" s="47">
        <v>5.7994860027094008E-3</v>
      </c>
      <c r="AH345" s="47">
        <v>5.8412644966638963E-3</v>
      </c>
      <c r="AI345" s="47">
        <v>5.8830429906184065E-3</v>
      </c>
      <c r="AJ345" s="47">
        <v>5.924821484572902E-3</v>
      </c>
      <c r="AK345" s="47">
        <v>5.9665999785273984E-3</v>
      </c>
      <c r="AL345" s="47">
        <v>6.0083784724819086E-3</v>
      </c>
      <c r="AM345" s="47">
        <v>6.0501569664364041E-3</v>
      </c>
      <c r="AN345" s="47">
        <v>6.0919354603909143E-3</v>
      </c>
      <c r="AO345" s="47">
        <v>6.1337139543454098E-3</v>
      </c>
      <c r="AP345" s="47">
        <v>6.1754924482999062E-3</v>
      </c>
      <c r="AQ345" s="47">
        <v>6.2172709422544156E-3</v>
      </c>
      <c r="AR345" s="47">
        <v>6.2590494362089119E-3</v>
      </c>
      <c r="AS345" s="47">
        <v>6.3008279301634221E-3</v>
      </c>
      <c r="AT345" s="47">
        <v>6.3426064241179176E-3</v>
      </c>
      <c r="AU345" s="47">
        <v>6.3843849180724131E-3</v>
      </c>
      <c r="AV345" s="47">
        <v>6.4261634120269234E-3</v>
      </c>
      <c r="AW345" s="47">
        <v>6.4679419059814197E-3</v>
      </c>
      <c r="AX345" s="47">
        <v>6.5097203999359291E-3</v>
      </c>
      <c r="AY345" s="47">
        <v>6.5514988938904254E-3</v>
      </c>
      <c r="AZ345" s="47">
        <v>6.5932773878449209E-3</v>
      </c>
      <c r="BA345" s="47">
        <v>6.6350558817994312E-3</v>
      </c>
      <c r="BB345" s="47">
        <v>6.6768343757539267E-3</v>
      </c>
      <c r="BC345" s="47">
        <v>6.7186128697084369E-3</v>
      </c>
      <c r="BD345" s="47">
        <v>6.7603913636629332E-3</v>
      </c>
      <c r="BE345" s="47">
        <v>6.8021698576174287E-3</v>
      </c>
      <c r="BF345" s="47">
        <v>6.843948351571939E-3</v>
      </c>
      <c r="BG345" s="47">
        <v>6.8857268455264345E-3</v>
      </c>
      <c r="BH345" s="47">
        <v>6.9275053394809447E-3</v>
      </c>
      <c r="BI345" s="47">
        <v>6.9692838334354402E-3</v>
      </c>
      <c r="BJ345" s="47">
        <v>7.0110623273899365E-3</v>
      </c>
      <c r="BK345" s="47">
        <v>7.0528408213444468E-3</v>
      </c>
      <c r="BL345" s="47">
        <v>7.0946193152989423E-3</v>
      </c>
      <c r="BM345" s="47">
        <v>7.1363978092534525E-3</v>
      </c>
      <c r="BN345" s="47">
        <v>7.178176303207948E-3</v>
      </c>
      <c r="BO345" s="47">
        <v>7.2199547971624443E-3</v>
      </c>
      <c r="BP345" s="47">
        <v>7.2617332911169537E-3</v>
      </c>
      <c r="BQ345" s="47">
        <v>7.3035117850714501E-3</v>
      </c>
      <c r="BR345" s="47">
        <v>7.3452902790259456E-3</v>
      </c>
      <c r="BS345" s="47">
        <v>7.3870687729804558E-3</v>
      </c>
      <c r="BT345" s="47">
        <v>7.4288472669349513E-3</v>
      </c>
      <c r="BU345" s="47">
        <v>7.4706257608894615E-3</v>
      </c>
      <c r="BV345" s="47">
        <v>7.5124042548439579E-3</v>
      </c>
      <c r="BW345" s="47">
        <v>7.5541827487984534E-3</v>
      </c>
      <c r="BX345" s="47">
        <v>7.5959612427529636E-3</v>
      </c>
      <c r="BY345" s="47">
        <v>7.6377397367074591E-3</v>
      </c>
      <c r="BZ345" s="47">
        <v>7.6795182306619693E-3</v>
      </c>
      <c r="CA345" s="47">
        <v>7.7212967246164648E-3</v>
      </c>
      <c r="CB345" s="47">
        <v>7.7630752185709612E-3</v>
      </c>
      <c r="CC345" s="47">
        <v>7.8048537125254714E-3</v>
      </c>
      <c r="CD345" s="47">
        <v>7.8466322064799678E-3</v>
      </c>
      <c r="CE345" s="47">
        <v>7.8884107004344763E-3</v>
      </c>
      <c r="CF345" s="47">
        <v>7.9301891943889726E-3</v>
      </c>
      <c r="CG345" s="47">
        <v>7.971967688343469E-3</v>
      </c>
      <c r="CH345" s="47">
        <v>8.0137461822979792E-3</v>
      </c>
      <c r="CI345" s="47">
        <v>8.0555246762524738E-3</v>
      </c>
      <c r="CJ345" s="47">
        <v>8.0973031702069841E-3</v>
      </c>
      <c r="CK345" s="47">
        <v>8.1390816641614804E-3</v>
      </c>
      <c r="CL345" s="47">
        <v>8.1808601581159768E-3</v>
      </c>
      <c r="CM345" s="47">
        <v>8.222638652070487E-3</v>
      </c>
    </row>
    <row r="346" spans="1:91" s="98" customFormat="1" x14ac:dyDescent="0.25">
      <c r="A346" s="98" t="s">
        <v>1</v>
      </c>
      <c r="B346" s="98">
        <v>0</v>
      </c>
      <c r="C346" s="98">
        <v>0</v>
      </c>
      <c r="D346" s="98">
        <v>0</v>
      </c>
      <c r="E346" s="98">
        <v>0</v>
      </c>
      <c r="F346" s="98">
        <v>0</v>
      </c>
      <c r="G346" s="98">
        <v>0</v>
      </c>
      <c r="H346" s="98">
        <v>0</v>
      </c>
      <c r="I346" s="98">
        <v>0</v>
      </c>
      <c r="J346" s="98">
        <v>0</v>
      </c>
      <c r="K346" s="98">
        <v>0</v>
      </c>
      <c r="L346" s="98">
        <v>0</v>
      </c>
      <c r="M346" s="98">
        <v>0</v>
      </c>
      <c r="N346" s="98">
        <v>0</v>
      </c>
      <c r="O346" s="98">
        <v>0</v>
      </c>
      <c r="P346" s="98">
        <v>0</v>
      </c>
      <c r="Q346" s="98">
        <v>0</v>
      </c>
      <c r="R346" s="98">
        <v>0</v>
      </c>
      <c r="S346" s="98">
        <v>0</v>
      </c>
      <c r="T346" s="98">
        <v>0</v>
      </c>
      <c r="U346" s="98">
        <v>0</v>
      </c>
      <c r="V346" s="98">
        <v>0</v>
      </c>
      <c r="W346" s="98">
        <v>0</v>
      </c>
      <c r="X346" s="98">
        <v>0</v>
      </c>
      <c r="Y346" s="98">
        <v>0</v>
      </c>
      <c r="Z346" s="98">
        <v>0</v>
      </c>
      <c r="AA346" s="98">
        <v>0</v>
      </c>
      <c r="AB346" s="98">
        <v>0</v>
      </c>
      <c r="AC346" s="98">
        <v>0</v>
      </c>
      <c r="AD346" s="98">
        <v>0</v>
      </c>
      <c r="AE346" s="98">
        <v>0</v>
      </c>
      <c r="AF346" s="98">
        <v>0</v>
      </c>
      <c r="AG346" s="98">
        <v>0</v>
      </c>
      <c r="AH346" s="98">
        <v>0</v>
      </c>
      <c r="AI346" s="98">
        <v>0</v>
      </c>
      <c r="AJ346" s="98">
        <v>0</v>
      </c>
      <c r="AK346" s="98">
        <v>0</v>
      </c>
      <c r="AL346" s="98">
        <v>0</v>
      </c>
      <c r="AM346" s="98">
        <v>0</v>
      </c>
      <c r="AN346" s="98">
        <v>0</v>
      </c>
      <c r="AO346" s="98">
        <v>0</v>
      </c>
      <c r="AP346" s="98">
        <v>0</v>
      </c>
      <c r="AQ346" s="98">
        <v>0</v>
      </c>
      <c r="AR346" s="98">
        <v>0</v>
      </c>
      <c r="AS346" s="98">
        <v>0</v>
      </c>
      <c r="AT346" s="98">
        <v>0</v>
      </c>
      <c r="AU346" s="98">
        <v>0</v>
      </c>
      <c r="AV346" s="98">
        <v>0</v>
      </c>
      <c r="AW346" s="98">
        <v>0</v>
      </c>
      <c r="AX346" s="98">
        <v>0</v>
      </c>
      <c r="AY346" s="98">
        <v>0</v>
      </c>
      <c r="AZ346" s="98">
        <v>0</v>
      </c>
      <c r="BA346" s="98">
        <v>0</v>
      </c>
      <c r="BB346" s="98">
        <v>0</v>
      </c>
      <c r="BC346" s="98">
        <v>0</v>
      </c>
      <c r="BD346" s="98">
        <v>0</v>
      </c>
      <c r="BE346" s="98">
        <v>0</v>
      </c>
      <c r="BF346" s="98">
        <v>0</v>
      </c>
      <c r="BG346" s="98">
        <v>0</v>
      </c>
      <c r="BH346" s="98">
        <v>0</v>
      </c>
      <c r="BI346" s="98">
        <v>0</v>
      </c>
      <c r="BJ346" s="98">
        <v>0</v>
      </c>
      <c r="BK346" s="98">
        <v>0</v>
      </c>
      <c r="BL346" s="98">
        <v>0</v>
      </c>
      <c r="BM346" s="98">
        <v>0</v>
      </c>
      <c r="BN346" s="98">
        <v>0</v>
      </c>
      <c r="BO346" s="98">
        <v>0</v>
      </c>
      <c r="BP346" s="98">
        <v>0</v>
      </c>
      <c r="BQ346" s="98">
        <v>0</v>
      </c>
      <c r="BR346" s="98">
        <v>0</v>
      </c>
      <c r="BS346" s="98">
        <v>0</v>
      </c>
      <c r="BT346" s="98">
        <v>0</v>
      </c>
      <c r="BU346" s="98">
        <v>0</v>
      </c>
      <c r="BV346" s="98">
        <v>0</v>
      </c>
      <c r="BW346" s="98">
        <v>0</v>
      </c>
      <c r="BX346" s="98">
        <v>0</v>
      </c>
      <c r="BY346" s="98">
        <v>0</v>
      </c>
      <c r="BZ346" s="98">
        <v>0</v>
      </c>
      <c r="CA346" s="98">
        <v>0</v>
      </c>
      <c r="CB346" s="98">
        <v>0</v>
      </c>
      <c r="CC346" s="98">
        <v>0</v>
      </c>
      <c r="CD346" s="98">
        <v>0</v>
      </c>
      <c r="CE346" s="98">
        <v>0</v>
      </c>
      <c r="CF346" s="98">
        <v>0</v>
      </c>
      <c r="CG346" s="98">
        <v>0</v>
      </c>
      <c r="CH346" s="98">
        <v>0</v>
      </c>
      <c r="CI346" s="98">
        <v>0</v>
      </c>
      <c r="CJ346" s="98">
        <v>0</v>
      </c>
      <c r="CK346" s="98">
        <v>0</v>
      </c>
      <c r="CL346" s="98">
        <v>0</v>
      </c>
      <c r="CM346" s="98">
        <v>0</v>
      </c>
    </row>
    <row r="347" spans="1:91" s="46" customFormat="1" x14ac:dyDescent="0.25">
      <c r="A347" s="95" t="s">
        <v>1</v>
      </c>
      <c r="B347" s="4">
        <v>0</v>
      </c>
      <c r="C347" s="4">
        <v>0</v>
      </c>
      <c r="D347" s="4">
        <v>0</v>
      </c>
      <c r="E347" s="4">
        <v>0</v>
      </c>
      <c r="F347" s="4">
        <v>0</v>
      </c>
      <c r="G347" s="4">
        <v>0</v>
      </c>
      <c r="H347" s="4">
        <v>0</v>
      </c>
      <c r="I347" s="4">
        <v>0</v>
      </c>
      <c r="J347" s="4">
        <v>0</v>
      </c>
      <c r="K347" s="4">
        <v>0</v>
      </c>
      <c r="L347" s="4">
        <v>0</v>
      </c>
      <c r="M347" s="4">
        <v>0</v>
      </c>
      <c r="N347" s="4">
        <v>0</v>
      </c>
      <c r="O347" s="4">
        <v>0</v>
      </c>
      <c r="P347" s="4">
        <v>0</v>
      </c>
      <c r="Q347" s="4">
        <v>0</v>
      </c>
      <c r="R347" s="4">
        <v>0</v>
      </c>
      <c r="S347" s="4">
        <v>0</v>
      </c>
      <c r="T347" s="4">
        <v>0</v>
      </c>
      <c r="U347" s="4">
        <v>0</v>
      </c>
      <c r="V347" s="4">
        <v>0</v>
      </c>
      <c r="W347" s="4">
        <v>0</v>
      </c>
      <c r="X347" s="4">
        <v>0</v>
      </c>
      <c r="Y347" s="4">
        <v>0</v>
      </c>
      <c r="Z347" s="4">
        <v>0</v>
      </c>
      <c r="AA347" s="4">
        <v>0</v>
      </c>
      <c r="AB347" s="4">
        <v>0</v>
      </c>
      <c r="AC347" s="4">
        <v>0</v>
      </c>
      <c r="AD347" s="4">
        <v>0</v>
      </c>
      <c r="AE347" s="4">
        <v>0</v>
      </c>
      <c r="AF347" s="47">
        <v>1.74424197224846E-3</v>
      </c>
      <c r="AG347" s="47">
        <v>1.758226667970142E-3</v>
      </c>
      <c r="AH347" s="47">
        <v>1.7722113636918237E-3</v>
      </c>
      <c r="AI347" s="47">
        <v>1.7861960594135055E-3</v>
      </c>
      <c r="AJ347" s="47">
        <v>1.8001807551351874E-3</v>
      </c>
      <c r="AK347" s="47">
        <v>1.8141654508568728E-3</v>
      </c>
      <c r="AL347" s="47">
        <v>1.8281501465785546E-3</v>
      </c>
      <c r="AM347" s="47">
        <v>1.8421348423002363E-3</v>
      </c>
      <c r="AN347" s="47">
        <v>1.8561195380219183E-3</v>
      </c>
      <c r="AO347" s="47">
        <v>1.8701042337436E-3</v>
      </c>
      <c r="AP347" s="47">
        <v>1.8840889294652818E-3</v>
      </c>
      <c r="AQ347" s="47">
        <v>1.8980736251869637E-3</v>
      </c>
      <c r="AR347" s="47">
        <v>1.9120583209086455E-3</v>
      </c>
      <c r="AS347" s="47">
        <v>1.9260430166303272E-3</v>
      </c>
      <c r="AT347" s="47">
        <v>1.9400277123520126E-3</v>
      </c>
      <c r="AU347" s="47">
        <v>1.9540124080736944E-3</v>
      </c>
      <c r="AV347" s="47">
        <v>1.9679971037953763E-3</v>
      </c>
      <c r="AW347" s="47">
        <v>1.9819817995170583E-3</v>
      </c>
      <c r="AX347" s="47">
        <v>1.9959664952387398E-3</v>
      </c>
      <c r="AY347" s="47">
        <v>2.0099511909604218E-3</v>
      </c>
      <c r="AZ347" s="47">
        <v>2.0239358866821038E-3</v>
      </c>
      <c r="BA347" s="47">
        <v>2.0379205824037887E-3</v>
      </c>
      <c r="BB347" s="47">
        <v>2.0519052781254707E-3</v>
      </c>
      <c r="BC347" s="47">
        <v>2.0658899738471527E-3</v>
      </c>
      <c r="BD347" s="47">
        <v>2.0798746695688342E-3</v>
      </c>
      <c r="BE347" s="47">
        <v>2.0938593652905161E-3</v>
      </c>
      <c r="BF347" s="47">
        <v>2.1078440610121981E-3</v>
      </c>
      <c r="BG347" s="47">
        <v>2.1218287567338796E-3</v>
      </c>
      <c r="BH347" s="47">
        <v>2.1358134524555616E-3</v>
      </c>
      <c r="BI347" s="47">
        <v>2.1497981481772436E-3</v>
      </c>
      <c r="BJ347" s="47">
        <v>2.163782843898929E-3</v>
      </c>
      <c r="BK347" s="47">
        <v>2.1777675396206105E-3</v>
      </c>
      <c r="BL347" s="47">
        <v>2.1917522353422925E-3</v>
      </c>
      <c r="BM347" s="47">
        <v>2.2057369310639744E-3</v>
      </c>
      <c r="BN347" s="47">
        <v>2.2197216267856559E-3</v>
      </c>
      <c r="BO347" s="47">
        <v>2.2337063225073379E-3</v>
      </c>
      <c r="BP347" s="47">
        <v>2.2476910182290199E-3</v>
      </c>
      <c r="BQ347" s="47">
        <v>2.2616757139507053E-3</v>
      </c>
      <c r="BR347" s="47">
        <v>2.2756604096723868E-3</v>
      </c>
      <c r="BS347" s="47">
        <v>2.2896451053940688E-3</v>
      </c>
      <c r="BT347" s="47">
        <v>2.3036298011157507E-3</v>
      </c>
      <c r="BU347" s="47">
        <v>2.3176144968374323E-3</v>
      </c>
      <c r="BV347" s="47">
        <v>2.3315991925591142E-3</v>
      </c>
      <c r="BW347" s="47">
        <v>2.3455838882807962E-3</v>
      </c>
      <c r="BX347" s="47">
        <v>2.3595685840024777E-3</v>
      </c>
      <c r="BY347" s="47">
        <v>2.3735532797241597E-3</v>
      </c>
      <c r="BZ347" s="47">
        <v>2.3875379754458451E-3</v>
      </c>
      <c r="CA347" s="47">
        <v>2.4015226711675266E-3</v>
      </c>
      <c r="CB347" s="47">
        <v>2.4155073668892086E-3</v>
      </c>
      <c r="CC347" s="47">
        <v>2.4294920626108905E-3</v>
      </c>
      <c r="CD347" s="47">
        <v>2.4434767583325721E-3</v>
      </c>
      <c r="CE347" s="47">
        <v>2.457461454054254E-3</v>
      </c>
      <c r="CF347" s="47">
        <v>2.471446149775936E-3</v>
      </c>
      <c r="CG347" s="47">
        <v>2.4854308454976214E-3</v>
      </c>
      <c r="CH347" s="47">
        <v>2.4994155412193029E-3</v>
      </c>
      <c r="CI347" s="47">
        <v>2.5134002369409849E-3</v>
      </c>
      <c r="CJ347" s="47">
        <v>2.5273849326626669E-3</v>
      </c>
      <c r="CK347" s="47">
        <v>2.5413696283843484E-3</v>
      </c>
      <c r="CL347" s="47">
        <v>2.5553543241060303E-3</v>
      </c>
      <c r="CM347" s="47">
        <v>2.5693390198277123E-3</v>
      </c>
    </row>
    <row r="348" spans="1:91" s="46" customFormat="1" x14ac:dyDescent="0.25">
      <c r="A348" s="95" t="s">
        <v>1</v>
      </c>
      <c r="B348" s="4">
        <v>0</v>
      </c>
      <c r="C348" s="4">
        <v>0</v>
      </c>
      <c r="D348" s="4">
        <v>0</v>
      </c>
      <c r="E348" s="4">
        <v>0</v>
      </c>
      <c r="F348" s="4">
        <v>0</v>
      </c>
      <c r="G348" s="4">
        <v>0</v>
      </c>
      <c r="H348" s="4">
        <v>0</v>
      </c>
      <c r="I348" s="4">
        <v>0</v>
      </c>
      <c r="J348" s="4">
        <v>0</v>
      </c>
      <c r="K348" s="4">
        <v>0</v>
      </c>
      <c r="L348" s="4">
        <v>0</v>
      </c>
      <c r="M348" s="4">
        <v>0</v>
      </c>
      <c r="N348" s="4">
        <v>0</v>
      </c>
      <c r="O348" s="4">
        <v>0</v>
      </c>
      <c r="P348" s="4">
        <v>0</v>
      </c>
      <c r="Q348" s="4">
        <v>0</v>
      </c>
      <c r="R348" s="4">
        <v>0</v>
      </c>
      <c r="S348" s="4">
        <v>0</v>
      </c>
      <c r="T348" s="4">
        <v>0</v>
      </c>
      <c r="U348" s="4">
        <v>0</v>
      </c>
      <c r="V348" s="4">
        <v>0</v>
      </c>
      <c r="W348" s="4">
        <v>0</v>
      </c>
      <c r="X348" s="4">
        <v>0</v>
      </c>
      <c r="Y348" s="4">
        <v>0</v>
      </c>
      <c r="Z348" s="4">
        <v>0</v>
      </c>
      <c r="AA348" s="4">
        <v>0</v>
      </c>
      <c r="AB348" s="4">
        <v>0</v>
      </c>
      <c r="AC348" s="4">
        <v>0</v>
      </c>
      <c r="AD348" s="4">
        <v>0</v>
      </c>
      <c r="AE348" s="4">
        <v>0</v>
      </c>
      <c r="AF348" s="47">
        <v>4.5592326939387473E-2</v>
      </c>
      <c r="AG348" s="47">
        <v>4.6920721347327797E-2</v>
      </c>
      <c r="AH348" s="47">
        <v>4.8249115755268121E-2</v>
      </c>
      <c r="AI348" s="47">
        <v>4.9577510163208445E-2</v>
      </c>
      <c r="AJ348" s="47">
        <v>5.0905904571148769E-2</v>
      </c>
      <c r="AK348" s="47">
        <v>5.2234298979089093E-2</v>
      </c>
      <c r="AL348" s="47">
        <v>5.356269338702941E-2</v>
      </c>
      <c r="AM348" s="47">
        <v>5.4891087794969283E-2</v>
      </c>
      <c r="AN348" s="47">
        <v>5.62194822029096E-2</v>
      </c>
      <c r="AO348" s="47">
        <v>5.7547876610849924E-2</v>
      </c>
      <c r="AP348" s="47">
        <v>5.8876271018790248E-2</v>
      </c>
      <c r="AQ348" s="47">
        <v>6.0204665426730572E-2</v>
      </c>
      <c r="AR348" s="47">
        <v>6.1533059834670896E-2</v>
      </c>
      <c r="AS348" s="47">
        <v>6.286145424261122E-2</v>
      </c>
      <c r="AT348" s="47">
        <v>6.4189848650551537E-2</v>
      </c>
      <c r="AU348" s="47">
        <v>6.5518243058491868E-2</v>
      </c>
      <c r="AV348" s="47">
        <v>6.6846637466432185E-2</v>
      </c>
      <c r="AW348" s="47">
        <v>6.8175031874372502E-2</v>
      </c>
      <c r="AX348" s="47">
        <v>6.9503426282312833E-2</v>
      </c>
      <c r="AY348" s="47">
        <v>7.083182069025315E-2</v>
      </c>
      <c r="AZ348" s="47">
        <v>7.2160215098193481E-2</v>
      </c>
      <c r="BA348" s="47">
        <v>7.3488609506133798E-2</v>
      </c>
      <c r="BB348" s="47">
        <v>7.4817003914074115E-2</v>
      </c>
      <c r="BC348" s="47">
        <v>7.6145398322014446E-2</v>
      </c>
      <c r="BD348" s="47">
        <v>7.7473792729954763E-2</v>
      </c>
      <c r="BE348" s="47">
        <v>7.8802187137895094E-2</v>
      </c>
      <c r="BF348" s="47">
        <v>8.0130581545835411E-2</v>
      </c>
      <c r="BG348" s="47">
        <v>8.1458975953775284E-2</v>
      </c>
      <c r="BH348" s="47">
        <v>8.2787370361715601E-2</v>
      </c>
      <c r="BI348" s="47">
        <v>8.4115764769655932E-2</v>
      </c>
      <c r="BJ348" s="47">
        <v>8.5444159177596249E-2</v>
      </c>
      <c r="BK348" s="47">
        <v>8.6772553585536566E-2</v>
      </c>
      <c r="BL348" s="47">
        <v>8.8100947993476897E-2</v>
      </c>
      <c r="BM348" s="47">
        <v>8.9429342401417214E-2</v>
      </c>
      <c r="BN348" s="47">
        <v>9.0757736809357545E-2</v>
      </c>
      <c r="BO348" s="47">
        <v>9.2086131217297862E-2</v>
      </c>
      <c r="BP348" s="47">
        <v>9.3414525625238179E-2</v>
      </c>
      <c r="BQ348" s="47">
        <v>9.474292003317851E-2</v>
      </c>
      <c r="BR348" s="47">
        <v>9.6071314441118827E-2</v>
      </c>
      <c r="BS348" s="47">
        <v>9.7399708849059158E-2</v>
      </c>
      <c r="BT348" s="47">
        <v>9.8728103256999475E-2</v>
      </c>
      <c r="BU348" s="47">
        <v>0.10005649766493979</v>
      </c>
      <c r="BV348" s="47">
        <v>0.10138489207288012</v>
      </c>
      <c r="BW348" s="47">
        <v>0.10271328648082044</v>
      </c>
      <c r="BX348" s="47">
        <v>0.10404168088876077</v>
      </c>
      <c r="BY348" s="47">
        <v>0.10537007529670109</v>
      </c>
      <c r="BZ348" s="47">
        <v>0.1066984697046414</v>
      </c>
      <c r="CA348" s="47">
        <v>0.10802686411258128</v>
      </c>
      <c r="CB348" s="47">
        <v>0.10935525852052161</v>
      </c>
      <c r="CC348" s="47">
        <v>0.11068365292846193</v>
      </c>
      <c r="CD348" s="47">
        <v>0.11201204733640224</v>
      </c>
      <c r="CE348" s="47">
        <v>0.11334044174434257</v>
      </c>
      <c r="CF348" s="47">
        <v>0.11466883615228289</v>
      </c>
      <c r="CG348" s="47">
        <v>0.11599723056022322</v>
      </c>
      <c r="CH348" s="47">
        <v>0.11732562496816354</v>
      </c>
      <c r="CI348" s="47">
        <v>0.11865401937610386</v>
      </c>
      <c r="CJ348" s="47">
        <v>0.11998241378404419</v>
      </c>
      <c r="CK348" s="47">
        <v>0.1213108081919845</v>
      </c>
      <c r="CL348" s="47">
        <v>0.12263920259992483</v>
      </c>
      <c r="CM348" s="47">
        <v>0.12396759700786515</v>
      </c>
    </row>
    <row r="349" spans="1:91" s="46" customFormat="1" x14ac:dyDescent="0.25">
      <c r="A349" s="95"/>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c r="BM349" s="47"/>
      <c r="BN349" s="47"/>
      <c r="BO349" s="47"/>
      <c r="BP349" s="47"/>
      <c r="BQ349" s="47"/>
      <c r="BR349" s="47"/>
      <c r="BS349" s="47"/>
      <c r="BT349" s="47"/>
      <c r="BU349" s="47"/>
      <c r="BV349" s="47"/>
      <c r="BW349" s="47"/>
      <c r="BX349" s="47"/>
      <c r="BY349" s="47"/>
      <c r="BZ349" s="47"/>
      <c r="CA349" s="47"/>
      <c r="CB349" s="47"/>
      <c r="CC349" s="47"/>
      <c r="CD349" s="47"/>
      <c r="CE349" s="47"/>
      <c r="CF349" s="47"/>
      <c r="CG349" s="47"/>
      <c r="CH349" s="47"/>
      <c r="CI349" s="47"/>
      <c r="CJ349" s="47"/>
      <c r="CK349" s="47"/>
      <c r="CL349" s="47"/>
      <c r="CM349" s="47"/>
    </row>
    <row r="350" spans="1:91" s="46" customFormat="1" x14ac:dyDescent="0.25">
      <c r="A350" s="95" t="s">
        <v>168</v>
      </c>
      <c r="B350" s="4">
        <v>0</v>
      </c>
      <c r="C350" s="4">
        <v>0</v>
      </c>
      <c r="D350" s="4">
        <v>0</v>
      </c>
      <c r="E350" s="4">
        <v>0</v>
      </c>
      <c r="F350" s="4">
        <v>0</v>
      </c>
      <c r="G350" s="4">
        <v>0</v>
      </c>
      <c r="H350" s="4">
        <v>0</v>
      </c>
      <c r="I350" s="4">
        <v>0</v>
      </c>
      <c r="J350" s="4">
        <v>0</v>
      </c>
      <c r="K350" s="4">
        <v>0</v>
      </c>
      <c r="L350" s="4">
        <v>0</v>
      </c>
      <c r="M350" s="4">
        <v>0</v>
      </c>
      <c r="N350" s="4">
        <v>0</v>
      </c>
      <c r="O350" s="4">
        <v>0</v>
      </c>
      <c r="P350" s="4">
        <v>0</v>
      </c>
      <c r="Q350" s="4">
        <v>0</v>
      </c>
      <c r="R350" s="4">
        <v>0</v>
      </c>
      <c r="S350" s="4">
        <v>0</v>
      </c>
      <c r="T350" s="4">
        <v>0</v>
      </c>
      <c r="U350" s="4">
        <v>0</v>
      </c>
      <c r="V350" s="4">
        <v>0</v>
      </c>
      <c r="W350" s="4">
        <v>0</v>
      </c>
      <c r="X350" s="4">
        <v>0</v>
      </c>
      <c r="Y350" s="4">
        <v>0</v>
      </c>
      <c r="Z350" s="4">
        <v>0</v>
      </c>
      <c r="AA350" s="4">
        <v>0</v>
      </c>
      <c r="AB350" s="4">
        <v>0</v>
      </c>
      <c r="AC350" s="4">
        <v>0</v>
      </c>
      <c r="AD350" s="4">
        <v>0</v>
      </c>
      <c r="AE350" s="4">
        <v>0</v>
      </c>
      <c r="AF350" s="47">
        <v>1.9452924941131754E-3</v>
      </c>
      <c r="AG350" s="47">
        <v>2.0606197722099181E-3</v>
      </c>
      <c r="AH350" s="47">
        <v>2.1759470503066895E-3</v>
      </c>
      <c r="AI350" s="47">
        <v>2.2912743284034319E-3</v>
      </c>
      <c r="AJ350" s="47">
        <v>2.4066016065002033E-3</v>
      </c>
      <c r="AK350" s="47">
        <v>2.5219288845969457E-3</v>
      </c>
      <c r="AL350" s="47">
        <v>2.6372561626937172E-3</v>
      </c>
      <c r="AM350" s="47">
        <v>2.7525834407904595E-3</v>
      </c>
      <c r="AN350" s="47">
        <v>2.8679107188872024E-3</v>
      </c>
      <c r="AO350" s="47">
        <v>2.9832379969839734E-3</v>
      </c>
      <c r="AP350" s="47">
        <v>3.0985652750807162E-3</v>
      </c>
      <c r="AQ350" s="47">
        <v>3.2138925531774872E-3</v>
      </c>
      <c r="AR350" s="47">
        <v>3.32921983127423E-3</v>
      </c>
      <c r="AS350" s="47">
        <v>3.444547109371001E-3</v>
      </c>
      <c r="AT350" s="47">
        <v>3.5598743874677439E-3</v>
      </c>
      <c r="AU350" s="47">
        <v>3.6752016655645149E-3</v>
      </c>
      <c r="AV350" s="47">
        <v>3.7905289436612577E-3</v>
      </c>
      <c r="AW350" s="47">
        <v>3.9058562217580005E-3</v>
      </c>
      <c r="AX350" s="47">
        <v>4.0211834998547715E-3</v>
      </c>
      <c r="AY350" s="47">
        <v>4.1365107779515143E-3</v>
      </c>
      <c r="AZ350" s="47">
        <v>4.2518380560482858E-3</v>
      </c>
      <c r="BA350" s="47">
        <v>4.3671653341450277E-3</v>
      </c>
      <c r="BB350" s="47">
        <v>4.4824926122417992E-3</v>
      </c>
      <c r="BC350" s="47">
        <v>4.597819890338542E-3</v>
      </c>
      <c r="BD350" s="47">
        <v>4.7131471684352848E-3</v>
      </c>
      <c r="BE350" s="47">
        <v>4.8284744465320554E-3</v>
      </c>
      <c r="BF350" s="47">
        <v>4.9438017246287982E-3</v>
      </c>
      <c r="BG350" s="47">
        <v>5.0591290027255697E-3</v>
      </c>
      <c r="BH350" s="47">
        <v>5.1744562808223125E-3</v>
      </c>
      <c r="BI350" s="47">
        <v>5.289783558919083E-3</v>
      </c>
      <c r="BJ350" s="47">
        <v>5.4051108370158259E-3</v>
      </c>
      <c r="BK350" s="47">
        <v>5.5204381151125973E-3</v>
      </c>
      <c r="BL350" s="47">
        <v>5.6357653932093401E-3</v>
      </c>
      <c r="BM350" s="47">
        <v>5.751092671306083E-3</v>
      </c>
      <c r="BN350" s="47">
        <v>5.8664199494028535E-3</v>
      </c>
      <c r="BO350" s="47">
        <v>5.9817472274995964E-3</v>
      </c>
      <c r="BP350" s="47">
        <v>6.0970745055963678E-3</v>
      </c>
      <c r="BQ350" s="47">
        <v>6.2124017836931106E-3</v>
      </c>
      <c r="BR350" s="47">
        <v>6.3277290617898812E-3</v>
      </c>
      <c r="BS350" s="47">
        <v>6.443056339886624E-3</v>
      </c>
      <c r="BT350" s="47">
        <v>6.5583836179833955E-3</v>
      </c>
      <c r="BU350" s="47">
        <v>6.6737108960801383E-3</v>
      </c>
      <c r="BV350" s="47">
        <v>6.7890381741768802E-3</v>
      </c>
      <c r="BW350" s="47">
        <v>6.9043654522736517E-3</v>
      </c>
      <c r="BX350" s="47">
        <v>7.0196927303703945E-3</v>
      </c>
      <c r="BY350" s="47">
        <v>7.1350200084671659E-3</v>
      </c>
      <c r="BZ350" s="47">
        <v>7.2503472865639079E-3</v>
      </c>
      <c r="CA350" s="47">
        <v>7.3656745646606793E-3</v>
      </c>
      <c r="CB350" s="47">
        <v>7.4810018427574222E-3</v>
      </c>
      <c r="CC350" s="47">
        <v>7.596329120854165E-3</v>
      </c>
      <c r="CD350" s="47">
        <v>7.7116563989509355E-3</v>
      </c>
      <c r="CE350" s="47">
        <v>7.8269836770476792E-3</v>
      </c>
      <c r="CF350" s="47">
        <v>7.9423109551444489E-3</v>
      </c>
      <c r="CG350" s="47">
        <v>8.0576382332411926E-3</v>
      </c>
      <c r="CH350" s="47">
        <v>8.1729655113379641E-3</v>
      </c>
      <c r="CI350" s="47">
        <v>8.288292789434706E-3</v>
      </c>
      <c r="CJ350" s="47">
        <v>8.4036200675314775E-3</v>
      </c>
      <c r="CK350" s="47">
        <v>8.5189473456282194E-3</v>
      </c>
      <c r="CL350" s="47">
        <v>8.6342746237249631E-3</v>
      </c>
      <c r="CM350" s="47">
        <v>8.7496019018217346E-3</v>
      </c>
    </row>
    <row r="351" spans="1:91" s="46" customFormat="1" x14ac:dyDescent="0.25">
      <c r="A351" s="95"/>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c r="BM351" s="47"/>
      <c r="BN351" s="47"/>
      <c r="BO351" s="47"/>
      <c r="BP351" s="47"/>
      <c r="BQ351" s="47"/>
      <c r="BR351" s="47"/>
      <c r="BS351" s="47"/>
      <c r="BT351" s="47"/>
      <c r="BU351" s="47"/>
      <c r="BV351" s="47"/>
      <c r="BW351" s="47"/>
      <c r="BX351" s="47"/>
      <c r="BY351" s="47"/>
      <c r="BZ351" s="47"/>
      <c r="CA351" s="47"/>
      <c r="CB351" s="47"/>
      <c r="CC351" s="47"/>
      <c r="CD351" s="47"/>
      <c r="CE351" s="47"/>
      <c r="CF351" s="47"/>
      <c r="CG351" s="47"/>
      <c r="CH351" s="47"/>
      <c r="CI351" s="47"/>
      <c r="CJ351" s="47"/>
      <c r="CK351" s="47"/>
      <c r="CL351" s="47"/>
      <c r="CM351" s="47"/>
    </row>
    <row r="352" spans="1:91" s="46" customFormat="1" x14ac:dyDescent="0.25">
      <c r="A352" s="95" t="s">
        <v>352</v>
      </c>
      <c r="B352" s="4">
        <v>0</v>
      </c>
      <c r="C352" s="4">
        <v>0</v>
      </c>
      <c r="D352" s="4">
        <v>0</v>
      </c>
      <c r="E352" s="4">
        <v>0</v>
      </c>
      <c r="F352" s="4">
        <v>0</v>
      </c>
      <c r="G352" s="4">
        <v>0</v>
      </c>
      <c r="H352" s="4">
        <v>0</v>
      </c>
      <c r="I352" s="4">
        <v>0</v>
      </c>
      <c r="J352" s="4">
        <v>0</v>
      </c>
      <c r="K352" s="4">
        <v>0</v>
      </c>
      <c r="L352" s="4">
        <v>0</v>
      </c>
      <c r="M352" s="4">
        <v>0</v>
      </c>
      <c r="N352" s="4">
        <v>0</v>
      </c>
      <c r="O352" s="4">
        <v>0</v>
      </c>
      <c r="P352" s="4">
        <v>0</v>
      </c>
      <c r="Q352" s="4">
        <v>0</v>
      </c>
      <c r="R352" s="4">
        <v>0</v>
      </c>
      <c r="S352" s="4">
        <v>0</v>
      </c>
      <c r="T352" s="4">
        <v>0</v>
      </c>
      <c r="U352" s="4">
        <v>0</v>
      </c>
      <c r="V352" s="4">
        <v>0</v>
      </c>
      <c r="W352" s="4">
        <v>0</v>
      </c>
      <c r="X352" s="4">
        <v>0</v>
      </c>
      <c r="Y352" s="4">
        <v>0</v>
      </c>
      <c r="Z352" s="4">
        <v>0</v>
      </c>
      <c r="AA352" s="4">
        <v>0</v>
      </c>
      <c r="AB352" s="4">
        <v>0</v>
      </c>
      <c r="AC352" s="4">
        <v>0</v>
      </c>
      <c r="AD352" s="4">
        <v>0</v>
      </c>
      <c r="AE352" s="4">
        <v>0</v>
      </c>
      <c r="AF352" s="47">
        <v>1.548194124306292E-3</v>
      </c>
      <c r="AG352" s="47">
        <v>1.5370180320809048E-3</v>
      </c>
      <c r="AH352" s="47">
        <v>1.5258419398555176E-3</v>
      </c>
      <c r="AI352" s="47">
        <v>1.5146658476301305E-3</v>
      </c>
      <c r="AJ352" s="47">
        <v>1.5034897554047433E-3</v>
      </c>
      <c r="AK352" s="47">
        <v>1.4923136631793562E-3</v>
      </c>
      <c r="AL352" s="47">
        <v>1.481137570953969E-3</v>
      </c>
      <c r="AM352" s="47">
        <v>1.4699614787285818E-3</v>
      </c>
      <c r="AN352" s="47">
        <v>1.4587853865031945E-3</v>
      </c>
      <c r="AO352" s="47">
        <v>1.4476092942778073E-3</v>
      </c>
      <c r="AP352" s="47">
        <v>1.4364332020524201E-3</v>
      </c>
      <c r="AQ352" s="47">
        <v>1.425257109827033E-3</v>
      </c>
      <c r="AR352" s="47">
        <v>1.4140810176016458E-3</v>
      </c>
      <c r="AS352" s="47">
        <v>1.4029049253762586E-3</v>
      </c>
      <c r="AT352" s="47">
        <v>1.3917288331508715E-3</v>
      </c>
      <c r="AU352" s="47">
        <v>1.3805527409254843E-3</v>
      </c>
      <c r="AV352" s="47">
        <v>1.3693766487000972E-3</v>
      </c>
      <c r="AW352" s="47">
        <v>1.35820055647471E-3</v>
      </c>
      <c r="AX352" s="47">
        <v>1.3470244642493228E-3</v>
      </c>
      <c r="AY352" s="47">
        <v>1.3358483720239357E-3</v>
      </c>
      <c r="AZ352" s="47">
        <v>1.3246722797985483E-3</v>
      </c>
      <c r="BA352" s="47">
        <v>1.3134961875731611E-3</v>
      </c>
      <c r="BB352" s="47">
        <v>1.302320095347774E-3</v>
      </c>
      <c r="BC352" s="47">
        <v>1.2911440031223868E-3</v>
      </c>
      <c r="BD352" s="47">
        <v>1.2799679108969997E-3</v>
      </c>
      <c r="BE352" s="47">
        <v>1.2687918186716125E-3</v>
      </c>
      <c r="BF352" s="47">
        <v>1.2576157264462253E-3</v>
      </c>
      <c r="BG352" s="47">
        <v>1.2464396342208382E-3</v>
      </c>
      <c r="BH352" s="47">
        <v>1.235263541995451E-3</v>
      </c>
      <c r="BI352" s="47">
        <v>1.2240874497700639E-3</v>
      </c>
      <c r="BJ352" s="47">
        <v>1.2129113575446767E-3</v>
      </c>
      <c r="BK352" s="47">
        <v>1.2017352653192893E-3</v>
      </c>
      <c r="BL352" s="47">
        <v>1.1905591730939022E-3</v>
      </c>
      <c r="BM352" s="47">
        <v>1.179383080868515E-3</v>
      </c>
      <c r="BN352" s="47">
        <v>1.1682069886431315E-3</v>
      </c>
      <c r="BO352" s="47">
        <v>1.1570308964177442E-3</v>
      </c>
      <c r="BP352" s="47">
        <v>1.145854804192357E-3</v>
      </c>
      <c r="BQ352" s="47">
        <v>1.1346787119669698E-3</v>
      </c>
      <c r="BR352" s="47">
        <v>1.1235026197415827E-3</v>
      </c>
      <c r="BS352" s="47">
        <v>1.1123265275161955E-3</v>
      </c>
      <c r="BT352" s="47">
        <v>1.1011504352908083E-3</v>
      </c>
      <c r="BU352" s="47">
        <v>1.0899743430654212E-3</v>
      </c>
      <c r="BV352" s="47">
        <v>1.078798250840034E-3</v>
      </c>
      <c r="BW352" s="47">
        <v>1.0676221586146469E-3</v>
      </c>
      <c r="BX352" s="47">
        <v>1.0564460663892597E-3</v>
      </c>
      <c r="BY352" s="47">
        <v>1.0452699741638725E-3</v>
      </c>
      <c r="BZ352" s="47">
        <v>1.0340938819384854E-3</v>
      </c>
      <c r="CA352" s="47">
        <v>1.022917789713098E-3</v>
      </c>
      <c r="CB352" s="47">
        <v>1.0117416974877108E-3</v>
      </c>
      <c r="CC352" s="47">
        <v>1.0005656052623237E-3</v>
      </c>
      <c r="CD352" s="47">
        <v>9.8938951303693652E-4</v>
      </c>
      <c r="CE352" s="47">
        <v>9.7821342081154936E-4</v>
      </c>
      <c r="CF352" s="47">
        <v>9.670373285861622E-4</v>
      </c>
      <c r="CG352" s="47">
        <v>9.5586123636077504E-4</v>
      </c>
      <c r="CH352" s="47">
        <v>9.4468514413538788E-4</v>
      </c>
      <c r="CI352" s="47">
        <v>9.3350905191000061E-4</v>
      </c>
      <c r="CJ352" s="47">
        <v>9.2233295968461345E-4</v>
      </c>
      <c r="CK352" s="47">
        <v>9.1115686745922629E-4</v>
      </c>
      <c r="CL352" s="47">
        <v>8.9998077523383913E-4</v>
      </c>
      <c r="CM352" s="47">
        <v>8.8880468300845197E-4</v>
      </c>
    </row>
    <row r="353" spans="1:91" s="46" customFormat="1" x14ac:dyDescent="0.25">
      <c r="A353" s="95"/>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c r="BG353" s="47"/>
      <c r="BH353" s="47"/>
      <c r="BI353" s="47"/>
      <c r="BJ353" s="47"/>
      <c r="BK353" s="47"/>
      <c r="BL353" s="47"/>
      <c r="BM353" s="47"/>
      <c r="BN353" s="47"/>
      <c r="BO353" s="47"/>
      <c r="BP353" s="47"/>
      <c r="BQ353" s="47"/>
      <c r="BR353" s="47"/>
      <c r="BS353" s="47"/>
      <c r="BT353" s="47"/>
      <c r="BU353" s="47"/>
      <c r="BV353" s="47"/>
      <c r="BW353" s="47"/>
      <c r="BX353" s="47"/>
      <c r="BY353" s="47"/>
      <c r="BZ353" s="47"/>
      <c r="CA353" s="47"/>
      <c r="CB353" s="47"/>
      <c r="CC353" s="47"/>
      <c r="CD353" s="47"/>
      <c r="CE353" s="47"/>
      <c r="CF353" s="47"/>
      <c r="CG353" s="47"/>
      <c r="CH353" s="47"/>
      <c r="CI353" s="47"/>
      <c r="CJ353" s="47"/>
      <c r="CK353" s="47"/>
      <c r="CL353" s="47"/>
      <c r="CM353" s="47"/>
    </row>
    <row r="354" spans="1:91" s="46" customFormat="1" x14ac:dyDescent="0.25">
      <c r="A354" s="95" t="s">
        <v>325</v>
      </c>
      <c r="B354" s="4">
        <v>0</v>
      </c>
      <c r="C354" s="4">
        <v>0</v>
      </c>
      <c r="D354" s="4">
        <v>0</v>
      </c>
      <c r="E354" s="4">
        <v>0</v>
      </c>
      <c r="F354" s="4">
        <v>0</v>
      </c>
      <c r="G354" s="4">
        <v>0</v>
      </c>
      <c r="H354" s="4">
        <v>0</v>
      </c>
      <c r="I354" s="4">
        <v>0</v>
      </c>
      <c r="J354" s="4">
        <v>0</v>
      </c>
      <c r="K354" s="4">
        <v>0</v>
      </c>
      <c r="L354" s="4">
        <v>0</v>
      </c>
      <c r="M354" s="4">
        <v>0</v>
      </c>
      <c r="N354" s="4">
        <v>0</v>
      </c>
      <c r="O354" s="4">
        <v>0</v>
      </c>
      <c r="P354" s="4">
        <v>0</v>
      </c>
      <c r="Q354" s="4">
        <v>0</v>
      </c>
      <c r="R354" s="4">
        <v>0</v>
      </c>
      <c r="S354" s="4">
        <v>0</v>
      </c>
      <c r="T354" s="4">
        <v>0</v>
      </c>
      <c r="U354" s="4">
        <v>0</v>
      </c>
      <c r="V354" s="4">
        <v>0</v>
      </c>
      <c r="W354" s="4">
        <v>0</v>
      </c>
      <c r="X354" s="4">
        <v>0</v>
      </c>
      <c r="Y354" s="4">
        <v>0</v>
      </c>
      <c r="Z354" s="4">
        <v>0</v>
      </c>
      <c r="AA354" s="4">
        <v>0</v>
      </c>
      <c r="AB354" s="4">
        <v>0</v>
      </c>
      <c r="AC354" s="4">
        <v>0</v>
      </c>
      <c r="AD354" s="4">
        <v>0</v>
      </c>
      <c r="AE354" s="4">
        <v>0</v>
      </c>
      <c r="AF354" s="47">
        <v>1.1688294557506765E-2</v>
      </c>
      <c r="AG354" s="47">
        <v>1.1983164369254496E-2</v>
      </c>
      <c r="AH354" s="47">
        <v>1.227803418100234E-2</v>
      </c>
      <c r="AI354" s="47">
        <v>1.2572903992750184E-2</v>
      </c>
      <c r="AJ354" s="47">
        <v>1.2867773804498028E-2</v>
      </c>
      <c r="AK354" s="47">
        <v>1.3162643616245874E-2</v>
      </c>
      <c r="AL354" s="47">
        <v>1.3457513427993718E-2</v>
      </c>
      <c r="AM354" s="47">
        <v>1.3752383239741449E-2</v>
      </c>
      <c r="AN354" s="47">
        <v>1.4047253051489293E-2</v>
      </c>
      <c r="AO354" s="47">
        <v>1.4342122863237137E-2</v>
      </c>
      <c r="AP354" s="47">
        <v>1.4636992674984981E-2</v>
      </c>
      <c r="AQ354" s="47">
        <v>1.4931862486732825E-2</v>
      </c>
      <c r="AR354" s="47">
        <v>1.5226732298480671E-2</v>
      </c>
      <c r="AS354" s="47">
        <v>1.55216021102284E-2</v>
      </c>
      <c r="AT354" s="47">
        <v>1.5816471921976244E-2</v>
      </c>
      <c r="AU354" s="47">
        <v>1.611134173372409E-2</v>
      </c>
      <c r="AV354" s="47">
        <v>1.6406211545471932E-2</v>
      </c>
      <c r="AW354" s="47">
        <v>1.6701081357219778E-2</v>
      </c>
      <c r="AX354" s="47">
        <v>1.6995951168967623E-2</v>
      </c>
      <c r="AY354" s="47">
        <v>1.7290820980715351E-2</v>
      </c>
      <c r="AZ354" s="47">
        <v>1.7585690792463197E-2</v>
      </c>
      <c r="BA354" s="47">
        <v>1.7880560604211043E-2</v>
      </c>
      <c r="BB354" s="47">
        <v>1.8175430415958885E-2</v>
      </c>
      <c r="BC354" s="47">
        <v>1.847030022770673E-2</v>
      </c>
      <c r="BD354" s="47">
        <v>1.8765170039454573E-2</v>
      </c>
      <c r="BE354" s="47">
        <v>1.9060039851202304E-2</v>
      </c>
      <c r="BF354" s="47">
        <v>1.935490966295015E-2</v>
      </c>
      <c r="BG354" s="47">
        <v>1.9649779474697992E-2</v>
      </c>
      <c r="BH354" s="47">
        <v>1.9944649286445838E-2</v>
      </c>
      <c r="BI354" s="47">
        <v>2.0239519098193683E-2</v>
      </c>
      <c r="BJ354" s="47">
        <v>2.0534388909941526E-2</v>
      </c>
      <c r="BK354" s="47">
        <v>2.0829258721689257E-2</v>
      </c>
      <c r="BL354" s="47">
        <v>2.1124128533437102E-2</v>
      </c>
      <c r="BM354" s="47">
        <v>2.1418998345184945E-2</v>
      </c>
      <c r="BN354" s="47">
        <v>2.171386815693279E-2</v>
      </c>
      <c r="BO354" s="47">
        <v>2.2008737968680633E-2</v>
      </c>
      <c r="BP354" s="47">
        <v>2.2303607780428478E-2</v>
      </c>
      <c r="BQ354" s="47">
        <v>2.259847759217621E-2</v>
      </c>
      <c r="BR354" s="47">
        <v>2.2893347403924055E-2</v>
      </c>
      <c r="BS354" s="47">
        <v>2.3188217215671898E-2</v>
      </c>
      <c r="BT354" s="47">
        <v>2.3483087027419743E-2</v>
      </c>
      <c r="BU354" s="47">
        <v>2.3777956839167586E-2</v>
      </c>
      <c r="BV354" s="47">
        <v>2.4072826650915431E-2</v>
      </c>
      <c r="BW354" s="47">
        <v>2.4367696462663162E-2</v>
      </c>
      <c r="BX354" s="47">
        <v>2.4662566274411005E-2</v>
      </c>
      <c r="BY354" s="47">
        <v>2.495743608615885E-2</v>
      </c>
      <c r="BZ354" s="47">
        <v>2.5252305897906696E-2</v>
      </c>
      <c r="CA354" s="47">
        <v>2.5547175709654538E-2</v>
      </c>
      <c r="CB354" s="47">
        <v>2.5842045521402384E-2</v>
      </c>
      <c r="CC354" s="47">
        <v>2.6136915333150115E-2</v>
      </c>
      <c r="CD354" s="47">
        <v>2.6431785144897958E-2</v>
      </c>
      <c r="CE354" s="47">
        <v>2.6726654956645803E-2</v>
      </c>
      <c r="CF354" s="47">
        <v>2.7021524768393645E-2</v>
      </c>
      <c r="CG354" s="47">
        <v>2.7316394580141491E-2</v>
      </c>
      <c r="CH354" s="47">
        <v>2.7611264391889337E-2</v>
      </c>
      <c r="CI354" s="47">
        <v>2.7906134203637065E-2</v>
      </c>
      <c r="CJ354" s="47">
        <v>2.820100401538491E-2</v>
      </c>
      <c r="CK354" s="47">
        <v>2.8495873827132756E-2</v>
      </c>
      <c r="CL354" s="47">
        <v>2.8790743638880598E-2</v>
      </c>
      <c r="CM354" s="47">
        <v>2.9085613450628444E-2</v>
      </c>
    </row>
    <row r="355" spans="1:91" s="46" customFormat="1" x14ac:dyDescent="0.25">
      <c r="A355" s="95"/>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c r="BM355" s="47"/>
      <c r="BN355" s="47"/>
      <c r="BO355" s="47"/>
      <c r="BP355" s="47"/>
      <c r="BQ355" s="47"/>
      <c r="BR355" s="47"/>
      <c r="BS355" s="47"/>
      <c r="BT355" s="47"/>
      <c r="BU355" s="47"/>
      <c r="BV355" s="47"/>
      <c r="BW355" s="47"/>
      <c r="BX355" s="47"/>
      <c r="BY355" s="47"/>
      <c r="BZ355" s="47"/>
      <c r="CA355" s="47"/>
      <c r="CB355" s="47"/>
      <c r="CC355" s="47"/>
      <c r="CD355" s="47"/>
      <c r="CE355" s="47"/>
      <c r="CF355" s="47"/>
      <c r="CG355" s="47"/>
      <c r="CH355" s="47"/>
      <c r="CI355" s="47"/>
      <c r="CJ355" s="47"/>
      <c r="CK355" s="47"/>
      <c r="CL355" s="47"/>
      <c r="CM355" s="47"/>
    </row>
    <row r="356" spans="1:91" s="46" customFormat="1" x14ac:dyDescent="0.25">
      <c r="A356" s="95" t="s">
        <v>365</v>
      </c>
      <c r="B356" s="4">
        <v>0</v>
      </c>
      <c r="C356" s="4">
        <v>0</v>
      </c>
      <c r="D356" s="4">
        <v>0</v>
      </c>
      <c r="E356" s="4">
        <v>0</v>
      </c>
      <c r="F356" s="4">
        <v>0</v>
      </c>
      <c r="G356" s="4">
        <v>0</v>
      </c>
      <c r="H356" s="4">
        <v>0</v>
      </c>
      <c r="I356" s="4">
        <v>0</v>
      </c>
      <c r="J356" s="4">
        <v>0</v>
      </c>
      <c r="K356" s="4">
        <v>0</v>
      </c>
      <c r="L356" s="4">
        <v>0</v>
      </c>
      <c r="M356" s="4">
        <v>0</v>
      </c>
      <c r="N356" s="4">
        <v>0</v>
      </c>
      <c r="O356" s="4">
        <v>0</v>
      </c>
      <c r="P356" s="4">
        <v>0</v>
      </c>
      <c r="Q356" s="4">
        <v>0</v>
      </c>
      <c r="R356" s="4">
        <v>0</v>
      </c>
      <c r="S356" s="4">
        <v>0</v>
      </c>
      <c r="T356" s="4">
        <v>0</v>
      </c>
      <c r="U356" s="4">
        <v>0</v>
      </c>
      <c r="V356" s="4">
        <v>0</v>
      </c>
      <c r="W356" s="4">
        <v>0</v>
      </c>
      <c r="X356" s="4">
        <v>0</v>
      </c>
      <c r="Y356" s="4">
        <v>0</v>
      </c>
      <c r="Z356" s="4">
        <v>0</v>
      </c>
      <c r="AA356" s="4">
        <v>0</v>
      </c>
      <c r="AB356" s="4">
        <v>0</v>
      </c>
      <c r="AC356" s="4">
        <v>0</v>
      </c>
      <c r="AD356" s="4">
        <v>0</v>
      </c>
      <c r="AE356" s="4">
        <v>0</v>
      </c>
      <c r="AF356" s="47">
        <v>2.7280748383503691E-2</v>
      </c>
      <c r="AG356" s="47">
        <v>2.7083814320052E-2</v>
      </c>
      <c r="AH356" s="47">
        <v>2.6886880256600364E-2</v>
      </c>
      <c r="AI356" s="47">
        <v>2.6689946193148729E-2</v>
      </c>
      <c r="AJ356" s="47">
        <v>2.6493012129697034E-2</v>
      </c>
      <c r="AK356" s="47">
        <v>2.6296078066245399E-2</v>
      </c>
      <c r="AL356" s="47">
        <v>2.6099144002793763E-2</v>
      </c>
      <c r="AM356" s="47">
        <v>2.5902209939342072E-2</v>
      </c>
      <c r="AN356" s="47">
        <v>2.5705275875890436E-2</v>
      </c>
      <c r="AO356" s="47">
        <v>2.5508341812438745E-2</v>
      </c>
      <c r="AP356" s="47">
        <v>2.5311407748987109E-2</v>
      </c>
      <c r="AQ356" s="47">
        <v>2.5114473685535474E-2</v>
      </c>
      <c r="AR356" s="47">
        <v>2.4917539622083779E-2</v>
      </c>
      <c r="AS356" s="47">
        <v>2.4720605558632144E-2</v>
      </c>
      <c r="AT356" s="47">
        <v>2.4523671495180508E-2</v>
      </c>
      <c r="AU356" s="47">
        <v>2.4326737431728817E-2</v>
      </c>
      <c r="AV356" s="47">
        <v>2.4129803368277181E-2</v>
      </c>
      <c r="AW356" s="47">
        <v>2.3932869304825546E-2</v>
      </c>
      <c r="AX356" s="47">
        <v>2.3735935241373851E-2</v>
      </c>
      <c r="AY356" s="47">
        <v>2.3539001177922216E-2</v>
      </c>
      <c r="AZ356" s="47">
        <v>2.3342067114470524E-2</v>
      </c>
      <c r="BA356" s="47">
        <v>2.3145133051018889E-2</v>
      </c>
      <c r="BB356" s="47">
        <v>2.2948198987567253E-2</v>
      </c>
      <c r="BC356" s="47">
        <v>2.2751264924115559E-2</v>
      </c>
      <c r="BD356" s="47">
        <v>2.2554330860663923E-2</v>
      </c>
      <c r="BE356" s="47">
        <v>2.2357396797212287E-2</v>
      </c>
      <c r="BF356" s="47">
        <v>2.2160462733760596E-2</v>
      </c>
      <c r="BG356" s="47">
        <v>2.1963528670308961E-2</v>
      </c>
      <c r="BH356" s="47">
        <v>2.1766594606857325E-2</v>
      </c>
      <c r="BI356" s="47">
        <v>2.1569660543405634E-2</v>
      </c>
      <c r="BJ356" s="47">
        <v>2.1372726479953998E-2</v>
      </c>
      <c r="BK356" s="47">
        <v>2.1175792416502304E-2</v>
      </c>
      <c r="BL356" s="47">
        <v>2.0978858353050668E-2</v>
      </c>
      <c r="BM356" s="47">
        <v>2.0781924289599032E-2</v>
      </c>
      <c r="BN356" s="47">
        <v>2.0584990226147341E-2</v>
      </c>
      <c r="BO356" s="47">
        <v>2.0388056162695706E-2</v>
      </c>
      <c r="BP356" s="47">
        <v>2.019112209924407E-2</v>
      </c>
      <c r="BQ356" s="47">
        <v>1.9994188035792376E-2</v>
      </c>
      <c r="BR356" s="47">
        <v>1.979725397234074E-2</v>
      </c>
      <c r="BS356" s="47">
        <v>1.9600319908889104E-2</v>
      </c>
      <c r="BT356" s="47">
        <v>1.9403385845437413E-2</v>
      </c>
      <c r="BU356" s="47">
        <v>1.9206451781985778E-2</v>
      </c>
      <c r="BV356" s="47">
        <v>1.9009517718534083E-2</v>
      </c>
      <c r="BW356" s="47">
        <v>1.8812583655082447E-2</v>
      </c>
      <c r="BX356" s="47">
        <v>1.8615649591630812E-2</v>
      </c>
      <c r="BY356" s="47">
        <v>1.8418715528179121E-2</v>
      </c>
      <c r="BZ356" s="47">
        <v>1.8221781464727485E-2</v>
      </c>
      <c r="CA356" s="47">
        <v>1.8024847401275849E-2</v>
      </c>
      <c r="CB356" s="47">
        <v>1.7827913337824158E-2</v>
      </c>
      <c r="CC356" s="47">
        <v>1.7630979274372523E-2</v>
      </c>
      <c r="CD356" s="47">
        <v>1.7434045210920887E-2</v>
      </c>
      <c r="CE356" s="47">
        <v>1.7237111147469193E-2</v>
      </c>
      <c r="CF356" s="47">
        <v>1.7040177084017557E-2</v>
      </c>
      <c r="CG356" s="47">
        <v>1.6843243020565866E-2</v>
      </c>
      <c r="CH356" s="47">
        <v>1.664630895711423E-2</v>
      </c>
      <c r="CI356" s="47">
        <v>1.6449374893662595E-2</v>
      </c>
      <c r="CJ356" s="47">
        <v>1.62524408302109E-2</v>
      </c>
      <c r="CK356" s="47">
        <v>1.6055506766759264E-2</v>
      </c>
      <c r="CL356" s="47">
        <v>1.5858572703307629E-2</v>
      </c>
      <c r="CM356" s="47">
        <v>1.5661638639855938E-2</v>
      </c>
    </row>
    <row r="357" spans="1:91" s="46" customFormat="1" x14ac:dyDescent="0.25">
      <c r="A357" s="95"/>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c r="BM357" s="47"/>
      <c r="BN357" s="47"/>
      <c r="BO357" s="47"/>
      <c r="BP357" s="47"/>
      <c r="BQ357" s="47"/>
      <c r="BR357" s="47"/>
      <c r="BS357" s="47"/>
      <c r="BT357" s="47"/>
      <c r="BU357" s="47"/>
      <c r="BV357" s="47"/>
      <c r="BW357" s="47"/>
      <c r="BX357" s="47"/>
      <c r="BY357" s="47"/>
      <c r="BZ357" s="47"/>
      <c r="CA357" s="47"/>
      <c r="CB357" s="47"/>
      <c r="CC357" s="47"/>
      <c r="CD357" s="47"/>
      <c r="CE357" s="47"/>
      <c r="CF357" s="47"/>
      <c r="CG357" s="47"/>
      <c r="CH357" s="47"/>
      <c r="CI357" s="47"/>
      <c r="CJ357" s="47"/>
      <c r="CK357" s="47"/>
      <c r="CL357" s="47"/>
      <c r="CM357" s="47"/>
    </row>
    <row r="358" spans="1:91" s="46" customFormat="1" x14ac:dyDescent="0.25">
      <c r="A358" s="95" t="s">
        <v>169</v>
      </c>
      <c r="B358" s="4">
        <v>0</v>
      </c>
      <c r="C358" s="4">
        <v>0</v>
      </c>
      <c r="D358" s="4">
        <v>0</v>
      </c>
      <c r="E358" s="4">
        <v>0</v>
      </c>
      <c r="F358" s="4">
        <v>0</v>
      </c>
      <c r="G358" s="4">
        <v>0</v>
      </c>
      <c r="H358" s="4">
        <v>0</v>
      </c>
      <c r="I358" s="4">
        <v>0</v>
      </c>
      <c r="J358" s="4">
        <v>0</v>
      </c>
      <c r="K358" s="4">
        <v>0</v>
      </c>
      <c r="L358" s="4">
        <v>0</v>
      </c>
      <c r="M358" s="4">
        <v>0</v>
      </c>
      <c r="N358" s="4">
        <v>0</v>
      </c>
      <c r="O358" s="4">
        <v>0</v>
      </c>
      <c r="P358" s="4">
        <v>0</v>
      </c>
      <c r="Q358" s="4">
        <v>0</v>
      </c>
      <c r="R358" s="4">
        <v>0</v>
      </c>
      <c r="S358" s="4">
        <v>0</v>
      </c>
      <c r="T358" s="4">
        <v>0</v>
      </c>
      <c r="U358" s="4">
        <v>0</v>
      </c>
      <c r="V358" s="4">
        <v>0</v>
      </c>
      <c r="W358" s="4">
        <v>0</v>
      </c>
      <c r="X358" s="4">
        <v>0</v>
      </c>
      <c r="Y358" s="4">
        <v>0</v>
      </c>
      <c r="Z358" s="4">
        <v>0</v>
      </c>
      <c r="AA358" s="4">
        <v>0</v>
      </c>
      <c r="AB358" s="4">
        <v>0</v>
      </c>
      <c r="AC358" s="4">
        <v>0</v>
      </c>
      <c r="AD358" s="4">
        <v>0</v>
      </c>
      <c r="AE358" s="4">
        <v>0</v>
      </c>
      <c r="AF358" s="47">
        <v>4.6864098952622158E-4</v>
      </c>
      <c r="AG358" s="47">
        <v>5.2403801406376263E-4</v>
      </c>
      <c r="AH358" s="47">
        <v>5.7943503860130368E-4</v>
      </c>
      <c r="AI358" s="47">
        <v>6.3483206313884463E-4</v>
      </c>
      <c r="AJ358" s="47">
        <v>6.9022908767638568E-4</v>
      </c>
      <c r="AK358" s="47">
        <v>7.4562611221392673E-4</v>
      </c>
      <c r="AL358" s="47">
        <v>8.0102313675146778E-4</v>
      </c>
      <c r="AM358" s="47">
        <v>8.5642016128902303E-4</v>
      </c>
      <c r="AN358" s="47">
        <v>9.1181718582656398E-4</v>
      </c>
      <c r="AO358" s="47">
        <v>9.6721421036410503E-4</v>
      </c>
      <c r="AP358" s="47">
        <v>1.022611234901646E-3</v>
      </c>
      <c r="AQ358" s="47">
        <v>1.078008259439187E-3</v>
      </c>
      <c r="AR358" s="47">
        <v>1.1334052839767281E-3</v>
      </c>
      <c r="AS358" s="47">
        <v>1.1888023085142691E-3</v>
      </c>
      <c r="AT358" s="47">
        <v>1.2441993330518245E-3</v>
      </c>
      <c r="AU358" s="47">
        <v>1.2995963575893653E-3</v>
      </c>
      <c r="AV358" s="47">
        <v>1.3549933821269064E-3</v>
      </c>
      <c r="AW358" s="47">
        <v>1.4103904066644474E-3</v>
      </c>
      <c r="AX358" s="47">
        <v>1.4657874312019885E-3</v>
      </c>
      <c r="AY358" s="47">
        <v>1.5211844557395295E-3</v>
      </c>
      <c r="AZ358" s="47">
        <v>1.5765814802770847E-3</v>
      </c>
      <c r="BA358" s="47">
        <v>1.6319785048146257E-3</v>
      </c>
      <c r="BB358" s="47">
        <v>1.6873755293521668E-3</v>
      </c>
      <c r="BC358" s="47">
        <v>1.7427725538897078E-3</v>
      </c>
      <c r="BD358" s="47">
        <v>1.7981695784272489E-3</v>
      </c>
      <c r="BE358" s="47">
        <v>1.8535666029647899E-3</v>
      </c>
      <c r="BF358" s="47">
        <v>1.908963627502331E-3</v>
      </c>
      <c r="BG358" s="47">
        <v>1.9643606520398861E-3</v>
      </c>
      <c r="BH358" s="47">
        <v>2.0197576765774274E-3</v>
      </c>
      <c r="BI358" s="47">
        <v>2.0751547011149682E-3</v>
      </c>
      <c r="BJ358" s="47">
        <v>2.1305517256525091E-3</v>
      </c>
      <c r="BK358" s="47">
        <v>2.1859487501900503E-3</v>
      </c>
      <c r="BL358" s="47">
        <v>2.2413457747275912E-3</v>
      </c>
      <c r="BM358" s="47">
        <v>2.2967427992651324E-3</v>
      </c>
      <c r="BN358" s="47">
        <v>2.3521398238026876E-3</v>
      </c>
      <c r="BO358" s="47">
        <v>2.4075368483402288E-3</v>
      </c>
      <c r="BP358" s="47">
        <v>2.4629338728777697E-3</v>
      </c>
      <c r="BQ358" s="47">
        <v>2.5183308974153105E-3</v>
      </c>
      <c r="BR358" s="47">
        <v>2.5737279219528518E-3</v>
      </c>
      <c r="BS358" s="47">
        <v>2.6291249464903926E-3</v>
      </c>
      <c r="BT358" s="47">
        <v>2.6845219710279339E-3</v>
      </c>
      <c r="BU358" s="47">
        <v>2.739918995565489E-3</v>
      </c>
      <c r="BV358" s="47">
        <v>2.7953160201030299E-3</v>
      </c>
      <c r="BW358" s="47">
        <v>2.8507130446405711E-3</v>
      </c>
      <c r="BX358" s="47">
        <v>2.906110069178112E-3</v>
      </c>
      <c r="BY358" s="47">
        <v>2.9615070937156532E-3</v>
      </c>
      <c r="BZ358" s="47">
        <v>3.0169041182531941E-3</v>
      </c>
      <c r="CA358" s="47">
        <v>3.0723011427907492E-3</v>
      </c>
      <c r="CB358" s="47">
        <v>3.1276981673282905E-3</v>
      </c>
      <c r="CC358" s="47">
        <v>3.1830951918658313E-3</v>
      </c>
      <c r="CD358" s="47">
        <v>3.2384922164033726E-3</v>
      </c>
      <c r="CE358" s="47">
        <v>3.2938892409409134E-3</v>
      </c>
      <c r="CF358" s="47">
        <v>3.3492862654784547E-3</v>
      </c>
      <c r="CG358" s="47">
        <v>3.4046832900159955E-3</v>
      </c>
      <c r="CH358" s="47">
        <v>3.4600803145535507E-3</v>
      </c>
      <c r="CI358" s="47">
        <v>3.5154773390910919E-3</v>
      </c>
      <c r="CJ358" s="47">
        <v>3.5708743636286328E-3</v>
      </c>
      <c r="CK358" s="47">
        <v>3.626271388166174E-3</v>
      </c>
      <c r="CL358" s="47">
        <v>3.6816684127037149E-3</v>
      </c>
      <c r="CM358" s="47">
        <v>3.7370654372412561E-3</v>
      </c>
    </row>
    <row r="359" spans="1:91" s="46" customFormat="1" x14ac:dyDescent="0.25">
      <c r="A359" s="95" t="s">
        <v>1</v>
      </c>
      <c r="B359" s="4">
        <v>0</v>
      </c>
      <c r="C359" s="4">
        <v>0</v>
      </c>
      <c r="D359" s="4">
        <v>0</v>
      </c>
      <c r="E359" s="4">
        <v>0</v>
      </c>
      <c r="F359" s="4">
        <v>0</v>
      </c>
      <c r="G359" s="4">
        <v>0</v>
      </c>
      <c r="H359" s="4">
        <v>0</v>
      </c>
      <c r="I359" s="4">
        <v>0</v>
      </c>
      <c r="J359" s="4">
        <v>0</v>
      </c>
      <c r="K359" s="4">
        <v>0</v>
      </c>
      <c r="L359" s="4">
        <v>0</v>
      </c>
      <c r="M359" s="4">
        <v>0</v>
      </c>
      <c r="N359" s="4">
        <v>0</v>
      </c>
      <c r="O359" s="4">
        <v>0</v>
      </c>
      <c r="P359" s="4">
        <v>0</v>
      </c>
      <c r="Q359" s="4">
        <v>0</v>
      </c>
      <c r="R359" s="4">
        <v>0</v>
      </c>
      <c r="S359" s="4">
        <v>0</v>
      </c>
      <c r="T359" s="4">
        <v>0</v>
      </c>
      <c r="U359" s="4">
        <v>0</v>
      </c>
      <c r="V359" s="4">
        <v>0</v>
      </c>
      <c r="W359" s="4">
        <v>0</v>
      </c>
      <c r="X359" s="4">
        <v>0</v>
      </c>
      <c r="Y359" s="4">
        <v>0</v>
      </c>
      <c r="Z359" s="4">
        <v>0</v>
      </c>
      <c r="AA359" s="4">
        <v>0</v>
      </c>
      <c r="AB359" s="4">
        <v>0</v>
      </c>
      <c r="AC359" s="4">
        <v>0</v>
      </c>
      <c r="AD359" s="4">
        <v>0</v>
      </c>
      <c r="AE359" s="4">
        <v>0</v>
      </c>
      <c r="AF359" s="47">
        <v>2.6582109661739237E-3</v>
      </c>
      <c r="AG359" s="47">
        <v>2.6616415196021332E-3</v>
      </c>
      <c r="AH359" s="47">
        <v>2.6650720730303432E-3</v>
      </c>
      <c r="AI359" s="47">
        <v>2.6685026264585535E-3</v>
      </c>
      <c r="AJ359" s="47">
        <v>2.6719331798867644E-3</v>
      </c>
      <c r="AK359" s="47">
        <v>2.6753637333149739E-3</v>
      </c>
      <c r="AL359" s="47">
        <v>2.6787942867431839E-3</v>
      </c>
      <c r="AM359" s="47">
        <v>2.6822248401713942E-3</v>
      </c>
      <c r="AN359" s="47">
        <v>2.6856553935996051E-3</v>
      </c>
      <c r="AO359" s="47">
        <v>2.6890859470278146E-3</v>
      </c>
      <c r="AP359" s="47">
        <v>2.6925165004560245E-3</v>
      </c>
      <c r="AQ359" s="47">
        <v>2.6959470538842354E-3</v>
      </c>
      <c r="AR359" s="47">
        <v>2.6993776073124458E-3</v>
      </c>
      <c r="AS359" s="47">
        <v>2.7028081607406557E-3</v>
      </c>
      <c r="AT359" s="47">
        <v>2.7062387141688652E-3</v>
      </c>
      <c r="AU359" s="47">
        <v>2.7096692675970761E-3</v>
      </c>
      <c r="AV359" s="47">
        <v>2.7130998210252865E-3</v>
      </c>
      <c r="AW359" s="47">
        <v>2.7165303744534964E-3</v>
      </c>
      <c r="AX359" s="47">
        <v>2.7199609278817059E-3</v>
      </c>
      <c r="AY359" s="47">
        <v>2.7233914813099168E-3</v>
      </c>
      <c r="AZ359" s="47">
        <v>2.7268220347381271E-3</v>
      </c>
      <c r="BA359" s="47">
        <v>2.7302525881663371E-3</v>
      </c>
      <c r="BB359" s="47">
        <v>2.7336831415945466E-3</v>
      </c>
      <c r="BC359" s="47">
        <v>2.7371136950227574E-3</v>
      </c>
      <c r="BD359" s="47">
        <v>2.7405442484509683E-3</v>
      </c>
      <c r="BE359" s="47">
        <v>2.7439748018791778E-3</v>
      </c>
      <c r="BF359" s="47">
        <v>2.7474053553073878E-3</v>
      </c>
      <c r="BG359" s="47">
        <v>2.7508359087355981E-3</v>
      </c>
      <c r="BH359" s="47">
        <v>2.754266462163809E-3</v>
      </c>
      <c r="BI359" s="47">
        <v>2.7576970155920185E-3</v>
      </c>
      <c r="BJ359" s="47">
        <v>2.7611275690202284E-3</v>
      </c>
      <c r="BK359" s="47">
        <v>2.7645581224484388E-3</v>
      </c>
      <c r="BL359" s="47">
        <v>2.7679886758766497E-3</v>
      </c>
      <c r="BM359" s="47">
        <v>2.7714192293048596E-3</v>
      </c>
      <c r="BN359" s="47">
        <v>2.7748497827330691E-3</v>
      </c>
      <c r="BO359" s="47">
        <v>2.77828033616128E-3</v>
      </c>
      <c r="BP359" s="47">
        <v>2.7817108895894904E-3</v>
      </c>
      <c r="BQ359" s="47">
        <v>2.7851414430177003E-3</v>
      </c>
      <c r="BR359" s="47">
        <v>2.7885719964459098E-3</v>
      </c>
      <c r="BS359" s="47">
        <v>2.7920025498741207E-3</v>
      </c>
      <c r="BT359" s="47">
        <v>2.795433103302331E-3</v>
      </c>
      <c r="BU359" s="47">
        <v>2.798863656730541E-3</v>
      </c>
      <c r="BV359" s="47">
        <v>2.8022942101587505E-3</v>
      </c>
      <c r="BW359" s="47">
        <v>2.8057247635869613E-3</v>
      </c>
      <c r="BX359" s="47">
        <v>2.8091553170151722E-3</v>
      </c>
      <c r="BY359" s="47">
        <v>2.8125858704433817E-3</v>
      </c>
      <c r="BZ359" s="47">
        <v>2.8160164238715917E-3</v>
      </c>
      <c r="CA359" s="47">
        <v>2.819446977299802E-3</v>
      </c>
      <c r="CB359" s="47">
        <v>2.8228775307280129E-3</v>
      </c>
      <c r="CC359" s="47">
        <v>2.8263080841562224E-3</v>
      </c>
      <c r="CD359" s="47">
        <v>2.8297386375844323E-3</v>
      </c>
      <c r="CE359" s="47">
        <v>2.8331691910126427E-3</v>
      </c>
      <c r="CF359" s="47">
        <v>2.8365997444408536E-3</v>
      </c>
      <c r="CG359" s="47">
        <v>2.8400302978690631E-3</v>
      </c>
      <c r="CH359" s="47">
        <v>2.843460851297273E-3</v>
      </c>
      <c r="CI359" s="47">
        <v>2.8468914047254834E-3</v>
      </c>
      <c r="CJ359" s="47">
        <v>2.8503219581536943E-3</v>
      </c>
      <c r="CK359" s="47">
        <v>2.8537525115819042E-3</v>
      </c>
      <c r="CL359" s="47">
        <v>2.8571830650101137E-3</v>
      </c>
      <c r="CM359" s="47">
        <v>2.8606136184383246E-3</v>
      </c>
    </row>
    <row r="360" spans="1:91" s="46" customFormat="1" x14ac:dyDescent="0.25">
      <c r="A360" s="95" t="s">
        <v>1</v>
      </c>
      <c r="B360" s="4">
        <v>0</v>
      </c>
      <c r="C360" s="4">
        <v>0</v>
      </c>
      <c r="D360" s="4">
        <v>0</v>
      </c>
      <c r="E360" s="4">
        <v>0</v>
      </c>
      <c r="F360" s="4">
        <v>0</v>
      </c>
      <c r="G360" s="4">
        <v>0</v>
      </c>
      <c r="H360" s="4">
        <v>0</v>
      </c>
      <c r="I360" s="4">
        <v>0</v>
      </c>
      <c r="J360" s="4">
        <v>0</v>
      </c>
      <c r="K360" s="4">
        <v>0</v>
      </c>
      <c r="L360" s="4">
        <v>0</v>
      </c>
      <c r="M360" s="4">
        <v>0</v>
      </c>
      <c r="N360" s="4">
        <v>0</v>
      </c>
      <c r="O360" s="4">
        <v>0</v>
      </c>
      <c r="P360" s="4">
        <v>0</v>
      </c>
      <c r="Q360" s="4">
        <v>0</v>
      </c>
      <c r="R360" s="4">
        <v>0</v>
      </c>
      <c r="S360" s="4">
        <v>0</v>
      </c>
      <c r="T360" s="4">
        <v>0</v>
      </c>
      <c r="U360" s="4">
        <v>0</v>
      </c>
      <c r="V360" s="4">
        <v>0</v>
      </c>
      <c r="W360" s="4">
        <v>0</v>
      </c>
      <c r="X360" s="4">
        <v>0</v>
      </c>
      <c r="Y360" s="4">
        <v>0</v>
      </c>
      <c r="Z360" s="4">
        <v>0</v>
      </c>
      <c r="AA360" s="4">
        <v>0</v>
      </c>
      <c r="AB360" s="4">
        <v>0</v>
      </c>
      <c r="AC360" s="4">
        <v>0</v>
      </c>
      <c r="AD360" s="4">
        <v>0</v>
      </c>
      <c r="AE360" s="4">
        <v>0</v>
      </c>
      <c r="AF360" s="47">
        <v>2.3434435052151772E-3</v>
      </c>
      <c r="AG360" s="47">
        <v>2.3996676905326951E-3</v>
      </c>
      <c r="AH360" s="47">
        <v>2.4558918758502131E-3</v>
      </c>
      <c r="AI360" s="47">
        <v>2.512116061167731E-3</v>
      </c>
      <c r="AJ360" s="47">
        <v>2.568340246485249E-3</v>
      </c>
      <c r="AK360" s="47">
        <v>2.6245644318027674E-3</v>
      </c>
      <c r="AL360" s="47">
        <v>2.6807886171202997E-3</v>
      </c>
      <c r="AM360" s="47">
        <v>2.7370128024378176E-3</v>
      </c>
      <c r="AN360" s="47">
        <v>2.7932369877553356E-3</v>
      </c>
      <c r="AO360" s="47">
        <v>2.8494611730728535E-3</v>
      </c>
      <c r="AP360" s="47">
        <v>2.9056853583903715E-3</v>
      </c>
      <c r="AQ360" s="47">
        <v>2.9619095437078899E-3</v>
      </c>
      <c r="AR360" s="47">
        <v>3.0181337290254079E-3</v>
      </c>
      <c r="AS360" s="47">
        <v>3.0743579143429258E-3</v>
      </c>
      <c r="AT360" s="47">
        <v>3.1305820996604438E-3</v>
      </c>
      <c r="AU360" s="47">
        <v>3.1868062849779617E-3</v>
      </c>
      <c r="AV360" s="47">
        <v>3.2430304702954801E-3</v>
      </c>
      <c r="AW360" s="47">
        <v>3.2992546556129981E-3</v>
      </c>
      <c r="AX360" s="47">
        <v>3.355478840930516E-3</v>
      </c>
      <c r="AY360" s="47">
        <v>3.411703026248034E-3</v>
      </c>
      <c r="AZ360" s="47">
        <v>3.4679272115655663E-3</v>
      </c>
      <c r="BA360" s="47">
        <v>3.5241513968830842E-3</v>
      </c>
      <c r="BB360" s="47">
        <v>3.5803755822006026E-3</v>
      </c>
      <c r="BC360" s="47">
        <v>3.6365997675181206E-3</v>
      </c>
      <c r="BD360" s="47">
        <v>3.6928239528356385E-3</v>
      </c>
      <c r="BE360" s="47">
        <v>3.7490481381531565E-3</v>
      </c>
      <c r="BF360" s="47">
        <v>3.8052723234706749E-3</v>
      </c>
      <c r="BG360" s="47">
        <v>3.8614965087881929E-3</v>
      </c>
      <c r="BH360" s="47">
        <v>3.9177206941057108E-3</v>
      </c>
      <c r="BI360" s="47">
        <v>3.9739448794232288E-3</v>
      </c>
      <c r="BJ360" s="47">
        <v>4.0301690647407467E-3</v>
      </c>
      <c r="BK360" s="47">
        <v>4.0863932500582647E-3</v>
      </c>
      <c r="BL360" s="47">
        <v>4.1426174353757826E-3</v>
      </c>
      <c r="BM360" s="47">
        <v>4.1988416206933006E-3</v>
      </c>
      <c r="BN360" s="47">
        <v>4.2550658060108194E-3</v>
      </c>
      <c r="BO360" s="47">
        <v>4.3112899913283513E-3</v>
      </c>
      <c r="BP360" s="47">
        <v>4.3675141766458692E-3</v>
      </c>
      <c r="BQ360" s="47">
        <v>4.4237383619633872E-3</v>
      </c>
      <c r="BR360" s="47">
        <v>4.4799625472809051E-3</v>
      </c>
      <c r="BS360" s="47">
        <v>4.5361867325984231E-3</v>
      </c>
      <c r="BT360" s="47">
        <v>4.5924109179159419E-3</v>
      </c>
      <c r="BU360" s="47">
        <v>4.6486351032334599E-3</v>
      </c>
      <c r="BV360" s="47">
        <v>4.7048592885509779E-3</v>
      </c>
      <c r="BW360" s="47">
        <v>4.7610834738684958E-3</v>
      </c>
      <c r="BX360" s="47">
        <v>4.8173076591860138E-3</v>
      </c>
      <c r="BY360" s="47">
        <v>4.8735318445035317E-3</v>
      </c>
      <c r="BZ360" s="47">
        <v>4.9297560298210497E-3</v>
      </c>
      <c r="CA360" s="47">
        <v>4.9859802151385677E-3</v>
      </c>
      <c r="CB360" s="47">
        <v>5.0422044004560856E-3</v>
      </c>
      <c r="CC360" s="47">
        <v>5.0984285857736044E-3</v>
      </c>
      <c r="CD360" s="47">
        <v>5.1546527710911363E-3</v>
      </c>
      <c r="CE360" s="47">
        <v>5.2108769564086542E-3</v>
      </c>
      <c r="CF360" s="47">
        <v>5.2671011417261722E-3</v>
      </c>
      <c r="CG360" s="47">
        <v>5.3233253270436902E-3</v>
      </c>
      <c r="CH360" s="47">
        <v>5.3795495123612081E-3</v>
      </c>
      <c r="CI360" s="47">
        <v>5.4357736976787269E-3</v>
      </c>
      <c r="CJ360" s="47">
        <v>5.4919978829962449E-3</v>
      </c>
      <c r="CK360" s="47">
        <v>5.5482220683137629E-3</v>
      </c>
      <c r="CL360" s="47">
        <v>5.6044462536312808E-3</v>
      </c>
      <c r="CM360" s="47">
        <v>5.6606704389487988E-3</v>
      </c>
    </row>
    <row r="361" spans="1:91" s="98" customFormat="1" x14ac:dyDescent="0.25">
      <c r="A361" s="98" t="s">
        <v>1</v>
      </c>
      <c r="B361" s="98">
        <v>0</v>
      </c>
      <c r="C361" s="98">
        <v>0</v>
      </c>
      <c r="D361" s="98">
        <v>0</v>
      </c>
      <c r="E361" s="98">
        <v>0</v>
      </c>
      <c r="F361" s="98">
        <v>0</v>
      </c>
      <c r="G361" s="98">
        <v>0</v>
      </c>
      <c r="H361" s="98">
        <v>0</v>
      </c>
      <c r="I361" s="98">
        <v>0</v>
      </c>
      <c r="J361" s="98">
        <v>0</v>
      </c>
      <c r="K361" s="98">
        <v>0</v>
      </c>
      <c r="L361" s="98">
        <v>0</v>
      </c>
      <c r="M361" s="98">
        <v>0</v>
      </c>
      <c r="N361" s="98">
        <v>0</v>
      </c>
      <c r="O361" s="98">
        <v>0</v>
      </c>
      <c r="P361" s="98">
        <v>0</v>
      </c>
      <c r="Q361" s="98">
        <v>0</v>
      </c>
      <c r="R361" s="98">
        <v>0</v>
      </c>
      <c r="S361" s="98">
        <v>0</v>
      </c>
      <c r="T361" s="98">
        <v>0</v>
      </c>
      <c r="U361" s="98">
        <v>0</v>
      </c>
      <c r="V361" s="98">
        <v>0</v>
      </c>
      <c r="W361" s="98">
        <v>0</v>
      </c>
      <c r="X361" s="98">
        <v>0</v>
      </c>
      <c r="Y361" s="98">
        <v>0</v>
      </c>
      <c r="Z361" s="98">
        <v>0</v>
      </c>
      <c r="AA361" s="98">
        <v>0</v>
      </c>
      <c r="AB361" s="98">
        <v>0</v>
      </c>
      <c r="AC361" s="98">
        <v>0</v>
      </c>
      <c r="AD361" s="98">
        <v>0</v>
      </c>
      <c r="AE361" s="98">
        <v>0</v>
      </c>
      <c r="AF361" s="98">
        <v>0</v>
      </c>
      <c r="AG361" s="98">
        <v>0</v>
      </c>
      <c r="AH361" s="98">
        <v>0</v>
      </c>
      <c r="AI361" s="98">
        <v>0</v>
      </c>
      <c r="AJ361" s="98">
        <v>0</v>
      </c>
      <c r="AK361" s="98">
        <v>0</v>
      </c>
      <c r="AL361" s="98">
        <v>0</v>
      </c>
      <c r="AM361" s="98">
        <v>0</v>
      </c>
      <c r="AN361" s="98">
        <v>0</v>
      </c>
      <c r="AO361" s="98">
        <v>0</v>
      </c>
      <c r="AP361" s="98">
        <v>0</v>
      </c>
      <c r="AQ361" s="98">
        <v>0</v>
      </c>
      <c r="AR361" s="98">
        <v>0</v>
      </c>
      <c r="AS361" s="98">
        <v>0</v>
      </c>
      <c r="AT361" s="98">
        <v>0</v>
      </c>
      <c r="AU361" s="98">
        <v>0</v>
      </c>
      <c r="AV361" s="98">
        <v>0</v>
      </c>
      <c r="AW361" s="98">
        <v>0</v>
      </c>
      <c r="AX361" s="98">
        <v>0</v>
      </c>
      <c r="AY361" s="98">
        <v>0</v>
      </c>
      <c r="AZ361" s="98">
        <v>0</v>
      </c>
      <c r="BA361" s="98">
        <v>0</v>
      </c>
      <c r="BB361" s="98">
        <v>0</v>
      </c>
      <c r="BC361" s="98">
        <v>0</v>
      </c>
      <c r="BD361" s="98">
        <v>0</v>
      </c>
      <c r="BE361" s="98">
        <v>0</v>
      </c>
      <c r="BF361" s="98">
        <v>0</v>
      </c>
      <c r="BG361" s="98">
        <v>0</v>
      </c>
      <c r="BH361" s="98">
        <v>0</v>
      </c>
      <c r="BI361" s="98">
        <v>0</v>
      </c>
      <c r="BJ361" s="98">
        <v>0</v>
      </c>
      <c r="BK361" s="98">
        <v>0</v>
      </c>
      <c r="BL361" s="98">
        <v>0</v>
      </c>
      <c r="BM361" s="98">
        <v>0</v>
      </c>
      <c r="BN361" s="98">
        <v>0</v>
      </c>
      <c r="BO361" s="98">
        <v>0</v>
      </c>
      <c r="BP361" s="98">
        <v>0</v>
      </c>
      <c r="BQ361" s="98">
        <v>0</v>
      </c>
      <c r="BR361" s="98">
        <v>0</v>
      </c>
      <c r="BS361" s="98">
        <v>0</v>
      </c>
      <c r="BT361" s="98">
        <v>0</v>
      </c>
      <c r="BU361" s="98">
        <v>0</v>
      </c>
      <c r="BV361" s="98">
        <v>0</v>
      </c>
      <c r="BW361" s="98">
        <v>0</v>
      </c>
      <c r="BX361" s="98">
        <v>0</v>
      </c>
      <c r="BY361" s="98">
        <v>0</v>
      </c>
      <c r="BZ361" s="98">
        <v>0</v>
      </c>
      <c r="CA361" s="98">
        <v>0</v>
      </c>
      <c r="CB361" s="98">
        <v>0</v>
      </c>
      <c r="CC361" s="98">
        <v>0</v>
      </c>
      <c r="CD361" s="98">
        <v>0</v>
      </c>
      <c r="CE361" s="98">
        <v>0</v>
      </c>
      <c r="CF361" s="98">
        <v>0</v>
      </c>
      <c r="CG361" s="98">
        <v>0</v>
      </c>
      <c r="CH361" s="98">
        <v>0</v>
      </c>
      <c r="CI361" s="98">
        <v>0</v>
      </c>
      <c r="CJ361" s="98">
        <v>0</v>
      </c>
      <c r="CK361" s="98">
        <v>0</v>
      </c>
      <c r="CL361" s="98">
        <v>0</v>
      </c>
      <c r="CM361" s="98">
        <v>0</v>
      </c>
    </row>
    <row r="362" spans="1:91" s="46" customFormat="1" x14ac:dyDescent="0.25">
      <c r="A362" s="95" t="s">
        <v>1</v>
      </c>
      <c r="B362" s="4">
        <v>0</v>
      </c>
      <c r="C362" s="4">
        <v>0</v>
      </c>
      <c r="D362" s="4">
        <v>0</v>
      </c>
      <c r="E362" s="4">
        <v>0</v>
      </c>
      <c r="F362" s="4">
        <v>0</v>
      </c>
      <c r="G362" s="4">
        <v>0</v>
      </c>
      <c r="H362" s="4">
        <v>0</v>
      </c>
      <c r="I362" s="4">
        <v>0</v>
      </c>
      <c r="J362" s="4">
        <v>0</v>
      </c>
      <c r="K362" s="4">
        <v>0</v>
      </c>
      <c r="L362" s="4">
        <v>0</v>
      </c>
      <c r="M362" s="4">
        <v>0</v>
      </c>
      <c r="N362" s="4">
        <v>0</v>
      </c>
      <c r="O362" s="4">
        <v>0</v>
      </c>
      <c r="P362" s="4">
        <v>0</v>
      </c>
      <c r="Q362" s="4">
        <v>0</v>
      </c>
      <c r="R362" s="4">
        <v>0</v>
      </c>
      <c r="S362" s="4">
        <v>0</v>
      </c>
      <c r="T362" s="4">
        <v>0</v>
      </c>
      <c r="U362" s="4">
        <v>0</v>
      </c>
      <c r="V362" s="4">
        <v>0</v>
      </c>
      <c r="W362" s="4">
        <v>0</v>
      </c>
      <c r="X362" s="4">
        <v>0</v>
      </c>
      <c r="Y362" s="4">
        <v>0</v>
      </c>
      <c r="Z362" s="4">
        <v>0</v>
      </c>
      <c r="AA362" s="4">
        <v>0</v>
      </c>
      <c r="AB362" s="4">
        <v>0</v>
      </c>
      <c r="AC362" s="4">
        <v>0</v>
      </c>
      <c r="AD362" s="4">
        <v>0</v>
      </c>
      <c r="AE362" s="4">
        <v>0</v>
      </c>
      <c r="AF362" s="47">
        <v>7.0164313382872474E-4</v>
      </c>
      <c r="AG362" s="47">
        <v>7.4359552119037178E-4</v>
      </c>
      <c r="AH362" s="47">
        <v>7.8554790855200451E-4</v>
      </c>
      <c r="AI362" s="47">
        <v>8.2750029591363724E-4</v>
      </c>
      <c r="AJ362" s="47">
        <v>8.6945268327528428E-4</v>
      </c>
      <c r="AK362" s="47">
        <v>9.11405070636917E-4</v>
      </c>
      <c r="AL362" s="47">
        <v>9.5335745799856393E-4</v>
      </c>
      <c r="AM362" s="47">
        <v>9.9530984536019677E-4</v>
      </c>
      <c r="AN362" s="47">
        <v>1.0372622327218294E-3</v>
      </c>
      <c r="AO362" s="47">
        <v>1.0792146200834765E-3</v>
      </c>
      <c r="AP362" s="47">
        <v>1.1211670074451092E-3</v>
      </c>
      <c r="AQ362" s="47">
        <v>1.1631193948067561E-3</v>
      </c>
      <c r="AR362" s="47">
        <v>1.2050717821683889E-3</v>
      </c>
      <c r="AS362" s="47">
        <v>1.2470241695300218E-3</v>
      </c>
      <c r="AT362" s="47">
        <v>1.2889765568916687E-3</v>
      </c>
      <c r="AU362" s="47">
        <v>1.3309289442533015E-3</v>
      </c>
      <c r="AV362" s="47">
        <v>1.3728813316149484E-3</v>
      </c>
      <c r="AW362" s="47">
        <v>1.4148337189765811E-3</v>
      </c>
      <c r="AX362" s="47">
        <v>1.4567861063382139E-3</v>
      </c>
      <c r="AY362" s="47">
        <v>1.4987384936998608E-3</v>
      </c>
      <c r="AZ362" s="47">
        <v>1.5406908810614937E-3</v>
      </c>
      <c r="BA362" s="47">
        <v>1.5826432684231406E-3</v>
      </c>
      <c r="BB362" s="47">
        <v>1.6245956557847734E-3</v>
      </c>
      <c r="BC362" s="47">
        <v>1.6665480431464061E-3</v>
      </c>
      <c r="BD362" s="47">
        <v>1.7085004305080532E-3</v>
      </c>
      <c r="BE362" s="47">
        <v>1.7504528178696858E-3</v>
      </c>
      <c r="BF362" s="47">
        <v>1.7924052052313327E-3</v>
      </c>
      <c r="BG362" s="47">
        <v>1.8343575925929656E-3</v>
      </c>
      <c r="BH362" s="47">
        <v>1.8763099799545984E-3</v>
      </c>
      <c r="BI362" s="47">
        <v>1.9182623673162454E-3</v>
      </c>
      <c r="BJ362" s="47">
        <v>1.960214754677878E-3</v>
      </c>
      <c r="BK362" s="47">
        <v>2.0021671420395251E-3</v>
      </c>
      <c r="BL362" s="47">
        <v>2.044119529401158E-3</v>
      </c>
      <c r="BM362" s="47">
        <v>2.0860719167627908E-3</v>
      </c>
      <c r="BN362" s="47">
        <v>2.1280243041244375E-3</v>
      </c>
      <c r="BO362" s="47">
        <v>2.1699766914860703E-3</v>
      </c>
      <c r="BP362" s="47">
        <v>2.2119290788477175E-3</v>
      </c>
      <c r="BQ362" s="47">
        <v>2.2538814662093499E-3</v>
      </c>
      <c r="BR362" s="47">
        <v>2.2958338535709827E-3</v>
      </c>
      <c r="BS362" s="47">
        <v>2.3377862409326299E-3</v>
      </c>
      <c r="BT362" s="47">
        <v>2.3797386282942627E-3</v>
      </c>
      <c r="BU362" s="47">
        <v>2.4216910156559094E-3</v>
      </c>
      <c r="BV362" s="47">
        <v>2.4636434030175423E-3</v>
      </c>
      <c r="BW362" s="47">
        <v>2.5055957903791751E-3</v>
      </c>
      <c r="BX362" s="47">
        <v>2.5475481777408218E-3</v>
      </c>
      <c r="BY362" s="47">
        <v>2.5895005651024546E-3</v>
      </c>
      <c r="BZ362" s="47">
        <v>2.6314529524641018E-3</v>
      </c>
      <c r="CA362" s="47">
        <v>2.6734053398257346E-3</v>
      </c>
      <c r="CB362" s="47">
        <v>2.715357727187367E-3</v>
      </c>
      <c r="CC362" s="47">
        <v>2.7573101145490142E-3</v>
      </c>
      <c r="CD362" s="47">
        <v>2.799262501910647E-3</v>
      </c>
      <c r="CE362" s="47">
        <v>2.8412148892722937E-3</v>
      </c>
      <c r="CF362" s="47">
        <v>2.8831672766339266E-3</v>
      </c>
      <c r="CG362" s="47">
        <v>2.9251196639955594E-3</v>
      </c>
      <c r="CH362" s="47">
        <v>2.9670720513572065E-3</v>
      </c>
      <c r="CI362" s="47">
        <v>3.0090244387188394E-3</v>
      </c>
      <c r="CJ362" s="47">
        <v>3.0509768260804861E-3</v>
      </c>
      <c r="CK362" s="47">
        <v>3.0929292134421189E-3</v>
      </c>
      <c r="CL362" s="47">
        <v>3.1348816008037518E-3</v>
      </c>
      <c r="CM362" s="47">
        <v>3.1768339881653985E-3</v>
      </c>
    </row>
    <row r="363" spans="1:91" s="46" customFormat="1" x14ac:dyDescent="0.25">
      <c r="A363" s="95" t="s">
        <v>1</v>
      </c>
      <c r="B363" s="4">
        <v>0</v>
      </c>
      <c r="C363" s="4">
        <v>0</v>
      </c>
      <c r="D363" s="4">
        <v>0</v>
      </c>
      <c r="E363" s="4">
        <v>0</v>
      </c>
      <c r="F363" s="4">
        <v>0</v>
      </c>
      <c r="G363" s="4">
        <v>0</v>
      </c>
      <c r="H363" s="4">
        <v>0</v>
      </c>
      <c r="I363" s="4">
        <v>0</v>
      </c>
      <c r="J363" s="4">
        <v>0</v>
      </c>
      <c r="K363" s="4">
        <v>0</v>
      </c>
      <c r="L363" s="4">
        <v>0</v>
      </c>
      <c r="M363" s="4">
        <v>0</v>
      </c>
      <c r="N363" s="4">
        <v>0</v>
      </c>
      <c r="O363" s="4">
        <v>0</v>
      </c>
      <c r="P363" s="4">
        <v>0</v>
      </c>
      <c r="Q363" s="4">
        <v>0</v>
      </c>
      <c r="R363" s="4">
        <v>0</v>
      </c>
      <c r="S363" s="4">
        <v>0</v>
      </c>
      <c r="T363" s="4">
        <v>0</v>
      </c>
      <c r="U363" s="4">
        <v>0</v>
      </c>
      <c r="V363" s="4">
        <v>0</v>
      </c>
      <c r="W363" s="4">
        <v>0</v>
      </c>
      <c r="X363" s="4">
        <v>0</v>
      </c>
      <c r="Y363" s="4">
        <v>0</v>
      </c>
      <c r="Z363" s="4">
        <v>0</v>
      </c>
      <c r="AA363" s="4">
        <v>0</v>
      </c>
      <c r="AB363" s="4">
        <v>0</v>
      </c>
      <c r="AC363" s="4">
        <v>0</v>
      </c>
      <c r="AD363" s="4">
        <v>0</v>
      </c>
      <c r="AE363" s="4">
        <v>0</v>
      </c>
      <c r="AF363" s="47">
        <v>6.1795560449050525E-2</v>
      </c>
      <c r="AG363" s="47">
        <v>6.2063544656151978E-2</v>
      </c>
      <c r="AH363" s="47">
        <v>6.2331528863253313E-2</v>
      </c>
      <c r="AI363" s="47">
        <v>6.2599513070354759E-2</v>
      </c>
      <c r="AJ363" s="47">
        <v>6.2867497277456094E-2</v>
      </c>
      <c r="AK363" s="47">
        <v>6.3135481484557429E-2</v>
      </c>
      <c r="AL363" s="47">
        <v>6.3403465691658875E-2</v>
      </c>
      <c r="AM363" s="47">
        <v>6.367144989876021E-2</v>
      </c>
      <c r="AN363" s="47">
        <v>6.393943410586167E-2</v>
      </c>
      <c r="AO363" s="47">
        <v>6.4207418312963005E-2</v>
      </c>
      <c r="AP363" s="47">
        <v>6.447540252006434E-2</v>
      </c>
      <c r="AQ363" s="47">
        <v>6.4743386727165786E-2</v>
      </c>
      <c r="AR363" s="47">
        <v>6.5011370934267121E-2</v>
      </c>
      <c r="AS363" s="47">
        <v>6.5279355141368567E-2</v>
      </c>
      <c r="AT363" s="47">
        <v>6.5547339348469902E-2</v>
      </c>
      <c r="AU363" s="47">
        <v>6.5815323555571237E-2</v>
      </c>
      <c r="AV363" s="47">
        <v>6.6083307762672683E-2</v>
      </c>
      <c r="AW363" s="47">
        <v>6.6351291969774018E-2</v>
      </c>
      <c r="AX363" s="47">
        <v>6.6619276176875478E-2</v>
      </c>
      <c r="AY363" s="47">
        <v>6.6887260383976813E-2</v>
      </c>
      <c r="AZ363" s="47">
        <v>6.7155244591078148E-2</v>
      </c>
      <c r="BA363" s="47">
        <v>6.7423228798179594E-2</v>
      </c>
      <c r="BB363" s="47">
        <v>6.7691213005280929E-2</v>
      </c>
      <c r="BC363" s="47">
        <v>6.7959197212382375E-2</v>
      </c>
      <c r="BD363" s="47">
        <v>6.822718141948371E-2</v>
      </c>
      <c r="BE363" s="47">
        <v>6.8495165626585044E-2</v>
      </c>
      <c r="BF363" s="47">
        <v>6.8763149833686504E-2</v>
      </c>
      <c r="BG363" s="47">
        <v>6.9031134040787839E-2</v>
      </c>
      <c r="BH363" s="47">
        <v>6.9299118247889285E-2</v>
      </c>
      <c r="BI363" s="47">
        <v>6.956710245499062E-2</v>
      </c>
      <c r="BJ363" s="47">
        <v>6.9835086662091955E-2</v>
      </c>
      <c r="BK363" s="47">
        <v>7.0103070869193401E-2</v>
      </c>
      <c r="BL363" s="47">
        <v>7.0371055076294736E-2</v>
      </c>
      <c r="BM363" s="47">
        <v>7.0639039283396182E-2</v>
      </c>
      <c r="BN363" s="47">
        <v>7.0907023490497517E-2</v>
      </c>
      <c r="BO363" s="47">
        <v>7.1175007697598852E-2</v>
      </c>
      <c r="BP363" s="47">
        <v>7.1442991904700312E-2</v>
      </c>
      <c r="BQ363" s="47">
        <v>7.1710976111801647E-2</v>
      </c>
      <c r="BR363" s="47">
        <v>7.1978960318902982E-2</v>
      </c>
      <c r="BS363" s="47">
        <v>7.2246944526004428E-2</v>
      </c>
      <c r="BT363" s="47">
        <v>7.2514928733105763E-2</v>
      </c>
      <c r="BU363" s="47">
        <v>7.2782912940207209E-2</v>
      </c>
      <c r="BV363" s="47">
        <v>7.3050897147308544E-2</v>
      </c>
      <c r="BW363" s="47">
        <v>7.3318881354409879E-2</v>
      </c>
      <c r="BX363" s="47">
        <v>7.3586865561511325E-2</v>
      </c>
      <c r="BY363" s="47">
        <v>7.385484976861266E-2</v>
      </c>
      <c r="BZ363" s="47">
        <v>7.412283397571412E-2</v>
      </c>
      <c r="CA363" s="47">
        <v>7.4390818182815455E-2</v>
      </c>
      <c r="CB363" s="47">
        <v>7.465880238991679E-2</v>
      </c>
      <c r="CC363" s="47">
        <v>7.4926786597018236E-2</v>
      </c>
      <c r="CD363" s="47">
        <v>7.5194770804119571E-2</v>
      </c>
      <c r="CE363" s="47">
        <v>7.5462755011221017E-2</v>
      </c>
      <c r="CF363" s="47">
        <v>7.5730739218322352E-2</v>
      </c>
      <c r="CG363" s="47">
        <v>7.5998723425423687E-2</v>
      </c>
      <c r="CH363" s="47">
        <v>7.6266707632525146E-2</v>
      </c>
      <c r="CI363" s="47">
        <v>7.6534691839626481E-2</v>
      </c>
      <c r="CJ363" s="47">
        <v>7.6802676046727927E-2</v>
      </c>
      <c r="CK363" s="47">
        <v>7.7070660253829262E-2</v>
      </c>
      <c r="CL363" s="47">
        <v>7.7338644460930597E-2</v>
      </c>
      <c r="CM363" s="47">
        <v>7.7606628668032043E-2</v>
      </c>
    </row>
    <row r="364" spans="1:91" s="46" customFormat="1" ht="15.75" thickBot="1" x14ac:dyDescent="0.3">
      <c r="A364" s="40"/>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spans="1:91" s="98" customFormat="1" ht="16.5" thickTop="1" thickBot="1" x14ac:dyDescent="0.3">
      <c r="A365" s="98" t="s">
        <v>170</v>
      </c>
      <c r="B365" s="98">
        <v>0</v>
      </c>
      <c r="C365" s="98">
        <v>0</v>
      </c>
      <c r="D365" s="98">
        <v>0</v>
      </c>
      <c r="E365" s="98">
        <v>0</v>
      </c>
      <c r="F365" s="98">
        <v>0</v>
      </c>
      <c r="G365" s="98">
        <v>0</v>
      </c>
      <c r="H365" s="98">
        <v>0</v>
      </c>
      <c r="I365" s="98">
        <v>0</v>
      </c>
      <c r="J365" s="98">
        <v>0</v>
      </c>
      <c r="K365" s="98">
        <v>0</v>
      </c>
      <c r="L365" s="98">
        <v>0</v>
      </c>
      <c r="M365" s="98">
        <v>0</v>
      </c>
      <c r="N365" s="98">
        <v>0</v>
      </c>
      <c r="O365" s="98">
        <v>0</v>
      </c>
      <c r="P365" s="98">
        <v>0</v>
      </c>
      <c r="Q365" s="98">
        <v>0</v>
      </c>
      <c r="R365" s="98">
        <v>0</v>
      </c>
      <c r="S365" s="98">
        <v>0</v>
      </c>
      <c r="T365" s="98">
        <v>0</v>
      </c>
      <c r="U365" s="98">
        <v>0</v>
      </c>
      <c r="V365" s="98">
        <v>0</v>
      </c>
      <c r="W365" s="98">
        <v>0</v>
      </c>
      <c r="X365" s="98">
        <v>0</v>
      </c>
      <c r="Y365" s="98">
        <v>0</v>
      </c>
      <c r="Z365" s="98">
        <v>0</v>
      </c>
      <c r="AA365" s="98">
        <v>0</v>
      </c>
      <c r="AB365" s="98">
        <v>0</v>
      </c>
      <c r="AC365" s="98">
        <v>0</v>
      </c>
      <c r="AD365" s="98">
        <v>0</v>
      </c>
      <c r="AE365" s="98">
        <v>0</v>
      </c>
      <c r="AF365" s="107">
        <v>3.9396888671092254E-5</v>
      </c>
      <c r="AG365" s="107">
        <v>3.9396888671092254E-5</v>
      </c>
      <c r="AH365" s="107">
        <v>3.9396888671092254E-5</v>
      </c>
      <c r="AI365" s="107">
        <v>3.9396888671092254E-5</v>
      </c>
      <c r="AJ365" s="106">
        <v>3.9396888671092254E-5</v>
      </c>
      <c r="AK365" s="106">
        <v>1.609666853598526E-4</v>
      </c>
      <c r="AL365" s="106">
        <v>2.8253648204858449E-4</v>
      </c>
      <c r="AM365" s="106">
        <v>4.0410627873731643E-4</v>
      </c>
      <c r="AN365" s="106">
        <v>5.2567607542607672E-4</v>
      </c>
      <c r="AO365" s="107">
        <v>7.688156688035406E-4</v>
      </c>
      <c r="AP365" s="106">
        <v>7.688156688035406E-4</v>
      </c>
      <c r="AQ365" s="106">
        <v>8.9038546549227249E-4</v>
      </c>
      <c r="AR365" s="106">
        <v>1.0119552621810329E-3</v>
      </c>
      <c r="AS365" s="106">
        <v>1.1335250588697648E-3</v>
      </c>
      <c r="AT365" s="106">
        <v>1.2550948555584967E-3</v>
      </c>
      <c r="AU365" s="106">
        <v>1.3766646522472285E-3</v>
      </c>
      <c r="AV365" s="106">
        <v>1.4982344489359888E-3</v>
      </c>
      <c r="AW365" s="106">
        <v>1.6198042456247207E-3</v>
      </c>
      <c r="AX365" s="106">
        <v>1.7413740423134526E-3</v>
      </c>
      <c r="AY365" s="106">
        <v>1.8629438390022131E-3</v>
      </c>
      <c r="AZ365" s="106">
        <v>1.984513635690945E-3</v>
      </c>
      <c r="BA365" s="106">
        <v>2.1060834323796767E-3</v>
      </c>
      <c r="BB365" s="106">
        <v>2.2276532290684088E-3</v>
      </c>
      <c r="BC365" s="106">
        <v>2.3492230257571691E-3</v>
      </c>
      <c r="BD365" s="106">
        <v>2.4707928224459012E-3</v>
      </c>
      <c r="BE365" s="106">
        <v>2.5923626191346328E-3</v>
      </c>
      <c r="BF365" s="106">
        <v>2.7139324158233931E-3</v>
      </c>
      <c r="BG365" s="106">
        <v>2.8355022125121252E-3</v>
      </c>
      <c r="BH365" s="106">
        <v>2.9570720092008569E-3</v>
      </c>
      <c r="BI365" s="106">
        <v>3.078641805889589E-3</v>
      </c>
      <c r="BJ365" s="106">
        <v>3.2002116025783493E-3</v>
      </c>
      <c r="BK365" s="106">
        <v>3.3217813992670814E-3</v>
      </c>
      <c r="BL365" s="106">
        <v>3.4433511959558131E-3</v>
      </c>
      <c r="BM365" s="106">
        <v>3.5649209926445452E-3</v>
      </c>
      <c r="BN365" s="106">
        <v>3.6864907893333055E-3</v>
      </c>
      <c r="BO365" s="106">
        <v>3.8080605860220372E-3</v>
      </c>
      <c r="BP365" s="106">
        <v>3.9296303827107693E-3</v>
      </c>
      <c r="BQ365" s="106">
        <v>4.0512001793995295E-3</v>
      </c>
      <c r="BR365" s="106">
        <v>4.1727699760882612E-3</v>
      </c>
      <c r="BS365" s="106">
        <v>4.2943397727769938E-3</v>
      </c>
      <c r="BT365" s="106">
        <v>4.4159095694657254E-3</v>
      </c>
      <c r="BU365" s="106">
        <v>4.5374793661544857E-3</v>
      </c>
      <c r="BV365" s="106">
        <v>4.6590491628432174E-3</v>
      </c>
      <c r="BW365" s="106">
        <v>4.7806189595319491E-3</v>
      </c>
      <c r="BX365" s="106">
        <v>4.9021887562206816E-3</v>
      </c>
      <c r="BY365" s="106">
        <v>5.0237585529094419E-3</v>
      </c>
      <c r="BZ365" s="106">
        <v>5.1453283495981736E-3</v>
      </c>
      <c r="CA365" s="106">
        <v>5.2668981462869052E-3</v>
      </c>
      <c r="CB365" s="106">
        <v>5.3884679429756655E-3</v>
      </c>
      <c r="CC365" s="106">
        <v>5.5100377396643981E-3</v>
      </c>
      <c r="CD365" s="106">
        <v>5.6316075363531297E-3</v>
      </c>
      <c r="CE365" s="106">
        <v>5.7531773330418614E-3</v>
      </c>
      <c r="CF365" s="106">
        <v>5.8747471297306217E-3</v>
      </c>
      <c r="CG365" s="106">
        <v>5.9963169264193542E-3</v>
      </c>
      <c r="CH365" s="106">
        <v>6.1178867231080859E-3</v>
      </c>
      <c r="CI365" s="106">
        <v>6.2394565197968176E-3</v>
      </c>
      <c r="CJ365" s="106">
        <v>6.3610263164855779E-3</v>
      </c>
      <c r="CK365" s="106">
        <v>6.4825961131743095E-3</v>
      </c>
      <c r="CL365" s="106">
        <v>6.6041659098630421E-3</v>
      </c>
      <c r="CM365" s="106">
        <v>6.7257357065518024E-3</v>
      </c>
    </row>
    <row r="366" spans="1:91" s="46" customFormat="1" ht="15.75" thickTop="1" x14ac:dyDescent="0.25">
      <c r="A366" s="95"/>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spans="1:91" s="46" customFormat="1" x14ac:dyDescent="0.25">
      <c r="A367" s="95" t="s">
        <v>351</v>
      </c>
      <c r="B367" s="4">
        <v>0</v>
      </c>
      <c r="C367" s="4">
        <v>0</v>
      </c>
      <c r="D367" s="4">
        <v>0</v>
      </c>
      <c r="E367" s="4">
        <v>0</v>
      </c>
      <c r="F367" s="4">
        <v>0</v>
      </c>
      <c r="G367" s="4">
        <v>0</v>
      </c>
      <c r="H367" s="4">
        <v>0</v>
      </c>
      <c r="I367" s="4">
        <v>0</v>
      </c>
      <c r="J367" s="4">
        <v>0</v>
      </c>
      <c r="K367" s="4">
        <v>0</v>
      </c>
      <c r="L367" s="4">
        <v>0</v>
      </c>
      <c r="M367" s="4">
        <v>0</v>
      </c>
      <c r="N367" s="4">
        <v>0</v>
      </c>
      <c r="O367" s="4">
        <v>0</v>
      </c>
      <c r="P367" s="4">
        <v>0</v>
      </c>
      <c r="Q367" s="4">
        <v>0</v>
      </c>
      <c r="R367" s="4">
        <v>0</v>
      </c>
      <c r="S367" s="4">
        <v>0</v>
      </c>
      <c r="T367" s="4">
        <v>0</v>
      </c>
      <c r="U367" s="4">
        <v>0</v>
      </c>
      <c r="V367" s="4">
        <v>0</v>
      </c>
      <c r="W367" s="4">
        <v>0</v>
      </c>
      <c r="X367" s="4">
        <v>0</v>
      </c>
      <c r="Y367" s="4">
        <v>0</v>
      </c>
      <c r="Z367" s="4">
        <v>0</v>
      </c>
      <c r="AA367" s="4">
        <v>0</v>
      </c>
      <c r="AB367" s="4">
        <v>0</v>
      </c>
      <c r="AC367" s="4">
        <v>0</v>
      </c>
      <c r="AD367" s="4">
        <v>0</v>
      </c>
      <c r="AE367" s="4">
        <v>0</v>
      </c>
      <c r="AF367" s="47">
        <v>1.2098435697012273E-3</v>
      </c>
      <c r="AG367" s="47">
        <v>1.2090848314390359E-3</v>
      </c>
      <c r="AH367" s="47">
        <v>1.2083260931768443E-3</v>
      </c>
      <c r="AI367" s="47">
        <v>1.2075673549146527E-3</v>
      </c>
      <c r="AJ367" s="47">
        <v>1.2068086166524611E-3</v>
      </c>
      <c r="AK367" s="47">
        <v>1.2060498783902694E-3</v>
      </c>
      <c r="AL367" s="47">
        <v>1.2052911401280778E-3</v>
      </c>
      <c r="AM367" s="47">
        <v>1.2045324018658862E-3</v>
      </c>
      <c r="AN367" s="47">
        <v>1.2037736636036946E-3</v>
      </c>
      <c r="AO367" s="47">
        <v>1.2030149253415029E-3</v>
      </c>
      <c r="AP367" s="47">
        <v>1.2022561870793113E-3</v>
      </c>
      <c r="AQ367" s="47">
        <v>1.2014974488171197E-3</v>
      </c>
      <c r="AR367" s="47">
        <v>1.2007387105549281E-3</v>
      </c>
      <c r="AS367" s="47">
        <v>1.1999799722927367E-3</v>
      </c>
      <c r="AT367" s="47">
        <v>1.199221234030545E-3</v>
      </c>
      <c r="AU367" s="47">
        <v>1.1984624957683534E-3</v>
      </c>
      <c r="AV367" s="47">
        <v>1.1977037575061618E-3</v>
      </c>
      <c r="AW367" s="47">
        <v>1.1969450192439702E-3</v>
      </c>
      <c r="AX367" s="47">
        <v>1.1961862809817786E-3</v>
      </c>
      <c r="AY367" s="47">
        <v>1.1954275427195871E-3</v>
      </c>
      <c r="AZ367" s="47">
        <v>1.1946688044573955E-3</v>
      </c>
      <c r="BA367" s="47">
        <v>1.1939100661952037E-3</v>
      </c>
      <c r="BB367" s="47">
        <v>1.1931513279330121E-3</v>
      </c>
      <c r="BC367" s="47">
        <v>1.1923925896708204E-3</v>
      </c>
      <c r="BD367" s="47">
        <v>1.1916338514086288E-3</v>
      </c>
      <c r="BE367" s="47">
        <v>1.1908751131464374E-3</v>
      </c>
      <c r="BF367" s="47">
        <v>1.1901163748842458E-3</v>
      </c>
      <c r="BG367" s="47">
        <v>1.1893576366220542E-3</v>
      </c>
      <c r="BH367" s="47">
        <v>1.1885988983598625E-3</v>
      </c>
      <c r="BI367" s="47">
        <v>1.1878401600976709E-3</v>
      </c>
      <c r="BJ367" s="47">
        <v>1.1870814218354793E-3</v>
      </c>
      <c r="BK367" s="47">
        <v>1.1863226835732879E-3</v>
      </c>
      <c r="BL367" s="47">
        <v>1.1855639453110963E-3</v>
      </c>
      <c r="BM367" s="47">
        <v>1.1848052070489046E-3</v>
      </c>
      <c r="BN367" s="47">
        <v>1.184046468786713E-3</v>
      </c>
      <c r="BO367" s="47">
        <v>1.1832877305245214E-3</v>
      </c>
      <c r="BP367" s="47">
        <v>1.1825289922623296E-3</v>
      </c>
      <c r="BQ367" s="47">
        <v>1.1817702540001382E-3</v>
      </c>
      <c r="BR367" s="47">
        <v>1.1810115157379465E-3</v>
      </c>
      <c r="BS367" s="47">
        <v>1.1802527774757549E-3</v>
      </c>
      <c r="BT367" s="47">
        <v>1.1794940392135633E-3</v>
      </c>
      <c r="BU367" s="47">
        <v>1.1787353009513717E-3</v>
      </c>
      <c r="BV367" s="47">
        <v>1.17797656268918E-3</v>
      </c>
      <c r="BW367" s="47">
        <v>1.1772178244269886E-3</v>
      </c>
      <c r="BX367" s="47">
        <v>1.176459086164797E-3</v>
      </c>
      <c r="BY367" s="47">
        <v>1.1757003479026054E-3</v>
      </c>
      <c r="BZ367" s="47">
        <v>1.1749416096404138E-3</v>
      </c>
      <c r="CA367" s="47">
        <v>1.1741828713782221E-3</v>
      </c>
      <c r="CB367" s="47">
        <v>1.1734241331160305E-3</v>
      </c>
      <c r="CC367" s="47">
        <v>1.1726653948538391E-3</v>
      </c>
      <c r="CD367" s="47">
        <v>1.1719066565916475E-3</v>
      </c>
      <c r="CE367" s="47">
        <v>1.1711479183294557E-3</v>
      </c>
      <c r="CF367" s="47">
        <v>1.170389180067264E-3</v>
      </c>
      <c r="CG367" s="47">
        <v>1.1696304418050724E-3</v>
      </c>
      <c r="CH367" s="47">
        <v>1.1688717035428808E-3</v>
      </c>
      <c r="CI367" s="47">
        <v>1.1681129652806894E-3</v>
      </c>
      <c r="CJ367" s="47">
        <v>1.1673542270184978E-3</v>
      </c>
      <c r="CK367" s="47">
        <v>1.1665954887563061E-3</v>
      </c>
      <c r="CL367" s="47">
        <v>1.1658367504941145E-3</v>
      </c>
      <c r="CM367" s="47">
        <v>1.1650780122319229E-3</v>
      </c>
    </row>
    <row r="368" spans="1:91" s="46" customFormat="1" x14ac:dyDescent="0.25">
      <c r="A368" s="95"/>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spans="1:91" s="46" customFormat="1" x14ac:dyDescent="0.25">
      <c r="A369" s="95" t="s">
        <v>326</v>
      </c>
      <c r="B369" s="4">
        <v>0</v>
      </c>
      <c r="C369" s="4">
        <v>0</v>
      </c>
      <c r="D369" s="4">
        <v>0</v>
      </c>
      <c r="E369" s="4">
        <v>0</v>
      </c>
      <c r="F369" s="4">
        <v>0</v>
      </c>
      <c r="G369" s="4">
        <v>0</v>
      </c>
      <c r="H369" s="4">
        <v>0</v>
      </c>
      <c r="I369" s="4">
        <v>0</v>
      </c>
      <c r="J369" s="4">
        <v>0</v>
      </c>
      <c r="K369" s="4">
        <v>0</v>
      </c>
      <c r="L369" s="4">
        <v>0</v>
      </c>
      <c r="M369" s="4">
        <v>0</v>
      </c>
      <c r="N369" s="4">
        <v>0</v>
      </c>
      <c r="O369" s="4">
        <v>0</v>
      </c>
      <c r="P369" s="4">
        <v>0</v>
      </c>
      <c r="Q369" s="4">
        <v>0</v>
      </c>
      <c r="R369" s="4">
        <v>0</v>
      </c>
      <c r="S369" s="4">
        <v>0</v>
      </c>
      <c r="T369" s="4">
        <v>0</v>
      </c>
      <c r="U369" s="4">
        <v>0</v>
      </c>
      <c r="V369" s="4">
        <v>0</v>
      </c>
      <c r="W369" s="4">
        <v>0</v>
      </c>
      <c r="X369" s="4">
        <v>0</v>
      </c>
      <c r="Y369" s="4">
        <v>0</v>
      </c>
      <c r="Z369" s="4">
        <v>0</v>
      </c>
      <c r="AA369" s="4">
        <v>0</v>
      </c>
      <c r="AB369" s="4">
        <v>0</v>
      </c>
      <c r="AC369" s="4">
        <v>0</v>
      </c>
      <c r="AD369" s="4">
        <v>0</v>
      </c>
      <c r="AE369" s="4">
        <v>0</v>
      </c>
      <c r="AF369" s="47">
        <v>3.3121336711400885E-3</v>
      </c>
      <c r="AG369" s="47">
        <v>3.4170073299459318E-3</v>
      </c>
      <c r="AH369" s="47">
        <v>3.5218809887517751E-3</v>
      </c>
      <c r="AI369" s="47">
        <v>3.626754647557618E-3</v>
      </c>
      <c r="AJ369" s="47">
        <v>3.7316283063634614E-3</v>
      </c>
      <c r="AK369" s="47">
        <v>3.8365019651693047E-3</v>
      </c>
      <c r="AL369" s="47">
        <v>3.9413756239751766E-3</v>
      </c>
      <c r="AM369" s="47">
        <v>4.0462492827810191E-3</v>
      </c>
      <c r="AN369" s="47">
        <v>4.1511229415868624E-3</v>
      </c>
      <c r="AO369" s="47">
        <v>4.2559966003927058E-3</v>
      </c>
      <c r="AP369" s="47">
        <v>4.3608702591985491E-3</v>
      </c>
      <c r="AQ369" s="47">
        <v>4.4657439180043924E-3</v>
      </c>
      <c r="AR369" s="47">
        <v>4.5706175768102635E-3</v>
      </c>
      <c r="AS369" s="47">
        <v>4.6754912356161069E-3</v>
      </c>
      <c r="AT369" s="47">
        <v>4.7803648944219502E-3</v>
      </c>
      <c r="AU369" s="47">
        <v>4.8852385532277935E-3</v>
      </c>
      <c r="AV369" s="47">
        <v>4.9901122120336368E-3</v>
      </c>
      <c r="AW369" s="47">
        <v>5.0949858708394802E-3</v>
      </c>
      <c r="AX369" s="47">
        <v>5.1998595296453513E-3</v>
      </c>
      <c r="AY369" s="47">
        <v>5.3047331884511946E-3</v>
      </c>
      <c r="AZ369" s="47">
        <v>5.4096068472570379E-3</v>
      </c>
      <c r="BA369" s="47">
        <v>5.5144805060628813E-3</v>
      </c>
      <c r="BB369" s="47">
        <v>5.6193541648687246E-3</v>
      </c>
      <c r="BC369" s="47">
        <v>5.7242278236745679E-3</v>
      </c>
      <c r="BD369" s="47">
        <v>5.829101482480439E-3</v>
      </c>
      <c r="BE369" s="47">
        <v>5.9339751412862823E-3</v>
      </c>
      <c r="BF369" s="47">
        <v>6.0388488000921257E-3</v>
      </c>
      <c r="BG369" s="47">
        <v>6.143722458897969E-3</v>
      </c>
      <c r="BH369" s="47">
        <v>6.2485961177038123E-3</v>
      </c>
      <c r="BI369" s="47">
        <v>6.3534697765096557E-3</v>
      </c>
      <c r="BJ369" s="47">
        <v>6.4583434353155268E-3</v>
      </c>
      <c r="BK369" s="47">
        <v>6.5632170941213701E-3</v>
      </c>
      <c r="BL369" s="47">
        <v>6.6680907529272134E-3</v>
      </c>
      <c r="BM369" s="47">
        <v>6.7729644117330567E-3</v>
      </c>
      <c r="BN369" s="47">
        <v>6.8778380705389001E-3</v>
      </c>
      <c r="BO369" s="47">
        <v>6.9827117293447425E-3</v>
      </c>
      <c r="BP369" s="47">
        <v>7.0875853881506145E-3</v>
      </c>
      <c r="BQ369" s="47">
        <v>7.1924590469564578E-3</v>
      </c>
      <c r="BR369" s="47">
        <v>7.2973327057623012E-3</v>
      </c>
      <c r="BS369" s="47">
        <v>7.4022063645681445E-3</v>
      </c>
      <c r="BT369" s="47">
        <v>7.5070800233739878E-3</v>
      </c>
      <c r="BU369" s="47">
        <v>7.6119536821798303E-3</v>
      </c>
      <c r="BV369" s="47">
        <v>7.7168273409857022E-3</v>
      </c>
      <c r="BW369" s="47">
        <v>7.8217009997915456E-3</v>
      </c>
      <c r="BX369" s="47">
        <v>7.9265746585973889E-3</v>
      </c>
      <c r="BY369" s="47">
        <v>8.0314483174032322E-3</v>
      </c>
      <c r="BZ369" s="47">
        <v>8.1363219762090756E-3</v>
      </c>
      <c r="CA369" s="47">
        <v>8.2411956350149189E-3</v>
      </c>
      <c r="CB369" s="47">
        <v>8.34606929382079E-3</v>
      </c>
      <c r="CC369" s="47">
        <v>8.4509429526266333E-3</v>
      </c>
      <c r="CD369" s="47">
        <v>8.5558166114324766E-3</v>
      </c>
      <c r="CE369" s="47">
        <v>8.66069027023832E-3</v>
      </c>
      <c r="CF369" s="47">
        <v>8.7655639290441633E-3</v>
      </c>
      <c r="CG369" s="47">
        <v>8.8704375878500066E-3</v>
      </c>
      <c r="CH369" s="47">
        <v>8.9753112466558777E-3</v>
      </c>
      <c r="CI369" s="47">
        <v>9.0801849054617211E-3</v>
      </c>
      <c r="CJ369" s="47">
        <v>9.1850585642675644E-3</v>
      </c>
      <c r="CK369" s="47">
        <v>9.2899322230734077E-3</v>
      </c>
      <c r="CL369" s="47">
        <v>9.394805881879251E-3</v>
      </c>
      <c r="CM369" s="47">
        <v>9.4996795406850944E-3</v>
      </c>
    </row>
    <row r="370" spans="1:91" s="46" customFormat="1" x14ac:dyDescent="0.25">
      <c r="A370" s="40"/>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spans="1:91" s="46" customFormat="1" x14ac:dyDescent="0.25">
      <c r="A371" s="95" t="s">
        <v>366</v>
      </c>
      <c r="B371" s="4">
        <v>0</v>
      </c>
      <c r="C371" s="4">
        <v>0</v>
      </c>
      <c r="D371" s="4">
        <v>0</v>
      </c>
      <c r="E371" s="4">
        <v>0</v>
      </c>
      <c r="F371" s="4">
        <v>0</v>
      </c>
      <c r="G371" s="4">
        <v>0</v>
      </c>
      <c r="H371" s="4">
        <v>0</v>
      </c>
      <c r="I371" s="4">
        <v>0</v>
      </c>
      <c r="J371" s="4">
        <v>0</v>
      </c>
      <c r="K371" s="4">
        <v>0</v>
      </c>
      <c r="L371" s="4">
        <v>0</v>
      </c>
      <c r="M371" s="4">
        <v>0</v>
      </c>
      <c r="N371" s="4">
        <v>0</v>
      </c>
      <c r="O371" s="4">
        <v>0</v>
      </c>
      <c r="P371" s="4">
        <v>0</v>
      </c>
      <c r="Q371" s="4">
        <v>0</v>
      </c>
      <c r="R371" s="4">
        <v>0</v>
      </c>
      <c r="S371" s="4">
        <v>0</v>
      </c>
      <c r="T371" s="4">
        <v>0</v>
      </c>
      <c r="U371" s="4">
        <v>0</v>
      </c>
      <c r="V371" s="4">
        <v>0</v>
      </c>
      <c r="W371" s="4">
        <v>0</v>
      </c>
      <c r="X371" s="4">
        <v>0</v>
      </c>
      <c r="Y371" s="4">
        <v>0</v>
      </c>
      <c r="Z371" s="4">
        <v>0</v>
      </c>
      <c r="AA371" s="4">
        <v>0</v>
      </c>
      <c r="AB371" s="4">
        <v>0</v>
      </c>
      <c r="AC371" s="4">
        <v>0</v>
      </c>
      <c r="AD371" s="4">
        <v>0</v>
      </c>
      <c r="AE371" s="4">
        <v>0</v>
      </c>
      <c r="AF371" s="47">
        <v>1.0646801464573082E-2</v>
      </c>
      <c r="AG371" s="47">
        <v>1.0640124456203211E-2</v>
      </c>
      <c r="AH371" s="47">
        <v>1.0633447447833341E-2</v>
      </c>
      <c r="AI371" s="47">
        <v>1.062677043946347E-2</v>
      </c>
      <c r="AJ371" s="47">
        <v>1.0620093431093601E-2</v>
      </c>
      <c r="AK371" s="47">
        <v>1.0613416422723728E-2</v>
      </c>
      <c r="AL371" s="47">
        <v>1.0606739414353859E-2</v>
      </c>
      <c r="AM371" s="47">
        <v>1.0600062405983988E-2</v>
      </c>
      <c r="AN371" s="47">
        <v>1.0593385397614117E-2</v>
      </c>
      <c r="AO371" s="47">
        <v>1.0586708389244246E-2</v>
      </c>
      <c r="AP371" s="47">
        <v>1.0580031380874377E-2</v>
      </c>
      <c r="AQ371" s="47">
        <v>1.0573354372504505E-2</v>
      </c>
      <c r="AR371" s="47">
        <v>1.0566677364134636E-2</v>
      </c>
      <c r="AS371" s="47">
        <v>1.0560000355764767E-2</v>
      </c>
      <c r="AT371" s="47">
        <v>1.0553323347394894E-2</v>
      </c>
      <c r="AU371" s="47">
        <v>1.0546646339025025E-2</v>
      </c>
      <c r="AV371" s="47">
        <v>1.0539969330655154E-2</v>
      </c>
      <c r="AW371" s="47">
        <v>1.0533292322285283E-2</v>
      </c>
      <c r="AX371" s="47">
        <v>1.0526615313915412E-2</v>
      </c>
      <c r="AY371" s="47">
        <v>1.0519938305545543E-2</v>
      </c>
      <c r="AZ371" s="47">
        <v>1.0513261297175671E-2</v>
      </c>
      <c r="BA371" s="47">
        <v>1.0506584288805802E-2</v>
      </c>
      <c r="BB371" s="47">
        <v>1.0499907280435931E-2</v>
      </c>
      <c r="BC371" s="47">
        <v>1.049323027206606E-2</v>
      </c>
      <c r="BD371" s="47">
        <v>1.0486553263696189E-2</v>
      </c>
      <c r="BE371" s="47">
        <v>1.047987625532632E-2</v>
      </c>
      <c r="BF371" s="47">
        <v>1.0473199246956447E-2</v>
      </c>
      <c r="BG371" s="47">
        <v>1.0466522238586578E-2</v>
      </c>
      <c r="BH371" s="47">
        <v>1.0459845230216707E-2</v>
      </c>
      <c r="BI371" s="47">
        <v>1.0453168221846837E-2</v>
      </c>
      <c r="BJ371" s="47">
        <v>1.0446491213476966E-2</v>
      </c>
      <c r="BK371" s="47">
        <v>1.0439814205107097E-2</v>
      </c>
      <c r="BL371" s="47">
        <v>1.0433137196737224E-2</v>
      </c>
      <c r="BM371" s="47">
        <v>1.0426460188367355E-2</v>
      </c>
      <c r="BN371" s="47">
        <v>1.0419783179997484E-2</v>
      </c>
      <c r="BO371" s="47">
        <v>1.0413106171627613E-2</v>
      </c>
      <c r="BP371" s="47">
        <v>1.0406429163257742E-2</v>
      </c>
      <c r="BQ371" s="47">
        <v>1.0399752154887873E-2</v>
      </c>
      <c r="BR371" s="47">
        <v>1.0393075146518001E-2</v>
      </c>
      <c r="BS371" s="47">
        <v>1.0386398138148132E-2</v>
      </c>
      <c r="BT371" s="47">
        <v>1.0379721129778261E-2</v>
      </c>
      <c r="BU371" s="47">
        <v>1.037304412140839E-2</v>
      </c>
      <c r="BV371" s="47">
        <v>1.0366367113038519E-2</v>
      </c>
      <c r="BW371" s="47">
        <v>1.035969010466865E-2</v>
      </c>
      <c r="BX371" s="47">
        <v>1.0353013096298777E-2</v>
      </c>
      <c r="BY371" s="47">
        <v>1.0346336087928908E-2</v>
      </c>
      <c r="BZ371" s="47">
        <v>1.0339659079559037E-2</v>
      </c>
      <c r="CA371" s="47">
        <v>1.0332982071189167E-2</v>
      </c>
      <c r="CB371" s="47">
        <v>1.0326305062819296E-2</v>
      </c>
      <c r="CC371" s="47">
        <v>1.0319628054449427E-2</v>
      </c>
      <c r="CD371" s="47">
        <v>1.0312951046079554E-2</v>
      </c>
      <c r="CE371" s="47">
        <v>1.0306274037709685E-2</v>
      </c>
      <c r="CF371" s="47">
        <v>1.0299597029339814E-2</v>
      </c>
      <c r="CG371" s="47">
        <v>1.0292920020969943E-2</v>
      </c>
      <c r="CH371" s="47">
        <v>1.0286243012600072E-2</v>
      </c>
      <c r="CI371" s="47">
        <v>1.0279566004230203E-2</v>
      </c>
      <c r="CJ371" s="47">
        <v>1.0272888995860331E-2</v>
      </c>
      <c r="CK371" s="47">
        <v>1.0266211987490462E-2</v>
      </c>
      <c r="CL371" s="47">
        <v>1.0259534979120591E-2</v>
      </c>
      <c r="CM371" s="47">
        <v>1.025285797075072E-2</v>
      </c>
    </row>
    <row r="372" spans="1:91" s="46" customFormat="1" x14ac:dyDescent="0.25">
      <c r="A372" s="40"/>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spans="1:91" s="46" customFormat="1" x14ac:dyDescent="0.25">
      <c r="A373" s="95" t="s">
        <v>171</v>
      </c>
      <c r="B373" s="4">
        <v>0</v>
      </c>
      <c r="C373" s="4">
        <v>0</v>
      </c>
      <c r="D373" s="4">
        <v>0</v>
      </c>
      <c r="E373" s="4">
        <v>0</v>
      </c>
      <c r="F373" s="4">
        <v>0</v>
      </c>
      <c r="G373" s="4">
        <v>0</v>
      </c>
      <c r="H373" s="4">
        <v>0</v>
      </c>
      <c r="I373" s="4">
        <v>0</v>
      </c>
      <c r="J373" s="4">
        <v>0</v>
      </c>
      <c r="K373" s="4">
        <v>0</v>
      </c>
      <c r="L373" s="4">
        <v>0</v>
      </c>
      <c r="M373" s="4">
        <v>0</v>
      </c>
      <c r="N373" s="4">
        <v>0</v>
      </c>
      <c r="O373" s="4">
        <v>0</v>
      </c>
      <c r="P373" s="4">
        <v>0</v>
      </c>
      <c r="Q373" s="4">
        <v>0</v>
      </c>
      <c r="R373" s="4">
        <v>0</v>
      </c>
      <c r="S373" s="4">
        <v>0</v>
      </c>
      <c r="T373" s="4">
        <v>0</v>
      </c>
      <c r="U373" s="4">
        <v>0</v>
      </c>
      <c r="V373" s="4">
        <v>0</v>
      </c>
      <c r="W373" s="4">
        <v>0</v>
      </c>
      <c r="X373" s="4">
        <v>0</v>
      </c>
      <c r="Y373" s="4">
        <v>0</v>
      </c>
      <c r="Z373" s="4">
        <v>0</v>
      </c>
      <c r="AA373" s="4">
        <v>0</v>
      </c>
      <c r="AB373" s="4">
        <v>0</v>
      </c>
      <c r="AC373" s="4">
        <v>0</v>
      </c>
      <c r="AD373" s="4">
        <v>0</v>
      </c>
      <c r="AE373" s="4">
        <v>0</v>
      </c>
      <c r="AF373" s="47">
        <v>1.3757653972018601E-3</v>
      </c>
      <c r="AG373" s="47">
        <v>1.4748780760647548E-3</v>
      </c>
      <c r="AH373" s="47">
        <v>1.573990754927621E-3</v>
      </c>
      <c r="AI373" s="47">
        <v>1.6731034337904873E-3</v>
      </c>
      <c r="AJ373" s="47">
        <v>1.7722161126533819E-3</v>
      </c>
      <c r="AK373" s="47">
        <v>1.8713287915162482E-3</v>
      </c>
      <c r="AL373" s="47">
        <v>1.9704414703791144E-3</v>
      </c>
      <c r="AM373" s="47">
        <v>2.0695541492419807E-3</v>
      </c>
      <c r="AN373" s="47">
        <v>2.1686668281048751E-3</v>
      </c>
      <c r="AO373" s="47">
        <v>2.2677795069677414E-3</v>
      </c>
      <c r="AP373" s="47">
        <v>2.3668921858306076E-3</v>
      </c>
      <c r="AQ373" s="47">
        <v>2.4660048646934739E-3</v>
      </c>
      <c r="AR373" s="47">
        <v>2.5651175435563688E-3</v>
      </c>
      <c r="AS373" s="47">
        <v>2.664230222419235E-3</v>
      </c>
      <c r="AT373" s="47">
        <v>2.7633429012821013E-3</v>
      </c>
      <c r="AU373" s="47">
        <v>2.8624555801449957E-3</v>
      </c>
      <c r="AV373" s="47">
        <v>2.961568259007862E-3</v>
      </c>
      <c r="AW373" s="47">
        <v>3.0606809378707282E-3</v>
      </c>
      <c r="AX373" s="47">
        <v>3.1597936167335945E-3</v>
      </c>
      <c r="AY373" s="47">
        <v>3.2589062955964893E-3</v>
      </c>
      <c r="AZ373" s="47">
        <v>3.3580189744593552E-3</v>
      </c>
      <c r="BA373" s="47">
        <v>3.4571316533222214E-3</v>
      </c>
      <c r="BB373" s="47">
        <v>3.5562443321850877E-3</v>
      </c>
      <c r="BC373" s="47">
        <v>3.6553570110479825E-3</v>
      </c>
      <c r="BD373" s="47">
        <v>3.7544696899108488E-3</v>
      </c>
      <c r="BE373" s="47">
        <v>3.8535823687737151E-3</v>
      </c>
      <c r="BF373" s="47">
        <v>3.9526950476366099E-3</v>
      </c>
      <c r="BG373" s="47">
        <v>4.0518077264994762E-3</v>
      </c>
      <c r="BH373" s="47">
        <v>4.1509204053623424E-3</v>
      </c>
      <c r="BI373" s="47">
        <v>4.2500330842252087E-3</v>
      </c>
      <c r="BJ373" s="47">
        <v>4.3491457630881027E-3</v>
      </c>
      <c r="BK373" s="47">
        <v>4.4482584419509689E-3</v>
      </c>
      <c r="BL373" s="47">
        <v>4.5473711208138352E-3</v>
      </c>
      <c r="BM373" s="47">
        <v>4.6464837996767015E-3</v>
      </c>
      <c r="BN373" s="47">
        <v>4.7455964785395963E-3</v>
      </c>
      <c r="BO373" s="47">
        <v>4.8447091574024626E-3</v>
      </c>
      <c r="BP373" s="47">
        <v>4.9438218362653288E-3</v>
      </c>
      <c r="BQ373" s="47">
        <v>5.0429345151282237E-3</v>
      </c>
      <c r="BR373" s="47">
        <v>5.14204719399109E-3</v>
      </c>
      <c r="BS373" s="47">
        <v>5.2411598728539562E-3</v>
      </c>
      <c r="BT373" s="47">
        <v>5.3402725517168225E-3</v>
      </c>
      <c r="BU373" s="47">
        <v>5.4393852305797165E-3</v>
      </c>
      <c r="BV373" s="47">
        <v>5.5384979094425827E-3</v>
      </c>
      <c r="BW373" s="47">
        <v>5.637610588305449E-3</v>
      </c>
      <c r="BX373" s="47">
        <v>5.7367232671683152E-3</v>
      </c>
      <c r="BY373" s="47">
        <v>5.8358359460312101E-3</v>
      </c>
      <c r="BZ373" s="47">
        <v>5.9349486248940764E-3</v>
      </c>
      <c r="CA373" s="47">
        <v>6.0340613037569426E-3</v>
      </c>
      <c r="CB373" s="47">
        <v>6.1331739826198375E-3</v>
      </c>
      <c r="CC373" s="47">
        <v>6.2322866614827038E-3</v>
      </c>
      <c r="CD373" s="47">
        <v>6.33139934034557E-3</v>
      </c>
      <c r="CE373" s="47">
        <v>6.4305120192084363E-3</v>
      </c>
      <c r="CF373" s="47">
        <v>6.5296246980713303E-3</v>
      </c>
      <c r="CG373" s="47">
        <v>6.6287373769341965E-3</v>
      </c>
      <c r="CH373" s="47">
        <v>6.7278500557970628E-3</v>
      </c>
      <c r="CI373" s="47">
        <v>6.826962734659929E-3</v>
      </c>
      <c r="CJ373" s="47">
        <v>6.9260754135228239E-3</v>
      </c>
      <c r="CK373" s="47">
        <v>7.0251880923856902E-3</v>
      </c>
      <c r="CL373" s="47">
        <v>7.1243007712485564E-3</v>
      </c>
      <c r="CM373" s="47">
        <v>7.2234134501114513E-3</v>
      </c>
    </row>
    <row r="374" spans="1:91" s="46" customFormat="1" x14ac:dyDescent="0.25">
      <c r="A374" s="95" t="s">
        <v>1</v>
      </c>
      <c r="B374" s="4">
        <v>0</v>
      </c>
      <c r="C374" s="4">
        <v>0</v>
      </c>
      <c r="D374" s="4">
        <v>0</v>
      </c>
      <c r="E374" s="4">
        <v>0</v>
      </c>
      <c r="F374" s="4">
        <v>0</v>
      </c>
      <c r="G374" s="4">
        <v>0</v>
      </c>
      <c r="H374" s="4">
        <v>0</v>
      </c>
      <c r="I374" s="4">
        <v>0</v>
      </c>
      <c r="J374" s="4">
        <v>0</v>
      </c>
      <c r="K374" s="4">
        <v>0</v>
      </c>
      <c r="L374" s="4">
        <v>0</v>
      </c>
      <c r="M374" s="4">
        <v>0</v>
      </c>
      <c r="N374" s="4">
        <v>0</v>
      </c>
      <c r="O374" s="4">
        <v>0</v>
      </c>
      <c r="P374" s="4">
        <v>0</v>
      </c>
      <c r="Q374" s="4">
        <v>0</v>
      </c>
      <c r="R374" s="4">
        <v>0</v>
      </c>
      <c r="S374" s="4">
        <v>0</v>
      </c>
      <c r="T374" s="4">
        <v>0</v>
      </c>
      <c r="U374" s="4">
        <v>0</v>
      </c>
      <c r="V374" s="4">
        <v>0</v>
      </c>
      <c r="W374" s="4">
        <v>0</v>
      </c>
      <c r="X374" s="4">
        <v>0</v>
      </c>
      <c r="Y374" s="4">
        <v>0</v>
      </c>
      <c r="Z374" s="4">
        <v>0</v>
      </c>
      <c r="AA374" s="4">
        <v>0</v>
      </c>
      <c r="AB374" s="4">
        <v>0</v>
      </c>
      <c r="AC374" s="4">
        <v>0</v>
      </c>
      <c r="AD374" s="4">
        <v>0</v>
      </c>
      <c r="AE374" s="4">
        <v>0</v>
      </c>
      <c r="AF374" s="47">
        <v>3.8792017407713645E-3</v>
      </c>
      <c r="AG374" s="47">
        <v>3.9449998751434666E-3</v>
      </c>
      <c r="AH374" s="47">
        <v>4.0107980095155683E-3</v>
      </c>
      <c r="AI374" s="47">
        <v>4.0765961438876414E-3</v>
      </c>
      <c r="AJ374" s="47">
        <v>4.142394278259744E-3</v>
      </c>
      <c r="AK374" s="47">
        <v>4.2081924126318171E-3</v>
      </c>
      <c r="AL374" s="47">
        <v>4.2739905470039188E-3</v>
      </c>
      <c r="AM374" s="47">
        <v>4.3397886813759928E-3</v>
      </c>
      <c r="AN374" s="47">
        <v>4.4055868157480945E-3</v>
      </c>
      <c r="AO374" s="47">
        <v>4.4713849501201676E-3</v>
      </c>
      <c r="AP374" s="47">
        <v>4.5371830844922701E-3</v>
      </c>
      <c r="AQ374" s="47">
        <v>4.6029812188643432E-3</v>
      </c>
      <c r="AR374" s="47">
        <v>4.6687793532364449E-3</v>
      </c>
      <c r="AS374" s="47">
        <v>4.7345774876085189E-3</v>
      </c>
      <c r="AT374" s="47">
        <v>4.8003756219806206E-3</v>
      </c>
      <c r="AU374" s="47">
        <v>4.8661737563526937E-3</v>
      </c>
      <c r="AV374" s="47">
        <v>4.9319718907247963E-3</v>
      </c>
      <c r="AW374" s="47">
        <v>4.997770025096898E-3</v>
      </c>
      <c r="AX374" s="47">
        <v>5.0635681594689711E-3</v>
      </c>
      <c r="AY374" s="47">
        <v>5.1293662938410737E-3</v>
      </c>
      <c r="AZ374" s="47">
        <v>5.1951644282131467E-3</v>
      </c>
      <c r="BA374" s="47">
        <v>5.2609625625852485E-3</v>
      </c>
      <c r="BB374" s="47">
        <v>5.3267606969573224E-3</v>
      </c>
      <c r="BC374" s="47">
        <v>5.3925588313294241E-3</v>
      </c>
      <c r="BD374" s="47">
        <v>5.4583569657014972E-3</v>
      </c>
      <c r="BE374" s="47">
        <v>5.5241551000735998E-3</v>
      </c>
      <c r="BF374" s="47">
        <v>5.5899532344456729E-3</v>
      </c>
      <c r="BG374" s="47">
        <v>5.6557513688177746E-3</v>
      </c>
      <c r="BH374" s="47">
        <v>5.7215495031898485E-3</v>
      </c>
      <c r="BI374" s="47">
        <v>5.7873476375619503E-3</v>
      </c>
      <c r="BJ374" s="47">
        <v>5.853145771934052E-3</v>
      </c>
      <c r="BK374" s="47">
        <v>5.9189439063061259E-3</v>
      </c>
      <c r="BL374" s="47">
        <v>5.9847420406782276E-3</v>
      </c>
      <c r="BM374" s="47">
        <v>6.0505401750503016E-3</v>
      </c>
      <c r="BN374" s="47">
        <v>6.1163383094224033E-3</v>
      </c>
      <c r="BO374" s="47">
        <v>6.1821364437944764E-3</v>
      </c>
      <c r="BP374" s="47">
        <v>6.2479345781665781E-3</v>
      </c>
      <c r="BQ374" s="47">
        <v>6.3137327125386521E-3</v>
      </c>
      <c r="BR374" s="47">
        <v>6.3795308469107538E-3</v>
      </c>
      <c r="BS374" s="47">
        <v>6.4453289812828277E-3</v>
      </c>
      <c r="BT374" s="47">
        <v>6.5111271156549294E-3</v>
      </c>
      <c r="BU374" s="47">
        <v>6.5769252500270025E-3</v>
      </c>
      <c r="BV374" s="47">
        <v>6.6427233843991051E-3</v>
      </c>
      <c r="BW374" s="47">
        <v>6.7085215187711782E-3</v>
      </c>
      <c r="BX374" s="47">
        <v>6.7743196531432799E-3</v>
      </c>
      <c r="BY374" s="47">
        <v>6.8401177875153816E-3</v>
      </c>
      <c r="BZ374" s="47">
        <v>6.9059159218874556E-3</v>
      </c>
      <c r="CA374" s="47">
        <v>6.9717140562595573E-3</v>
      </c>
      <c r="CB374" s="47">
        <v>7.0375121906316312E-3</v>
      </c>
      <c r="CC374" s="47">
        <v>7.103310325003733E-3</v>
      </c>
      <c r="CD374" s="47">
        <v>7.169108459375806E-3</v>
      </c>
      <c r="CE374" s="47">
        <v>7.2349065937479086E-3</v>
      </c>
      <c r="CF374" s="47">
        <v>7.3007047281199817E-3</v>
      </c>
      <c r="CG374" s="47">
        <v>7.3665028624920834E-3</v>
      </c>
      <c r="CH374" s="47">
        <v>7.4323009968641574E-3</v>
      </c>
      <c r="CI374" s="47">
        <v>7.4980991312362591E-3</v>
      </c>
      <c r="CJ374" s="47">
        <v>7.5638972656083322E-3</v>
      </c>
      <c r="CK374" s="47">
        <v>7.6296953999804348E-3</v>
      </c>
      <c r="CL374" s="47">
        <v>7.6954935343525365E-3</v>
      </c>
      <c r="CM374" s="47">
        <v>7.7612916687246096E-3</v>
      </c>
    </row>
    <row r="375" spans="1:91" s="46" customFormat="1" x14ac:dyDescent="0.25">
      <c r="A375" s="95" t="s">
        <v>1</v>
      </c>
      <c r="B375" s="4">
        <v>0</v>
      </c>
      <c r="C375" s="4">
        <v>0</v>
      </c>
      <c r="D375" s="4">
        <v>0</v>
      </c>
      <c r="E375" s="4">
        <v>0</v>
      </c>
      <c r="F375" s="4">
        <v>0</v>
      </c>
      <c r="G375" s="4">
        <v>0</v>
      </c>
      <c r="H375" s="4">
        <v>0</v>
      </c>
      <c r="I375" s="4">
        <v>0</v>
      </c>
      <c r="J375" s="4">
        <v>0</v>
      </c>
      <c r="K375" s="4">
        <v>0</v>
      </c>
      <c r="L375" s="4">
        <v>0</v>
      </c>
      <c r="M375" s="4">
        <v>0</v>
      </c>
      <c r="N375" s="4">
        <v>0</v>
      </c>
      <c r="O375" s="4">
        <v>0</v>
      </c>
      <c r="P375" s="4">
        <v>0</v>
      </c>
      <c r="Q375" s="4">
        <v>0</v>
      </c>
      <c r="R375" s="4">
        <v>0</v>
      </c>
      <c r="S375" s="4">
        <v>0</v>
      </c>
      <c r="T375" s="4">
        <v>0</v>
      </c>
      <c r="U375" s="4">
        <v>0</v>
      </c>
      <c r="V375" s="4">
        <v>0</v>
      </c>
      <c r="W375" s="4">
        <v>0</v>
      </c>
      <c r="X375" s="4">
        <v>0</v>
      </c>
      <c r="Y375" s="4">
        <v>0</v>
      </c>
      <c r="Z375" s="4">
        <v>0</v>
      </c>
      <c r="AA375" s="4">
        <v>0</v>
      </c>
      <c r="AB375" s="4">
        <v>0</v>
      </c>
      <c r="AC375" s="4">
        <v>0</v>
      </c>
      <c r="AD375" s="4">
        <v>0</v>
      </c>
      <c r="AE375" s="4">
        <v>0</v>
      </c>
      <c r="AF375" s="47">
        <v>2.8929176046093089E-3</v>
      </c>
      <c r="AG375" s="47">
        <v>2.9336741097193198E-3</v>
      </c>
      <c r="AH375" s="47">
        <v>2.9744306148293304E-3</v>
      </c>
      <c r="AI375" s="47">
        <v>3.0151871199393413E-3</v>
      </c>
      <c r="AJ375" s="47">
        <v>3.0559436250493662E-3</v>
      </c>
      <c r="AK375" s="47">
        <v>3.0967001301593767E-3</v>
      </c>
      <c r="AL375" s="47">
        <v>3.1374566352693877E-3</v>
      </c>
      <c r="AM375" s="47">
        <v>3.1782131403793983E-3</v>
      </c>
      <c r="AN375" s="47">
        <v>3.2189696454894231E-3</v>
      </c>
      <c r="AO375" s="47">
        <v>3.2597261505994341E-3</v>
      </c>
      <c r="AP375" s="47">
        <v>3.3004826557094446E-3</v>
      </c>
      <c r="AQ375" s="47">
        <v>3.3412391608194552E-3</v>
      </c>
      <c r="AR375" s="47">
        <v>3.3819956659294661E-3</v>
      </c>
      <c r="AS375" s="47">
        <v>3.422752171039491E-3</v>
      </c>
      <c r="AT375" s="47">
        <v>3.463508676149502E-3</v>
      </c>
      <c r="AU375" s="47">
        <v>3.5042651812595125E-3</v>
      </c>
      <c r="AV375" s="47">
        <v>3.545021686369523E-3</v>
      </c>
      <c r="AW375" s="47">
        <v>3.585778191479534E-3</v>
      </c>
      <c r="AX375" s="47">
        <v>3.6265346965895589E-3</v>
      </c>
      <c r="AY375" s="47">
        <v>3.6672912016995694E-3</v>
      </c>
      <c r="AZ375" s="47">
        <v>3.7080477068095804E-3</v>
      </c>
      <c r="BA375" s="47">
        <v>3.7488042119195909E-3</v>
      </c>
      <c r="BB375" s="47">
        <v>3.7895607170296158E-3</v>
      </c>
      <c r="BC375" s="47">
        <v>3.8303172221396268E-3</v>
      </c>
      <c r="BD375" s="47">
        <v>3.8710737272496373E-3</v>
      </c>
      <c r="BE375" s="47">
        <v>3.9118302323596478E-3</v>
      </c>
      <c r="BF375" s="47">
        <v>3.9525867374696592E-3</v>
      </c>
      <c r="BG375" s="47">
        <v>3.9933432425796837E-3</v>
      </c>
      <c r="BH375" s="47">
        <v>4.0340997476896942E-3</v>
      </c>
      <c r="BI375" s="47">
        <v>4.0748562527997056E-3</v>
      </c>
      <c r="BJ375" s="47">
        <v>4.1156127579097162E-3</v>
      </c>
      <c r="BK375" s="47">
        <v>4.1563692630197267E-3</v>
      </c>
      <c r="BL375" s="47">
        <v>4.197125768129752E-3</v>
      </c>
      <c r="BM375" s="47">
        <v>4.2378822732397625E-3</v>
      </c>
      <c r="BN375" s="47">
        <v>4.2786387783497731E-3</v>
      </c>
      <c r="BO375" s="47">
        <v>4.3193952834597836E-3</v>
      </c>
      <c r="BP375" s="47">
        <v>4.3601517885698089E-3</v>
      </c>
      <c r="BQ375" s="47">
        <v>4.4009082936798194E-3</v>
      </c>
      <c r="BR375" s="47">
        <v>4.44166479878983E-3</v>
      </c>
      <c r="BS375" s="47">
        <v>4.4824213038998405E-3</v>
      </c>
      <c r="BT375" s="47">
        <v>4.5231778090098519E-3</v>
      </c>
      <c r="BU375" s="47">
        <v>4.5639343141198763E-3</v>
      </c>
      <c r="BV375" s="47">
        <v>4.6046908192298869E-3</v>
      </c>
      <c r="BW375" s="47">
        <v>4.6454473243398983E-3</v>
      </c>
      <c r="BX375" s="47">
        <v>4.6862038294499088E-3</v>
      </c>
      <c r="BY375" s="47">
        <v>4.7269603345599194E-3</v>
      </c>
      <c r="BZ375" s="47">
        <v>4.7677168396699447E-3</v>
      </c>
      <c r="CA375" s="47">
        <v>4.8084733447799552E-3</v>
      </c>
      <c r="CB375" s="47">
        <v>4.8492298498899657E-3</v>
      </c>
      <c r="CC375" s="47">
        <v>4.8899863549999763E-3</v>
      </c>
      <c r="CD375" s="47">
        <v>4.9307428601100016E-3</v>
      </c>
      <c r="CE375" s="47">
        <v>4.9714993652200121E-3</v>
      </c>
      <c r="CF375" s="47">
        <v>5.0122558703300226E-3</v>
      </c>
      <c r="CG375" s="47">
        <v>5.0530123754400332E-3</v>
      </c>
      <c r="CH375" s="47">
        <v>5.0937688805500446E-3</v>
      </c>
      <c r="CI375" s="47">
        <v>5.134525385660069E-3</v>
      </c>
      <c r="CJ375" s="47">
        <v>5.1752818907700796E-3</v>
      </c>
      <c r="CK375" s="47">
        <v>5.216038395880091E-3</v>
      </c>
      <c r="CL375" s="47">
        <v>5.2567949009901015E-3</v>
      </c>
      <c r="CM375" s="47">
        <v>5.297551406100112E-3</v>
      </c>
    </row>
    <row r="376" spans="1:91" s="98" customFormat="1" x14ac:dyDescent="0.25">
      <c r="A376" s="98" t="s">
        <v>1</v>
      </c>
      <c r="B376" s="98">
        <v>0</v>
      </c>
      <c r="C376" s="98">
        <v>0</v>
      </c>
      <c r="D376" s="98">
        <v>0</v>
      </c>
      <c r="E376" s="98">
        <v>0</v>
      </c>
      <c r="F376" s="98">
        <v>0</v>
      </c>
      <c r="G376" s="98">
        <v>0</v>
      </c>
      <c r="H376" s="98">
        <v>0</v>
      </c>
      <c r="I376" s="98">
        <v>0</v>
      </c>
      <c r="J376" s="98">
        <v>0</v>
      </c>
      <c r="K376" s="98">
        <v>0</v>
      </c>
      <c r="L376" s="98">
        <v>0</v>
      </c>
      <c r="M376" s="98">
        <v>0</v>
      </c>
      <c r="N376" s="98">
        <v>0</v>
      </c>
      <c r="O376" s="98">
        <v>0</v>
      </c>
      <c r="P376" s="98">
        <v>0</v>
      </c>
      <c r="Q376" s="98">
        <v>0</v>
      </c>
      <c r="R376" s="98">
        <v>0</v>
      </c>
      <c r="S376" s="98">
        <v>0</v>
      </c>
      <c r="T376" s="98">
        <v>0</v>
      </c>
      <c r="U376" s="98">
        <v>0</v>
      </c>
      <c r="V376" s="98">
        <v>0</v>
      </c>
      <c r="W376" s="98">
        <v>0</v>
      </c>
      <c r="X376" s="98">
        <v>0</v>
      </c>
      <c r="Y376" s="98">
        <v>0</v>
      </c>
      <c r="Z376" s="98">
        <v>0</v>
      </c>
      <c r="AA376" s="98">
        <v>0</v>
      </c>
      <c r="AB376" s="98">
        <v>0</v>
      </c>
      <c r="AC376" s="98">
        <v>0</v>
      </c>
      <c r="AD376" s="98">
        <v>0</v>
      </c>
      <c r="AE376" s="98">
        <v>0</v>
      </c>
      <c r="AF376" s="98">
        <v>0</v>
      </c>
      <c r="AG376" s="98">
        <v>0</v>
      </c>
      <c r="AH376" s="98">
        <v>0</v>
      </c>
      <c r="AI376" s="98">
        <v>0</v>
      </c>
      <c r="AJ376" s="98">
        <v>0</v>
      </c>
      <c r="AK376" s="98">
        <v>0</v>
      </c>
      <c r="AL376" s="98">
        <v>0</v>
      </c>
      <c r="AM376" s="98">
        <v>0</v>
      </c>
      <c r="AN376" s="98">
        <v>0</v>
      </c>
      <c r="AO376" s="98">
        <v>0</v>
      </c>
      <c r="AP376" s="98">
        <v>0</v>
      </c>
      <c r="AQ376" s="98">
        <v>0</v>
      </c>
      <c r="AR376" s="98">
        <v>0</v>
      </c>
      <c r="AS376" s="98">
        <v>0</v>
      </c>
      <c r="AT376" s="98">
        <v>0</v>
      </c>
      <c r="AU376" s="98">
        <v>0</v>
      </c>
      <c r="AV376" s="98">
        <v>0</v>
      </c>
      <c r="AW376" s="98">
        <v>0</v>
      </c>
      <c r="AX376" s="98">
        <v>0</v>
      </c>
      <c r="AY376" s="98">
        <v>0</v>
      </c>
      <c r="AZ376" s="98">
        <v>0</v>
      </c>
      <c r="BA376" s="98">
        <v>0</v>
      </c>
      <c r="BB376" s="98">
        <v>0</v>
      </c>
      <c r="BC376" s="98">
        <v>0</v>
      </c>
      <c r="BD376" s="98">
        <v>0</v>
      </c>
      <c r="BE376" s="98">
        <v>0</v>
      </c>
      <c r="BF376" s="98">
        <v>0</v>
      </c>
      <c r="BG376" s="98">
        <v>0</v>
      </c>
      <c r="BH376" s="98">
        <v>0</v>
      </c>
      <c r="BI376" s="98">
        <v>0</v>
      </c>
      <c r="BJ376" s="98">
        <v>0</v>
      </c>
      <c r="BK376" s="98">
        <v>0</v>
      </c>
      <c r="BL376" s="98">
        <v>0</v>
      </c>
      <c r="BM376" s="98">
        <v>0</v>
      </c>
      <c r="BN376" s="98">
        <v>0</v>
      </c>
      <c r="BO376" s="98">
        <v>0</v>
      </c>
      <c r="BP376" s="98">
        <v>0</v>
      </c>
      <c r="BQ376" s="98">
        <v>0</v>
      </c>
      <c r="BR376" s="98">
        <v>0</v>
      </c>
      <c r="BS376" s="98">
        <v>0</v>
      </c>
      <c r="BT376" s="98">
        <v>0</v>
      </c>
      <c r="BU376" s="98">
        <v>0</v>
      </c>
      <c r="BV376" s="98">
        <v>0</v>
      </c>
      <c r="BW376" s="98">
        <v>0</v>
      </c>
      <c r="BX376" s="98">
        <v>0</v>
      </c>
      <c r="BY376" s="98">
        <v>0</v>
      </c>
      <c r="BZ376" s="98">
        <v>0</v>
      </c>
      <c r="CA376" s="98">
        <v>0</v>
      </c>
      <c r="CB376" s="98">
        <v>0</v>
      </c>
      <c r="CC376" s="98">
        <v>0</v>
      </c>
      <c r="CD376" s="98">
        <v>0</v>
      </c>
      <c r="CE376" s="98">
        <v>0</v>
      </c>
      <c r="CF376" s="98">
        <v>0</v>
      </c>
      <c r="CG376" s="98">
        <v>0</v>
      </c>
      <c r="CH376" s="98">
        <v>0</v>
      </c>
      <c r="CI376" s="98">
        <v>0</v>
      </c>
      <c r="CJ376" s="98">
        <v>0</v>
      </c>
      <c r="CK376" s="98">
        <v>0</v>
      </c>
      <c r="CL376" s="98">
        <v>0</v>
      </c>
      <c r="CM376" s="98">
        <v>0</v>
      </c>
    </row>
    <row r="377" spans="1:91" s="46" customFormat="1" x14ac:dyDescent="0.25">
      <c r="A377" s="95" t="s">
        <v>1</v>
      </c>
      <c r="B377" s="4">
        <v>0</v>
      </c>
      <c r="C377" s="4">
        <v>0</v>
      </c>
      <c r="D377" s="4">
        <v>0</v>
      </c>
      <c r="E377" s="4">
        <v>0</v>
      </c>
      <c r="F377" s="4">
        <v>0</v>
      </c>
      <c r="G377" s="4">
        <v>0</v>
      </c>
      <c r="H377" s="4">
        <v>0</v>
      </c>
      <c r="I377" s="4">
        <v>0</v>
      </c>
      <c r="J377" s="4">
        <v>0</v>
      </c>
      <c r="K377" s="4">
        <v>0</v>
      </c>
      <c r="L377" s="4">
        <v>0</v>
      </c>
      <c r="M377" s="4">
        <v>0</v>
      </c>
      <c r="N377" s="4">
        <v>0</v>
      </c>
      <c r="O377" s="4">
        <v>0</v>
      </c>
      <c r="P377" s="4">
        <v>0</v>
      </c>
      <c r="Q377" s="4">
        <v>0</v>
      </c>
      <c r="R377" s="4">
        <v>0</v>
      </c>
      <c r="S377" s="4">
        <v>0</v>
      </c>
      <c r="T377" s="4">
        <v>0</v>
      </c>
      <c r="U377" s="4">
        <v>0</v>
      </c>
      <c r="V377" s="4">
        <v>0</v>
      </c>
      <c r="W377" s="4">
        <v>0</v>
      </c>
      <c r="X377" s="4">
        <v>0</v>
      </c>
      <c r="Y377" s="4">
        <v>0</v>
      </c>
      <c r="Z377" s="4">
        <v>0</v>
      </c>
      <c r="AA377" s="4">
        <v>0</v>
      </c>
      <c r="AB377" s="4">
        <v>0</v>
      </c>
      <c r="AC377" s="4">
        <v>0</v>
      </c>
      <c r="AD377" s="4">
        <v>0</v>
      </c>
      <c r="AE377" s="4">
        <v>0</v>
      </c>
      <c r="AF377" s="47">
        <v>2.3627901983975905E-3</v>
      </c>
      <c r="AG377" s="47">
        <v>2.5976295513398212E-3</v>
      </c>
      <c r="AH377" s="47">
        <v>2.8324689042820523E-3</v>
      </c>
      <c r="AI377" s="47">
        <v>3.0673082572242267E-3</v>
      </c>
      <c r="AJ377" s="47">
        <v>3.3021476101664574E-3</v>
      </c>
      <c r="AK377" s="47">
        <v>3.5369869631086885E-3</v>
      </c>
      <c r="AL377" s="47">
        <v>3.7718263160509196E-3</v>
      </c>
      <c r="AM377" s="47">
        <v>4.0066656689931503E-3</v>
      </c>
      <c r="AN377" s="47">
        <v>4.2415050219353819E-3</v>
      </c>
      <c r="AO377" s="47">
        <v>4.4763443748776126E-3</v>
      </c>
      <c r="AP377" s="47">
        <v>4.7111837278198433E-3</v>
      </c>
      <c r="AQ377" s="47">
        <v>4.9460230807620749E-3</v>
      </c>
      <c r="AR377" s="47">
        <v>5.1808624337042492E-3</v>
      </c>
      <c r="AS377" s="47">
        <v>5.4157017866464799E-3</v>
      </c>
      <c r="AT377" s="47">
        <v>5.6505411395887106E-3</v>
      </c>
      <c r="AU377" s="47">
        <v>5.8853804925309422E-3</v>
      </c>
      <c r="AV377" s="47">
        <v>6.1202198454731729E-3</v>
      </c>
      <c r="AW377" s="47">
        <v>6.3550591984154036E-3</v>
      </c>
      <c r="AX377" s="47">
        <v>6.5898985513576352E-3</v>
      </c>
      <c r="AY377" s="47">
        <v>6.8247379042998659E-3</v>
      </c>
      <c r="AZ377" s="47">
        <v>7.0595772572420402E-3</v>
      </c>
      <c r="BA377" s="47">
        <v>7.2944166101842709E-3</v>
      </c>
      <c r="BB377" s="47">
        <v>7.5292559631265025E-3</v>
      </c>
      <c r="BC377" s="47">
        <v>7.7640953160687332E-3</v>
      </c>
      <c r="BD377" s="47">
        <v>7.9989346690109639E-3</v>
      </c>
      <c r="BE377" s="47">
        <v>8.2337740219531955E-3</v>
      </c>
      <c r="BF377" s="47">
        <v>8.468613374895427E-3</v>
      </c>
      <c r="BG377" s="47">
        <v>8.7034527278376569E-3</v>
      </c>
      <c r="BH377" s="47">
        <v>8.9382920807798312E-3</v>
      </c>
      <c r="BI377" s="47">
        <v>9.1731314337220628E-3</v>
      </c>
      <c r="BJ377" s="47">
        <v>9.4079707866642926E-3</v>
      </c>
      <c r="BK377" s="47">
        <v>9.6428101396065242E-3</v>
      </c>
      <c r="BL377" s="47">
        <v>9.8776494925487558E-3</v>
      </c>
      <c r="BM377" s="47">
        <v>1.0112488845490987E-2</v>
      </c>
      <c r="BN377" s="47">
        <v>1.0347328198433217E-2</v>
      </c>
      <c r="BO377" s="47">
        <v>1.0582167551375449E-2</v>
      </c>
      <c r="BP377" s="47">
        <v>1.081700690431768E-2</v>
      </c>
      <c r="BQ377" s="47">
        <v>1.1051846257259853E-2</v>
      </c>
      <c r="BR377" s="47">
        <v>1.1286685610202084E-2</v>
      </c>
      <c r="BS377" s="47">
        <v>1.1521524963144316E-2</v>
      </c>
      <c r="BT377" s="47">
        <v>1.1756364316086548E-2</v>
      </c>
      <c r="BU377" s="47">
        <v>1.1991203669028777E-2</v>
      </c>
      <c r="BV377" s="47">
        <v>1.2226043021971009E-2</v>
      </c>
      <c r="BW377" s="47">
        <v>1.2460882374913241E-2</v>
      </c>
      <c r="BX377" s="47">
        <v>1.269572172785547E-2</v>
      </c>
      <c r="BY377" s="47">
        <v>1.2930561080797645E-2</v>
      </c>
      <c r="BZ377" s="47">
        <v>1.3165400433739876E-2</v>
      </c>
      <c r="CA377" s="47">
        <v>1.3400239786682106E-2</v>
      </c>
      <c r="CB377" s="47">
        <v>1.3635079139624338E-2</v>
      </c>
      <c r="CC377" s="47">
        <v>1.3869918492566569E-2</v>
      </c>
      <c r="CD377" s="47">
        <v>1.4104757845508801E-2</v>
      </c>
      <c r="CE377" s="47">
        <v>1.4339597198451031E-2</v>
      </c>
      <c r="CF377" s="47">
        <v>1.4574436551393262E-2</v>
      </c>
      <c r="CG377" s="47">
        <v>1.4809275904335437E-2</v>
      </c>
      <c r="CH377" s="47">
        <v>1.5044115257277666E-2</v>
      </c>
      <c r="CI377" s="47">
        <v>1.5278954610219898E-2</v>
      </c>
      <c r="CJ377" s="47">
        <v>1.551379396316213E-2</v>
      </c>
      <c r="CK377" s="47">
        <v>1.5748633316104359E-2</v>
      </c>
      <c r="CL377" s="47">
        <v>1.5983472669046591E-2</v>
      </c>
      <c r="CM377" s="47">
        <v>1.6218312021988823E-2</v>
      </c>
    </row>
    <row r="378" spans="1:91" s="46" customFormat="1" x14ac:dyDescent="0.25">
      <c r="A378" s="95" t="s">
        <v>1</v>
      </c>
      <c r="B378" s="4">
        <v>0</v>
      </c>
      <c r="C378" s="4">
        <v>0</v>
      </c>
      <c r="D378" s="4">
        <v>0</v>
      </c>
      <c r="E378" s="4">
        <v>0</v>
      </c>
      <c r="F378" s="4">
        <v>0</v>
      </c>
      <c r="G378" s="4">
        <v>0</v>
      </c>
      <c r="H378" s="4">
        <v>0</v>
      </c>
      <c r="I378" s="4">
        <v>0</v>
      </c>
      <c r="J378" s="4">
        <v>0</v>
      </c>
      <c r="K378" s="4">
        <v>0</v>
      </c>
      <c r="L378" s="4">
        <v>0</v>
      </c>
      <c r="M378" s="4">
        <v>0</v>
      </c>
      <c r="N378" s="4">
        <v>0</v>
      </c>
      <c r="O378" s="4">
        <v>0</v>
      </c>
      <c r="P378" s="4">
        <v>0</v>
      </c>
      <c r="Q378" s="4">
        <v>0</v>
      </c>
      <c r="R378" s="4">
        <v>0</v>
      </c>
      <c r="S378" s="4">
        <v>0</v>
      </c>
      <c r="T378" s="4">
        <v>0</v>
      </c>
      <c r="U378" s="4">
        <v>0</v>
      </c>
      <c r="V378" s="4">
        <v>0</v>
      </c>
      <c r="W378" s="4">
        <v>0</v>
      </c>
      <c r="X378" s="4">
        <v>0</v>
      </c>
      <c r="Y378" s="4">
        <v>0</v>
      </c>
      <c r="Z378" s="4">
        <v>0</v>
      </c>
      <c r="AA378" s="4">
        <v>0</v>
      </c>
      <c r="AB378" s="4">
        <v>0</v>
      </c>
      <c r="AC378" s="4">
        <v>0</v>
      </c>
      <c r="AD378" s="4">
        <v>0</v>
      </c>
      <c r="AE378" s="4">
        <v>0</v>
      </c>
      <c r="AF378" s="47">
        <v>3.2264988359629571E-2</v>
      </c>
      <c r="AG378" s="47">
        <v>3.4480041222100223E-2</v>
      </c>
      <c r="AH378" s="47">
        <v>3.6695094084569974E-2</v>
      </c>
      <c r="AI378" s="47">
        <v>3.8910146947040633E-2</v>
      </c>
      <c r="AJ378" s="47">
        <v>4.1125199809510377E-2</v>
      </c>
      <c r="AK378" s="47">
        <v>4.3340252671980127E-2</v>
      </c>
      <c r="AL378" s="47">
        <v>4.555530553445078E-2</v>
      </c>
      <c r="AM378" s="47">
        <v>4.777035839692053E-2</v>
      </c>
      <c r="AN378" s="47">
        <v>4.9985411259391183E-2</v>
      </c>
      <c r="AO378" s="47">
        <v>5.2200464121860933E-2</v>
      </c>
      <c r="AP378" s="47">
        <v>5.4415516984331586E-2</v>
      </c>
      <c r="AQ378" s="47">
        <v>5.6630569846801336E-2</v>
      </c>
      <c r="AR378" s="47">
        <v>5.8845622709271996E-2</v>
      </c>
      <c r="AS378" s="47">
        <v>6.1060675571741739E-2</v>
      </c>
      <c r="AT378" s="47">
        <v>6.3275728434212392E-2</v>
      </c>
      <c r="AU378" s="47">
        <v>6.5490781296682149E-2</v>
      </c>
      <c r="AV378" s="47">
        <v>6.7705834159151893E-2</v>
      </c>
      <c r="AW378" s="47">
        <v>6.9920887021622552E-2</v>
      </c>
      <c r="AX378" s="47">
        <v>7.2135939884092296E-2</v>
      </c>
      <c r="AY378" s="47">
        <v>7.4350992746562955E-2</v>
      </c>
      <c r="AZ378" s="47">
        <v>7.6566045609032699E-2</v>
      </c>
      <c r="BA378" s="47">
        <v>7.8781098471503358E-2</v>
      </c>
      <c r="BB378" s="47">
        <v>8.0996151333973102E-2</v>
      </c>
      <c r="BC378" s="47">
        <v>8.3211204196443761E-2</v>
      </c>
      <c r="BD378" s="47">
        <v>8.5426257058913505E-2</v>
      </c>
      <c r="BE378" s="47">
        <v>8.7641309921384164E-2</v>
      </c>
      <c r="BF378" s="47">
        <v>8.9856362783853908E-2</v>
      </c>
      <c r="BG378" s="47">
        <v>9.2071415646323651E-2</v>
      </c>
      <c r="BH378" s="47">
        <v>9.4286468508794311E-2</v>
      </c>
      <c r="BI378" s="47">
        <v>9.6501521371264068E-2</v>
      </c>
      <c r="BJ378" s="47">
        <v>9.8716574233734714E-2</v>
      </c>
      <c r="BK378" s="47">
        <v>0.10093162709620447</v>
      </c>
      <c r="BL378" s="47">
        <v>0.10314667995867512</v>
      </c>
      <c r="BM378" s="47">
        <v>0.10536173282114487</v>
      </c>
      <c r="BN378" s="47">
        <v>0.10757678568361552</v>
      </c>
      <c r="BO378" s="47">
        <v>0.10979183854608528</v>
      </c>
      <c r="BP378" s="47">
        <v>0.11200689140855502</v>
      </c>
      <c r="BQ378" s="47">
        <v>0.11422194427102568</v>
      </c>
      <c r="BR378" s="47">
        <v>0.11643699713349542</v>
      </c>
      <c r="BS378" s="47">
        <v>0.11865204999596608</v>
      </c>
      <c r="BT378" s="47">
        <v>0.12086710285843583</v>
      </c>
      <c r="BU378" s="47">
        <v>0.12308215572090649</v>
      </c>
      <c r="BV378" s="47">
        <v>0.12529720858337623</v>
      </c>
      <c r="BW378" s="47">
        <v>0.12751226144584688</v>
      </c>
      <c r="BX378" s="47">
        <v>0.12972731430831663</v>
      </c>
      <c r="BY378" s="47">
        <v>0.13194236717078731</v>
      </c>
      <c r="BZ378" s="47">
        <v>0.13415742003325704</v>
      </c>
      <c r="CA378" s="47">
        <v>0.13637247289572679</v>
      </c>
      <c r="CB378" s="47">
        <v>0.13858752575819744</v>
      </c>
      <c r="CC378" s="47">
        <v>0.1408025786206672</v>
      </c>
      <c r="CD378" s="47">
        <v>0.14301763148313784</v>
      </c>
      <c r="CE378" s="47">
        <v>0.1452326843456076</v>
      </c>
      <c r="CF378" s="47">
        <v>0.14744773720807824</v>
      </c>
      <c r="CG378" s="47">
        <v>0.149662790070548</v>
      </c>
      <c r="CH378" s="47">
        <v>0.15187784293301865</v>
      </c>
      <c r="CI378" s="47">
        <v>0.1540928957954884</v>
      </c>
      <c r="CJ378" s="47">
        <v>0.15630794865795905</v>
      </c>
      <c r="CK378" s="47">
        <v>0.15852300152042881</v>
      </c>
      <c r="CL378" s="47">
        <v>0.16073805438289857</v>
      </c>
      <c r="CM378" s="47">
        <v>0.16295310724536921</v>
      </c>
    </row>
    <row r="379" spans="1:91" s="46" customFormat="1" x14ac:dyDescent="0.25">
      <c r="A379" s="95"/>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7"/>
      <c r="AG379" s="47"/>
      <c r="AH379" s="47"/>
      <c r="AI379" s="47"/>
      <c r="AJ379" s="47"/>
      <c r="AK379" s="47"/>
      <c r="AL379" s="47"/>
      <c r="AM379" s="47"/>
      <c r="AN379" s="47"/>
      <c r="AO379" s="47"/>
      <c r="AP379" s="47"/>
      <c r="AQ379" s="47"/>
      <c r="AR379" s="47"/>
      <c r="AS379" s="47"/>
      <c r="AT379" s="47"/>
      <c r="AU379" s="47"/>
      <c r="AV379" s="47"/>
      <c r="AW379" s="47"/>
      <c r="AX379" s="47"/>
      <c r="AY379" s="47"/>
      <c r="AZ379" s="47"/>
      <c r="BA379" s="47"/>
      <c r="BB379" s="47"/>
      <c r="BC379" s="47"/>
      <c r="BD379" s="47"/>
      <c r="BE379" s="47"/>
      <c r="BF379" s="47"/>
      <c r="BG379" s="47"/>
      <c r="BH379" s="47"/>
      <c r="BI379" s="47"/>
      <c r="BJ379" s="47"/>
      <c r="BK379" s="47"/>
      <c r="BL379" s="47"/>
      <c r="BM379" s="47"/>
      <c r="BN379" s="47"/>
      <c r="BO379" s="47"/>
      <c r="BP379" s="47"/>
      <c r="BQ379" s="47"/>
      <c r="BR379" s="47"/>
      <c r="BS379" s="47"/>
      <c r="BT379" s="47"/>
      <c r="BU379" s="47"/>
      <c r="BV379" s="47"/>
      <c r="BW379" s="47"/>
      <c r="BX379" s="47"/>
      <c r="BY379" s="47"/>
      <c r="BZ379" s="47"/>
      <c r="CA379" s="47"/>
      <c r="CB379" s="47"/>
      <c r="CC379" s="47"/>
      <c r="CD379" s="47"/>
      <c r="CE379" s="47"/>
      <c r="CF379" s="47"/>
      <c r="CG379" s="47"/>
      <c r="CH379" s="47"/>
      <c r="CI379" s="47"/>
      <c r="CJ379" s="47"/>
      <c r="CK379" s="47"/>
      <c r="CL379" s="47"/>
      <c r="CM379" s="47"/>
    </row>
    <row r="380" spans="1:91" s="46" customFormat="1" x14ac:dyDescent="0.25">
      <c r="A380" s="95" t="s">
        <v>172</v>
      </c>
      <c r="B380" s="4">
        <v>0</v>
      </c>
      <c r="C380" s="4">
        <v>0</v>
      </c>
      <c r="D380" s="4">
        <v>0</v>
      </c>
      <c r="E380" s="4">
        <v>0</v>
      </c>
      <c r="F380" s="4">
        <v>0</v>
      </c>
      <c r="G380" s="4">
        <v>0</v>
      </c>
      <c r="H380" s="4">
        <v>0</v>
      </c>
      <c r="I380" s="4">
        <v>0</v>
      </c>
      <c r="J380" s="4">
        <v>0</v>
      </c>
      <c r="K380" s="4">
        <v>0</v>
      </c>
      <c r="L380" s="4">
        <v>0</v>
      </c>
      <c r="M380" s="4">
        <v>0</v>
      </c>
      <c r="N380" s="4">
        <v>0</v>
      </c>
      <c r="O380" s="4">
        <v>0</v>
      </c>
      <c r="P380" s="4">
        <v>0</v>
      </c>
      <c r="Q380" s="4">
        <v>0</v>
      </c>
      <c r="R380" s="4">
        <v>0</v>
      </c>
      <c r="S380" s="4">
        <v>0</v>
      </c>
      <c r="T380" s="4">
        <v>0</v>
      </c>
      <c r="U380" s="4">
        <v>0</v>
      </c>
      <c r="V380" s="4">
        <v>0</v>
      </c>
      <c r="W380" s="4">
        <v>0</v>
      </c>
      <c r="X380" s="4">
        <v>0</v>
      </c>
      <c r="Y380" s="4">
        <v>0</v>
      </c>
      <c r="Z380" s="4">
        <v>0</v>
      </c>
      <c r="AA380" s="4">
        <v>0</v>
      </c>
      <c r="AB380" s="4">
        <v>0</v>
      </c>
      <c r="AC380" s="4">
        <v>0</v>
      </c>
      <c r="AD380" s="4">
        <v>0</v>
      </c>
      <c r="AE380" s="4">
        <v>0</v>
      </c>
      <c r="AF380" s="47">
        <v>1.5567868920608561E-3</v>
      </c>
      <c r="AG380" s="47">
        <v>1.6145445752223395E-3</v>
      </c>
      <c r="AH380" s="47">
        <v>1.6723022583838088E-3</v>
      </c>
      <c r="AI380" s="47">
        <v>1.7300599415452922E-3</v>
      </c>
      <c r="AJ380" s="47">
        <v>1.7878176247067615E-3</v>
      </c>
      <c r="AK380" s="47">
        <v>1.8455753078682449E-3</v>
      </c>
      <c r="AL380" s="47">
        <v>1.903332991029714E-3</v>
      </c>
      <c r="AM380" s="47">
        <v>1.9610906741911833E-3</v>
      </c>
      <c r="AN380" s="47">
        <v>2.0188483573526667E-3</v>
      </c>
      <c r="AO380" s="47">
        <v>2.0766060405141358E-3</v>
      </c>
      <c r="AP380" s="47">
        <v>2.1343637236756192E-3</v>
      </c>
      <c r="AQ380" s="47">
        <v>2.1921214068370888E-3</v>
      </c>
      <c r="AR380" s="47">
        <v>2.2498790899985722E-3</v>
      </c>
      <c r="AS380" s="47">
        <v>2.3076367731600413E-3</v>
      </c>
      <c r="AT380" s="47">
        <v>2.3653944563215108E-3</v>
      </c>
      <c r="AU380" s="47">
        <v>2.4231521394829942E-3</v>
      </c>
      <c r="AV380" s="47">
        <v>2.4809098226444633E-3</v>
      </c>
      <c r="AW380" s="47">
        <v>2.5386675058059467E-3</v>
      </c>
      <c r="AX380" s="47">
        <v>2.5964251889674158E-3</v>
      </c>
      <c r="AY380" s="47">
        <v>2.6541828721288992E-3</v>
      </c>
      <c r="AZ380" s="47">
        <v>2.7119405552903687E-3</v>
      </c>
      <c r="BA380" s="47">
        <v>2.7696982384518378E-3</v>
      </c>
      <c r="BB380" s="47">
        <v>2.8274559216133212E-3</v>
      </c>
      <c r="BC380" s="47">
        <v>2.8852136047747903E-3</v>
      </c>
      <c r="BD380" s="47">
        <v>2.9429712879362737E-3</v>
      </c>
      <c r="BE380" s="47">
        <v>3.0007289710977433E-3</v>
      </c>
      <c r="BF380" s="47">
        <v>3.0584866542592267E-3</v>
      </c>
      <c r="BG380" s="47">
        <v>3.1162443374206958E-3</v>
      </c>
      <c r="BH380" s="47">
        <v>3.1740020205821649E-3</v>
      </c>
      <c r="BI380" s="47">
        <v>3.2317597037436487E-3</v>
      </c>
      <c r="BJ380" s="47">
        <v>3.2895173869051178E-3</v>
      </c>
      <c r="BK380" s="47">
        <v>3.3472750700666012E-3</v>
      </c>
      <c r="BL380" s="47">
        <v>3.4050327532280703E-3</v>
      </c>
      <c r="BM380" s="47">
        <v>3.4627904363895537E-3</v>
      </c>
      <c r="BN380" s="47">
        <v>3.5205481195510232E-3</v>
      </c>
      <c r="BO380" s="47">
        <v>3.5783058027124923E-3</v>
      </c>
      <c r="BP380" s="47">
        <v>3.6360634858739757E-3</v>
      </c>
      <c r="BQ380" s="47">
        <v>3.6938211690354448E-3</v>
      </c>
      <c r="BR380" s="47">
        <v>3.7515788521969282E-3</v>
      </c>
      <c r="BS380" s="47">
        <v>3.8093365353583978E-3</v>
      </c>
      <c r="BT380" s="47">
        <v>3.8670942185198812E-3</v>
      </c>
      <c r="BU380" s="47">
        <v>3.9248519016813503E-3</v>
      </c>
      <c r="BV380" s="47">
        <v>3.9826095848428337E-3</v>
      </c>
      <c r="BW380" s="47">
        <v>4.0403672680043032E-3</v>
      </c>
      <c r="BX380" s="47">
        <v>4.0981249511657719E-3</v>
      </c>
      <c r="BY380" s="47">
        <v>4.1558826343272553E-3</v>
      </c>
      <c r="BZ380" s="47">
        <v>4.2136403174887248E-3</v>
      </c>
      <c r="CA380" s="47">
        <v>4.2713980006502082E-3</v>
      </c>
      <c r="CB380" s="47">
        <v>4.3291556838116778E-3</v>
      </c>
      <c r="CC380" s="47">
        <v>4.3869133669731612E-3</v>
      </c>
      <c r="CD380" s="47">
        <v>4.4446710501346307E-3</v>
      </c>
      <c r="CE380" s="47">
        <v>4.5024287332960993E-3</v>
      </c>
      <c r="CF380" s="47">
        <v>4.5601864164575828E-3</v>
      </c>
      <c r="CG380" s="47">
        <v>4.6179440996190523E-3</v>
      </c>
      <c r="CH380" s="47">
        <v>4.6757017827805357E-3</v>
      </c>
      <c r="CI380" s="47">
        <v>4.7334594659420052E-3</v>
      </c>
      <c r="CJ380" s="47">
        <v>4.7912171491034886E-3</v>
      </c>
      <c r="CK380" s="47">
        <v>4.8489748322649573E-3</v>
      </c>
      <c r="CL380" s="47">
        <v>4.9067325154264268E-3</v>
      </c>
      <c r="CM380" s="47">
        <v>4.9644901985879102E-3</v>
      </c>
    </row>
    <row r="381" spans="1:91" s="46" customFormat="1" x14ac:dyDescent="0.25">
      <c r="A381" s="95"/>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7"/>
      <c r="AG381" s="47"/>
      <c r="AH381" s="47"/>
      <c r="AI381" s="47"/>
      <c r="AJ381" s="47"/>
      <c r="AK381" s="47"/>
      <c r="AL381" s="47"/>
      <c r="AM381" s="47"/>
      <c r="AN381" s="47"/>
      <c r="AO381" s="47"/>
      <c r="AP381" s="47"/>
      <c r="AQ381" s="47"/>
      <c r="AR381" s="47"/>
      <c r="AS381" s="47"/>
      <c r="AT381" s="47"/>
      <c r="AU381" s="47"/>
      <c r="AV381" s="47"/>
      <c r="AW381" s="47"/>
      <c r="AX381" s="47"/>
      <c r="AY381" s="47"/>
      <c r="AZ381" s="47"/>
      <c r="BA381" s="47"/>
      <c r="BB381" s="47"/>
      <c r="BC381" s="47"/>
      <c r="BD381" s="47"/>
      <c r="BE381" s="47"/>
      <c r="BF381" s="47"/>
      <c r="BG381" s="47"/>
      <c r="BH381" s="47"/>
      <c r="BI381" s="47"/>
      <c r="BJ381" s="47"/>
      <c r="BK381" s="47"/>
      <c r="BL381" s="47"/>
      <c r="BM381" s="47"/>
      <c r="BN381" s="47"/>
      <c r="BO381" s="47"/>
      <c r="BP381" s="47"/>
      <c r="BQ381" s="47"/>
      <c r="BR381" s="47"/>
      <c r="BS381" s="47"/>
      <c r="BT381" s="47"/>
      <c r="BU381" s="47"/>
      <c r="BV381" s="47"/>
      <c r="BW381" s="47"/>
      <c r="BX381" s="47"/>
      <c r="BY381" s="47"/>
      <c r="BZ381" s="47"/>
      <c r="CA381" s="47"/>
      <c r="CB381" s="47"/>
      <c r="CC381" s="47"/>
      <c r="CD381" s="47"/>
      <c r="CE381" s="47"/>
      <c r="CF381" s="47"/>
      <c r="CG381" s="47"/>
      <c r="CH381" s="47"/>
      <c r="CI381" s="47"/>
      <c r="CJ381" s="47"/>
      <c r="CK381" s="47"/>
      <c r="CL381" s="47"/>
      <c r="CM381" s="47"/>
    </row>
    <row r="382" spans="1:91" s="46" customFormat="1" x14ac:dyDescent="0.25">
      <c r="A382" s="95" t="s">
        <v>350</v>
      </c>
      <c r="B382" s="4">
        <v>0</v>
      </c>
      <c r="C382" s="4">
        <v>0</v>
      </c>
      <c r="D382" s="4">
        <v>0</v>
      </c>
      <c r="E382" s="4">
        <v>0</v>
      </c>
      <c r="F382" s="4">
        <v>0</v>
      </c>
      <c r="G382" s="4">
        <v>0</v>
      </c>
      <c r="H382" s="4">
        <v>0</v>
      </c>
      <c r="I382" s="4">
        <v>0</v>
      </c>
      <c r="J382" s="4">
        <v>0</v>
      </c>
      <c r="K382" s="4">
        <v>0</v>
      </c>
      <c r="L382" s="4">
        <v>0</v>
      </c>
      <c r="M382" s="4">
        <v>0</v>
      </c>
      <c r="N382" s="4">
        <v>0</v>
      </c>
      <c r="O382" s="4">
        <v>0</v>
      </c>
      <c r="P382" s="4">
        <v>0</v>
      </c>
      <c r="Q382" s="4">
        <v>0</v>
      </c>
      <c r="R382" s="4">
        <v>0</v>
      </c>
      <c r="S382" s="4">
        <v>0</v>
      </c>
      <c r="T382" s="4">
        <v>0</v>
      </c>
      <c r="U382" s="4">
        <v>0</v>
      </c>
      <c r="V382" s="4">
        <v>0</v>
      </c>
      <c r="W382" s="4">
        <v>0</v>
      </c>
      <c r="X382" s="4">
        <v>0</v>
      </c>
      <c r="Y382" s="4">
        <v>0</v>
      </c>
      <c r="Z382" s="4">
        <v>0</v>
      </c>
      <c r="AA382" s="4">
        <v>0</v>
      </c>
      <c r="AB382" s="4">
        <v>0</v>
      </c>
      <c r="AC382" s="4">
        <v>0</v>
      </c>
      <c r="AD382" s="4">
        <v>0</v>
      </c>
      <c r="AE382" s="4">
        <v>0</v>
      </c>
      <c r="AF382" s="47">
        <v>6.3383515314923236E-4</v>
      </c>
      <c r="AG382" s="47">
        <v>6.3723868138077042E-4</v>
      </c>
      <c r="AH382" s="47">
        <v>6.4064220961230762E-4</v>
      </c>
      <c r="AI382" s="47">
        <v>6.440457378438458E-4</v>
      </c>
      <c r="AJ382" s="47">
        <v>6.4744926607538387E-4</v>
      </c>
      <c r="AK382" s="47">
        <v>6.5085279430692107E-4</v>
      </c>
      <c r="AL382" s="47">
        <v>6.5425632253845924E-4</v>
      </c>
      <c r="AM382" s="47">
        <v>6.5765985076999731E-4</v>
      </c>
      <c r="AN382" s="47">
        <v>6.6106337900153451E-4</v>
      </c>
      <c r="AO382" s="47">
        <v>6.6446690723307269E-4</v>
      </c>
      <c r="AP382" s="47">
        <v>6.6787043546461076E-4</v>
      </c>
      <c r="AQ382" s="47">
        <v>6.7127396369614796E-4</v>
      </c>
      <c r="AR382" s="47">
        <v>6.7467749192768613E-4</v>
      </c>
      <c r="AS382" s="47">
        <v>6.780810201592242E-4</v>
      </c>
      <c r="AT382" s="47">
        <v>6.814845483907614E-4</v>
      </c>
      <c r="AU382" s="47">
        <v>6.8488807662229958E-4</v>
      </c>
      <c r="AV382" s="47">
        <v>6.8829160485383764E-4</v>
      </c>
      <c r="AW382" s="47">
        <v>6.9169513308537484E-4</v>
      </c>
      <c r="AX382" s="47">
        <v>6.9509866131691302E-4</v>
      </c>
      <c r="AY382" s="47">
        <v>6.9850218954845022E-4</v>
      </c>
      <c r="AZ382" s="47">
        <v>7.0190571777998829E-4</v>
      </c>
      <c r="BA382" s="47">
        <v>7.0530924601152646E-4</v>
      </c>
      <c r="BB382" s="47">
        <v>7.0871277424306366E-4</v>
      </c>
      <c r="BC382" s="47">
        <v>7.1211630247460173E-4</v>
      </c>
      <c r="BD382" s="47">
        <v>7.1551983070613991E-4</v>
      </c>
      <c r="BE382" s="47">
        <v>7.1892335893767711E-4</v>
      </c>
      <c r="BF382" s="47">
        <v>7.2232688716921518E-4</v>
      </c>
      <c r="BG382" s="47">
        <v>7.2573041540075335E-4</v>
      </c>
      <c r="BH382" s="47">
        <v>7.2913394363229055E-4</v>
      </c>
      <c r="BI382" s="47">
        <v>7.3253747186382862E-4</v>
      </c>
      <c r="BJ382" s="47">
        <v>7.359410000953668E-4</v>
      </c>
      <c r="BK382" s="47">
        <v>7.39344528326904E-4</v>
      </c>
      <c r="BL382" s="47">
        <v>7.4274805655844206E-4</v>
      </c>
      <c r="BM382" s="47">
        <v>7.4615158478998024E-4</v>
      </c>
      <c r="BN382" s="47">
        <v>7.4955511302151744E-4</v>
      </c>
      <c r="BO382" s="47">
        <v>7.5295864125305551E-4</v>
      </c>
      <c r="BP382" s="47">
        <v>7.5636216948459282E-4</v>
      </c>
      <c r="BQ382" s="47">
        <v>7.5976569771613088E-4</v>
      </c>
      <c r="BR382" s="47">
        <v>7.6316922594766895E-4</v>
      </c>
      <c r="BS382" s="47">
        <v>7.6657275417920626E-4</v>
      </c>
      <c r="BT382" s="47">
        <v>7.6997628241074433E-4</v>
      </c>
      <c r="BU382" s="47">
        <v>7.733798106422825E-4</v>
      </c>
      <c r="BV382" s="47">
        <v>7.767833388738197E-4</v>
      </c>
      <c r="BW382" s="47">
        <v>7.8018686710535777E-4</v>
      </c>
      <c r="BX382" s="47">
        <v>7.8359039533689595E-4</v>
      </c>
      <c r="BY382" s="47">
        <v>7.8699392356843315E-4</v>
      </c>
      <c r="BZ382" s="47">
        <v>7.9039745179997122E-4</v>
      </c>
      <c r="CA382" s="47">
        <v>7.9380098003150939E-4</v>
      </c>
      <c r="CB382" s="47">
        <v>7.9720450826304659E-4</v>
      </c>
      <c r="CC382" s="47">
        <v>8.0060803649458466E-4</v>
      </c>
      <c r="CD382" s="47">
        <v>8.0401156472612186E-4</v>
      </c>
      <c r="CE382" s="47">
        <v>8.0741509295766004E-4</v>
      </c>
      <c r="CF382" s="47">
        <v>8.108186211891981E-4</v>
      </c>
      <c r="CG382" s="47">
        <v>8.142221494207353E-4</v>
      </c>
      <c r="CH382" s="47">
        <v>8.1762567765227348E-4</v>
      </c>
      <c r="CI382" s="47">
        <v>8.2102920588381155E-4</v>
      </c>
      <c r="CJ382" s="47">
        <v>8.2443273411534875E-4</v>
      </c>
      <c r="CK382" s="47">
        <v>8.2783626234688692E-4</v>
      </c>
      <c r="CL382" s="47">
        <v>8.3123979057842499E-4</v>
      </c>
      <c r="CM382" s="47">
        <v>8.3464331880996219E-4</v>
      </c>
    </row>
    <row r="383" spans="1:91" s="46" customFormat="1" x14ac:dyDescent="0.25">
      <c r="A383" s="95"/>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7"/>
      <c r="AG383" s="47"/>
      <c r="AH383" s="47"/>
      <c r="AI383" s="47"/>
      <c r="AJ383" s="47"/>
      <c r="AK383" s="47"/>
      <c r="AL383" s="47"/>
      <c r="AM383" s="47"/>
      <c r="AN383" s="47"/>
      <c r="AO383" s="47"/>
      <c r="AP383" s="47"/>
      <c r="AQ383" s="47"/>
      <c r="AR383" s="47"/>
      <c r="AS383" s="47"/>
      <c r="AT383" s="47"/>
      <c r="AU383" s="47"/>
      <c r="AV383" s="47"/>
      <c r="AW383" s="47"/>
      <c r="AX383" s="47"/>
      <c r="AY383" s="47"/>
      <c r="AZ383" s="47"/>
      <c r="BA383" s="47"/>
      <c r="BB383" s="47"/>
      <c r="BC383" s="47"/>
      <c r="BD383" s="47"/>
      <c r="BE383" s="47"/>
      <c r="BF383" s="47"/>
      <c r="BG383" s="47"/>
      <c r="BH383" s="47"/>
      <c r="BI383" s="47"/>
      <c r="BJ383" s="47"/>
      <c r="BK383" s="47"/>
      <c r="BL383" s="47"/>
      <c r="BM383" s="47"/>
      <c r="BN383" s="47"/>
      <c r="BO383" s="47"/>
      <c r="BP383" s="47"/>
      <c r="BQ383" s="47"/>
      <c r="BR383" s="47"/>
      <c r="BS383" s="47"/>
      <c r="BT383" s="47"/>
      <c r="BU383" s="47"/>
      <c r="BV383" s="47"/>
      <c r="BW383" s="47"/>
      <c r="BX383" s="47"/>
      <c r="BY383" s="47"/>
      <c r="BZ383" s="47"/>
      <c r="CA383" s="47"/>
      <c r="CB383" s="47"/>
      <c r="CC383" s="47"/>
      <c r="CD383" s="47"/>
      <c r="CE383" s="47"/>
      <c r="CF383" s="47"/>
      <c r="CG383" s="47"/>
      <c r="CH383" s="47"/>
      <c r="CI383" s="47"/>
      <c r="CJ383" s="47"/>
      <c r="CK383" s="47"/>
      <c r="CL383" s="47"/>
      <c r="CM383" s="47"/>
    </row>
    <row r="384" spans="1:91" s="46" customFormat="1" x14ac:dyDescent="0.25">
      <c r="A384" s="95" t="s">
        <v>327</v>
      </c>
      <c r="B384" s="4">
        <v>0</v>
      </c>
      <c r="C384" s="4">
        <v>0</v>
      </c>
      <c r="D384" s="4">
        <v>0</v>
      </c>
      <c r="E384" s="4">
        <v>0</v>
      </c>
      <c r="F384" s="4">
        <v>0</v>
      </c>
      <c r="G384" s="4">
        <v>0</v>
      </c>
      <c r="H384" s="4">
        <v>0</v>
      </c>
      <c r="I384" s="4">
        <v>0</v>
      </c>
      <c r="J384" s="4">
        <v>0</v>
      </c>
      <c r="K384" s="4">
        <v>0</v>
      </c>
      <c r="L384" s="4">
        <v>0</v>
      </c>
      <c r="M384" s="4">
        <v>0</v>
      </c>
      <c r="N384" s="4">
        <v>0</v>
      </c>
      <c r="O384" s="4">
        <v>0</v>
      </c>
      <c r="P384" s="4">
        <v>0</v>
      </c>
      <c r="Q384" s="4">
        <v>0</v>
      </c>
      <c r="R384" s="4">
        <v>0</v>
      </c>
      <c r="S384" s="4">
        <v>0</v>
      </c>
      <c r="T384" s="4">
        <v>0</v>
      </c>
      <c r="U384" s="4">
        <v>0</v>
      </c>
      <c r="V384" s="4">
        <v>0</v>
      </c>
      <c r="W384" s="4">
        <v>0</v>
      </c>
      <c r="X384" s="4">
        <v>0</v>
      </c>
      <c r="Y384" s="4">
        <v>0</v>
      </c>
      <c r="Z384" s="4">
        <v>0</v>
      </c>
      <c r="AA384" s="4">
        <v>0</v>
      </c>
      <c r="AB384" s="4">
        <v>0</v>
      </c>
      <c r="AC384" s="4">
        <v>0</v>
      </c>
      <c r="AD384" s="4">
        <v>0</v>
      </c>
      <c r="AE384" s="4">
        <v>0</v>
      </c>
      <c r="AF384" s="47">
        <v>4.2789770742886046E-3</v>
      </c>
      <c r="AG384" s="47">
        <v>4.5664754029261304E-3</v>
      </c>
      <c r="AH384" s="47">
        <v>4.8539737315635417E-3</v>
      </c>
      <c r="AI384" s="47">
        <v>5.1414720602010675E-3</v>
      </c>
      <c r="AJ384" s="47">
        <v>5.4289703888384796E-3</v>
      </c>
      <c r="AK384" s="47">
        <v>5.7164687174758909E-3</v>
      </c>
      <c r="AL384" s="47">
        <v>6.0039670461134167E-3</v>
      </c>
      <c r="AM384" s="47">
        <v>6.291465374750828E-3</v>
      </c>
      <c r="AN384" s="47">
        <v>6.5789637033882402E-3</v>
      </c>
      <c r="AO384" s="47">
        <v>6.8664620320257651E-3</v>
      </c>
      <c r="AP384" s="47">
        <v>7.1539603606631773E-3</v>
      </c>
      <c r="AQ384" s="47">
        <v>7.4414586893005886E-3</v>
      </c>
      <c r="AR384" s="47">
        <v>7.7289570179381144E-3</v>
      </c>
      <c r="AS384" s="47">
        <v>8.0164553465755257E-3</v>
      </c>
      <c r="AT384" s="47">
        <v>8.3039536752129387E-3</v>
      </c>
      <c r="AU384" s="47">
        <v>8.5914520038504628E-3</v>
      </c>
      <c r="AV384" s="47">
        <v>8.8789503324878758E-3</v>
      </c>
      <c r="AW384" s="47">
        <v>9.1664486611252871E-3</v>
      </c>
      <c r="AX384" s="47">
        <v>9.4539469897628129E-3</v>
      </c>
      <c r="AY384" s="47">
        <v>9.7414453184002242E-3</v>
      </c>
      <c r="AZ384" s="47">
        <v>1.0028943647037636E-2</v>
      </c>
      <c r="BA384" s="47">
        <v>1.0316441975675161E-2</v>
      </c>
      <c r="BB384" s="47">
        <v>1.0603940304312573E-2</v>
      </c>
      <c r="BC384" s="47">
        <v>1.0891438632949986E-2</v>
      </c>
      <c r="BD384" s="47">
        <v>1.117893696158751E-2</v>
      </c>
      <c r="BE384" s="47">
        <v>1.1466435290224923E-2</v>
      </c>
      <c r="BF384" s="47">
        <v>1.1753933618862334E-2</v>
      </c>
      <c r="BG384" s="47">
        <v>1.204143194749986E-2</v>
      </c>
      <c r="BH384" s="47">
        <v>1.2328930276137271E-2</v>
      </c>
      <c r="BI384" s="47">
        <v>1.2616428604774682E-2</v>
      </c>
      <c r="BJ384" s="47">
        <v>1.2903926933412208E-2</v>
      </c>
      <c r="BK384" s="47">
        <v>1.319142526204962E-2</v>
      </c>
      <c r="BL384" s="47">
        <v>1.3478923590687033E-2</v>
      </c>
      <c r="BM384" s="47">
        <v>1.3766421919324557E-2</v>
      </c>
      <c r="BN384" s="47">
        <v>1.405392024796197E-2</v>
      </c>
      <c r="BO384" s="47">
        <v>1.4341418576599381E-2</v>
      </c>
      <c r="BP384" s="47">
        <v>1.4628916905236907E-2</v>
      </c>
      <c r="BQ384" s="47">
        <v>1.4916415233874318E-2</v>
      </c>
      <c r="BR384" s="47">
        <v>1.5203913562511729E-2</v>
      </c>
      <c r="BS384" s="47">
        <v>1.5491411891149255E-2</v>
      </c>
      <c r="BT384" s="47">
        <v>1.5778910219786668E-2</v>
      </c>
      <c r="BU384" s="47">
        <v>1.6066408548424192E-2</v>
      </c>
      <c r="BV384" s="47">
        <v>1.6353906877061605E-2</v>
      </c>
      <c r="BW384" s="47">
        <v>1.6641405205699015E-2</v>
      </c>
      <c r="BX384" s="47">
        <v>1.6928903534336542E-2</v>
      </c>
      <c r="BY384" s="47">
        <v>1.7216401862973952E-2</v>
      </c>
      <c r="BZ384" s="47">
        <v>1.7503900191611365E-2</v>
      </c>
      <c r="CA384" s="47">
        <v>1.7791398520248889E-2</v>
      </c>
      <c r="CB384" s="47">
        <v>1.8078896848886302E-2</v>
      </c>
      <c r="CC384" s="47">
        <v>1.8366395177523715E-2</v>
      </c>
      <c r="CD384" s="47">
        <v>1.8653893506161239E-2</v>
      </c>
      <c r="CE384" s="47">
        <v>1.8941391834798652E-2</v>
      </c>
      <c r="CF384" s="47">
        <v>1.9228890163436062E-2</v>
      </c>
      <c r="CG384" s="47">
        <v>1.9516388492073589E-2</v>
      </c>
      <c r="CH384" s="47">
        <v>1.9803886820710999E-2</v>
      </c>
      <c r="CI384" s="47">
        <v>2.0091385149348412E-2</v>
      </c>
      <c r="CJ384" s="47">
        <v>2.0378883477985936E-2</v>
      </c>
      <c r="CK384" s="47">
        <v>2.0666381806623349E-2</v>
      </c>
      <c r="CL384" s="47">
        <v>2.0953880135260762E-2</v>
      </c>
      <c r="CM384" s="47">
        <v>2.1241378463898286E-2</v>
      </c>
    </row>
    <row r="385" spans="1:91" s="46" customFormat="1" x14ac:dyDescent="0.25">
      <c r="A385" s="95"/>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7"/>
      <c r="AG385" s="47"/>
      <c r="AH385" s="47"/>
      <c r="AI385" s="47"/>
      <c r="AJ385" s="47"/>
      <c r="AK385" s="47"/>
      <c r="AL385" s="47"/>
      <c r="AM385" s="47"/>
      <c r="AN385" s="47"/>
      <c r="AO385" s="47"/>
      <c r="AP385" s="47"/>
      <c r="AQ385" s="47"/>
      <c r="AR385" s="47"/>
      <c r="AS385" s="47"/>
      <c r="AT385" s="47"/>
      <c r="AU385" s="47"/>
      <c r="AV385" s="47"/>
      <c r="AW385" s="47"/>
      <c r="AX385" s="47"/>
      <c r="AY385" s="47"/>
      <c r="AZ385" s="47"/>
      <c r="BA385" s="47"/>
      <c r="BB385" s="47"/>
      <c r="BC385" s="47"/>
      <c r="BD385" s="47"/>
      <c r="BE385" s="47"/>
      <c r="BF385" s="47"/>
      <c r="BG385" s="47"/>
      <c r="BH385" s="47"/>
      <c r="BI385" s="47"/>
      <c r="BJ385" s="47"/>
      <c r="BK385" s="47"/>
      <c r="BL385" s="47"/>
      <c r="BM385" s="47"/>
      <c r="BN385" s="47"/>
      <c r="BO385" s="47"/>
      <c r="BP385" s="47"/>
      <c r="BQ385" s="47"/>
      <c r="BR385" s="47"/>
      <c r="BS385" s="47"/>
      <c r="BT385" s="47"/>
      <c r="BU385" s="47"/>
      <c r="BV385" s="47"/>
      <c r="BW385" s="47"/>
      <c r="BX385" s="47"/>
      <c r="BY385" s="47"/>
      <c r="BZ385" s="47"/>
      <c r="CA385" s="47"/>
      <c r="CB385" s="47"/>
      <c r="CC385" s="47"/>
      <c r="CD385" s="47"/>
      <c r="CE385" s="47"/>
      <c r="CF385" s="47"/>
      <c r="CG385" s="47"/>
      <c r="CH385" s="47"/>
      <c r="CI385" s="47"/>
      <c r="CJ385" s="47"/>
      <c r="CK385" s="47"/>
      <c r="CL385" s="47"/>
      <c r="CM385" s="47"/>
    </row>
    <row r="386" spans="1:91" s="46" customFormat="1" x14ac:dyDescent="0.25">
      <c r="A386" s="95" t="s">
        <v>367</v>
      </c>
      <c r="B386" s="4">
        <v>0</v>
      </c>
      <c r="C386" s="4">
        <v>0</v>
      </c>
      <c r="D386" s="4">
        <v>0</v>
      </c>
      <c r="E386" s="4">
        <v>0</v>
      </c>
      <c r="F386" s="4">
        <v>0</v>
      </c>
      <c r="G386" s="4">
        <v>0</v>
      </c>
      <c r="H386" s="4">
        <v>0</v>
      </c>
      <c r="I386" s="4">
        <v>0</v>
      </c>
      <c r="J386" s="4">
        <v>0</v>
      </c>
      <c r="K386" s="4">
        <v>0</v>
      </c>
      <c r="L386" s="4">
        <v>0</v>
      </c>
      <c r="M386" s="4">
        <v>0</v>
      </c>
      <c r="N386" s="4">
        <v>0</v>
      </c>
      <c r="O386" s="4">
        <v>0</v>
      </c>
      <c r="P386" s="4">
        <v>0</v>
      </c>
      <c r="Q386" s="4">
        <v>0</v>
      </c>
      <c r="R386" s="4">
        <v>0</v>
      </c>
      <c r="S386" s="4">
        <v>0</v>
      </c>
      <c r="T386" s="4">
        <v>0</v>
      </c>
      <c r="U386" s="4">
        <v>0</v>
      </c>
      <c r="V386" s="4">
        <v>0</v>
      </c>
      <c r="W386" s="4">
        <v>0</v>
      </c>
      <c r="X386" s="4">
        <v>0</v>
      </c>
      <c r="Y386" s="4">
        <v>0</v>
      </c>
      <c r="Z386" s="4">
        <v>0</v>
      </c>
      <c r="AA386" s="4">
        <v>0</v>
      </c>
      <c r="AB386" s="4">
        <v>0</v>
      </c>
      <c r="AC386" s="4">
        <v>0</v>
      </c>
      <c r="AD386" s="4">
        <v>0</v>
      </c>
      <c r="AE386" s="4">
        <v>0</v>
      </c>
      <c r="AF386" s="47">
        <v>3.1516650202001582E-2</v>
      </c>
      <c r="AG386" s="47">
        <v>3.1685886332552343E-2</v>
      </c>
      <c r="AH386" s="47">
        <v>3.1855122463103097E-2</v>
      </c>
      <c r="AI386" s="47">
        <v>3.2024358593653802E-2</v>
      </c>
      <c r="AJ386" s="47">
        <v>3.2193594724204556E-2</v>
      </c>
      <c r="AK386" s="47">
        <v>3.2362830854755317E-2</v>
      </c>
      <c r="AL386" s="47">
        <v>3.2532066985306071E-2</v>
      </c>
      <c r="AM386" s="47">
        <v>3.2701303115856777E-2</v>
      </c>
      <c r="AN386" s="47">
        <v>3.287053924640753E-2</v>
      </c>
      <c r="AO386" s="47">
        <v>3.3039775376958291E-2</v>
      </c>
      <c r="AP386" s="47">
        <v>3.3209011507509045E-2</v>
      </c>
      <c r="AQ386" s="47">
        <v>3.3378247638059806E-2</v>
      </c>
      <c r="AR386" s="47">
        <v>3.3547483768610505E-2</v>
      </c>
      <c r="AS386" s="47">
        <v>3.3716719899161265E-2</v>
      </c>
      <c r="AT386" s="47">
        <v>3.3885956029712019E-2</v>
      </c>
      <c r="AU386" s="47">
        <v>3.405519216026278E-2</v>
      </c>
      <c r="AV386" s="47">
        <v>3.4224428290813479E-2</v>
      </c>
      <c r="AW386" s="47">
        <v>3.4393664421364233E-2</v>
      </c>
      <c r="AX386" s="47">
        <v>3.4562900551914993E-2</v>
      </c>
      <c r="AY386" s="47">
        <v>3.4732136682465747E-2</v>
      </c>
      <c r="AZ386" s="47">
        <v>3.4901372813016453E-2</v>
      </c>
      <c r="BA386" s="47">
        <v>3.5070608943567207E-2</v>
      </c>
      <c r="BB386" s="47">
        <v>3.5239845074117968E-2</v>
      </c>
      <c r="BC386" s="47">
        <v>3.5409081204668721E-2</v>
      </c>
      <c r="BD386" s="47">
        <v>3.5578317335219482E-2</v>
      </c>
      <c r="BE386" s="47">
        <v>3.5747553465770181E-2</v>
      </c>
      <c r="BF386" s="47">
        <v>3.5916789596320942E-2</v>
      </c>
      <c r="BG386" s="47">
        <v>3.6086025726871696E-2</v>
      </c>
      <c r="BH386" s="47">
        <v>3.6255261857422456E-2</v>
      </c>
      <c r="BI386" s="47">
        <v>3.6424497987973155E-2</v>
      </c>
      <c r="BJ386" s="47">
        <v>3.6593734118523909E-2</v>
      </c>
      <c r="BK386" s="47">
        <v>3.676297024907467E-2</v>
      </c>
      <c r="BL386" s="47">
        <v>3.6932206379625424E-2</v>
      </c>
      <c r="BM386" s="47">
        <v>3.7101442510176184E-2</v>
      </c>
      <c r="BN386" s="47">
        <v>3.7270678640726883E-2</v>
      </c>
      <c r="BO386" s="47">
        <v>3.7439914771277644E-2</v>
      </c>
      <c r="BP386" s="47">
        <v>3.7609150901828398E-2</v>
      </c>
      <c r="BQ386" s="47">
        <v>3.7778387032379158E-2</v>
      </c>
      <c r="BR386" s="47">
        <v>3.7947623162929857E-2</v>
      </c>
      <c r="BS386" s="47">
        <v>3.8116859293480618E-2</v>
      </c>
      <c r="BT386" s="47">
        <v>3.8286095424031372E-2</v>
      </c>
      <c r="BU386" s="47">
        <v>3.8455331554582133E-2</v>
      </c>
      <c r="BV386" s="47">
        <v>3.8624567685132831E-2</v>
      </c>
      <c r="BW386" s="47">
        <v>3.8793803815683592E-2</v>
      </c>
      <c r="BX386" s="47">
        <v>3.8963039946234346E-2</v>
      </c>
      <c r="BY386" s="47">
        <v>3.9132276076785107E-2</v>
      </c>
      <c r="BZ386" s="47">
        <v>3.9301512207335861E-2</v>
      </c>
      <c r="CA386" s="47">
        <v>3.9470748337886559E-2</v>
      </c>
      <c r="CB386" s="47">
        <v>3.963998446843732E-2</v>
      </c>
      <c r="CC386" s="47">
        <v>3.9809220598988074E-2</v>
      </c>
      <c r="CD386" s="47">
        <v>3.9978456729538835E-2</v>
      </c>
      <c r="CE386" s="47">
        <v>4.0147692860089533E-2</v>
      </c>
      <c r="CF386" s="47">
        <v>4.0316928990640294E-2</v>
      </c>
      <c r="CG386" s="47">
        <v>4.0486165121191048E-2</v>
      </c>
      <c r="CH386" s="47">
        <v>4.0655401251741809E-2</v>
      </c>
      <c r="CI386" s="47">
        <v>4.0824637382292507E-2</v>
      </c>
      <c r="CJ386" s="47">
        <v>4.0993873512843268E-2</v>
      </c>
      <c r="CK386" s="47">
        <v>4.1163109643394022E-2</v>
      </c>
      <c r="CL386" s="47">
        <v>4.1332345773944783E-2</v>
      </c>
      <c r="CM386" s="47">
        <v>4.1501581904495537E-2</v>
      </c>
    </row>
    <row r="387" spans="1:91" s="46" customFormat="1" x14ac:dyDescent="0.25">
      <c r="A387" s="95"/>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7"/>
      <c r="AG387" s="47"/>
      <c r="AH387" s="47"/>
      <c r="AI387" s="47"/>
      <c r="AJ387" s="47"/>
      <c r="AK387" s="47"/>
      <c r="AL387" s="47"/>
      <c r="AM387" s="47"/>
      <c r="AN387" s="47"/>
      <c r="AO387" s="47"/>
      <c r="AP387" s="47"/>
      <c r="AQ387" s="47"/>
      <c r="AR387" s="47"/>
      <c r="AS387" s="47"/>
      <c r="AT387" s="47"/>
      <c r="AU387" s="47"/>
      <c r="AV387" s="47"/>
      <c r="AW387" s="47"/>
      <c r="AX387" s="47"/>
      <c r="AY387" s="47"/>
      <c r="AZ387" s="47"/>
      <c r="BA387" s="47"/>
      <c r="BB387" s="47"/>
      <c r="BC387" s="47"/>
      <c r="BD387" s="47"/>
      <c r="BE387" s="47"/>
      <c r="BF387" s="47"/>
      <c r="BG387" s="47"/>
      <c r="BH387" s="47"/>
      <c r="BI387" s="47"/>
      <c r="BJ387" s="47"/>
      <c r="BK387" s="47"/>
      <c r="BL387" s="47"/>
      <c r="BM387" s="47"/>
      <c r="BN387" s="47"/>
      <c r="BO387" s="47"/>
      <c r="BP387" s="47"/>
      <c r="BQ387" s="47"/>
      <c r="BR387" s="47"/>
      <c r="BS387" s="47"/>
      <c r="BT387" s="47"/>
      <c r="BU387" s="47"/>
      <c r="BV387" s="47"/>
      <c r="BW387" s="47"/>
      <c r="BX387" s="47"/>
      <c r="BY387" s="47"/>
      <c r="BZ387" s="47"/>
      <c r="CA387" s="47"/>
      <c r="CB387" s="47"/>
      <c r="CC387" s="47"/>
      <c r="CD387" s="47"/>
      <c r="CE387" s="47"/>
      <c r="CF387" s="47"/>
      <c r="CG387" s="47"/>
      <c r="CH387" s="47"/>
      <c r="CI387" s="47"/>
      <c r="CJ387" s="47"/>
      <c r="CK387" s="47"/>
      <c r="CL387" s="47"/>
      <c r="CM387" s="47"/>
    </row>
    <row r="388" spans="1:91" s="46" customFormat="1" x14ac:dyDescent="0.25">
      <c r="A388" s="95" t="s">
        <v>173</v>
      </c>
      <c r="B388" s="4">
        <v>0</v>
      </c>
      <c r="C388" s="4">
        <v>0</v>
      </c>
      <c r="D388" s="4">
        <v>0</v>
      </c>
      <c r="E388" s="4">
        <v>0</v>
      </c>
      <c r="F388" s="4">
        <v>0</v>
      </c>
      <c r="G388" s="4">
        <v>0</v>
      </c>
      <c r="H388" s="4">
        <v>0</v>
      </c>
      <c r="I388" s="4">
        <v>0</v>
      </c>
      <c r="J388" s="4">
        <v>0</v>
      </c>
      <c r="K388" s="4">
        <v>0</v>
      </c>
      <c r="L388" s="4">
        <v>0</v>
      </c>
      <c r="M388" s="4">
        <v>0</v>
      </c>
      <c r="N388" s="4">
        <v>0</v>
      </c>
      <c r="O388" s="4">
        <v>0</v>
      </c>
      <c r="P388" s="4">
        <v>0</v>
      </c>
      <c r="Q388" s="4">
        <v>0</v>
      </c>
      <c r="R388" s="4">
        <v>0</v>
      </c>
      <c r="S388" s="4">
        <v>0</v>
      </c>
      <c r="T388" s="4">
        <v>0</v>
      </c>
      <c r="U388" s="4">
        <v>0</v>
      </c>
      <c r="V388" s="4">
        <v>0</v>
      </c>
      <c r="W388" s="4">
        <v>0</v>
      </c>
      <c r="X388" s="4">
        <v>0</v>
      </c>
      <c r="Y388" s="4">
        <v>0</v>
      </c>
      <c r="Z388" s="4">
        <v>0</v>
      </c>
      <c r="AA388" s="4">
        <v>0</v>
      </c>
      <c r="AB388" s="4">
        <v>0</v>
      </c>
      <c r="AC388" s="4">
        <v>0</v>
      </c>
      <c r="AD388" s="4">
        <v>0</v>
      </c>
      <c r="AE388" s="4">
        <v>0</v>
      </c>
      <c r="AF388" s="47">
        <v>2.4040802652036744E-3</v>
      </c>
      <c r="AG388" s="47">
        <v>2.531725693916684E-3</v>
      </c>
      <c r="AH388" s="47">
        <v>2.6593711226296649E-3</v>
      </c>
      <c r="AI388" s="47">
        <v>2.787016551342674E-3</v>
      </c>
      <c r="AJ388" s="47">
        <v>2.9146619800556836E-3</v>
      </c>
      <c r="AK388" s="47">
        <v>3.0423074087686927E-3</v>
      </c>
      <c r="AL388" s="47">
        <v>3.1699528374816736E-3</v>
      </c>
      <c r="AM388" s="47">
        <v>3.2975982661946832E-3</v>
      </c>
      <c r="AN388" s="47">
        <v>3.4252436949076923E-3</v>
      </c>
      <c r="AO388" s="47">
        <v>3.5528891236207018E-3</v>
      </c>
      <c r="AP388" s="47">
        <v>3.6805345523336823E-3</v>
      </c>
      <c r="AQ388" s="47">
        <v>3.8081799810466919E-3</v>
      </c>
      <c r="AR388" s="47">
        <v>3.9358254097597014E-3</v>
      </c>
      <c r="AS388" s="47">
        <v>4.0634708384726824E-3</v>
      </c>
      <c r="AT388" s="47">
        <v>4.191116267185691E-3</v>
      </c>
      <c r="AU388" s="47">
        <v>4.318761695898672E-3</v>
      </c>
      <c r="AV388" s="47">
        <v>4.4464071246117102E-3</v>
      </c>
      <c r="AW388" s="47">
        <v>4.5740525533246911E-3</v>
      </c>
      <c r="AX388" s="47">
        <v>4.7016979820377284E-3</v>
      </c>
      <c r="AY388" s="47">
        <v>4.8293434107507093E-3</v>
      </c>
      <c r="AZ388" s="47">
        <v>4.9569888394636902E-3</v>
      </c>
      <c r="BA388" s="47">
        <v>5.0846342681767284E-3</v>
      </c>
      <c r="BB388" s="47">
        <v>5.2122796968897094E-3</v>
      </c>
      <c r="BC388" s="47">
        <v>5.3399251256026903E-3</v>
      </c>
      <c r="BD388" s="47">
        <v>5.4675705543157276E-3</v>
      </c>
      <c r="BE388" s="47">
        <v>5.5952159830287085E-3</v>
      </c>
      <c r="BF388" s="47">
        <v>5.7228614117417467E-3</v>
      </c>
      <c r="BG388" s="47">
        <v>5.8505068404547276E-3</v>
      </c>
      <c r="BH388" s="47">
        <v>5.9781522691677086E-3</v>
      </c>
      <c r="BI388" s="47">
        <v>6.1057976978807459E-3</v>
      </c>
      <c r="BJ388" s="47">
        <v>6.2334431265937268E-3</v>
      </c>
      <c r="BK388" s="47">
        <v>6.3610885553067077E-3</v>
      </c>
      <c r="BL388" s="47">
        <v>6.4887339840197459E-3</v>
      </c>
      <c r="BM388" s="47">
        <v>6.6163794127327268E-3</v>
      </c>
      <c r="BN388" s="47">
        <v>6.7440248414457078E-3</v>
      </c>
      <c r="BO388" s="47">
        <v>6.8716702701587451E-3</v>
      </c>
      <c r="BP388" s="47">
        <v>6.999315698871726E-3</v>
      </c>
      <c r="BQ388" s="47">
        <v>7.1269611275847642E-3</v>
      </c>
      <c r="BR388" s="47">
        <v>7.2546065562977442E-3</v>
      </c>
      <c r="BS388" s="47">
        <v>7.3822519850107252E-3</v>
      </c>
      <c r="BT388" s="47">
        <v>7.5098974137237633E-3</v>
      </c>
      <c r="BU388" s="47">
        <v>7.6375428424367443E-3</v>
      </c>
      <c r="BV388" s="47">
        <v>7.7651882711497252E-3</v>
      </c>
      <c r="BW388" s="47">
        <v>7.8928336998627634E-3</v>
      </c>
      <c r="BX388" s="47">
        <v>8.0204791285757443E-3</v>
      </c>
      <c r="BY388" s="47">
        <v>8.1481245572887807E-3</v>
      </c>
      <c r="BZ388" s="47">
        <v>8.2757699860017617E-3</v>
      </c>
      <c r="CA388" s="47">
        <v>8.4034154147147426E-3</v>
      </c>
      <c r="CB388" s="47">
        <v>8.5310608434277808E-3</v>
      </c>
      <c r="CC388" s="47">
        <v>8.6587062721407617E-3</v>
      </c>
      <c r="CD388" s="47">
        <v>8.7863517008537426E-3</v>
      </c>
      <c r="CE388" s="47">
        <v>8.9139971295667808E-3</v>
      </c>
      <c r="CF388" s="47">
        <v>9.0416425582797617E-3</v>
      </c>
      <c r="CG388" s="47">
        <v>9.1692879869927999E-3</v>
      </c>
      <c r="CH388" s="47">
        <v>9.2969334157057808E-3</v>
      </c>
      <c r="CI388" s="47">
        <v>9.4245788444187618E-3</v>
      </c>
      <c r="CJ388" s="47">
        <v>9.5522242731317982E-3</v>
      </c>
      <c r="CK388" s="47">
        <v>9.6798697018447791E-3</v>
      </c>
      <c r="CL388" s="47">
        <v>9.8075151305577601E-3</v>
      </c>
      <c r="CM388" s="47">
        <v>9.9351605592707982E-3</v>
      </c>
    </row>
    <row r="389" spans="1:91" s="46" customFormat="1" x14ac:dyDescent="0.25">
      <c r="A389" s="95" t="s">
        <v>1</v>
      </c>
      <c r="B389" s="4">
        <v>0</v>
      </c>
      <c r="C389" s="4">
        <v>0</v>
      </c>
      <c r="D389" s="4">
        <v>0</v>
      </c>
      <c r="E389" s="4">
        <v>0</v>
      </c>
      <c r="F389" s="4">
        <v>0</v>
      </c>
      <c r="G389" s="4">
        <v>0</v>
      </c>
      <c r="H389" s="4">
        <v>0</v>
      </c>
      <c r="I389" s="4">
        <v>0</v>
      </c>
      <c r="J389" s="4">
        <v>0</v>
      </c>
      <c r="K389" s="4">
        <v>0</v>
      </c>
      <c r="L389" s="4">
        <v>0</v>
      </c>
      <c r="M389" s="4">
        <v>0</v>
      </c>
      <c r="N389" s="4">
        <v>0</v>
      </c>
      <c r="O389" s="4">
        <v>0</v>
      </c>
      <c r="P389" s="4">
        <v>0</v>
      </c>
      <c r="Q389" s="4">
        <v>0</v>
      </c>
      <c r="R389" s="4">
        <v>0</v>
      </c>
      <c r="S389" s="4">
        <v>0</v>
      </c>
      <c r="T389" s="4">
        <v>0</v>
      </c>
      <c r="U389" s="4">
        <v>0</v>
      </c>
      <c r="V389" s="4">
        <v>0</v>
      </c>
      <c r="W389" s="4">
        <v>0</v>
      </c>
      <c r="X389" s="4">
        <v>0</v>
      </c>
      <c r="Y389" s="4">
        <v>0</v>
      </c>
      <c r="Z389" s="4">
        <v>0</v>
      </c>
      <c r="AA389" s="4">
        <v>0</v>
      </c>
      <c r="AB389" s="4">
        <v>0</v>
      </c>
      <c r="AC389" s="4">
        <v>0</v>
      </c>
      <c r="AD389" s="4">
        <v>0</v>
      </c>
      <c r="AE389" s="4">
        <v>0</v>
      </c>
      <c r="AF389" s="47">
        <v>1.7249008544960134E-3</v>
      </c>
      <c r="AG389" s="47">
        <v>1.7934737336273371E-3</v>
      </c>
      <c r="AH389" s="47">
        <v>1.8620466127586895E-3</v>
      </c>
      <c r="AI389" s="47">
        <v>1.9306194918900417E-3</v>
      </c>
      <c r="AJ389" s="47">
        <v>1.9991923710213654E-3</v>
      </c>
      <c r="AK389" s="47">
        <v>2.0677652501527176E-3</v>
      </c>
      <c r="AL389" s="47">
        <v>2.1363381292840698E-3</v>
      </c>
      <c r="AM389" s="47">
        <v>2.2049110084153938E-3</v>
      </c>
      <c r="AN389" s="47">
        <v>2.2734838875467459E-3</v>
      </c>
      <c r="AO389" s="47">
        <v>2.3420567666780981E-3</v>
      </c>
      <c r="AP389" s="47">
        <v>2.4106296458094221E-3</v>
      </c>
      <c r="AQ389" s="47">
        <v>2.4792025249407742E-3</v>
      </c>
      <c r="AR389" s="47">
        <v>2.5477754040720982E-3</v>
      </c>
      <c r="AS389" s="47">
        <v>2.6163482832034504E-3</v>
      </c>
      <c r="AT389" s="47">
        <v>2.6849211623348026E-3</v>
      </c>
      <c r="AU389" s="47">
        <v>2.7534940414661265E-3</v>
      </c>
      <c r="AV389" s="47">
        <v>2.8220669205974787E-3</v>
      </c>
      <c r="AW389" s="47">
        <v>2.8906397997288309E-3</v>
      </c>
      <c r="AX389" s="47">
        <v>2.9592126788601548E-3</v>
      </c>
      <c r="AY389" s="47">
        <v>3.027785557991507E-3</v>
      </c>
      <c r="AZ389" s="47">
        <v>3.0963584371228306E-3</v>
      </c>
      <c r="BA389" s="47">
        <v>3.1649313162541832E-3</v>
      </c>
      <c r="BB389" s="47">
        <v>3.2335041953855353E-3</v>
      </c>
      <c r="BC389" s="47">
        <v>3.3020770745168589E-3</v>
      </c>
      <c r="BD389" s="47">
        <v>3.3706499536482115E-3</v>
      </c>
      <c r="BE389" s="47">
        <v>3.4392228327795637E-3</v>
      </c>
      <c r="BF389" s="47">
        <v>3.5077957119108872E-3</v>
      </c>
      <c r="BG389" s="47">
        <v>3.5763685910422398E-3</v>
      </c>
      <c r="BH389" s="47">
        <v>3.644941470173592E-3</v>
      </c>
      <c r="BI389" s="47">
        <v>3.7135143493049155E-3</v>
      </c>
      <c r="BJ389" s="47">
        <v>3.7820872284362677E-3</v>
      </c>
      <c r="BK389" s="47">
        <v>3.8506601075675917E-3</v>
      </c>
      <c r="BL389" s="47">
        <v>3.9192329866989438E-3</v>
      </c>
      <c r="BM389" s="47">
        <v>3.987805865830296E-3</v>
      </c>
      <c r="BN389" s="47">
        <v>4.0563787449616204E-3</v>
      </c>
      <c r="BO389" s="47">
        <v>4.1249516240929726E-3</v>
      </c>
      <c r="BP389" s="47">
        <v>4.1935245032243247E-3</v>
      </c>
      <c r="BQ389" s="47">
        <v>4.2620973823556483E-3</v>
      </c>
      <c r="BR389" s="47">
        <v>4.3306702614870005E-3</v>
      </c>
      <c r="BS389" s="47">
        <v>4.3992431406183526E-3</v>
      </c>
      <c r="BT389" s="47">
        <v>4.4678160197496762E-3</v>
      </c>
      <c r="BU389" s="47">
        <v>4.5363888988810292E-3</v>
      </c>
      <c r="BV389" s="47">
        <v>4.6049617780123528E-3</v>
      </c>
      <c r="BW389" s="47">
        <v>4.6735346571437049E-3</v>
      </c>
      <c r="BX389" s="47">
        <v>4.7421075362750571E-3</v>
      </c>
      <c r="BY389" s="47">
        <v>4.8106804154063806E-3</v>
      </c>
      <c r="BZ389" s="47">
        <v>4.8792532945377328E-3</v>
      </c>
      <c r="CA389" s="47">
        <v>4.947826173669085E-3</v>
      </c>
      <c r="CB389" s="47">
        <v>5.0163990528004094E-3</v>
      </c>
      <c r="CC389" s="47">
        <v>5.0849719319317616E-3</v>
      </c>
      <c r="CD389" s="47">
        <v>5.1535448110631137E-3</v>
      </c>
      <c r="CE389" s="47">
        <v>5.2221176901944373E-3</v>
      </c>
      <c r="CF389" s="47">
        <v>5.2906905693257894E-3</v>
      </c>
      <c r="CG389" s="47">
        <v>5.3592634484571139E-3</v>
      </c>
      <c r="CH389" s="47">
        <v>5.427836327588466E-3</v>
      </c>
      <c r="CI389" s="47">
        <v>5.4964092067198182E-3</v>
      </c>
      <c r="CJ389" s="47">
        <v>5.5649820858511417E-3</v>
      </c>
      <c r="CK389" s="47">
        <v>5.6335549649824939E-3</v>
      </c>
      <c r="CL389" s="47">
        <v>5.7021278441138461E-3</v>
      </c>
      <c r="CM389" s="47">
        <v>5.7707007232451705E-3</v>
      </c>
    </row>
    <row r="390" spans="1:91" s="46" customFormat="1" x14ac:dyDescent="0.25">
      <c r="A390" s="95" t="s">
        <v>1</v>
      </c>
      <c r="B390" s="4">
        <v>0</v>
      </c>
      <c r="C390" s="4">
        <v>0</v>
      </c>
      <c r="D390" s="4">
        <v>0</v>
      </c>
      <c r="E390" s="4">
        <v>0</v>
      </c>
      <c r="F390" s="4">
        <v>0</v>
      </c>
      <c r="G390" s="4">
        <v>0</v>
      </c>
      <c r="H390" s="4">
        <v>0</v>
      </c>
      <c r="I390" s="4">
        <v>0</v>
      </c>
      <c r="J390" s="4">
        <v>0</v>
      </c>
      <c r="K390" s="4">
        <v>0</v>
      </c>
      <c r="L390" s="4">
        <v>0</v>
      </c>
      <c r="M390" s="4">
        <v>0</v>
      </c>
      <c r="N390" s="4">
        <v>0</v>
      </c>
      <c r="O390" s="4">
        <v>0</v>
      </c>
      <c r="P390" s="4">
        <v>0</v>
      </c>
      <c r="Q390" s="4">
        <v>0</v>
      </c>
      <c r="R390" s="4">
        <v>0</v>
      </c>
      <c r="S390" s="4">
        <v>0</v>
      </c>
      <c r="T390" s="4">
        <v>0</v>
      </c>
      <c r="U390" s="4">
        <v>0</v>
      </c>
      <c r="V390" s="4">
        <v>0</v>
      </c>
      <c r="W390" s="4">
        <v>0</v>
      </c>
      <c r="X390" s="4">
        <v>0</v>
      </c>
      <c r="Y390" s="4">
        <v>0</v>
      </c>
      <c r="Z390" s="4">
        <v>0</v>
      </c>
      <c r="AA390" s="4">
        <v>0</v>
      </c>
      <c r="AB390" s="4">
        <v>0</v>
      </c>
      <c r="AC390" s="4">
        <v>0</v>
      </c>
      <c r="AD390" s="4">
        <v>0</v>
      </c>
      <c r="AE390" s="4">
        <v>0</v>
      </c>
      <c r="AF390" s="47">
        <v>3.4851277911820944E-3</v>
      </c>
      <c r="AG390" s="47">
        <v>3.6099981853083989E-3</v>
      </c>
      <c r="AH390" s="47">
        <v>3.7348685794347035E-3</v>
      </c>
      <c r="AI390" s="47">
        <v>3.859738973561008E-3</v>
      </c>
      <c r="AJ390" s="47">
        <v>3.9846093676873121E-3</v>
      </c>
      <c r="AK390" s="47">
        <v>4.1094797618136166E-3</v>
      </c>
      <c r="AL390" s="47">
        <v>4.2343501559399211E-3</v>
      </c>
      <c r="AM390" s="47">
        <v>4.3592205500662257E-3</v>
      </c>
      <c r="AN390" s="47">
        <v>4.4840909441925302E-3</v>
      </c>
      <c r="AO390" s="47">
        <v>4.6089613383188633E-3</v>
      </c>
      <c r="AP390" s="47">
        <v>4.7338317324451679E-3</v>
      </c>
      <c r="AQ390" s="47">
        <v>4.8587021265714724E-3</v>
      </c>
      <c r="AR390" s="47">
        <v>4.9835725206977769E-3</v>
      </c>
      <c r="AS390" s="47">
        <v>5.1084429148240814E-3</v>
      </c>
      <c r="AT390" s="47">
        <v>5.233313308950386E-3</v>
      </c>
      <c r="AU390" s="47">
        <v>5.3581837030766905E-3</v>
      </c>
      <c r="AV390" s="47">
        <v>5.483054097202995E-3</v>
      </c>
      <c r="AW390" s="47">
        <v>5.6079244913292995E-3</v>
      </c>
      <c r="AX390" s="47">
        <v>5.7327948854556041E-3</v>
      </c>
      <c r="AY390" s="47">
        <v>5.8576652795819086E-3</v>
      </c>
      <c r="AZ390" s="47">
        <v>5.9825356737082131E-3</v>
      </c>
      <c r="BA390" s="47">
        <v>6.1074060678345176E-3</v>
      </c>
      <c r="BB390" s="47">
        <v>6.2322764619608222E-3</v>
      </c>
      <c r="BC390" s="47">
        <v>6.3571468560871267E-3</v>
      </c>
      <c r="BD390" s="47">
        <v>6.4820172502134312E-3</v>
      </c>
      <c r="BE390" s="47">
        <v>6.6068876443397357E-3</v>
      </c>
      <c r="BF390" s="47">
        <v>6.7317580384660403E-3</v>
      </c>
      <c r="BG390" s="47">
        <v>6.8566284325923448E-3</v>
      </c>
      <c r="BH390" s="47">
        <v>6.9814988267186493E-3</v>
      </c>
      <c r="BI390" s="47">
        <v>7.1063692208449538E-3</v>
      </c>
      <c r="BJ390" s="47">
        <v>7.2312396149712584E-3</v>
      </c>
      <c r="BK390" s="47">
        <v>7.3561100090975629E-3</v>
      </c>
      <c r="BL390" s="47">
        <v>7.4809804032238674E-3</v>
      </c>
      <c r="BM390" s="47">
        <v>7.6058507973501719E-3</v>
      </c>
      <c r="BN390" s="47">
        <v>7.7307211914764765E-3</v>
      </c>
      <c r="BO390" s="47">
        <v>7.8555915856027801E-3</v>
      </c>
      <c r="BP390" s="47">
        <v>7.9804619797290855E-3</v>
      </c>
      <c r="BQ390" s="47">
        <v>8.1053323738553892E-3</v>
      </c>
      <c r="BR390" s="47">
        <v>8.2302027679816946E-3</v>
      </c>
      <c r="BS390" s="47">
        <v>8.3550731621079982E-3</v>
      </c>
      <c r="BT390" s="47">
        <v>8.4799435562343036E-3</v>
      </c>
      <c r="BU390" s="47">
        <v>8.6048139503606073E-3</v>
      </c>
      <c r="BV390" s="47">
        <v>8.7296843444869127E-3</v>
      </c>
      <c r="BW390" s="47">
        <v>8.8545547386132163E-3</v>
      </c>
      <c r="BX390" s="47">
        <v>8.9794251327395217E-3</v>
      </c>
      <c r="BY390" s="47">
        <v>9.1042955268658254E-3</v>
      </c>
      <c r="BZ390" s="47">
        <v>9.2291659209921308E-3</v>
      </c>
      <c r="CA390" s="47">
        <v>9.3540363151184344E-3</v>
      </c>
      <c r="CB390" s="47">
        <v>9.4789067092447398E-3</v>
      </c>
      <c r="CC390" s="47">
        <v>9.6037771033710435E-3</v>
      </c>
      <c r="CD390" s="47">
        <v>9.7286474974973489E-3</v>
      </c>
      <c r="CE390" s="47">
        <v>9.8535178916236525E-3</v>
      </c>
      <c r="CF390" s="47">
        <v>9.9783882857499579E-3</v>
      </c>
      <c r="CG390" s="47">
        <v>1.0103258679876262E-2</v>
      </c>
      <c r="CH390" s="47">
        <v>1.0228129074002567E-2</v>
      </c>
      <c r="CI390" s="47">
        <v>1.0352999468128871E-2</v>
      </c>
      <c r="CJ390" s="47">
        <v>1.0477869862255176E-2</v>
      </c>
      <c r="CK390" s="47">
        <v>1.060274025638148E-2</v>
      </c>
      <c r="CL390" s="47">
        <v>1.0727610650507785E-2</v>
      </c>
      <c r="CM390" s="47">
        <v>1.0852481044634089E-2</v>
      </c>
    </row>
    <row r="391" spans="1:91" s="98" customFormat="1" x14ac:dyDescent="0.25">
      <c r="A391" s="98" t="s">
        <v>1</v>
      </c>
      <c r="B391" s="98">
        <v>0</v>
      </c>
      <c r="C391" s="98">
        <v>0</v>
      </c>
      <c r="D391" s="98">
        <v>0</v>
      </c>
      <c r="E391" s="98">
        <v>0</v>
      </c>
      <c r="F391" s="98">
        <v>0</v>
      </c>
      <c r="G391" s="98">
        <v>0</v>
      </c>
      <c r="H391" s="98">
        <v>0</v>
      </c>
      <c r="I391" s="98">
        <v>0</v>
      </c>
      <c r="J391" s="98">
        <v>0</v>
      </c>
      <c r="K391" s="98">
        <v>0</v>
      </c>
      <c r="L391" s="98">
        <v>0</v>
      </c>
      <c r="M391" s="98">
        <v>0</v>
      </c>
      <c r="N391" s="98">
        <v>0</v>
      </c>
      <c r="O391" s="98">
        <v>0</v>
      </c>
      <c r="P391" s="98">
        <v>0</v>
      </c>
      <c r="Q391" s="98">
        <v>0</v>
      </c>
      <c r="R391" s="98">
        <v>0</v>
      </c>
      <c r="S391" s="98">
        <v>0</v>
      </c>
      <c r="T391" s="98">
        <v>0</v>
      </c>
      <c r="U391" s="98">
        <v>0</v>
      </c>
      <c r="V391" s="98">
        <v>0</v>
      </c>
      <c r="W391" s="98">
        <v>0</v>
      </c>
      <c r="X391" s="98">
        <v>0</v>
      </c>
      <c r="Y391" s="98">
        <v>0</v>
      </c>
      <c r="Z391" s="98">
        <v>0</v>
      </c>
      <c r="AA391" s="98">
        <v>0</v>
      </c>
      <c r="AB391" s="98">
        <v>0</v>
      </c>
      <c r="AC391" s="98">
        <v>0</v>
      </c>
      <c r="AD391" s="98">
        <v>0</v>
      </c>
      <c r="AE391" s="98">
        <v>0</v>
      </c>
      <c r="AF391" s="98">
        <v>0</v>
      </c>
      <c r="AG391" s="98">
        <v>0</v>
      </c>
      <c r="AH391" s="98">
        <v>0</v>
      </c>
      <c r="AI391" s="98">
        <v>0</v>
      </c>
      <c r="AJ391" s="98">
        <v>0</v>
      </c>
      <c r="AK391" s="98">
        <v>0</v>
      </c>
      <c r="AL391" s="98">
        <v>0</v>
      </c>
      <c r="AM391" s="98">
        <v>0</v>
      </c>
      <c r="AN391" s="98">
        <v>0</v>
      </c>
      <c r="AO391" s="98">
        <v>0</v>
      </c>
      <c r="AP391" s="98">
        <v>0</v>
      </c>
      <c r="AQ391" s="98">
        <v>0</v>
      </c>
      <c r="AR391" s="98">
        <v>0</v>
      </c>
      <c r="AS391" s="98">
        <v>0</v>
      </c>
      <c r="AT391" s="98">
        <v>0</v>
      </c>
      <c r="AU391" s="98">
        <v>0</v>
      </c>
      <c r="AV391" s="98">
        <v>0</v>
      </c>
      <c r="AW391" s="98">
        <v>0</v>
      </c>
      <c r="AX391" s="98">
        <v>0</v>
      </c>
      <c r="AY391" s="98">
        <v>0</v>
      </c>
      <c r="AZ391" s="98">
        <v>0</v>
      </c>
      <c r="BA391" s="98">
        <v>0</v>
      </c>
      <c r="BB391" s="98">
        <v>0</v>
      </c>
      <c r="BC391" s="98">
        <v>0</v>
      </c>
      <c r="BD391" s="98">
        <v>0</v>
      </c>
      <c r="BE391" s="98">
        <v>0</v>
      </c>
      <c r="BF391" s="98">
        <v>0</v>
      </c>
      <c r="BG391" s="98">
        <v>0</v>
      </c>
      <c r="BH391" s="98">
        <v>0</v>
      </c>
      <c r="BI391" s="98">
        <v>0</v>
      </c>
      <c r="BJ391" s="98">
        <v>0</v>
      </c>
      <c r="BK391" s="98">
        <v>0</v>
      </c>
      <c r="BL391" s="98">
        <v>0</v>
      </c>
      <c r="BM391" s="98">
        <v>0</v>
      </c>
      <c r="BN391" s="98">
        <v>0</v>
      </c>
      <c r="BO391" s="98">
        <v>0</v>
      </c>
      <c r="BP391" s="98">
        <v>0</v>
      </c>
      <c r="BQ391" s="98">
        <v>0</v>
      </c>
      <c r="BR391" s="98">
        <v>0</v>
      </c>
      <c r="BS391" s="98">
        <v>0</v>
      </c>
      <c r="BT391" s="98">
        <v>0</v>
      </c>
      <c r="BU391" s="98">
        <v>0</v>
      </c>
      <c r="BV391" s="98">
        <v>0</v>
      </c>
      <c r="BW391" s="98">
        <v>0</v>
      </c>
      <c r="BX391" s="98">
        <v>0</v>
      </c>
      <c r="BY391" s="98">
        <v>0</v>
      </c>
      <c r="BZ391" s="98">
        <v>0</v>
      </c>
      <c r="CA391" s="98">
        <v>0</v>
      </c>
      <c r="CB391" s="98">
        <v>0</v>
      </c>
      <c r="CC391" s="98">
        <v>0</v>
      </c>
      <c r="CD391" s="98">
        <v>0</v>
      </c>
      <c r="CE391" s="98">
        <v>0</v>
      </c>
      <c r="CF391" s="98">
        <v>0</v>
      </c>
      <c r="CG391" s="98">
        <v>0</v>
      </c>
      <c r="CH391" s="98">
        <v>0</v>
      </c>
      <c r="CI391" s="98">
        <v>0</v>
      </c>
      <c r="CJ391" s="98">
        <v>0</v>
      </c>
      <c r="CK391" s="98">
        <v>0</v>
      </c>
      <c r="CL391" s="98">
        <v>0</v>
      </c>
      <c r="CM391" s="98">
        <v>0</v>
      </c>
    </row>
    <row r="392" spans="1:91" s="46" customFormat="1" x14ac:dyDescent="0.25">
      <c r="A392" s="95" t="s">
        <v>1</v>
      </c>
      <c r="B392" s="4">
        <v>0</v>
      </c>
      <c r="C392" s="4">
        <v>0</v>
      </c>
      <c r="D392" s="4">
        <v>0</v>
      </c>
      <c r="E392" s="4">
        <v>0</v>
      </c>
      <c r="F392" s="4">
        <v>0</v>
      </c>
      <c r="G392" s="4">
        <v>0</v>
      </c>
      <c r="H392" s="4">
        <v>0</v>
      </c>
      <c r="I392" s="4">
        <v>0</v>
      </c>
      <c r="J392" s="4">
        <v>0</v>
      </c>
      <c r="K392" s="4">
        <v>0</v>
      </c>
      <c r="L392" s="4">
        <v>0</v>
      </c>
      <c r="M392" s="4">
        <v>0</v>
      </c>
      <c r="N392" s="4">
        <v>0</v>
      </c>
      <c r="O392" s="4">
        <v>0</v>
      </c>
      <c r="P392" s="4">
        <v>0</v>
      </c>
      <c r="Q392" s="4">
        <v>0</v>
      </c>
      <c r="R392" s="4">
        <v>0</v>
      </c>
      <c r="S392" s="4">
        <v>0</v>
      </c>
      <c r="T392" s="4">
        <v>0</v>
      </c>
      <c r="U392" s="4">
        <v>0</v>
      </c>
      <c r="V392" s="4">
        <v>0</v>
      </c>
      <c r="W392" s="4">
        <v>0</v>
      </c>
      <c r="X392" s="4">
        <v>0</v>
      </c>
      <c r="Y392" s="4">
        <v>0</v>
      </c>
      <c r="Z392" s="4">
        <v>0</v>
      </c>
      <c r="AA392" s="4">
        <v>0</v>
      </c>
      <c r="AB392" s="4">
        <v>0</v>
      </c>
      <c r="AC392" s="4">
        <v>0</v>
      </c>
      <c r="AD392" s="4">
        <v>0</v>
      </c>
      <c r="AE392" s="4">
        <v>0</v>
      </c>
      <c r="AF392" s="47">
        <v>1.6956389123152463E-3</v>
      </c>
      <c r="AG392" s="47">
        <v>1.7629315200836969E-3</v>
      </c>
      <c r="AH392" s="47">
        <v>1.8302241278521762E-3</v>
      </c>
      <c r="AI392" s="47">
        <v>1.897516735620627E-3</v>
      </c>
      <c r="AJ392" s="47">
        <v>1.9648093433890777E-3</v>
      </c>
      <c r="AK392" s="47">
        <v>2.0321019511575569E-3</v>
      </c>
      <c r="AL392" s="47">
        <v>2.099394558926008E-3</v>
      </c>
      <c r="AM392" s="47">
        <v>2.1666871666944872E-3</v>
      </c>
      <c r="AN392" s="47">
        <v>2.2339797744629379E-3</v>
      </c>
      <c r="AO392" s="47">
        <v>2.3012723822313889E-3</v>
      </c>
      <c r="AP392" s="47">
        <v>2.3685649899998678E-3</v>
      </c>
      <c r="AQ392" s="47">
        <v>2.4358575977683188E-3</v>
      </c>
      <c r="AR392" s="47">
        <v>2.5031502055367981E-3</v>
      </c>
      <c r="AS392" s="47">
        <v>2.5704428133052487E-3</v>
      </c>
      <c r="AT392" s="47">
        <v>2.637735421073728E-3</v>
      </c>
      <c r="AU392" s="47">
        <v>2.705028028842179E-3</v>
      </c>
      <c r="AV392" s="47">
        <v>2.7723206366106297E-3</v>
      </c>
      <c r="AW392" s="47">
        <v>2.8396132443791089E-3</v>
      </c>
      <c r="AX392" s="47">
        <v>2.9069058521475595E-3</v>
      </c>
      <c r="AY392" s="47">
        <v>2.9741984599160388E-3</v>
      </c>
      <c r="AZ392" s="47">
        <v>3.0414910676844899E-3</v>
      </c>
      <c r="BA392" s="47">
        <v>3.1087836754529405E-3</v>
      </c>
      <c r="BB392" s="47">
        <v>3.1760762832214197E-3</v>
      </c>
      <c r="BC392" s="47">
        <v>3.2433688909898704E-3</v>
      </c>
      <c r="BD392" s="47">
        <v>3.3106614987583496E-3</v>
      </c>
      <c r="BE392" s="47">
        <v>3.3779541065268007E-3</v>
      </c>
      <c r="BF392" s="47">
        <v>3.4452467142952513E-3</v>
      </c>
      <c r="BG392" s="47">
        <v>3.5125393220637306E-3</v>
      </c>
      <c r="BH392" s="47">
        <v>3.5798319298321816E-3</v>
      </c>
      <c r="BI392" s="47">
        <v>3.6471245376006609E-3</v>
      </c>
      <c r="BJ392" s="47">
        <v>3.7144171453691115E-3</v>
      </c>
      <c r="BK392" s="47">
        <v>3.7817097531375621E-3</v>
      </c>
      <c r="BL392" s="47">
        <v>3.8490023609060414E-3</v>
      </c>
      <c r="BM392" s="47">
        <v>3.916294968674492E-3</v>
      </c>
      <c r="BN392" s="47">
        <v>3.9835875764429717E-3</v>
      </c>
      <c r="BO392" s="47">
        <v>4.0508801842114228E-3</v>
      </c>
      <c r="BP392" s="47">
        <v>4.118172791979873E-3</v>
      </c>
      <c r="BQ392" s="47">
        <v>4.1854653997483527E-3</v>
      </c>
      <c r="BR392" s="47">
        <v>4.2527580075168029E-3</v>
      </c>
      <c r="BS392" s="47">
        <v>4.3200506152852826E-3</v>
      </c>
      <c r="BT392" s="47">
        <v>4.3873432230537336E-3</v>
      </c>
      <c r="BU392" s="47">
        <v>4.4546358308222124E-3</v>
      </c>
      <c r="BV392" s="47">
        <v>4.5219284385906635E-3</v>
      </c>
      <c r="BW392" s="47">
        <v>4.5892210463591137E-3</v>
      </c>
      <c r="BX392" s="47">
        <v>4.6565136541275934E-3</v>
      </c>
      <c r="BY392" s="47">
        <v>4.7238062618960444E-3</v>
      </c>
      <c r="BZ392" s="47">
        <v>4.7910988696645233E-3</v>
      </c>
      <c r="CA392" s="47">
        <v>4.8583914774329743E-3</v>
      </c>
      <c r="CB392" s="47">
        <v>4.9256840852014254E-3</v>
      </c>
      <c r="CC392" s="47">
        <v>4.9929766929699042E-3</v>
      </c>
      <c r="CD392" s="47">
        <v>5.0602693007383553E-3</v>
      </c>
      <c r="CE392" s="47">
        <v>5.1275619085068341E-3</v>
      </c>
      <c r="CF392" s="47">
        <v>5.1948545162752852E-3</v>
      </c>
      <c r="CG392" s="47">
        <v>5.2621471240437362E-3</v>
      </c>
      <c r="CH392" s="47">
        <v>5.329439731812215E-3</v>
      </c>
      <c r="CI392" s="47">
        <v>5.3967323395806661E-3</v>
      </c>
      <c r="CJ392" s="47">
        <v>5.4640249473491449E-3</v>
      </c>
      <c r="CK392" s="47">
        <v>5.531317555117596E-3</v>
      </c>
      <c r="CL392" s="47">
        <v>5.5986101628860471E-3</v>
      </c>
      <c r="CM392" s="47">
        <v>5.6659027706545259E-3</v>
      </c>
    </row>
    <row r="393" spans="1:91" s="46" customFormat="1" x14ac:dyDescent="0.25">
      <c r="A393" s="95" t="s">
        <v>1</v>
      </c>
      <c r="B393" s="4">
        <v>0</v>
      </c>
      <c r="C393" s="4">
        <v>0</v>
      </c>
      <c r="D393" s="4">
        <v>0</v>
      </c>
      <c r="E393" s="4">
        <v>0</v>
      </c>
      <c r="F393" s="4">
        <v>0</v>
      </c>
      <c r="G393" s="4">
        <v>0</v>
      </c>
      <c r="H393" s="4">
        <v>0</v>
      </c>
      <c r="I393" s="4">
        <v>0</v>
      </c>
      <c r="J393" s="4">
        <v>0</v>
      </c>
      <c r="K393" s="4">
        <v>0</v>
      </c>
      <c r="L393" s="4">
        <v>0</v>
      </c>
      <c r="M393" s="4">
        <v>0</v>
      </c>
      <c r="N393" s="4">
        <v>0</v>
      </c>
      <c r="O393" s="4">
        <v>0</v>
      </c>
      <c r="P393" s="4">
        <v>0</v>
      </c>
      <c r="Q393" s="4">
        <v>0</v>
      </c>
      <c r="R393" s="4">
        <v>0</v>
      </c>
      <c r="S393" s="4">
        <v>0</v>
      </c>
      <c r="T393" s="4">
        <v>0</v>
      </c>
      <c r="U393" s="4">
        <v>0</v>
      </c>
      <c r="V393" s="4">
        <v>0</v>
      </c>
      <c r="W393" s="4">
        <v>0</v>
      </c>
      <c r="X393" s="4">
        <v>0</v>
      </c>
      <c r="Y393" s="4">
        <v>0</v>
      </c>
      <c r="Z393" s="4">
        <v>0</v>
      </c>
      <c r="AA393" s="4">
        <v>0</v>
      </c>
      <c r="AB393" s="4">
        <v>0</v>
      </c>
      <c r="AC393" s="4">
        <v>0</v>
      </c>
      <c r="AD393" s="4">
        <v>0</v>
      </c>
      <c r="AE393" s="4">
        <v>0</v>
      </c>
      <c r="AF393" s="47">
        <v>5.7461767828896879E-2</v>
      </c>
      <c r="AG393" s="47">
        <v>5.9081483784969351E-2</v>
      </c>
      <c r="AH393" s="47">
        <v>6.0701199741042274E-2</v>
      </c>
      <c r="AI393" s="47">
        <v>6.2320915697115196E-2</v>
      </c>
      <c r="AJ393" s="47">
        <v>6.3940631653188126E-2</v>
      </c>
      <c r="AK393" s="47">
        <v>6.5560347609261049E-2</v>
      </c>
      <c r="AL393" s="47">
        <v>6.7180063565333972E-2</v>
      </c>
      <c r="AM393" s="47">
        <v>6.8799779521406437E-2</v>
      </c>
      <c r="AN393" s="47">
        <v>7.041949547747936E-2</v>
      </c>
      <c r="AO393" s="47">
        <v>7.2039211433552283E-2</v>
      </c>
      <c r="AP393" s="47">
        <v>7.3658927389625206E-2</v>
      </c>
      <c r="AQ393" s="47">
        <v>7.5278643345698129E-2</v>
      </c>
      <c r="AR393" s="47">
        <v>7.6898359301771052E-2</v>
      </c>
      <c r="AS393" s="47">
        <v>7.8518075257843517E-2</v>
      </c>
      <c r="AT393" s="47">
        <v>8.013779121391644E-2</v>
      </c>
      <c r="AU393" s="47">
        <v>8.1757507169989363E-2</v>
      </c>
      <c r="AV393" s="47">
        <v>8.3377223126062286E-2</v>
      </c>
      <c r="AW393" s="47">
        <v>8.4996939082135209E-2</v>
      </c>
      <c r="AX393" s="47">
        <v>8.6616655038208132E-2</v>
      </c>
      <c r="AY393" s="47">
        <v>8.8236370994280611E-2</v>
      </c>
      <c r="AZ393" s="47">
        <v>8.9856086950353534E-2</v>
      </c>
      <c r="BA393" s="47">
        <v>9.1475802906426457E-2</v>
      </c>
      <c r="BB393" s="47">
        <v>9.309551886249938E-2</v>
      </c>
      <c r="BC393" s="47">
        <v>9.4715234818572303E-2</v>
      </c>
      <c r="BD393" s="47">
        <v>9.6334950774645225E-2</v>
      </c>
      <c r="BE393" s="47">
        <v>9.795466673071769E-2</v>
      </c>
      <c r="BF393" s="47">
        <v>9.9574382686790613E-2</v>
      </c>
      <c r="BG393" s="47">
        <v>0.10119409864286354</v>
      </c>
      <c r="BH393" s="47">
        <v>0.10281381459893646</v>
      </c>
      <c r="BI393" s="47">
        <v>0.10443353055500938</v>
      </c>
      <c r="BJ393" s="47">
        <v>0.10605324651108231</v>
      </c>
      <c r="BK393" s="47">
        <v>0.10767296246715477</v>
      </c>
      <c r="BL393" s="47">
        <v>0.10929267842322769</v>
      </c>
      <c r="BM393" s="47">
        <v>0.11091239437930062</v>
      </c>
      <c r="BN393" s="47">
        <v>0.11253211033537354</v>
      </c>
      <c r="BO393" s="47">
        <v>0.11415182629144646</v>
      </c>
      <c r="BP393" s="47">
        <v>0.11577154224751939</v>
      </c>
      <c r="BQ393" s="47">
        <v>0.11739125820359186</v>
      </c>
      <c r="BR393" s="47">
        <v>0.11901097415966479</v>
      </c>
      <c r="BS393" s="47">
        <v>0.12063069011573771</v>
      </c>
      <c r="BT393" s="47">
        <v>0.12225040607181063</v>
      </c>
      <c r="BU393" s="47">
        <v>0.12387012202788356</v>
      </c>
      <c r="BV393" s="47">
        <v>0.12548983798395646</v>
      </c>
      <c r="BW393" s="47">
        <v>0.12710955394002896</v>
      </c>
      <c r="BX393" s="47">
        <v>0.12872926989610187</v>
      </c>
      <c r="BY393" s="47">
        <v>0.1303489858521748</v>
      </c>
      <c r="BZ393" s="47">
        <v>0.13196870180824771</v>
      </c>
      <c r="CA393" s="47">
        <v>0.13358841776432065</v>
      </c>
      <c r="CB393" s="47">
        <v>0.13520813372039356</v>
      </c>
      <c r="CC393" s="47">
        <v>0.13682784967646602</v>
      </c>
      <c r="CD393" s="47">
        <v>0.13844756563253896</v>
      </c>
      <c r="CE393" s="47">
        <v>0.14006728158861187</v>
      </c>
      <c r="CF393" s="47">
        <v>0.14168699754468481</v>
      </c>
      <c r="CG393" s="47">
        <v>0.14330671350075772</v>
      </c>
      <c r="CH393" s="47">
        <v>0.14492642945683065</v>
      </c>
      <c r="CI393" s="47">
        <v>0.14654614541290312</v>
      </c>
      <c r="CJ393" s="47">
        <v>0.14816586136897603</v>
      </c>
      <c r="CK393" s="47">
        <v>0.14978557732504896</v>
      </c>
      <c r="CL393" s="47">
        <v>0.15140529328112187</v>
      </c>
      <c r="CM393" s="47">
        <v>0.15302500923719481</v>
      </c>
    </row>
    <row r="394" spans="1:91" s="46" customFormat="1" x14ac:dyDescent="0.25">
      <c r="A394" s="40"/>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spans="1:91" s="46" customFormat="1" x14ac:dyDescent="0.25">
      <c r="A395" s="95" t="s">
        <v>174</v>
      </c>
      <c r="B395" s="4">
        <v>0</v>
      </c>
      <c r="C395" s="4">
        <v>0</v>
      </c>
      <c r="D395" s="4">
        <v>0</v>
      </c>
      <c r="E395" s="4">
        <v>0</v>
      </c>
      <c r="F395" s="4">
        <v>0</v>
      </c>
      <c r="G395" s="4">
        <v>0</v>
      </c>
      <c r="H395" s="4">
        <v>0</v>
      </c>
      <c r="I395" s="4">
        <v>0</v>
      </c>
      <c r="J395" s="4">
        <v>0</v>
      </c>
      <c r="K395" s="4">
        <v>0</v>
      </c>
      <c r="L395" s="4">
        <v>0</v>
      </c>
      <c r="M395" s="4">
        <v>0</v>
      </c>
      <c r="N395" s="4">
        <v>0</v>
      </c>
      <c r="O395" s="4">
        <v>0</v>
      </c>
      <c r="P395" s="4">
        <v>0</v>
      </c>
      <c r="Q395" s="4">
        <v>0</v>
      </c>
      <c r="R395" s="4">
        <v>0</v>
      </c>
      <c r="S395" s="4">
        <v>0</v>
      </c>
      <c r="T395" s="4">
        <v>0</v>
      </c>
      <c r="U395" s="4">
        <v>0</v>
      </c>
      <c r="V395" s="4">
        <v>0</v>
      </c>
      <c r="W395" s="4">
        <v>0</v>
      </c>
      <c r="X395" s="4">
        <v>0</v>
      </c>
      <c r="Y395" s="4">
        <v>0</v>
      </c>
      <c r="Z395" s="4">
        <v>0</v>
      </c>
      <c r="AA395" s="4">
        <v>0</v>
      </c>
      <c r="AB395" s="4">
        <v>0</v>
      </c>
      <c r="AC395" s="4">
        <v>0</v>
      </c>
      <c r="AD395" s="4">
        <v>0</v>
      </c>
      <c r="AE395" s="4">
        <v>0</v>
      </c>
      <c r="AF395" s="47">
        <v>9.254019840604712E-4</v>
      </c>
      <c r="AG395" s="47">
        <v>9.5709445254166074E-4</v>
      </c>
      <c r="AH395" s="47">
        <v>9.8878692102285734E-4</v>
      </c>
      <c r="AI395" s="47">
        <v>1.0204793895040537E-3</v>
      </c>
      <c r="AJ395" s="47">
        <v>1.0521718579852434E-3</v>
      </c>
      <c r="AK395" s="47">
        <v>1.0838643264664397E-3</v>
      </c>
      <c r="AL395" s="47">
        <v>1.1155567949476292E-3</v>
      </c>
      <c r="AM395" s="47">
        <v>1.1472492634288258E-3</v>
      </c>
      <c r="AN395" s="47">
        <v>1.1789417319100224E-3</v>
      </c>
      <c r="AO395" s="47">
        <v>1.2106342003912118E-3</v>
      </c>
      <c r="AP395" s="47">
        <v>1.2423266688724084E-3</v>
      </c>
      <c r="AQ395" s="47">
        <v>1.2740191373535978E-3</v>
      </c>
      <c r="AR395" s="47">
        <v>1.3057116058347944E-3</v>
      </c>
      <c r="AS395" s="47">
        <v>1.337404074315991E-3</v>
      </c>
      <c r="AT395" s="47">
        <v>1.3690965427971805E-3</v>
      </c>
      <c r="AU395" s="47">
        <v>1.400789011278377E-3</v>
      </c>
      <c r="AV395" s="47">
        <v>1.4324814797595665E-3</v>
      </c>
      <c r="AW395" s="47">
        <v>1.4641739482407631E-3</v>
      </c>
      <c r="AX395" s="47">
        <v>1.4958664167219594E-3</v>
      </c>
      <c r="AY395" s="47">
        <v>1.5275588852031489E-3</v>
      </c>
      <c r="AZ395" s="47">
        <v>1.5592513536843455E-3</v>
      </c>
      <c r="BA395" s="47">
        <v>1.5909438221655349E-3</v>
      </c>
      <c r="BB395" s="47">
        <v>1.6226362906467315E-3</v>
      </c>
      <c r="BC395" s="47">
        <v>1.6543287591279281E-3</v>
      </c>
      <c r="BD395" s="47">
        <v>1.6860212276091175E-3</v>
      </c>
      <c r="BE395" s="47">
        <v>1.7177136960903141E-3</v>
      </c>
      <c r="BF395" s="47">
        <v>1.7494061645715036E-3</v>
      </c>
      <c r="BG395" s="47">
        <v>1.7810986330527002E-3</v>
      </c>
      <c r="BH395" s="47">
        <v>1.8127911015338968E-3</v>
      </c>
      <c r="BI395" s="47">
        <v>1.8444835700150931E-3</v>
      </c>
      <c r="BJ395" s="47">
        <v>1.8761760384962756E-3</v>
      </c>
      <c r="BK395" s="47">
        <v>1.9078685069774722E-3</v>
      </c>
      <c r="BL395" s="47">
        <v>1.9395609754586686E-3</v>
      </c>
      <c r="BM395" s="47">
        <v>1.9712534439398654E-3</v>
      </c>
      <c r="BN395" s="47">
        <v>2.0029459124210618E-3</v>
      </c>
      <c r="BO395" s="47">
        <v>2.0346383809022443E-3</v>
      </c>
      <c r="BP395" s="47">
        <v>2.0663308493834407E-3</v>
      </c>
      <c r="BQ395" s="47">
        <v>2.0980233178646375E-3</v>
      </c>
      <c r="BR395" s="47">
        <v>2.1297157863458338E-3</v>
      </c>
      <c r="BS395" s="47">
        <v>2.1614082548270302E-3</v>
      </c>
      <c r="BT395" s="47">
        <v>2.1931007233082127E-3</v>
      </c>
      <c r="BU395" s="47">
        <v>2.2247931917894091E-3</v>
      </c>
      <c r="BV395" s="47">
        <v>2.2564856602706059E-3</v>
      </c>
      <c r="BW395" s="47">
        <v>2.2881781287518023E-3</v>
      </c>
      <c r="BX395" s="47">
        <v>2.3198705972329991E-3</v>
      </c>
      <c r="BY395" s="47">
        <v>2.3515630657141811E-3</v>
      </c>
      <c r="BZ395" s="47">
        <v>2.383255534195378E-3</v>
      </c>
      <c r="CA395" s="47">
        <v>2.4149480026765743E-3</v>
      </c>
      <c r="CB395" s="47">
        <v>2.4466404711577711E-3</v>
      </c>
      <c r="CC395" s="47">
        <v>2.4783329396389675E-3</v>
      </c>
      <c r="CD395" s="47">
        <v>2.51002540812015E-3</v>
      </c>
      <c r="CE395" s="47">
        <v>2.5417178766013464E-3</v>
      </c>
      <c r="CF395" s="47">
        <v>2.5734103450825428E-3</v>
      </c>
      <c r="CG395" s="47">
        <v>2.6051028135637396E-3</v>
      </c>
      <c r="CH395" s="47">
        <v>2.636795282044936E-3</v>
      </c>
      <c r="CI395" s="47">
        <v>2.6684877505261185E-3</v>
      </c>
      <c r="CJ395" s="47">
        <v>2.7001802190073148E-3</v>
      </c>
      <c r="CK395" s="47">
        <v>2.7318726874885116E-3</v>
      </c>
      <c r="CL395" s="47">
        <v>2.763565155969708E-3</v>
      </c>
      <c r="CM395" s="47">
        <v>2.7952576244509048E-3</v>
      </c>
    </row>
    <row r="396" spans="1:91" s="46" customFormat="1" x14ac:dyDescent="0.25">
      <c r="A396" s="95"/>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spans="1:91" s="46" customFormat="1" x14ac:dyDescent="0.25">
      <c r="A397" s="95" t="s">
        <v>349</v>
      </c>
      <c r="B397" s="4">
        <v>0</v>
      </c>
      <c r="C397" s="4">
        <v>0</v>
      </c>
      <c r="D397" s="4">
        <v>0</v>
      </c>
      <c r="E397" s="4">
        <v>0</v>
      </c>
      <c r="F397" s="4">
        <v>0</v>
      </c>
      <c r="G397" s="4">
        <v>0</v>
      </c>
      <c r="H397" s="4">
        <v>0</v>
      </c>
      <c r="I397" s="4">
        <v>0</v>
      </c>
      <c r="J397" s="4">
        <v>0</v>
      </c>
      <c r="K397" s="4">
        <v>0</v>
      </c>
      <c r="L397" s="4">
        <v>0</v>
      </c>
      <c r="M397" s="4">
        <v>0</v>
      </c>
      <c r="N397" s="4">
        <v>0</v>
      </c>
      <c r="O397" s="4">
        <v>0</v>
      </c>
      <c r="P397" s="4">
        <v>0</v>
      </c>
      <c r="Q397" s="4">
        <v>0</v>
      </c>
      <c r="R397" s="4">
        <v>0</v>
      </c>
      <c r="S397" s="4">
        <v>0</v>
      </c>
      <c r="T397" s="4">
        <v>0</v>
      </c>
      <c r="U397" s="4">
        <v>0</v>
      </c>
      <c r="V397" s="4">
        <v>0</v>
      </c>
      <c r="W397" s="4">
        <v>0</v>
      </c>
      <c r="X397" s="4">
        <v>0</v>
      </c>
      <c r="Y397" s="4">
        <v>0</v>
      </c>
      <c r="Z397" s="4">
        <v>0</v>
      </c>
      <c r="AA397" s="4">
        <v>0</v>
      </c>
      <c r="AB397" s="4">
        <v>0</v>
      </c>
      <c r="AC397" s="4">
        <v>0</v>
      </c>
      <c r="AD397" s="4">
        <v>0</v>
      </c>
      <c r="AE397" s="4">
        <v>0</v>
      </c>
      <c r="AF397" s="47">
        <v>9.1400604594491148E-4</v>
      </c>
      <c r="AG397" s="47">
        <v>9.115373701080651E-4</v>
      </c>
      <c r="AH397" s="47">
        <v>9.0906869427121785E-4</v>
      </c>
      <c r="AI397" s="47">
        <v>9.0660001843437059E-4</v>
      </c>
      <c r="AJ397" s="47">
        <v>9.041313425975241E-4</v>
      </c>
      <c r="AK397" s="47">
        <v>9.0166266676067685E-4</v>
      </c>
      <c r="AL397" s="47">
        <v>8.9919399092383047E-4</v>
      </c>
      <c r="AM397" s="47">
        <v>8.9672531508698322E-4</v>
      </c>
      <c r="AN397" s="47">
        <v>8.9425663925013672E-4</v>
      </c>
      <c r="AO397" s="47">
        <v>8.9178796341328947E-4</v>
      </c>
      <c r="AP397" s="47">
        <v>8.8931928757644222E-4</v>
      </c>
      <c r="AQ397" s="47">
        <v>8.8685061173959584E-4</v>
      </c>
      <c r="AR397" s="47">
        <v>8.8438193590274848E-4</v>
      </c>
      <c r="AS397" s="47">
        <v>8.8191326006590209E-4</v>
      </c>
      <c r="AT397" s="47">
        <v>8.7944458422905484E-4</v>
      </c>
      <c r="AU397" s="47">
        <v>8.7697590839220835E-4</v>
      </c>
      <c r="AV397" s="47">
        <v>8.745072325553611E-4</v>
      </c>
      <c r="AW397" s="47">
        <v>8.7203855671851385E-4</v>
      </c>
      <c r="AX397" s="47">
        <v>8.6956988088166746E-4</v>
      </c>
      <c r="AY397" s="47">
        <v>8.671012050448201E-4</v>
      </c>
      <c r="AZ397" s="47">
        <v>8.6463252920797372E-4</v>
      </c>
      <c r="BA397" s="47">
        <v>8.6216385337112647E-4</v>
      </c>
      <c r="BB397" s="47">
        <v>8.5969517753428008E-4</v>
      </c>
      <c r="BC397" s="47">
        <v>8.5722650169743272E-4</v>
      </c>
      <c r="BD397" s="47">
        <v>8.5475782586058634E-4</v>
      </c>
      <c r="BE397" s="47">
        <v>8.5228915002373909E-4</v>
      </c>
      <c r="BF397" s="47">
        <v>8.4982047418689173E-4</v>
      </c>
      <c r="BG397" s="47">
        <v>8.4735179835004535E-4</v>
      </c>
      <c r="BH397" s="47">
        <v>8.4488312251319809E-4</v>
      </c>
      <c r="BI397" s="47">
        <v>8.4241444667635171E-4</v>
      </c>
      <c r="BJ397" s="47">
        <v>8.3994577083950435E-4</v>
      </c>
      <c r="BK397" s="47">
        <v>8.3747709500265797E-4</v>
      </c>
      <c r="BL397" s="47">
        <v>8.3500841916581072E-4</v>
      </c>
      <c r="BM397" s="47">
        <v>8.3253974332896433E-4</v>
      </c>
      <c r="BN397" s="47">
        <v>8.3007106749211697E-4</v>
      </c>
      <c r="BO397" s="47">
        <v>8.2760239165526972E-4</v>
      </c>
      <c r="BP397" s="47">
        <v>8.2513371581842334E-4</v>
      </c>
      <c r="BQ397" s="47">
        <v>8.2266503998157598E-4</v>
      </c>
      <c r="BR397" s="47">
        <v>8.2019636414472959E-4</v>
      </c>
      <c r="BS397" s="47">
        <v>8.1772768830788234E-4</v>
      </c>
      <c r="BT397" s="47">
        <v>8.1525901247103596E-4</v>
      </c>
      <c r="BU397" s="47">
        <v>8.127903366341886E-4</v>
      </c>
      <c r="BV397" s="47">
        <v>8.1032166079734135E-4</v>
      </c>
      <c r="BW397" s="47">
        <v>8.0785298496049496E-4</v>
      </c>
      <c r="BX397" s="47">
        <v>8.0538430912364771E-4</v>
      </c>
      <c r="BY397" s="47">
        <v>8.0291563328680122E-4</v>
      </c>
      <c r="BZ397" s="47">
        <v>8.0044695744995397E-4</v>
      </c>
      <c r="CA397" s="47">
        <v>7.9797828161310758E-4</v>
      </c>
      <c r="CB397" s="47">
        <v>7.9550960577626033E-4</v>
      </c>
      <c r="CC397" s="47">
        <v>7.9304092993941297E-4</v>
      </c>
      <c r="CD397" s="47">
        <v>7.9057225410256659E-4</v>
      </c>
      <c r="CE397" s="47">
        <v>7.8810357826571934E-4</v>
      </c>
      <c r="CF397" s="47">
        <v>7.8563490242887295E-4</v>
      </c>
      <c r="CG397" s="47">
        <v>7.831662265920256E-4</v>
      </c>
      <c r="CH397" s="47">
        <v>7.8069755075517921E-4</v>
      </c>
      <c r="CI397" s="47">
        <v>7.7822887491833196E-4</v>
      </c>
      <c r="CJ397" s="47">
        <v>7.7576019908148558E-4</v>
      </c>
      <c r="CK397" s="47">
        <v>7.7329152324463822E-4</v>
      </c>
      <c r="CL397" s="47">
        <v>7.7082284740779097E-4</v>
      </c>
      <c r="CM397" s="47">
        <v>7.6835417157094458E-4</v>
      </c>
    </row>
    <row r="398" spans="1:91" s="46" customFormat="1" x14ac:dyDescent="0.25">
      <c r="A398" s="95"/>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spans="1:91" s="46" customFormat="1" x14ac:dyDescent="0.25">
      <c r="A399" s="95" t="s">
        <v>328</v>
      </c>
      <c r="B399" s="4">
        <v>0</v>
      </c>
      <c r="C399" s="4">
        <v>0</v>
      </c>
      <c r="D399" s="4">
        <v>0</v>
      </c>
      <c r="E399" s="4">
        <v>0</v>
      </c>
      <c r="F399" s="4">
        <v>0</v>
      </c>
      <c r="G399" s="4">
        <v>0</v>
      </c>
      <c r="H399" s="4">
        <v>0</v>
      </c>
      <c r="I399" s="4">
        <v>0</v>
      </c>
      <c r="J399" s="4">
        <v>0</v>
      </c>
      <c r="K399" s="4">
        <v>0</v>
      </c>
      <c r="L399" s="4">
        <v>0</v>
      </c>
      <c r="M399" s="4">
        <v>0</v>
      </c>
      <c r="N399" s="4">
        <v>0</v>
      </c>
      <c r="O399" s="4">
        <v>0</v>
      </c>
      <c r="P399" s="4">
        <v>0</v>
      </c>
      <c r="Q399" s="4">
        <v>0</v>
      </c>
      <c r="R399" s="4">
        <v>0</v>
      </c>
      <c r="S399" s="4">
        <v>0</v>
      </c>
      <c r="T399" s="4">
        <v>0</v>
      </c>
      <c r="U399" s="4">
        <v>0</v>
      </c>
      <c r="V399" s="4">
        <v>0</v>
      </c>
      <c r="W399" s="4">
        <v>0</v>
      </c>
      <c r="X399" s="4">
        <v>0</v>
      </c>
      <c r="Y399" s="4">
        <v>0</v>
      </c>
      <c r="Z399" s="4">
        <v>0</v>
      </c>
      <c r="AA399" s="4">
        <v>0</v>
      </c>
      <c r="AB399" s="4">
        <v>0</v>
      </c>
      <c r="AC399" s="4">
        <v>0</v>
      </c>
      <c r="AD399" s="4">
        <v>0</v>
      </c>
      <c r="AE399" s="4">
        <v>0</v>
      </c>
      <c r="AF399" s="47">
        <v>1.2037529218637891E-2</v>
      </c>
      <c r="AG399" s="47">
        <v>1.2031311015914302E-2</v>
      </c>
      <c r="AH399" s="47">
        <v>1.2025092813190712E-2</v>
      </c>
      <c r="AI399" s="47">
        <v>1.2018874610467122E-2</v>
      </c>
      <c r="AJ399" s="47">
        <v>1.2012656407743533E-2</v>
      </c>
      <c r="AK399" s="47">
        <v>1.2006438205019943E-2</v>
      </c>
      <c r="AL399" s="47">
        <v>1.2000220002296351E-2</v>
      </c>
      <c r="AM399" s="47">
        <v>1.1994001799572763E-2</v>
      </c>
      <c r="AN399" s="47">
        <v>1.1987783596849173E-2</v>
      </c>
      <c r="AO399" s="47">
        <v>1.1981565394125584E-2</v>
      </c>
      <c r="AP399" s="47">
        <v>1.1975347191401994E-2</v>
      </c>
      <c r="AQ399" s="47">
        <v>1.1969128988678404E-2</v>
      </c>
      <c r="AR399" s="47">
        <v>1.1962910785954814E-2</v>
      </c>
      <c r="AS399" s="47">
        <v>1.1956692583231223E-2</v>
      </c>
      <c r="AT399" s="47">
        <v>1.1950474380507635E-2</v>
      </c>
      <c r="AU399" s="47">
        <v>1.1944256177784045E-2</v>
      </c>
      <c r="AV399" s="47">
        <v>1.1938037975060455E-2</v>
      </c>
      <c r="AW399" s="47">
        <v>1.1931819772336866E-2</v>
      </c>
      <c r="AX399" s="47">
        <v>1.1925601569613274E-2</v>
      </c>
      <c r="AY399" s="47">
        <v>1.1919383366889684E-2</v>
      </c>
      <c r="AZ399" s="47">
        <v>1.1913165164166096E-2</v>
      </c>
      <c r="BA399" s="47">
        <v>1.1906946961442505E-2</v>
      </c>
      <c r="BB399" s="47">
        <v>1.1900728758718917E-2</v>
      </c>
      <c r="BC399" s="47">
        <v>1.1894510555995327E-2</v>
      </c>
      <c r="BD399" s="47">
        <v>1.1888292353271735E-2</v>
      </c>
      <c r="BE399" s="47">
        <v>1.1882074150548146E-2</v>
      </c>
      <c r="BF399" s="47">
        <v>1.1875855947824556E-2</v>
      </c>
      <c r="BG399" s="47">
        <v>1.1869637745100966E-2</v>
      </c>
      <c r="BH399" s="47">
        <v>1.1863419542377377E-2</v>
      </c>
      <c r="BI399" s="47">
        <v>1.1857201339653787E-2</v>
      </c>
      <c r="BJ399" s="47">
        <v>1.1850983136930197E-2</v>
      </c>
      <c r="BK399" s="47">
        <v>1.1844764934206607E-2</v>
      </c>
      <c r="BL399" s="47">
        <v>1.1838546731483017E-2</v>
      </c>
      <c r="BM399" s="47">
        <v>1.1832328528759428E-2</v>
      </c>
      <c r="BN399" s="47">
        <v>1.1826110326035838E-2</v>
      </c>
      <c r="BO399" s="47">
        <v>1.181989212331225E-2</v>
      </c>
      <c r="BP399" s="47">
        <v>1.1813673920588658E-2</v>
      </c>
      <c r="BQ399" s="47">
        <v>1.1807455717865067E-2</v>
      </c>
      <c r="BR399" s="47">
        <v>1.1801237515141479E-2</v>
      </c>
      <c r="BS399" s="47">
        <v>1.1795019312417889E-2</v>
      </c>
      <c r="BT399" s="47">
        <v>1.1788801109694299E-2</v>
      </c>
      <c r="BU399" s="47">
        <v>1.178258290697071E-2</v>
      </c>
      <c r="BV399" s="47">
        <v>1.1776364704247118E-2</v>
      </c>
      <c r="BW399" s="47">
        <v>1.177014650152353E-2</v>
      </c>
      <c r="BX399" s="47">
        <v>1.176392829879994E-2</v>
      </c>
      <c r="BY399" s="47">
        <v>1.1757710096076349E-2</v>
      </c>
      <c r="BZ399" s="47">
        <v>1.1751491893352761E-2</v>
      </c>
      <c r="CA399" s="47">
        <v>1.1745273690629171E-2</v>
      </c>
      <c r="CB399" s="47">
        <v>1.1739055487905579E-2</v>
      </c>
      <c r="CC399" s="47">
        <v>1.173283728518199E-2</v>
      </c>
      <c r="CD399" s="47">
        <v>1.17266190824584E-2</v>
      </c>
      <c r="CE399" s="47">
        <v>1.1720400879734812E-2</v>
      </c>
      <c r="CF399" s="47">
        <v>1.1714182677011221E-2</v>
      </c>
      <c r="CG399" s="47">
        <v>1.1707964474287631E-2</v>
      </c>
      <c r="CH399" s="47">
        <v>1.1701746271564041E-2</v>
      </c>
      <c r="CI399" s="47">
        <v>1.1695528068840451E-2</v>
      </c>
      <c r="CJ399" s="47">
        <v>1.1689309866116861E-2</v>
      </c>
      <c r="CK399" s="47">
        <v>1.1683091663393272E-2</v>
      </c>
      <c r="CL399" s="47">
        <v>1.1676873460669682E-2</v>
      </c>
      <c r="CM399" s="47">
        <v>1.1670655257946094E-2</v>
      </c>
    </row>
    <row r="400" spans="1:91" s="46" customFormat="1" x14ac:dyDescent="0.25">
      <c r="A400" s="40"/>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spans="1:91" s="46" customFormat="1" x14ac:dyDescent="0.25">
      <c r="A401" s="95" t="s">
        <v>368</v>
      </c>
      <c r="B401" s="4">
        <v>0</v>
      </c>
      <c r="C401" s="4">
        <v>0</v>
      </c>
      <c r="D401" s="4">
        <v>0</v>
      </c>
      <c r="E401" s="4">
        <v>0</v>
      </c>
      <c r="F401" s="4">
        <v>0</v>
      </c>
      <c r="G401" s="4">
        <v>0</v>
      </c>
      <c r="H401" s="4">
        <v>0</v>
      </c>
      <c r="I401" s="4">
        <v>0</v>
      </c>
      <c r="J401" s="4">
        <v>0</v>
      </c>
      <c r="K401" s="4">
        <v>0</v>
      </c>
      <c r="L401" s="4">
        <v>0</v>
      </c>
      <c r="M401" s="4">
        <v>0</v>
      </c>
      <c r="N401" s="4">
        <v>0</v>
      </c>
      <c r="O401" s="4">
        <v>0</v>
      </c>
      <c r="P401" s="4">
        <v>0</v>
      </c>
      <c r="Q401" s="4">
        <v>0</v>
      </c>
      <c r="R401" s="4">
        <v>0</v>
      </c>
      <c r="S401" s="4">
        <v>0</v>
      </c>
      <c r="T401" s="4">
        <v>0</v>
      </c>
      <c r="U401" s="4">
        <v>0</v>
      </c>
      <c r="V401" s="4">
        <v>0</v>
      </c>
      <c r="W401" s="4">
        <v>0</v>
      </c>
      <c r="X401" s="4">
        <v>0</v>
      </c>
      <c r="Y401" s="4">
        <v>0</v>
      </c>
      <c r="Z401" s="4">
        <v>0</v>
      </c>
      <c r="AA401" s="4">
        <v>0</v>
      </c>
      <c r="AB401" s="4">
        <v>0</v>
      </c>
      <c r="AC401" s="4">
        <v>0</v>
      </c>
      <c r="AD401" s="4">
        <v>0</v>
      </c>
      <c r="AE401" s="4">
        <v>0</v>
      </c>
      <c r="AF401" s="47">
        <v>2.1415116685928239E-2</v>
      </c>
      <c r="AG401" s="47">
        <v>2.1357275732533723E-2</v>
      </c>
      <c r="AH401" s="47">
        <v>2.1299434779139204E-2</v>
      </c>
      <c r="AI401" s="47">
        <v>2.1241593825744674E-2</v>
      </c>
      <c r="AJ401" s="47">
        <v>2.1183752872350154E-2</v>
      </c>
      <c r="AK401" s="47">
        <v>2.1125911918955638E-2</v>
      </c>
      <c r="AL401" s="47">
        <v>2.1068070965561118E-2</v>
      </c>
      <c r="AM401" s="47">
        <v>2.1010230012166602E-2</v>
      </c>
      <c r="AN401" s="47">
        <v>2.0952389058772083E-2</v>
      </c>
      <c r="AO401" s="47">
        <v>2.0894548105377567E-2</v>
      </c>
      <c r="AP401" s="47">
        <v>2.0836707151983051E-2</v>
      </c>
      <c r="AQ401" s="47">
        <v>2.0778866198588531E-2</v>
      </c>
      <c r="AR401" s="47">
        <v>2.0721025245194015E-2</v>
      </c>
      <c r="AS401" s="47">
        <v>2.0663184291799495E-2</v>
      </c>
      <c r="AT401" s="47">
        <v>2.0605343338404979E-2</v>
      </c>
      <c r="AU401" s="47">
        <v>2.0547502385010446E-2</v>
      </c>
      <c r="AV401" s="47">
        <v>2.048966143161593E-2</v>
      </c>
      <c r="AW401" s="47">
        <v>2.043182047822141E-2</v>
      </c>
      <c r="AX401" s="47">
        <v>2.0373979524826894E-2</v>
      </c>
      <c r="AY401" s="47">
        <v>2.0316138571432375E-2</v>
      </c>
      <c r="AZ401" s="47">
        <v>2.0258297618037859E-2</v>
      </c>
      <c r="BA401" s="47">
        <v>2.0200456664643339E-2</v>
      </c>
      <c r="BB401" s="47">
        <v>2.0142615711248823E-2</v>
      </c>
      <c r="BC401" s="47">
        <v>2.0084774757854303E-2</v>
      </c>
      <c r="BD401" s="47">
        <v>2.0026933804459787E-2</v>
      </c>
      <c r="BE401" s="47">
        <v>1.9969092851065271E-2</v>
      </c>
      <c r="BF401" s="47">
        <v>1.9911251897670752E-2</v>
      </c>
      <c r="BG401" s="47">
        <v>1.9853410944276222E-2</v>
      </c>
      <c r="BH401" s="47">
        <v>1.9795569990881702E-2</v>
      </c>
      <c r="BI401" s="47">
        <v>1.9737729037487186E-2</v>
      </c>
      <c r="BJ401" s="47">
        <v>1.9679888084092666E-2</v>
      </c>
      <c r="BK401" s="47">
        <v>1.962204713069815E-2</v>
      </c>
      <c r="BL401" s="47">
        <v>1.9564206177303631E-2</v>
      </c>
      <c r="BM401" s="47">
        <v>1.9506365223909115E-2</v>
      </c>
      <c r="BN401" s="47">
        <v>1.9448524270514595E-2</v>
      </c>
      <c r="BO401" s="47">
        <v>1.9390683317120079E-2</v>
      </c>
      <c r="BP401" s="47">
        <v>1.9332842363725559E-2</v>
      </c>
      <c r="BQ401" s="47">
        <v>1.9275001410331043E-2</v>
      </c>
      <c r="BR401" s="47">
        <v>1.9217160456936527E-2</v>
      </c>
      <c r="BS401" s="47">
        <v>1.9159319503541994E-2</v>
      </c>
      <c r="BT401" s="47">
        <v>1.9101478550147478E-2</v>
      </c>
      <c r="BU401" s="47">
        <v>1.9043637596752958E-2</v>
      </c>
      <c r="BV401" s="47">
        <v>1.8985796643358442E-2</v>
      </c>
      <c r="BW401" s="47">
        <v>1.8927955689963923E-2</v>
      </c>
      <c r="BX401" s="47">
        <v>1.8870114736569406E-2</v>
      </c>
      <c r="BY401" s="47">
        <v>1.8812273783174887E-2</v>
      </c>
      <c r="BZ401" s="47">
        <v>1.8754432829780371E-2</v>
      </c>
      <c r="CA401" s="47">
        <v>1.8696591876385851E-2</v>
      </c>
      <c r="CB401" s="47">
        <v>1.8638750922991335E-2</v>
      </c>
      <c r="CC401" s="47">
        <v>1.8580909969596816E-2</v>
      </c>
      <c r="CD401" s="47">
        <v>1.85230690162023E-2</v>
      </c>
      <c r="CE401" s="47">
        <v>1.8465228062807766E-2</v>
      </c>
      <c r="CF401" s="47">
        <v>1.840738710941325E-2</v>
      </c>
      <c r="CG401" s="47">
        <v>1.8349546156018734E-2</v>
      </c>
      <c r="CH401" s="47">
        <v>1.8291705202624214E-2</v>
      </c>
      <c r="CI401" s="47">
        <v>1.8233864249229698E-2</v>
      </c>
      <c r="CJ401" s="47">
        <v>1.8176023295835179E-2</v>
      </c>
      <c r="CK401" s="47">
        <v>1.8118182342440663E-2</v>
      </c>
      <c r="CL401" s="47">
        <v>1.8060341389046143E-2</v>
      </c>
      <c r="CM401" s="47">
        <v>1.8002500435651627E-2</v>
      </c>
    </row>
    <row r="402" spans="1:91" s="46" customFormat="1" x14ac:dyDescent="0.25">
      <c r="A402" s="40"/>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spans="1:91" s="46" customFormat="1" x14ac:dyDescent="0.25">
      <c r="A403" s="95" t="s">
        <v>175</v>
      </c>
      <c r="B403" s="4">
        <v>0</v>
      </c>
      <c r="C403" s="4">
        <v>0</v>
      </c>
      <c r="D403" s="4">
        <v>0</v>
      </c>
      <c r="E403" s="4">
        <v>0</v>
      </c>
      <c r="F403" s="4">
        <v>0</v>
      </c>
      <c r="G403" s="4">
        <v>0</v>
      </c>
      <c r="H403" s="4">
        <v>0</v>
      </c>
      <c r="I403" s="4">
        <v>0</v>
      </c>
      <c r="J403" s="4">
        <v>0</v>
      </c>
      <c r="K403" s="4">
        <v>0</v>
      </c>
      <c r="L403" s="4">
        <v>0</v>
      </c>
      <c r="M403" s="4">
        <v>0</v>
      </c>
      <c r="N403" s="4">
        <v>0</v>
      </c>
      <c r="O403" s="4">
        <v>0</v>
      </c>
      <c r="P403" s="4">
        <v>0</v>
      </c>
      <c r="Q403" s="4">
        <v>0</v>
      </c>
      <c r="R403" s="4">
        <v>0</v>
      </c>
      <c r="S403" s="4">
        <v>0</v>
      </c>
      <c r="T403" s="4">
        <v>0</v>
      </c>
      <c r="U403" s="4">
        <v>0</v>
      </c>
      <c r="V403" s="4">
        <v>0</v>
      </c>
      <c r="W403" s="4">
        <v>0</v>
      </c>
      <c r="X403" s="4">
        <v>0</v>
      </c>
      <c r="Y403" s="4">
        <v>0</v>
      </c>
      <c r="Z403" s="4">
        <v>0</v>
      </c>
      <c r="AA403" s="4">
        <v>0</v>
      </c>
      <c r="AB403" s="4">
        <v>0</v>
      </c>
      <c r="AC403" s="4">
        <v>0</v>
      </c>
      <c r="AD403" s="4">
        <v>0</v>
      </c>
      <c r="AE403" s="4">
        <v>0</v>
      </c>
      <c r="AF403" s="47">
        <v>2.0168544729313852E-3</v>
      </c>
      <c r="AG403" s="47">
        <v>2.087627391478975E-3</v>
      </c>
      <c r="AH403" s="47">
        <v>2.1584003100265647E-3</v>
      </c>
      <c r="AI403" s="47">
        <v>2.2291732285741545E-3</v>
      </c>
      <c r="AJ403" s="47">
        <v>2.2999461471217729E-3</v>
      </c>
      <c r="AK403" s="47">
        <v>2.3707190656693626E-3</v>
      </c>
      <c r="AL403" s="47">
        <v>2.4414919842169524E-3</v>
      </c>
      <c r="AM403" s="47">
        <v>2.5122649027645421E-3</v>
      </c>
      <c r="AN403" s="47">
        <v>2.5830378213121605E-3</v>
      </c>
      <c r="AO403" s="47">
        <v>2.6538107398597502E-3</v>
      </c>
      <c r="AP403" s="47">
        <v>2.72458365840734E-3</v>
      </c>
      <c r="AQ403" s="47">
        <v>2.7953565769549302E-3</v>
      </c>
      <c r="AR403" s="47">
        <v>2.8661294955025199E-3</v>
      </c>
      <c r="AS403" s="47">
        <v>2.9369024140501383E-3</v>
      </c>
      <c r="AT403" s="47">
        <v>3.007675332597728E-3</v>
      </c>
      <c r="AU403" s="47">
        <v>3.0784482511453178E-3</v>
      </c>
      <c r="AV403" s="47">
        <v>3.1492211696929075E-3</v>
      </c>
      <c r="AW403" s="47">
        <v>3.2199940882405259E-3</v>
      </c>
      <c r="AX403" s="47">
        <v>3.2907670067881156E-3</v>
      </c>
      <c r="AY403" s="47">
        <v>3.3615399253357054E-3</v>
      </c>
      <c r="AZ403" s="47">
        <v>3.4323128438832951E-3</v>
      </c>
      <c r="BA403" s="47">
        <v>3.5030857624309135E-3</v>
      </c>
      <c r="BB403" s="47">
        <v>3.5738586809785033E-3</v>
      </c>
      <c r="BC403" s="47">
        <v>3.644631599526093E-3</v>
      </c>
      <c r="BD403" s="47">
        <v>3.7154045180736832E-3</v>
      </c>
      <c r="BE403" s="47">
        <v>3.7861774366212729E-3</v>
      </c>
      <c r="BF403" s="47">
        <v>3.8569503551688909E-3</v>
      </c>
      <c r="BG403" s="47">
        <v>3.9277232737164811E-3</v>
      </c>
      <c r="BH403" s="47">
        <v>3.9984961922640708E-3</v>
      </c>
      <c r="BI403" s="47">
        <v>4.0692691108116606E-3</v>
      </c>
      <c r="BJ403" s="47">
        <v>4.1400420293592789E-3</v>
      </c>
      <c r="BK403" s="47">
        <v>4.2108149479068687E-3</v>
      </c>
      <c r="BL403" s="47">
        <v>4.2815878664544584E-3</v>
      </c>
      <c r="BM403" s="47">
        <v>4.3523607850020482E-3</v>
      </c>
      <c r="BN403" s="47">
        <v>4.4231337035496665E-3</v>
      </c>
      <c r="BO403" s="47">
        <v>4.4939066220972563E-3</v>
      </c>
      <c r="BP403" s="47">
        <v>4.564679540644846E-3</v>
      </c>
      <c r="BQ403" s="47">
        <v>4.6354524591924358E-3</v>
      </c>
      <c r="BR403" s="47">
        <v>4.7062253777400542E-3</v>
      </c>
      <c r="BS403" s="47">
        <v>4.7769982962876439E-3</v>
      </c>
      <c r="BT403" s="47">
        <v>4.8477712148352337E-3</v>
      </c>
      <c r="BU403" s="47">
        <v>4.9185441333828234E-3</v>
      </c>
      <c r="BV403" s="47">
        <v>4.9893170519304132E-3</v>
      </c>
      <c r="BW403" s="47">
        <v>5.0600899704780315E-3</v>
      </c>
      <c r="BX403" s="47">
        <v>5.1308628890256213E-3</v>
      </c>
      <c r="BY403" s="47">
        <v>5.201635807573211E-3</v>
      </c>
      <c r="BZ403" s="47">
        <v>5.2724087261208016E-3</v>
      </c>
      <c r="CA403" s="47">
        <v>5.3431816446684191E-3</v>
      </c>
      <c r="CB403" s="47">
        <v>5.4139545632160089E-3</v>
      </c>
      <c r="CC403" s="47">
        <v>5.4847274817635995E-3</v>
      </c>
      <c r="CD403" s="47">
        <v>5.5555004003111893E-3</v>
      </c>
      <c r="CE403" s="47">
        <v>5.6262733188588076E-3</v>
      </c>
      <c r="CF403" s="47">
        <v>5.6970462374063974E-3</v>
      </c>
      <c r="CG403" s="47">
        <v>5.7678191559539871E-3</v>
      </c>
      <c r="CH403" s="47">
        <v>5.8385920745015769E-3</v>
      </c>
      <c r="CI403" s="47">
        <v>5.9093649930491952E-3</v>
      </c>
      <c r="CJ403" s="47">
        <v>5.980137911596785E-3</v>
      </c>
      <c r="CK403" s="47">
        <v>6.0509108301443747E-3</v>
      </c>
      <c r="CL403" s="47">
        <v>6.1216837486919645E-3</v>
      </c>
      <c r="CM403" s="47">
        <v>6.1924566672395542E-3</v>
      </c>
    </row>
    <row r="404" spans="1:91" s="46" customFormat="1" x14ac:dyDescent="0.25">
      <c r="A404" s="95" t="s">
        <v>1</v>
      </c>
      <c r="B404" s="4">
        <v>0</v>
      </c>
      <c r="C404" s="4">
        <v>0</v>
      </c>
      <c r="D404" s="4">
        <v>0</v>
      </c>
      <c r="E404" s="4">
        <v>0</v>
      </c>
      <c r="F404" s="4">
        <v>0</v>
      </c>
      <c r="G404" s="4">
        <v>0</v>
      </c>
      <c r="H404" s="4">
        <v>0</v>
      </c>
      <c r="I404" s="4">
        <v>0</v>
      </c>
      <c r="J404" s="4">
        <v>0</v>
      </c>
      <c r="K404" s="4">
        <v>0</v>
      </c>
      <c r="L404" s="4">
        <v>0</v>
      </c>
      <c r="M404" s="4">
        <v>0</v>
      </c>
      <c r="N404" s="4">
        <v>0</v>
      </c>
      <c r="O404" s="4">
        <v>0</v>
      </c>
      <c r="P404" s="4">
        <v>0</v>
      </c>
      <c r="Q404" s="4">
        <v>0</v>
      </c>
      <c r="R404" s="4">
        <v>0</v>
      </c>
      <c r="S404" s="4">
        <v>0</v>
      </c>
      <c r="T404" s="4">
        <v>0</v>
      </c>
      <c r="U404" s="4">
        <v>0</v>
      </c>
      <c r="V404" s="4">
        <v>0</v>
      </c>
      <c r="W404" s="4">
        <v>0</v>
      </c>
      <c r="X404" s="4">
        <v>0</v>
      </c>
      <c r="Y404" s="4">
        <v>0</v>
      </c>
      <c r="Z404" s="4">
        <v>0</v>
      </c>
      <c r="AA404" s="4">
        <v>0</v>
      </c>
      <c r="AB404" s="4">
        <v>0</v>
      </c>
      <c r="AC404" s="4">
        <v>0</v>
      </c>
      <c r="AD404" s="4">
        <v>0</v>
      </c>
      <c r="AE404" s="4">
        <v>0</v>
      </c>
      <c r="AF404" s="47">
        <v>0</v>
      </c>
      <c r="AG404" s="47">
        <v>3.0784496350719337E-5</v>
      </c>
      <c r="AH404" s="47">
        <v>1.3521978971792236E-4</v>
      </c>
      <c r="AI404" s="47">
        <v>2.3965508308512539E-4</v>
      </c>
      <c r="AJ404" s="47">
        <v>3.4409037645232842E-4</v>
      </c>
      <c r="AK404" s="47">
        <v>4.4852566981953146E-4</v>
      </c>
      <c r="AL404" s="47">
        <v>5.529609631867629E-4</v>
      </c>
      <c r="AM404" s="47">
        <v>6.5739625655396598E-4</v>
      </c>
      <c r="AN404" s="47">
        <v>7.6183154992116896E-4</v>
      </c>
      <c r="AO404" s="47">
        <v>8.6626684328837205E-4</v>
      </c>
      <c r="AP404" s="47">
        <v>9.7070213665557503E-4</v>
      </c>
      <c r="AQ404" s="47">
        <v>1.0751374300227781E-3</v>
      </c>
      <c r="AR404" s="47">
        <v>1.179572723389981E-3</v>
      </c>
      <c r="AS404" s="47">
        <v>1.2840080167571841E-3</v>
      </c>
      <c r="AT404" s="47">
        <v>1.3884433101243872E-3</v>
      </c>
      <c r="AU404" s="47">
        <v>1.4928786034915903E-3</v>
      </c>
      <c r="AV404" s="47">
        <v>1.5973138968587931E-3</v>
      </c>
      <c r="AW404" s="47">
        <v>1.7017491902259962E-3</v>
      </c>
      <c r="AX404" s="47">
        <v>1.8061844835931993E-3</v>
      </c>
      <c r="AY404" s="47">
        <v>1.9106197769604024E-3</v>
      </c>
      <c r="AZ404" s="47">
        <v>2.0150550703276053E-3</v>
      </c>
      <c r="BA404" s="47">
        <v>2.1194903636948086E-3</v>
      </c>
      <c r="BB404" s="47">
        <v>2.2239256570620114E-3</v>
      </c>
      <c r="BC404" s="47">
        <v>2.3283609504292143E-3</v>
      </c>
      <c r="BD404" s="47">
        <v>2.4327962437964176E-3</v>
      </c>
      <c r="BE404" s="47">
        <v>2.5372315371636205E-3</v>
      </c>
      <c r="BF404" s="47">
        <v>2.641666830530852E-3</v>
      </c>
      <c r="BG404" s="47">
        <v>2.7461021238980548E-3</v>
      </c>
      <c r="BH404" s="47">
        <v>2.8505374172652581E-3</v>
      </c>
      <c r="BI404" s="47">
        <v>2.954972710632461E-3</v>
      </c>
      <c r="BJ404" s="47">
        <v>3.0594080039996639E-3</v>
      </c>
      <c r="BK404" s="47">
        <v>3.1638432973668672E-3</v>
      </c>
      <c r="BL404" s="47">
        <v>3.2682785907340701E-3</v>
      </c>
      <c r="BM404" s="47">
        <v>3.3727138841012734E-3</v>
      </c>
      <c r="BN404" s="47">
        <v>3.4771491774684762E-3</v>
      </c>
      <c r="BO404" s="47">
        <v>3.5815844708356791E-3</v>
      </c>
      <c r="BP404" s="47">
        <v>3.6860197642028824E-3</v>
      </c>
      <c r="BQ404" s="47">
        <v>3.7904550575700853E-3</v>
      </c>
      <c r="BR404" s="47">
        <v>3.8948903509372882E-3</v>
      </c>
      <c r="BS404" s="47">
        <v>3.9993256443044915E-3</v>
      </c>
      <c r="BT404" s="47">
        <v>4.1037609376716943E-3</v>
      </c>
      <c r="BU404" s="47">
        <v>4.2081962310388972E-3</v>
      </c>
      <c r="BV404" s="47">
        <v>4.3126315244061001E-3</v>
      </c>
      <c r="BW404" s="47">
        <v>4.4170668177733038E-3</v>
      </c>
      <c r="BX404" s="47">
        <v>4.5215021111405067E-3</v>
      </c>
      <c r="BY404" s="47">
        <v>4.6259374045077096E-3</v>
      </c>
      <c r="BZ404" s="47">
        <v>4.7303726978749124E-3</v>
      </c>
      <c r="CA404" s="47">
        <v>4.8348079912421439E-3</v>
      </c>
      <c r="CB404" s="47">
        <v>4.9392432846093468E-3</v>
      </c>
      <c r="CC404" s="47">
        <v>5.0436785779765497E-3</v>
      </c>
      <c r="CD404" s="47">
        <v>5.1481138713437534E-3</v>
      </c>
      <c r="CE404" s="47">
        <v>5.2525491647109563E-3</v>
      </c>
      <c r="CF404" s="47">
        <v>5.3569844580781591E-3</v>
      </c>
      <c r="CG404" s="47">
        <v>5.461419751445362E-3</v>
      </c>
      <c r="CH404" s="47">
        <v>5.5658550448125649E-3</v>
      </c>
      <c r="CI404" s="47">
        <v>5.6702903381797686E-3</v>
      </c>
      <c r="CJ404" s="47">
        <v>5.7747256315469715E-3</v>
      </c>
      <c r="CK404" s="47">
        <v>5.8791609249141744E-3</v>
      </c>
      <c r="CL404" s="47">
        <v>5.9835962182813772E-3</v>
      </c>
      <c r="CM404" s="47">
        <v>6.0880315116485801E-3</v>
      </c>
    </row>
    <row r="405" spans="1:91" s="46" customFormat="1" x14ac:dyDescent="0.25">
      <c r="A405" s="95" t="s">
        <v>1</v>
      </c>
      <c r="B405" s="4">
        <v>0</v>
      </c>
      <c r="C405" s="4">
        <v>0</v>
      </c>
      <c r="D405" s="4">
        <v>0</v>
      </c>
      <c r="E405" s="4">
        <v>0</v>
      </c>
      <c r="F405" s="4">
        <v>0</v>
      </c>
      <c r="G405" s="4">
        <v>0</v>
      </c>
      <c r="H405" s="4">
        <v>0</v>
      </c>
      <c r="I405" s="4">
        <v>0</v>
      </c>
      <c r="J405" s="4">
        <v>0</v>
      </c>
      <c r="K405" s="4">
        <v>0</v>
      </c>
      <c r="L405" s="4">
        <v>0</v>
      </c>
      <c r="M405" s="4">
        <v>0</v>
      </c>
      <c r="N405" s="4">
        <v>0</v>
      </c>
      <c r="O405" s="4">
        <v>0</v>
      </c>
      <c r="P405" s="4">
        <v>0</v>
      </c>
      <c r="Q405" s="4">
        <v>0</v>
      </c>
      <c r="R405" s="4">
        <v>0</v>
      </c>
      <c r="S405" s="4">
        <v>0</v>
      </c>
      <c r="T405" s="4">
        <v>0</v>
      </c>
      <c r="U405" s="4">
        <v>0</v>
      </c>
      <c r="V405" s="4">
        <v>0</v>
      </c>
      <c r="W405" s="4">
        <v>0</v>
      </c>
      <c r="X405" s="4">
        <v>0</v>
      </c>
      <c r="Y405" s="4">
        <v>0</v>
      </c>
      <c r="Z405" s="4">
        <v>0</v>
      </c>
      <c r="AA405" s="4">
        <v>0</v>
      </c>
      <c r="AB405" s="4">
        <v>0</v>
      </c>
      <c r="AC405" s="4">
        <v>0</v>
      </c>
      <c r="AD405" s="4">
        <v>0</v>
      </c>
      <c r="AE405" s="4">
        <v>0</v>
      </c>
      <c r="AF405" s="47">
        <v>6.2918151158711166E-3</v>
      </c>
      <c r="AG405" s="47">
        <v>6.229255093184719E-3</v>
      </c>
      <c r="AH405" s="47">
        <v>6.1666950704983205E-3</v>
      </c>
      <c r="AI405" s="47">
        <v>6.1041350478119082E-3</v>
      </c>
      <c r="AJ405" s="47">
        <v>6.0415750251255106E-3</v>
      </c>
      <c r="AK405" s="47">
        <v>5.9790150024391121E-3</v>
      </c>
      <c r="AL405" s="47">
        <v>5.9164549797526998E-3</v>
      </c>
      <c r="AM405" s="47">
        <v>5.8538949570663022E-3</v>
      </c>
      <c r="AN405" s="47">
        <v>5.7913349343799037E-3</v>
      </c>
      <c r="AO405" s="47">
        <v>5.7287749116934922E-3</v>
      </c>
      <c r="AP405" s="47">
        <v>5.6662148890070938E-3</v>
      </c>
      <c r="AQ405" s="47">
        <v>5.6036548663206962E-3</v>
      </c>
      <c r="AR405" s="47">
        <v>5.5410948436342977E-3</v>
      </c>
      <c r="AS405" s="47">
        <v>5.4785348209478854E-3</v>
      </c>
      <c r="AT405" s="47">
        <v>5.4159747982614878E-3</v>
      </c>
      <c r="AU405" s="47">
        <v>5.3534147755750893E-3</v>
      </c>
      <c r="AV405" s="47">
        <v>5.290854752888677E-3</v>
      </c>
      <c r="AW405" s="47">
        <v>5.2282947302022794E-3</v>
      </c>
      <c r="AX405" s="47">
        <v>5.1657347075158809E-3</v>
      </c>
      <c r="AY405" s="47">
        <v>5.1031746848294686E-3</v>
      </c>
      <c r="AZ405" s="47">
        <v>5.040614662143071E-3</v>
      </c>
      <c r="BA405" s="47">
        <v>4.9780546394566725E-3</v>
      </c>
      <c r="BB405" s="47">
        <v>4.9154946167702602E-3</v>
      </c>
      <c r="BC405" s="47">
        <v>4.8529345940838626E-3</v>
      </c>
      <c r="BD405" s="47">
        <v>4.7903745713974641E-3</v>
      </c>
      <c r="BE405" s="47">
        <v>4.7278145487110517E-3</v>
      </c>
      <c r="BF405" s="47">
        <v>4.6652545260246541E-3</v>
      </c>
      <c r="BG405" s="47">
        <v>4.6026945033382557E-3</v>
      </c>
      <c r="BH405" s="47">
        <v>4.5401344806518442E-3</v>
      </c>
      <c r="BI405" s="47">
        <v>4.4775744579654457E-3</v>
      </c>
      <c r="BJ405" s="47">
        <v>4.4150144352790473E-3</v>
      </c>
      <c r="BK405" s="47">
        <v>4.3524544125926358E-3</v>
      </c>
      <c r="BL405" s="47">
        <v>4.2898943899062373E-3</v>
      </c>
      <c r="BM405" s="47">
        <v>4.2273343672198397E-3</v>
      </c>
      <c r="BN405" s="47">
        <v>4.1647743445334274E-3</v>
      </c>
      <c r="BO405" s="47">
        <v>4.1022143218470289E-3</v>
      </c>
      <c r="BP405" s="47">
        <v>4.0396542991606313E-3</v>
      </c>
      <c r="BQ405" s="47">
        <v>3.977094276474219E-3</v>
      </c>
      <c r="BR405" s="47">
        <v>3.9145342537878205E-3</v>
      </c>
      <c r="BS405" s="47">
        <v>3.8519742311014225E-3</v>
      </c>
      <c r="BT405" s="47">
        <v>3.7894142084150106E-3</v>
      </c>
      <c r="BU405" s="47">
        <v>3.7268541857286125E-3</v>
      </c>
      <c r="BV405" s="47">
        <v>3.6642941630422145E-3</v>
      </c>
      <c r="BW405" s="47">
        <v>3.6017341403558165E-3</v>
      </c>
      <c r="BX405" s="47">
        <v>3.5391741176694041E-3</v>
      </c>
      <c r="BY405" s="47">
        <v>3.4766140949830061E-3</v>
      </c>
      <c r="BZ405" s="47">
        <v>3.4140540722966081E-3</v>
      </c>
      <c r="CA405" s="47">
        <v>3.3514940496101957E-3</v>
      </c>
      <c r="CB405" s="47">
        <v>3.2889340269237977E-3</v>
      </c>
      <c r="CC405" s="47">
        <v>3.2263740042373997E-3</v>
      </c>
      <c r="CD405" s="47">
        <v>3.1638139815509873E-3</v>
      </c>
      <c r="CE405" s="47">
        <v>3.1012539588645893E-3</v>
      </c>
      <c r="CF405" s="47">
        <v>3.0386939361781913E-3</v>
      </c>
      <c r="CG405" s="47">
        <v>2.9761339134917789E-3</v>
      </c>
      <c r="CH405" s="47">
        <v>2.9135738908053809E-3</v>
      </c>
      <c r="CI405" s="47">
        <v>2.8510138681189828E-3</v>
      </c>
      <c r="CJ405" s="47">
        <v>2.7884538454325705E-3</v>
      </c>
      <c r="CK405" s="47">
        <v>2.7258938227461725E-3</v>
      </c>
      <c r="CL405" s="47">
        <v>2.6633338000597744E-3</v>
      </c>
      <c r="CM405" s="47">
        <v>2.6007737773733764E-3</v>
      </c>
    </row>
    <row r="406" spans="1:91" s="98" customFormat="1" x14ac:dyDescent="0.25">
      <c r="A406" s="98" t="s">
        <v>1</v>
      </c>
      <c r="B406" s="98">
        <v>0</v>
      </c>
      <c r="C406" s="98">
        <v>0</v>
      </c>
      <c r="D406" s="98">
        <v>0</v>
      </c>
      <c r="E406" s="98">
        <v>0</v>
      </c>
      <c r="F406" s="98">
        <v>0</v>
      </c>
      <c r="G406" s="98">
        <v>0</v>
      </c>
      <c r="H406" s="98">
        <v>0</v>
      </c>
      <c r="I406" s="98">
        <v>0</v>
      </c>
      <c r="J406" s="98">
        <v>0</v>
      </c>
      <c r="K406" s="98">
        <v>0</v>
      </c>
      <c r="L406" s="98">
        <v>0</v>
      </c>
      <c r="M406" s="98">
        <v>0</v>
      </c>
      <c r="N406" s="98">
        <v>0</v>
      </c>
      <c r="O406" s="98">
        <v>0</v>
      </c>
      <c r="P406" s="98">
        <v>0</v>
      </c>
      <c r="Q406" s="98">
        <v>0</v>
      </c>
      <c r="R406" s="98">
        <v>0</v>
      </c>
      <c r="S406" s="98">
        <v>0</v>
      </c>
      <c r="T406" s="98">
        <v>0</v>
      </c>
      <c r="U406" s="98">
        <v>0</v>
      </c>
      <c r="V406" s="98">
        <v>0</v>
      </c>
      <c r="W406" s="98">
        <v>0</v>
      </c>
      <c r="X406" s="98">
        <v>0</v>
      </c>
      <c r="Y406" s="98">
        <v>0</v>
      </c>
      <c r="Z406" s="98">
        <v>0</v>
      </c>
      <c r="AA406" s="98">
        <v>0</v>
      </c>
      <c r="AB406" s="98">
        <v>0</v>
      </c>
      <c r="AC406" s="98">
        <v>0</v>
      </c>
      <c r="AD406" s="98">
        <v>0</v>
      </c>
      <c r="AE406" s="98">
        <v>0</v>
      </c>
      <c r="AF406" s="98">
        <v>0</v>
      </c>
      <c r="AG406" s="98">
        <v>0</v>
      </c>
      <c r="AH406" s="98">
        <v>0</v>
      </c>
      <c r="AI406" s="98">
        <v>0</v>
      </c>
      <c r="AJ406" s="98">
        <v>0</v>
      </c>
      <c r="AK406" s="98">
        <v>0</v>
      </c>
      <c r="AL406" s="98">
        <v>0</v>
      </c>
      <c r="AM406" s="98">
        <v>0</v>
      </c>
      <c r="AN406" s="98">
        <v>0</v>
      </c>
      <c r="AO406" s="98">
        <v>0</v>
      </c>
      <c r="AP406" s="98">
        <v>0</v>
      </c>
      <c r="AQ406" s="98">
        <v>0</v>
      </c>
      <c r="AR406" s="98">
        <v>0</v>
      </c>
      <c r="AS406" s="98">
        <v>0</v>
      </c>
      <c r="AT406" s="98">
        <v>0</v>
      </c>
      <c r="AU406" s="98">
        <v>0</v>
      </c>
      <c r="AV406" s="98">
        <v>0</v>
      </c>
      <c r="AW406" s="98">
        <v>0</v>
      </c>
      <c r="AX406" s="98">
        <v>0</v>
      </c>
      <c r="AY406" s="98">
        <v>0</v>
      </c>
      <c r="AZ406" s="98">
        <v>0</v>
      </c>
      <c r="BA406" s="98">
        <v>0</v>
      </c>
      <c r="BB406" s="98">
        <v>0</v>
      </c>
      <c r="BC406" s="98">
        <v>0</v>
      </c>
      <c r="BD406" s="98">
        <v>0</v>
      </c>
      <c r="BE406" s="98">
        <v>0</v>
      </c>
      <c r="BF406" s="98">
        <v>0</v>
      </c>
      <c r="BG406" s="98">
        <v>0</v>
      </c>
      <c r="BH406" s="98">
        <v>0</v>
      </c>
      <c r="BI406" s="98">
        <v>0</v>
      </c>
      <c r="BJ406" s="98">
        <v>0</v>
      </c>
      <c r="BK406" s="98">
        <v>0</v>
      </c>
      <c r="BL406" s="98">
        <v>0</v>
      </c>
      <c r="BM406" s="98">
        <v>0</v>
      </c>
      <c r="BN406" s="98">
        <v>0</v>
      </c>
      <c r="BO406" s="98">
        <v>0</v>
      </c>
      <c r="BP406" s="98">
        <v>0</v>
      </c>
      <c r="BQ406" s="98">
        <v>0</v>
      </c>
      <c r="BR406" s="98">
        <v>0</v>
      </c>
      <c r="BS406" s="98">
        <v>0</v>
      </c>
      <c r="BT406" s="98">
        <v>0</v>
      </c>
      <c r="BU406" s="98">
        <v>0</v>
      </c>
      <c r="BV406" s="98">
        <v>0</v>
      </c>
      <c r="BW406" s="98">
        <v>0</v>
      </c>
      <c r="BX406" s="98">
        <v>0</v>
      </c>
      <c r="BY406" s="98">
        <v>0</v>
      </c>
      <c r="BZ406" s="98">
        <v>0</v>
      </c>
      <c r="CA406" s="98">
        <v>0</v>
      </c>
      <c r="CB406" s="98">
        <v>0</v>
      </c>
      <c r="CC406" s="98">
        <v>0</v>
      </c>
      <c r="CD406" s="98">
        <v>0</v>
      </c>
      <c r="CE406" s="98">
        <v>0</v>
      </c>
      <c r="CF406" s="98">
        <v>0</v>
      </c>
      <c r="CG406" s="98">
        <v>0</v>
      </c>
      <c r="CH406" s="98">
        <v>0</v>
      </c>
      <c r="CI406" s="98">
        <v>0</v>
      </c>
      <c r="CJ406" s="98">
        <v>0</v>
      </c>
      <c r="CK406" s="98">
        <v>0</v>
      </c>
      <c r="CL406" s="98">
        <v>0</v>
      </c>
      <c r="CM406" s="98">
        <v>0</v>
      </c>
    </row>
    <row r="407" spans="1:91" s="46" customFormat="1" x14ac:dyDescent="0.25">
      <c r="A407" s="95" t="s">
        <v>1</v>
      </c>
      <c r="B407" s="4">
        <v>0</v>
      </c>
      <c r="C407" s="4">
        <v>0</v>
      </c>
      <c r="D407" s="4">
        <v>0</v>
      </c>
      <c r="E407" s="4">
        <v>0</v>
      </c>
      <c r="F407" s="4">
        <v>0</v>
      </c>
      <c r="G407" s="4">
        <v>0</v>
      </c>
      <c r="H407" s="4">
        <v>0</v>
      </c>
      <c r="I407" s="4">
        <v>0</v>
      </c>
      <c r="J407" s="4">
        <v>0</v>
      </c>
      <c r="K407" s="4">
        <v>0</v>
      </c>
      <c r="L407" s="4">
        <v>0</v>
      </c>
      <c r="M407" s="4">
        <v>0</v>
      </c>
      <c r="N407" s="4">
        <v>0</v>
      </c>
      <c r="O407" s="4">
        <v>0</v>
      </c>
      <c r="P407" s="4">
        <v>0</v>
      </c>
      <c r="Q407" s="4">
        <v>0</v>
      </c>
      <c r="R407" s="4">
        <v>0</v>
      </c>
      <c r="S407" s="4">
        <v>0</v>
      </c>
      <c r="T407" s="4">
        <v>0</v>
      </c>
      <c r="U407" s="4">
        <v>0</v>
      </c>
      <c r="V407" s="4">
        <v>0</v>
      </c>
      <c r="W407" s="4">
        <v>0</v>
      </c>
      <c r="X407" s="4">
        <v>0</v>
      </c>
      <c r="Y407" s="4">
        <v>0</v>
      </c>
      <c r="Z407" s="4">
        <v>0</v>
      </c>
      <c r="AA407" s="4">
        <v>0</v>
      </c>
      <c r="AB407" s="4">
        <v>0</v>
      </c>
      <c r="AC407" s="4">
        <v>0</v>
      </c>
      <c r="AD407" s="4">
        <v>0</v>
      </c>
      <c r="AE407" s="4">
        <v>0</v>
      </c>
      <c r="AF407" s="47">
        <v>1.0781745105660932E-3</v>
      </c>
      <c r="AG407" s="47">
        <v>1.0848565594223682E-3</v>
      </c>
      <c r="AH407" s="47">
        <v>1.0915386082786416E-3</v>
      </c>
      <c r="AI407" s="47">
        <v>1.0982206571349166E-3</v>
      </c>
      <c r="AJ407" s="47">
        <v>1.1049027059911918E-3</v>
      </c>
      <c r="AK407" s="47">
        <v>1.111584754847465E-3</v>
      </c>
      <c r="AL407" s="47">
        <v>1.1182668037037402E-3</v>
      </c>
      <c r="AM407" s="47">
        <v>1.1249488525600154E-3</v>
      </c>
      <c r="AN407" s="47">
        <v>1.1316309014162886E-3</v>
      </c>
      <c r="AO407" s="47">
        <v>1.1383129502725638E-3</v>
      </c>
      <c r="AP407" s="47">
        <v>1.1449949991288388E-3</v>
      </c>
      <c r="AQ407" s="47">
        <v>1.1516770479851122E-3</v>
      </c>
      <c r="AR407" s="47">
        <v>1.1583590968413872E-3</v>
      </c>
      <c r="AS407" s="47">
        <v>1.1650411456976624E-3</v>
      </c>
      <c r="AT407" s="47">
        <v>1.1717231945539356E-3</v>
      </c>
      <c r="AU407" s="47">
        <v>1.1784052434102108E-3</v>
      </c>
      <c r="AV407" s="47">
        <v>1.185087292266486E-3</v>
      </c>
      <c r="AW407" s="47">
        <v>1.1917693411227592E-3</v>
      </c>
      <c r="AX407" s="47">
        <v>1.1984513899790344E-3</v>
      </c>
      <c r="AY407" s="47">
        <v>1.2051334388353094E-3</v>
      </c>
      <c r="AZ407" s="47">
        <v>1.2118154876915828E-3</v>
      </c>
      <c r="BA407" s="47">
        <v>1.2184975365478578E-3</v>
      </c>
      <c r="BB407" s="47">
        <v>1.225179585404133E-3</v>
      </c>
      <c r="BC407" s="47">
        <v>1.2318616342604062E-3</v>
      </c>
      <c r="BD407" s="47">
        <v>1.2385436831166814E-3</v>
      </c>
      <c r="BE407" s="47">
        <v>1.2452257319729564E-3</v>
      </c>
      <c r="BF407" s="47">
        <v>1.2519077808292299E-3</v>
      </c>
      <c r="BG407" s="47">
        <v>1.2585898296855048E-3</v>
      </c>
      <c r="BH407" s="47">
        <v>1.26527187854178E-3</v>
      </c>
      <c r="BI407" s="47">
        <v>1.2719539273980532E-3</v>
      </c>
      <c r="BJ407" s="47">
        <v>1.2786359762543284E-3</v>
      </c>
      <c r="BK407" s="47">
        <v>1.2853180251106036E-3</v>
      </c>
      <c r="BL407" s="47">
        <v>1.2920000739668769E-3</v>
      </c>
      <c r="BM407" s="47">
        <v>1.298682122823152E-3</v>
      </c>
      <c r="BN407" s="47">
        <v>1.305364171679427E-3</v>
      </c>
      <c r="BO407" s="47">
        <v>1.3120462205357005E-3</v>
      </c>
      <c r="BP407" s="47">
        <v>1.3187282693919754E-3</v>
      </c>
      <c r="BQ407" s="47">
        <v>1.3254103182482506E-3</v>
      </c>
      <c r="BR407" s="47">
        <v>1.3320923671045239E-3</v>
      </c>
      <c r="BS407" s="47">
        <v>1.338774415960799E-3</v>
      </c>
      <c r="BT407" s="47">
        <v>1.3454564648170742E-3</v>
      </c>
      <c r="BU407" s="47">
        <v>1.3521385136733475E-3</v>
      </c>
      <c r="BV407" s="47">
        <v>1.3588205625296227E-3</v>
      </c>
      <c r="BW407" s="47">
        <v>1.3655026113858976E-3</v>
      </c>
      <c r="BX407" s="47">
        <v>1.3721846602421711E-3</v>
      </c>
      <c r="BY407" s="47">
        <v>1.3788667090984461E-3</v>
      </c>
      <c r="BZ407" s="47">
        <v>1.3855487579547212E-3</v>
      </c>
      <c r="CA407" s="47">
        <v>1.3922308068109945E-3</v>
      </c>
      <c r="CB407" s="47">
        <v>1.3989128556672697E-3</v>
      </c>
      <c r="CC407" s="47">
        <v>1.4055949045235446E-3</v>
      </c>
      <c r="CD407" s="47">
        <v>1.4122769533798181E-3</v>
      </c>
      <c r="CE407" s="47">
        <v>1.4189590022360933E-3</v>
      </c>
      <c r="CF407" s="47">
        <v>1.4256410510923682E-3</v>
      </c>
      <c r="CG407" s="47">
        <v>1.4323230999486417E-3</v>
      </c>
      <c r="CH407" s="47">
        <v>1.4390051488049167E-3</v>
      </c>
      <c r="CI407" s="47">
        <v>1.4456871976611919E-3</v>
      </c>
      <c r="CJ407" s="47">
        <v>1.4523692465174651E-3</v>
      </c>
      <c r="CK407" s="47">
        <v>1.4590512953737403E-3</v>
      </c>
      <c r="CL407" s="47">
        <v>1.4657333442300152E-3</v>
      </c>
      <c r="CM407" s="47">
        <v>1.4724153930862887E-3</v>
      </c>
    </row>
    <row r="408" spans="1:91" s="46" customFormat="1" x14ac:dyDescent="0.25">
      <c r="A408" s="95" t="s">
        <v>1</v>
      </c>
      <c r="B408" s="4">
        <v>0</v>
      </c>
      <c r="C408" s="4">
        <v>0</v>
      </c>
      <c r="D408" s="4">
        <v>0</v>
      </c>
      <c r="E408" s="4">
        <v>0</v>
      </c>
      <c r="F408" s="4">
        <v>0</v>
      </c>
      <c r="G408" s="4">
        <v>0</v>
      </c>
      <c r="H408" s="4">
        <v>0</v>
      </c>
      <c r="I408" s="4">
        <v>0</v>
      </c>
      <c r="J408" s="4">
        <v>0</v>
      </c>
      <c r="K408" s="4">
        <v>0</v>
      </c>
      <c r="L408" s="4">
        <v>0</v>
      </c>
      <c r="M408" s="4">
        <v>0</v>
      </c>
      <c r="N408" s="4">
        <v>0</v>
      </c>
      <c r="O408" s="4">
        <v>0</v>
      </c>
      <c r="P408" s="4">
        <v>0</v>
      </c>
      <c r="Q408" s="4">
        <v>0</v>
      </c>
      <c r="R408" s="4">
        <v>0</v>
      </c>
      <c r="S408" s="4">
        <v>0</v>
      </c>
      <c r="T408" s="4">
        <v>0</v>
      </c>
      <c r="U408" s="4">
        <v>0</v>
      </c>
      <c r="V408" s="4">
        <v>0</v>
      </c>
      <c r="W408" s="4">
        <v>0</v>
      </c>
      <c r="X408" s="4">
        <v>0</v>
      </c>
      <c r="Y408" s="4">
        <v>0</v>
      </c>
      <c r="Z408" s="4">
        <v>0</v>
      </c>
      <c r="AA408" s="4">
        <v>0</v>
      </c>
      <c r="AB408" s="4">
        <v>0</v>
      </c>
      <c r="AC408" s="4">
        <v>0</v>
      </c>
      <c r="AD408" s="4">
        <v>0</v>
      </c>
      <c r="AE408" s="4">
        <v>0</v>
      </c>
      <c r="AF408" s="47">
        <v>0</v>
      </c>
      <c r="AG408" s="47">
        <v>0</v>
      </c>
      <c r="AH408" s="47">
        <v>0</v>
      </c>
      <c r="AI408" s="47">
        <v>0</v>
      </c>
      <c r="AJ408" s="47">
        <v>0</v>
      </c>
      <c r="AK408" s="47">
        <v>0</v>
      </c>
      <c r="AL408" s="47">
        <v>0</v>
      </c>
      <c r="AM408" s="47">
        <v>0</v>
      </c>
      <c r="AN408" s="47">
        <v>0</v>
      </c>
      <c r="AO408" s="47">
        <v>0</v>
      </c>
      <c r="AP408" s="47">
        <v>0</v>
      </c>
      <c r="AQ408" s="47">
        <v>0</v>
      </c>
      <c r="AR408" s="47">
        <v>0</v>
      </c>
      <c r="AS408" s="47">
        <v>0</v>
      </c>
      <c r="AT408" s="47">
        <v>0</v>
      </c>
      <c r="AU408" s="47">
        <v>0</v>
      </c>
      <c r="AV408" s="47">
        <v>0</v>
      </c>
      <c r="AW408" s="47">
        <v>0</v>
      </c>
      <c r="AX408" s="47">
        <v>0</v>
      </c>
      <c r="AY408" s="47">
        <v>0</v>
      </c>
      <c r="AZ408" s="47">
        <v>0</v>
      </c>
      <c r="BA408" s="47">
        <v>0</v>
      </c>
      <c r="BB408" s="47">
        <v>0</v>
      </c>
      <c r="BC408" s="47">
        <v>0</v>
      </c>
      <c r="BD408" s="47">
        <v>0</v>
      </c>
      <c r="BE408" s="47">
        <v>0</v>
      </c>
      <c r="BF408" s="47">
        <v>0</v>
      </c>
      <c r="BG408" s="47">
        <v>0</v>
      </c>
      <c r="BH408" s="47">
        <v>0</v>
      </c>
      <c r="BI408" s="47">
        <v>0</v>
      </c>
      <c r="BJ408" s="47">
        <v>0</v>
      </c>
      <c r="BK408" s="47">
        <v>0</v>
      </c>
      <c r="BL408" s="47">
        <v>0</v>
      </c>
      <c r="BM408" s="47">
        <v>0</v>
      </c>
      <c r="BN408" s="47">
        <v>0</v>
      </c>
      <c r="BO408" s="47">
        <v>0</v>
      </c>
      <c r="BP408" s="47">
        <v>0</v>
      </c>
      <c r="BQ408" s="47">
        <v>0</v>
      </c>
      <c r="BR408" s="47">
        <v>0</v>
      </c>
      <c r="BS408" s="47">
        <v>0</v>
      </c>
      <c r="BT408" s="47">
        <v>0</v>
      </c>
      <c r="BU408" s="47">
        <v>0</v>
      </c>
      <c r="BV408" s="47">
        <v>0</v>
      </c>
      <c r="BW408" s="47">
        <v>0</v>
      </c>
      <c r="BX408" s="47">
        <v>0</v>
      </c>
      <c r="BY408" s="47">
        <v>0</v>
      </c>
      <c r="BZ408" s="47">
        <v>0</v>
      </c>
      <c r="CA408" s="47">
        <v>0</v>
      </c>
      <c r="CB408" s="47">
        <v>0</v>
      </c>
      <c r="CC408" s="47">
        <v>0</v>
      </c>
      <c r="CD408" s="47">
        <v>0</v>
      </c>
      <c r="CE408" s="47">
        <v>0</v>
      </c>
      <c r="CF408" s="47">
        <v>0</v>
      </c>
      <c r="CG408" s="47">
        <v>0</v>
      </c>
      <c r="CH408" s="47">
        <v>0</v>
      </c>
      <c r="CI408" s="47">
        <v>0</v>
      </c>
      <c r="CJ408" s="47">
        <v>0</v>
      </c>
      <c r="CK408" s="47">
        <v>0</v>
      </c>
      <c r="CL408" s="47">
        <v>0</v>
      </c>
      <c r="CM408" s="47">
        <v>0</v>
      </c>
    </row>
    <row r="409" spans="1:91" s="46" customFormat="1" x14ac:dyDescent="0.25">
      <c r="A409" s="95"/>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7"/>
      <c r="AG409" s="47"/>
      <c r="AH409" s="47"/>
      <c r="AI409" s="47"/>
      <c r="AJ409" s="47"/>
      <c r="AK409" s="47"/>
      <c r="AL409" s="47"/>
      <c r="AM409" s="47"/>
      <c r="AN409" s="47"/>
      <c r="AO409" s="47"/>
      <c r="AP409" s="47"/>
      <c r="AQ409" s="47"/>
      <c r="AR409" s="47"/>
      <c r="AS409" s="47"/>
      <c r="AT409" s="47"/>
      <c r="AU409" s="47"/>
      <c r="AV409" s="47"/>
      <c r="AW409" s="47"/>
      <c r="AX409" s="47"/>
      <c r="AY409" s="47"/>
      <c r="AZ409" s="47"/>
      <c r="BA409" s="47"/>
      <c r="BB409" s="47"/>
      <c r="BC409" s="47"/>
      <c r="BD409" s="47"/>
      <c r="BE409" s="47"/>
      <c r="BF409" s="47"/>
      <c r="BG409" s="47"/>
      <c r="BH409" s="47"/>
      <c r="BI409" s="47"/>
      <c r="BJ409" s="47"/>
      <c r="BK409" s="47"/>
      <c r="BL409" s="47"/>
      <c r="BM409" s="47"/>
      <c r="BN409" s="47"/>
      <c r="BO409" s="47"/>
      <c r="BP409" s="47"/>
      <c r="BQ409" s="47"/>
      <c r="BR409" s="47"/>
      <c r="BS409" s="47"/>
      <c r="BT409" s="47"/>
      <c r="BU409" s="47"/>
      <c r="BV409" s="47"/>
      <c r="BW409" s="47"/>
      <c r="BX409" s="47"/>
      <c r="BY409" s="47"/>
      <c r="BZ409" s="47"/>
      <c r="CA409" s="47"/>
      <c r="CB409" s="47"/>
      <c r="CC409" s="47"/>
      <c r="CD409" s="47"/>
      <c r="CE409" s="47"/>
      <c r="CF409" s="47"/>
      <c r="CG409" s="47"/>
      <c r="CH409" s="47"/>
      <c r="CI409" s="47"/>
      <c r="CJ409" s="47"/>
      <c r="CK409" s="47"/>
      <c r="CL409" s="47"/>
      <c r="CM409" s="47"/>
    </row>
    <row r="410" spans="1:91" s="46" customFormat="1" x14ac:dyDescent="0.25">
      <c r="A410" s="95" t="s">
        <v>176</v>
      </c>
      <c r="B410" s="4">
        <v>0</v>
      </c>
      <c r="C410" s="4">
        <v>0</v>
      </c>
      <c r="D410" s="4">
        <v>0</v>
      </c>
      <c r="E410" s="4">
        <v>0</v>
      </c>
      <c r="F410" s="4">
        <v>0</v>
      </c>
      <c r="G410" s="4">
        <v>0</v>
      </c>
      <c r="H410" s="4">
        <v>0</v>
      </c>
      <c r="I410" s="4">
        <v>0</v>
      </c>
      <c r="J410" s="4">
        <v>0</v>
      </c>
      <c r="K410" s="4">
        <v>0</v>
      </c>
      <c r="L410" s="4">
        <v>0</v>
      </c>
      <c r="M410" s="4">
        <v>0</v>
      </c>
      <c r="N410" s="4">
        <v>0</v>
      </c>
      <c r="O410" s="4">
        <v>0</v>
      </c>
      <c r="P410" s="4">
        <v>0</v>
      </c>
      <c r="Q410" s="4">
        <v>0</v>
      </c>
      <c r="R410" s="4">
        <v>0</v>
      </c>
      <c r="S410" s="4">
        <v>0</v>
      </c>
      <c r="T410" s="4">
        <v>0</v>
      </c>
      <c r="U410" s="4">
        <v>0</v>
      </c>
      <c r="V410" s="4">
        <v>0</v>
      </c>
      <c r="W410" s="4">
        <v>0</v>
      </c>
      <c r="X410" s="4">
        <v>0</v>
      </c>
      <c r="Y410" s="4">
        <v>0</v>
      </c>
      <c r="Z410" s="4">
        <v>0</v>
      </c>
      <c r="AA410" s="4">
        <v>0</v>
      </c>
      <c r="AB410" s="4">
        <v>0</v>
      </c>
      <c r="AC410" s="4">
        <v>0</v>
      </c>
      <c r="AD410" s="4">
        <v>0</v>
      </c>
      <c r="AE410" s="4">
        <v>0</v>
      </c>
      <c r="AF410" s="47">
        <v>1.1012559111212852E-3</v>
      </c>
      <c r="AG410" s="47">
        <v>1.1185990842979977E-3</v>
      </c>
      <c r="AH410" s="47">
        <v>1.13594225747471E-3</v>
      </c>
      <c r="AI410" s="47">
        <v>1.1532854306514153E-3</v>
      </c>
      <c r="AJ410" s="47">
        <v>1.1706286038281276E-3</v>
      </c>
      <c r="AK410" s="47">
        <v>1.1879717770048401E-3</v>
      </c>
      <c r="AL410" s="47">
        <v>1.2053149501815455E-3</v>
      </c>
      <c r="AM410" s="47">
        <v>1.2226581233582578E-3</v>
      </c>
      <c r="AN410" s="47">
        <v>1.2400012965349632E-3</v>
      </c>
      <c r="AO410" s="47">
        <v>1.2573444697116757E-3</v>
      </c>
      <c r="AP410" s="47">
        <v>1.274687642888388E-3</v>
      </c>
      <c r="AQ410" s="47">
        <v>1.2920308160650933E-3</v>
      </c>
      <c r="AR410" s="47">
        <v>1.3093739892418056E-3</v>
      </c>
      <c r="AS410" s="47">
        <v>1.326717162418511E-3</v>
      </c>
      <c r="AT410" s="47">
        <v>1.3440603355952235E-3</v>
      </c>
      <c r="AU410" s="47">
        <v>1.3614035087719358E-3</v>
      </c>
      <c r="AV410" s="47">
        <v>1.3787466819486411E-3</v>
      </c>
      <c r="AW410" s="47">
        <v>1.3960898551253537E-3</v>
      </c>
      <c r="AX410" s="47">
        <v>1.4134330283020659E-3</v>
      </c>
      <c r="AY410" s="47">
        <v>1.4307762014787713E-3</v>
      </c>
      <c r="AZ410" s="47">
        <v>1.4481193746554836E-3</v>
      </c>
      <c r="BA410" s="47">
        <v>1.4654625478321961E-3</v>
      </c>
      <c r="BB410" s="47">
        <v>1.4828057210089015E-3</v>
      </c>
      <c r="BC410" s="47">
        <v>1.5001488941856138E-3</v>
      </c>
      <c r="BD410" s="47">
        <v>1.5174920673623191E-3</v>
      </c>
      <c r="BE410" s="47">
        <v>1.5348352405390316E-3</v>
      </c>
      <c r="BF410" s="47">
        <v>1.5521784137157439E-3</v>
      </c>
      <c r="BG410" s="47">
        <v>1.5695215868924493E-3</v>
      </c>
      <c r="BH410" s="47">
        <v>1.5868647600691616E-3</v>
      </c>
      <c r="BI410" s="47">
        <v>1.6042079332458669E-3</v>
      </c>
      <c r="BJ410" s="47">
        <v>1.6215511064225795E-3</v>
      </c>
      <c r="BK410" s="47">
        <v>1.6388942795992918E-3</v>
      </c>
      <c r="BL410" s="47">
        <v>1.6562374527759971E-3</v>
      </c>
      <c r="BM410" s="47">
        <v>1.6735806259527094E-3</v>
      </c>
      <c r="BN410" s="47">
        <v>1.6909237991294219E-3</v>
      </c>
      <c r="BO410" s="47">
        <v>1.7082669723061273E-3</v>
      </c>
      <c r="BP410" s="47">
        <v>1.7256101454828396E-3</v>
      </c>
      <c r="BQ410" s="47">
        <v>1.7429533186595521E-3</v>
      </c>
      <c r="BR410" s="47">
        <v>1.7602964918362574E-3</v>
      </c>
      <c r="BS410" s="47">
        <v>1.7776396650129697E-3</v>
      </c>
      <c r="BT410" s="47">
        <v>1.7949828381896751E-3</v>
      </c>
      <c r="BU410" s="47">
        <v>1.8123260113663874E-3</v>
      </c>
      <c r="BV410" s="47">
        <v>1.8296691845430999E-3</v>
      </c>
      <c r="BW410" s="47">
        <v>1.8470123577198053E-3</v>
      </c>
      <c r="BX410" s="47">
        <v>1.8643555308965176E-3</v>
      </c>
      <c r="BY410" s="47">
        <v>1.8816987040732229E-3</v>
      </c>
      <c r="BZ410" s="47">
        <v>1.8990418772499354E-3</v>
      </c>
      <c r="CA410" s="47">
        <v>1.9163850504266477E-3</v>
      </c>
      <c r="CB410" s="47">
        <v>1.9337282236033531E-3</v>
      </c>
      <c r="CC410" s="47">
        <v>1.9510713967800654E-3</v>
      </c>
      <c r="CD410" s="47">
        <v>1.9684145699567779E-3</v>
      </c>
      <c r="CE410" s="47">
        <v>1.985757743133483E-3</v>
      </c>
      <c r="CF410" s="47">
        <v>2.0031009163101955E-3</v>
      </c>
      <c r="CG410" s="47">
        <v>2.020444089486908E-3</v>
      </c>
      <c r="CH410" s="47">
        <v>2.0377872626636132E-3</v>
      </c>
      <c r="CI410" s="47">
        <v>2.0551304358403257E-3</v>
      </c>
      <c r="CJ410" s="47">
        <v>2.0724736090170308E-3</v>
      </c>
      <c r="CK410" s="47">
        <v>2.0898167821937434E-3</v>
      </c>
      <c r="CL410" s="47">
        <v>2.1071599553704559E-3</v>
      </c>
      <c r="CM410" s="47">
        <v>2.124503128547161E-3</v>
      </c>
    </row>
    <row r="411" spans="1:91" s="46" customFormat="1" x14ac:dyDescent="0.25">
      <c r="A411" s="95"/>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7"/>
      <c r="AG411" s="47"/>
      <c r="AH411" s="47"/>
      <c r="AI411" s="47"/>
      <c r="AJ411" s="47"/>
      <c r="AK411" s="47"/>
      <c r="AL411" s="47"/>
      <c r="AM411" s="47"/>
      <c r="AN411" s="47"/>
      <c r="AO411" s="47"/>
      <c r="AP411" s="47"/>
      <c r="AQ411" s="47"/>
      <c r="AR411" s="47"/>
      <c r="AS411" s="47"/>
      <c r="AT411" s="47"/>
      <c r="AU411" s="47"/>
      <c r="AV411" s="47"/>
      <c r="AW411" s="47"/>
      <c r="AX411" s="47"/>
      <c r="AY411" s="47"/>
      <c r="AZ411" s="47"/>
      <c r="BA411" s="47"/>
      <c r="BB411" s="47"/>
      <c r="BC411" s="47"/>
      <c r="BD411" s="47"/>
      <c r="BE411" s="47"/>
      <c r="BF411" s="47"/>
      <c r="BG411" s="47"/>
      <c r="BH411" s="47"/>
      <c r="BI411" s="47"/>
      <c r="BJ411" s="47"/>
      <c r="BK411" s="47"/>
      <c r="BL411" s="47"/>
      <c r="BM411" s="47"/>
      <c r="BN411" s="47"/>
      <c r="BO411" s="47"/>
      <c r="BP411" s="47"/>
      <c r="BQ411" s="47"/>
      <c r="BR411" s="47"/>
      <c r="BS411" s="47"/>
      <c r="BT411" s="47"/>
      <c r="BU411" s="47"/>
      <c r="BV411" s="47"/>
      <c r="BW411" s="47"/>
      <c r="BX411" s="47"/>
      <c r="BY411" s="47"/>
      <c r="BZ411" s="47"/>
      <c r="CA411" s="47"/>
      <c r="CB411" s="47"/>
      <c r="CC411" s="47"/>
      <c r="CD411" s="47"/>
      <c r="CE411" s="47"/>
      <c r="CF411" s="47"/>
      <c r="CG411" s="47"/>
      <c r="CH411" s="47"/>
      <c r="CI411" s="47"/>
      <c r="CJ411" s="47"/>
      <c r="CK411" s="47"/>
      <c r="CL411" s="47"/>
      <c r="CM411" s="47"/>
    </row>
    <row r="412" spans="1:91" s="46" customFormat="1" x14ac:dyDescent="0.25">
      <c r="A412" s="95" t="s">
        <v>348</v>
      </c>
      <c r="B412" s="4">
        <v>0</v>
      </c>
      <c r="C412" s="4">
        <v>0</v>
      </c>
      <c r="D412" s="4">
        <v>0</v>
      </c>
      <c r="E412" s="4">
        <v>0</v>
      </c>
      <c r="F412" s="4">
        <v>0</v>
      </c>
      <c r="G412" s="4">
        <v>0</v>
      </c>
      <c r="H412" s="4">
        <v>0</v>
      </c>
      <c r="I412" s="4">
        <v>0</v>
      </c>
      <c r="J412" s="4">
        <v>0</v>
      </c>
      <c r="K412" s="4">
        <v>0</v>
      </c>
      <c r="L412" s="4">
        <v>0</v>
      </c>
      <c r="M412" s="4">
        <v>0</v>
      </c>
      <c r="N412" s="4">
        <v>0</v>
      </c>
      <c r="O412" s="4">
        <v>0</v>
      </c>
      <c r="P412" s="4">
        <v>0</v>
      </c>
      <c r="Q412" s="4">
        <v>0</v>
      </c>
      <c r="R412" s="4">
        <v>0</v>
      </c>
      <c r="S412" s="4">
        <v>0</v>
      </c>
      <c r="T412" s="4">
        <v>0</v>
      </c>
      <c r="U412" s="4">
        <v>0</v>
      </c>
      <c r="V412" s="4">
        <v>0</v>
      </c>
      <c r="W412" s="4">
        <v>0</v>
      </c>
      <c r="X412" s="4">
        <v>0</v>
      </c>
      <c r="Y412" s="4">
        <v>0</v>
      </c>
      <c r="Z412" s="4">
        <v>0</v>
      </c>
      <c r="AA412" s="4">
        <v>0</v>
      </c>
      <c r="AB412" s="4">
        <v>0</v>
      </c>
      <c r="AC412" s="4">
        <v>0</v>
      </c>
      <c r="AD412" s="4">
        <v>0</v>
      </c>
      <c r="AE412" s="4">
        <v>0</v>
      </c>
      <c r="AF412" s="47">
        <v>1.664385988347899E-3</v>
      </c>
      <c r="AG412" s="47">
        <v>1.6712027461106374E-3</v>
      </c>
      <c r="AH412" s="47">
        <v>1.6780195038733777E-3</v>
      </c>
      <c r="AI412" s="47">
        <v>1.6848362616361161E-3</v>
      </c>
      <c r="AJ412" s="47">
        <v>1.6916530193988564E-3</v>
      </c>
      <c r="AK412" s="47">
        <v>1.6984697771615966E-3</v>
      </c>
      <c r="AL412" s="47">
        <v>1.7052865349243352E-3</v>
      </c>
      <c r="AM412" s="47">
        <v>1.7121032926870753E-3</v>
      </c>
      <c r="AN412" s="47">
        <v>1.7189200504498139E-3</v>
      </c>
      <c r="AO412" s="47">
        <v>1.7257368082125542E-3</v>
      </c>
      <c r="AP412" s="47">
        <v>1.7325535659752944E-3</v>
      </c>
      <c r="AQ412" s="47">
        <v>1.739370323738033E-3</v>
      </c>
      <c r="AR412" s="47">
        <v>1.7461870815007731E-3</v>
      </c>
      <c r="AS412" s="47">
        <v>1.7530038392635117E-3</v>
      </c>
      <c r="AT412" s="47">
        <v>1.7598205970262518E-3</v>
      </c>
      <c r="AU412" s="47">
        <v>1.7666373547889922E-3</v>
      </c>
      <c r="AV412" s="47">
        <v>1.7734541125517308E-3</v>
      </c>
      <c r="AW412" s="47">
        <v>1.7802708703144709E-3</v>
      </c>
      <c r="AX412" s="47">
        <v>1.7870876280772095E-3</v>
      </c>
      <c r="AY412" s="47">
        <v>1.7939043858399496E-3</v>
      </c>
      <c r="AZ412" s="47">
        <v>1.80072114360269E-3</v>
      </c>
      <c r="BA412" s="47">
        <v>1.8075379013654284E-3</v>
      </c>
      <c r="BB412" s="47">
        <v>1.8143546591281687E-3</v>
      </c>
      <c r="BC412" s="47">
        <v>1.8211714168909073E-3</v>
      </c>
      <c r="BD412" s="47">
        <v>1.8279881746536475E-3</v>
      </c>
      <c r="BE412" s="47">
        <v>1.8348049324163878E-3</v>
      </c>
      <c r="BF412" s="47">
        <v>1.8416216901791262E-3</v>
      </c>
      <c r="BG412" s="47">
        <v>1.8484384479418665E-3</v>
      </c>
      <c r="BH412" s="47">
        <v>1.8552552057046049E-3</v>
      </c>
      <c r="BI412" s="47">
        <v>1.8620719634673453E-3</v>
      </c>
      <c r="BJ412" s="47">
        <v>1.8688887212300856E-3</v>
      </c>
      <c r="BK412" s="47">
        <v>1.875705478992824E-3</v>
      </c>
      <c r="BL412" s="47">
        <v>1.8825222367555643E-3</v>
      </c>
      <c r="BM412" s="47">
        <v>1.8893389945183045E-3</v>
      </c>
      <c r="BN412" s="47">
        <v>1.8961557522810431E-3</v>
      </c>
      <c r="BO412" s="47">
        <v>1.9029725100437834E-3</v>
      </c>
      <c r="BP412" s="47">
        <v>1.9097892678065218E-3</v>
      </c>
      <c r="BQ412" s="47">
        <v>1.9166060255692622E-3</v>
      </c>
      <c r="BR412" s="47">
        <v>1.9234227833320023E-3</v>
      </c>
      <c r="BS412" s="47">
        <v>1.9302395410947409E-3</v>
      </c>
      <c r="BT412" s="47">
        <v>1.937056298857481E-3</v>
      </c>
      <c r="BU412" s="47">
        <v>1.9438730566202196E-3</v>
      </c>
      <c r="BV412" s="47">
        <v>1.9506898143829597E-3</v>
      </c>
      <c r="BW412" s="47">
        <v>1.9575065721457001E-3</v>
      </c>
      <c r="BX412" s="47">
        <v>1.9643233299084387E-3</v>
      </c>
      <c r="BY412" s="47">
        <v>1.971140087671179E-3</v>
      </c>
      <c r="BZ412" s="47">
        <v>1.9779568454339172E-3</v>
      </c>
      <c r="CA412" s="47">
        <v>1.9847736031966576E-3</v>
      </c>
      <c r="CB412" s="47">
        <v>1.9915903609593979E-3</v>
      </c>
      <c r="CC412" s="47">
        <v>1.9984071187221365E-3</v>
      </c>
      <c r="CD412" s="47">
        <v>2.0052238764848769E-3</v>
      </c>
      <c r="CE412" s="47">
        <v>2.012040634247615E-3</v>
      </c>
      <c r="CF412" s="47">
        <v>2.0188573920103554E-3</v>
      </c>
      <c r="CG412" s="47">
        <v>2.0256741497730957E-3</v>
      </c>
      <c r="CH412" s="47">
        <v>2.0324909075358343E-3</v>
      </c>
      <c r="CI412" s="47">
        <v>2.0393076652985742E-3</v>
      </c>
      <c r="CJ412" s="47">
        <v>2.0461244230613128E-3</v>
      </c>
      <c r="CK412" s="47">
        <v>2.0529411808240532E-3</v>
      </c>
      <c r="CL412" s="47">
        <v>2.0597579385867935E-3</v>
      </c>
      <c r="CM412" s="47">
        <v>2.0665746963495321E-3</v>
      </c>
    </row>
    <row r="413" spans="1:91" s="46" customFormat="1" x14ac:dyDescent="0.25">
      <c r="A413" s="95"/>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7"/>
      <c r="AG413" s="47"/>
      <c r="AH413" s="47"/>
      <c r="AI413" s="47"/>
      <c r="AJ413" s="47"/>
      <c r="AK413" s="47"/>
      <c r="AL413" s="47"/>
      <c r="AM413" s="47"/>
      <c r="AN413" s="47"/>
      <c r="AO413" s="47"/>
      <c r="AP413" s="47"/>
      <c r="AQ413" s="47"/>
      <c r="AR413" s="47"/>
      <c r="AS413" s="47"/>
      <c r="AT413" s="47"/>
      <c r="AU413" s="47"/>
      <c r="AV413" s="47"/>
      <c r="AW413" s="47"/>
      <c r="AX413" s="47"/>
      <c r="AY413" s="47"/>
      <c r="AZ413" s="47"/>
      <c r="BA413" s="47"/>
      <c r="BB413" s="47"/>
      <c r="BC413" s="47"/>
      <c r="BD413" s="47"/>
      <c r="BE413" s="47"/>
      <c r="BF413" s="47"/>
      <c r="BG413" s="47"/>
      <c r="BH413" s="47"/>
      <c r="BI413" s="47"/>
      <c r="BJ413" s="47"/>
      <c r="BK413" s="47"/>
      <c r="BL413" s="47"/>
      <c r="BM413" s="47"/>
      <c r="BN413" s="47"/>
      <c r="BO413" s="47"/>
      <c r="BP413" s="47"/>
      <c r="BQ413" s="47"/>
      <c r="BR413" s="47"/>
      <c r="BS413" s="47"/>
      <c r="BT413" s="47"/>
      <c r="BU413" s="47"/>
      <c r="BV413" s="47"/>
      <c r="BW413" s="47"/>
      <c r="BX413" s="47"/>
      <c r="BY413" s="47"/>
      <c r="BZ413" s="47"/>
      <c r="CA413" s="47"/>
      <c r="CB413" s="47"/>
      <c r="CC413" s="47"/>
      <c r="CD413" s="47"/>
      <c r="CE413" s="47"/>
      <c r="CF413" s="47"/>
      <c r="CG413" s="47"/>
      <c r="CH413" s="47"/>
      <c r="CI413" s="47"/>
      <c r="CJ413" s="47"/>
      <c r="CK413" s="47"/>
      <c r="CL413" s="47"/>
      <c r="CM413" s="47"/>
    </row>
    <row r="414" spans="1:91" s="46" customFormat="1" x14ac:dyDescent="0.25">
      <c r="A414" s="95" t="s">
        <v>329</v>
      </c>
      <c r="B414" s="4">
        <v>0</v>
      </c>
      <c r="C414" s="4">
        <v>0</v>
      </c>
      <c r="D414" s="4">
        <v>0</v>
      </c>
      <c r="E414" s="4">
        <v>0</v>
      </c>
      <c r="F414" s="4">
        <v>0</v>
      </c>
      <c r="G414" s="4">
        <v>0</v>
      </c>
      <c r="H414" s="4">
        <v>0</v>
      </c>
      <c r="I414" s="4">
        <v>0</v>
      </c>
      <c r="J414" s="4">
        <v>0</v>
      </c>
      <c r="K414" s="4">
        <v>0</v>
      </c>
      <c r="L414" s="4">
        <v>0</v>
      </c>
      <c r="M414" s="4">
        <v>0</v>
      </c>
      <c r="N414" s="4">
        <v>0</v>
      </c>
      <c r="O414" s="4">
        <v>0</v>
      </c>
      <c r="P414" s="4">
        <v>0</v>
      </c>
      <c r="Q414" s="4">
        <v>0</v>
      </c>
      <c r="R414" s="4">
        <v>0</v>
      </c>
      <c r="S414" s="4">
        <v>0</v>
      </c>
      <c r="T414" s="4">
        <v>0</v>
      </c>
      <c r="U414" s="4">
        <v>0</v>
      </c>
      <c r="V414" s="4">
        <v>0</v>
      </c>
      <c r="W414" s="4">
        <v>0</v>
      </c>
      <c r="X414" s="4">
        <v>0</v>
      </c>
      <c r="Y414" s="4">
        <v>0</v>
      </c>
      <c r="Z414" s="4">
        <v>0</v>
      </c>
      <c r="AA414" s="4">
        <v>0</v>
      </c>
      <c r="AB414" s="4">
        <v>0</v>
      </c>
      <c r="AC414" s="4">
        <v>0</v>
      </c>
      <c r="AD414" s="4">
        <v>0</v>
      </c>
      <c r="AE414" s="4">
        <v>0</v>
      </c>
      <c r="AF414" s="47">
        <v>1.1453639691066542E-2</v>
      </c>
      <c r="AG414" s="47">
        <v>1.1646360120940244E-2</v>
      </c>
      <c r="AH414" s="47">
        <v>1.1839080550813947E-2</v>
      </c>
      <c r="AI414" s="47">
        <v>1.203180098068765E-2</v>
      </c>
      <c r="AJ414" s="47">
        <v>1.2224521410561408E-2</v>
      </c>
      <c r="AK414" s="47">
        <v>1.2417241840435111E-2</v>
      </c>
      <c r="AL414" s="47">
        <v>1.2609962270308812E-2</v>
      </c>
      <c r="AM414" s="47">
        <v>1.2802682700182515E-2</v>
      </c>
      <c r="AN414" s="47">
        <v>1.2995403130056218E-2</v>
      </c>
      <c r="AO414" s="47">
        <v>1.318812355992992E-2</v>
      </c>
      <c r="AP414" s="47">
        <v>1.3380843989803623E-2</v>
      </c>
      <c r="AQ414" s="47">
        <v>1.3573564419677326E-2</v>
      </c>
      <c r="AR414" s="47">
        <v>1.3766284849551027E-2</v>
      </c>
      <c r="AS414" s="47">
        <v>1.395900527942473E-2</v>
      </c>
      <c r="AT414" s="47">
        <v>1.4151725709298433E-2</v>
      </c>
      <c r="AU414" s="47">
        <v>1.4344446139172134E-2</v>
      </c>
      <c r="AV414" s="47">
        <v>1.4537166569045837E-2</v>
      </c>
      <c r="AW414" s="47">
        <v>1.472988699891954E-2</v>
      </c>
      <c r="AX414" s="47">
        <v>1.4922607428793241E-2</v>
      </c>
      <c r="AY414" s="47">
        <v>1.5115327858666944E-2</v>
      </c>
      <c r="AZ414" s="47">
        <v>1.5308048288540647E-2</v>
      </c>
      <c r="BA414" s="47">
        <v>1.5500768718414349E-2</v>
      </c>
      <c r="BB414" s="47">
        <v>1.569348914828805E-2</v>
      </c>
      <c r="BC414" s="47">
        <v>1.5886209578161753E-2</v>
      </c>
      <c r="BD414" s="47">
        <v>1.6078930008035456E-2</v>
      </c>
      <c r="BE414" s="47">
        <v>1.6271650437909159E-2</v>
      </c>
      <c r="BF414" s="47">
        <v>1.6464370867782917E-2</v>
      </c>
      <c r="BG414" s="47">
        <v>1.665709129765662E-2</v>
      </c>
      <c r="BH414" s="47">
        <v>1.6849811727530323E-2</v>
      </c>
      <c r="BI414" s="47">
        <v>1.7042532157404026E-2</v>
      </c>
      <c r="BJ414" s="47">
        <v>1.7235252587277729E-2</v>
      </c>
      <c r="BK414" s="47">
        <v>1.7427973017151429E-2</v>
      </c>
      <c r="BL414" s="47">
        <v>1.7620693447025132E-2</v>
      </c>
      <c r="BM414" s="47">
        <v>1.7813413876898835E-2</v>
      </c>
      <c r="BN414" s="47">
        <v>1.8006134306772538E-2</v>
      </c>
      <c r="BO414" s="47">
        <v>1.8198854736646241E-2</v>
      </c>
      <c r="BP414" s="47">
        <v>1.8391575166519944E-2</v>
      </c>
      <c r="BQ414" s="47">
        <v>1.8584295596393643E-2</v>
      </c>
      <c r="BR414" s="47">
        <v>1.8777016026267346E-2</v>
      </c>
      <c r="BS414" s="47">
        <v>1.8969736456141049E-2</v>
      </c>
      <c r="BT414" s="47">
        <v>1.9162456886014752E-2</v>
      </c>
      <c r="BU414" s="47">
        <v>1.9355177315888455E-2</v>
      </c>
      <c r="BV414" s="47">
        <v>1.9547897745762158E-2</v>
      </c>
      <c r="BW414" s="47">
        <v>1.9740618175635858E-2</v>
      </c>
      <c r="BX414" s="47">
        <v>1.9933338605509561E-2</v>
      </c>
      <c r="BY414" s="47">
        <v>2.0126059035383264E-2</v>
      </c>
      <c r="BZ414" s="47">
        <v>2.0318779465256967E-2</v>
      </c>
      <c r="CA414" s="47">
        <v>2.0511499895130725E-2</v>
      </c>
      <c r="CB414" s="47">
        <v>2.0704220325004428E-2</v>
      </c>
      <c r="CC414" s="47">
        <v>2.0896940754878131E-2</v>
      </c>
      <c r="CD414" s="47">
        <v>2.1089661184751834E-2</v>
      </c>
      <c r="CE414" s="47">
        <v>2.1282381614625534E-2</v>
      </c>
      <c r="CF414" s="47">
        <v>2.1475102044499237E-2</v>
      </c>
      <c r="CG414" s="47">
        <v>2.166782247437294E-2</v>
      </c>
      <c r="CH414" s="47">
        <v>2.1860542904246643E-2</v>
      </c>
      <c r="CI414" s="47">
        <v>2.2053263334120346E-2</v>
      </c>
      <c r="CJ414" s="47">
        <v>2.2245983763994049E-2</v>
      </c>
      <c r="CK414" s="47">
        <v>2.2438704193867749E-2</v>
      </c>
      <c r="CL414" s="47">
        <v>2.2631424623741452E-2</v>
      </c>
      <c r="CM414" s="47">
        <v>2.2824145053615155E-2</v>
      </c>
    </row>
    <row r="415" spans="1:91" s="46" customFormat="1" x14ac:dyDescent="0.25">
      <c r="A415" s="95"/>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7"/>
      <c r="AG415" s="47"/>
      <c r="AH415" s="47"/>
      <c r="AI415" s="47"/>
      <c r="AJ415" s="47"/>
      <c r="AK415" s="47"/>
      <c r="AL415" s="47"/>
      <c r="AM415" s="47"/>
      <c r="AN415" s="47"/>
      <c r="AO415" s="47"/>
      <c r="AP415" s="47"/>
      <c r="AQ415" s="47"/>
      <c r="AR415" s="47"/>
      <c r="AS415" s="47"/>
      <c r="AT415" s="47"/>
      <c r="AU415" s="47"/>
      <c r="AV415" s="47"/>
      <c r="AW415" s="47"/>
      <c r="AX415" s="47"/>
      <c r="AY415" s="47"/>
      <c r="AZ415" s="47"/>
      <c r="BA415" s="47"/>
      <c r="BB415" s="47"/>
      <c r="BC415" s="47"/>
      <c r="BD415" s="47"/>
      <c r="BE415" s="47"/>
      <c r="BF415" s="47"/>
      <c r="BG415" s="47"/>
      <c r="BH415" s="47"/>
      <c r="BI415" s="47"/>
      <c r="BJ415" s="47"/>
      <c r="BK415" s="47"/>
      <c r="BL415" s="47"/>
      <c r="BM415" s="47"/>
      <c r="BN415" s="47"/>
      <c r="BO415" s="47"/>
      <c r="BP415" s="47"/>
      <c r="BQ415" s="47"/>
      <c r="BR415" s="47"/>
      <c r="BS415" s="47"/>
      <c r="BT415" s="47"/>
      <c r="BU415" s="47"/>
      <c r="BV415" s="47"/>
      <c r="BW415" s="47"/>
      <c r="BX415" s="47"/>
      <c r="BY415" s="47"/>
      <c r="BZ415" s="47"/>
      <c r="CA415" s="47"/>
      <c r="CB415" s="47"/>
      <c r="CC415" s="47"/>
      <c r="CD415" s="47"/>
      <c r="CE415" s="47"/>
      <c r="CF415" s="47"/>
      <c r="CG415" s="47"/>
      <c r="CH415" s="47"/>
      <c r="CI415" s="47"/>
      <c r="CJ415" s="47"/>
      <c r="CK415" s="47"/>
      <c r="CL415" s="47"/>
      <c r="CM415" s="47"/>
    </row>
    <row r="416" spans="1:91" s="46" customFormat="1" x14ac:dyDescent="0.25">
      <c r="A416" s="95" t="s">
        <v>369</v>
      </c>
      <c r="B416" s="4">
        <v>0</v>
      </c>
      <c r="C416" s="4">
        <v>0</v>
      </c>
      <c r="D416" s="4">
        <v>0</v>
      </c>
      <c r="E416" s="4">
        <v>0</v>
      </c>
      <c r="F416" s="4">
        <v>0</v>
      </c>
      <c r="G416" s="4">
        <v>0</v>
      </c>
      <c r="H416" s="4">
        <v>0</v>
      </c>
      <c r="I416" s="4">
        <v>0</v>
      </c>
      <c r="J416" s="4">
        <v>0</v>
      </c>
      <c r="K416" s="4">
        <v>0</v>
      </c>
      <c r="L416" s="4">
        <v>0</v>
      </c>
      <c r="M416" s="4">
        <v>0</v>
      </c>
      <c r="N416" s="4">
        <v>0</v>
      </c>
      <c r="O416" s="4">
        <v>0</v>
      </c>
      <c r="P416" s="4">
        <v>0</v>
      </c>
      <c r="Q416" s="4">
        <v>0</v>
      </c>
      <c r="R416" s="4">
        <v>0</v>
      </c>
      <c r="S416" s="4">
        <v>0</v>
      </c>
      <c r="T416" s="4">
        <v>0</v>
      </c>
      <c r="U416" s="4">
        <v>0</v>
      </c>
      <c r="V416" s="4">
        <v>0</v>
      </c>
      <c r="W416" s="4">
        <v>0</v>
      </c>
      <c r="X416" s="4">
        <v>0</v>
      </c>
      <c r="Y416" s="4">
        <v>0</v>
      </c>
      <c r="Z416" s="4">
        <v>0</v>
      </c>
      <c r="AA416" s="4">
        <v>0</v>
      </c>
      <c r="AB416" s="4">
        <v>0</v>
      </c>
      <c r="AC416" s="4">
        <v>0</v>
      </c>
      <c r="AD416" s="4">
        <v>0</v>
      </c>
      <c r="AE416" s="4">
        <v>0</v>
      </c>
      <c r="AF416" s="47">
        <v>1.4383986806464449E-2</v>
      </c>
      <c r="AG416" s="47">
        <v>1.4442898714164088E-2</v>
      </c>
      <c r="AH416" s="47">
        <v>1.4501810621863726E-2</v>
      </c>
      <c r="AI416" s="47">
        <v>1.456072252956335E-2</v>
      </c>
      <c r="AJ416" s="47">
        <v>1.4619634437262974E-2</v>
      </c>
      <c r="AK416" s="47">
        <v>1.4678546344962613E-2</v>
      </c>
      <c r="AL416" s="47">
        <v>1.4737458252662251E-2</v>
      </c>
      <c r="AM416" s="47">
        <v>1.4796370160361874E-2</v>
      </c>
      <c r="AN416" s="47">
        <v>1.4855282068061498E-2</v>
      </c>
      <c r="AO416" s="47">
        <v>1.4914193975761136E-2</v>
      </c>
      <c r="AP416" s="47">
        <v>1.4973105883460775E-2</v>
      </c>
      <c r="AQ416" s="47">
        <v>1.5032017791160399E-2</v>
      </c>
      <c r="AR416" s="47">
        <v>1.5090929698860023E-2</v>
      </c>
      <c r="AS416" s="47">
        <v>1.5149841606559661E-2</v>
      </c>
      <c r="AT416" s="47">
        <v>1.52087535142593E-2</v>
      </c>
      <c r="AU416" s="47">
        <v>1.5267665421958924E-2</v>
      </c>
      <c r="AV416" s="47">
        <v>1.5326577329658548E-2</v>
      </c>
      <c r="AW416" s="47">
        <v>1.5385489237358186E-2</v>
      </c>
      <c r="AX416" s="47">
        <v>1.5444401145057825E-2</v>
      </c>
      <c r="AY416" s="47">
        <v>1.5503313052757449E-2</v>
      </c>
      <c r="AZ416" s="47">
        <v>1.5562224960457073E-2</v>
      </c>
      <c r="BA416" s="47">
        <v>1.562113686815671E-2</v>
      </c>
      <c r="BB416" s="47">
        <v>1.568004877585635E-2</v>
      </c>
      <c r="BC416" s="47">
        <v>1.5738960683555972E-2</v>
      </c>
      <c r="BD416" s="47">
        <v>1.5797872591255598E-2</v>
      </c>
      <c r="BE416" s="47">
        <v>1.5856784498955237E-2</v>
      </c>
      <c r="BF416" s="47">
        <v>1.5915696406654873E-2</v>
      </c>
      <c r="BG416" s="47">
        <v>1.5974608314354499E-2</v>
      </c>
      <c r="BH416" s="47">
        <v>1.6033520222054121E-2</v>
      </c>
      <c r="BI416" s="47">
        <v>1.609243212975376E-2</v>
      </c>
      <c r="BJ416" s="47">
        <v>1.61513440374534E-2</v>
      </c>
      <c r="BK416" s="47">
        <v>1.6210255945153022E-2</v>
      </c>
      <c r="BL416" s="47">
        <v>1.6269167852852647E-2</v>
      </c>
      <c r="BM416" s="47">
        <v>1.6328079760552287E-2</v>
      </c>
      <c r="BN416" s="47">
        <v>1.6386991668251923E-2</v>
      </c>
      <c r="BO416" s="47">
        <v>1.6445903575951548E-2</v>
      </c>
      <c r="BP416" s="47">
        <v>1.650481548365117E-2</v>
      </c>
      <c r="BQ416" s="47">
        <v>1.656372739135081E-2</v>
      </c>
      <c r="BR416" s="47">
        <v>1.6622639299050449E-2</v>
      </c>
      <c r="BS416" s="47">
        <v>1.6681551206750071E-2</v>
      </c>
      <c r="BT416" s="47">
        <v>1.6740463114449697E-2</v>
      </c>
      <c r="BU416" s="47">
        <v>1.6799375022149333E-2</v>
      </c>
      <c r="BV416" s="47">
        <v>1.6858286929848972E-2</v>
      </c>
      <c r="BW416" s="47">
        <v>1.6917198837548598E-2</v>
      </c>
      <c r="BX416" s="47">
        <v>1.697611074524822E-2</v>
      </c>
      <c r="BY416" s="47">
        <v>1.7035022652947859E-2</v>
      </c>
      <c r="BZ416" s="47">
        <v>1.7093934560647499E-2</v>
      </c>
      <c r="CA416" s="47">
        <v>1.7152846468347121E-2</v>
      </c>
      <c r="CB416" s="47">
        <v>1.7211758376046746E-2</v>
      </c>
      <c r="CC416" s="47">
        <v>1.7270670283746382E-2</v>
      </c>
      <c r="CD416" s="47">
        <v>1.7329582191446022E-2</v>
      </c>
      <c r="CE416" s="47">
        <v>1.7388494099145647E-2</v>
      </c>
      <c r="CF416" s="47">
        <v>1.744740600684527E-2</v>
      </c>
      <c r="CG416" s="47">
        <v>1.7506317914544909E-2</v>
      </c>
      <c r="CH416" s="47">
        <v>1.7565229822244545E-2</v>
      </c>
      <c r="CI416" s="47">
        <v>1.762414172994417E-2</v>
      </c>
      <c r="CJ416" s="47">
        <v>1.7683053637643796E-2</v>
      </c>
      <c r="CK416" s="47">
        <v>1.7741965545343432E-2</v>
      </c>
      <c r="CL416" s="47">
        <v>1.7800877453043071E-2</v>
      </c>
      <c r="CM416" s="47">
        <v>1.7859789360742697E-2</v>
      </c>
    </row>
    <row r="417" spans="1:94" s="46" customFormat="1" x14ac:dyDescent="0.25">
      <c r="A417" s="95"/>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7"/>
      <c r="AG417" s="47"/>
      <c r="AH417" s="47"/>
      <c r="AI417" s="47"/>
      <c r="AJ417" s="47"/>
      <c r="AK417" s="47"/>
      <c r="AL417" s="47"/>
      <c r="AM417" s="47"/>
      <c r="AN417" s="47"/>
      <c r="AO417" s="47"/>
      <c r="AP417" s="47"/>
      <c r="AQ417" s="47"/>
      <c r="AR417" s="47"/>
      <c r="AS417" s="47"/>
      <c r="AT417" s="47"/>
      <c r="AU417" s="47"/>
      <c r="AV417" s="47"/>
      <c r="AW417" s="47"/>
      <c r="AX417" s="47"/>
      <c r="AY417" s="47"/>
      <c r="AZ417" s="47"/>
      <c r="BA417" s="47"/>
      <c r="BB417" s="47"/>
      <c r="BC417" s="47"/>
      <c r="BD417" s="47"/>
      <c r="BE417" s="47"/>
      <c r="BF417" s="47"/>
      <c r="BG417" s="47"/>
      <c r="BH417" s="47"/>
      <c r="BI417" s="47"/>
      <c r="BJ417" s="47"/>
      <c r="BK417" s="47"/>
      <c r="BL417" s="47"/>
      <c r="BM417" s="47"/>
      <c r="BN417" s="47"/>
      <c r="BO417" s="47"/>
      <c r="BP417" s="47"/>
      <c r="BQ417" s="47"/>
      <c r="BR417" s="47"/>
      <c r="BS417" s="47"/>
      <c r="BT417" s="47"/>
      <c r="BU417" s="47"/>
      <c r="BV417" s="47"/>
      <c r="BW417" s="47"/>
      <c r="BX417" s="47"/>
      <c r="BY417" s="47"/>
      <c r="BZ417" s="47"/>
      <c r="CA417" s="47"/>
      <c r="CB417" s="47"/>
      <c r="CC417" s="47"/>
      <c r="CD417" s="47"/>
      <c r="CE417" s="47"/>
      <c r="CF417" s="47"/>
      <c r="CG417" s="47"/>
      <c r="CH417" s="47"/>
      <c r="CI417" s="47"/>
      <c r="CJ417" s="47"/>
      <c r="CK417" s="47"/>
      <c r="CL417" s="47"/>
      <c r="CM417" s="47"/>
    </row>
    <row r="418" spans="1:94" s="46" customFormat="1" x14ac:dyDescent="0.25">
      <c r="A418" s="95" t="s">
        <v>177</v>
      </c>
      <c r="B418" s="4">
        <v>0</v>
      </c>
      <c r="C418" s="4">
        <v>0</v>
      </c>
      <c r="D418" s="4">
        <v>0</v>
      </c>
      <c r="E418" s="4">
        <v>0</v>
      </c>
      <c r="F418" s="4">
        <v>0</v>
      </c>
      <c r="G418" s="4">
        <v>0</v>
      </c>
      <c r="H418" s="4">
        <v>0</v>
      </c>
      <c r="I418" s="4">
        <v>0</v>
      </c>
      <c r="J418" s="4">
        <v>0</v>
      </c>
      <c r="K418" s="4">
        <v>0</v>
      </c>
      <c r="L418" s="4">
        <v>0</v>
      </c>
      <c r="M418" s="4">
        <v>0</v>
      </c>
      <c r="N418" s="4">
        <v>0</v>
      </c>
      <c r="O418" s="4">
        <v>0</v>
      </c>
      <c r="P418" s="4">
        <v>0</v>
      </c>
      <c r="Q418" s="4">
        <v>0</v>
      </c>
      <c r="R418" s="4">
        <v>0</v>
      </c>
      <c r="S418" s="4">
        <v>0</v>
      </c>
      <c r="T418" s="4">
        <v>0</v>
      </c>
      <c r="U418" s="4">
        <v>0</v>
      </c>
      <c r="V418" s="4">
        <v>0</v>
      </c>
      <c r="W418" s="4">
        <v>0</v>
      </c>
      <c r="X418" s="4">
        <v>0</v>
      </c>
      <c r="Y418" s="4">
        <v>0</v>
      </c>
      <c r="Z418" s="4">
        <v>0</v>
      </c>
      <c r="AA418" s="4">
        <v>0</v>
      </c>
      <c r="AB418" s="4">
        <v>0</v>
      </c>
      <c r="AC418" s="4">
        <v>0</v>
      </c>
      <c r="AD418" s="4">
        <v>0</v>
      </c>
      <c r="AE418" s="4">
        <v>0</v>
      </c>
      <c r="AF418" s="47">
        <v>1.5857021436212905E-3</v>
      </c>
      <c r="AG418" s="47">
        <v>1.71701481689729E-3</v>
      </c>
      <c r="AH418" s="47">
        <v>1.8483274901732898E-3</v>
      </c>
      <c r="AI418" s="47">
        <v>1.9796401634493465E-3</v>
      </c>
      <c r="AJ418" s="47">
        <v>2.1109528367253463E-3</v>
      </c>
      <c r="AK418" s="47">
        <v>2.2422655100013456E-3</v>
      </c>
      <c r="AL418" s="47">
        <v>2.3735781832773454E-3</v>
      </c>
      <c r="AM418" s="47">
        <v>2.5048908565534021E-3</v>
      </c>
      <c r="AN418" s="47">
        <v>2.6362035298294019E-3</v>
      </c>
      <c r="AO418" s="47">
        <v>2.7675162031054017E-3</v>
      </c>
      <c r="AP418" s="47">
        <v>2.8988288763814579E-3</v>
      </c>
      <c r="AQ418" s="47">
        <v>3.0301415496574577E-3</v>
      </c>
      <c r="AR418" s="47">
        <v>3.1614542229334575E-3</v>
      </c>
      <c r="AS418" s="47">
        <v>3.2927668962094573E-3</v>
      </c>
      <c r="AT418" s="47">
        <v>3.4240795694855139E-3</v>
      </c>
      <c r="AU418" s="47">
        <v>3.5553922427615132E-3</v>
      </c>
      <c r="AV418" s="47">
        <v>3.6867049160375131E-3</v>
      </c>
      <c r="AW418" s="47">
        <v>3.8180175893135697E-3</v>
      </c>
      <c r="AX418" s="47">
        <v>3.949330262589569E-3</v>
      </c>
      <c r="AY418" s="47">
        <v>4.0806429358655688E-3</v>
      </c>
      <c r="AZ418" s="47">
        <v>4.2119556091415686E-3</v>
      </c>
      <c r="BA418" s="47">
        <v>4.3432682824176257E-3</v>
      </c>
      <c r="BB418" s="47">
        <v>4.4745809556936255E-3</v>
      </c>
      <c r="BC418" s="47">
        <v>4.6058936289696244E-3</v>
      </c>
      <c r="BD418" s="47">
        <v>4.7372063022456815E-3</v>
      </c>
      <c r="BE418" s="47">
        <v>4.8685189755216813E-3</v>
      </c>
      <c r="BF418" s="47">
        <v>4.9998316487976811E-3</v>
      </c>
      <c r="BG418" s="47">
        <v>5.1311443220736809E-3</v>
      </c>
      <c r="BH418" s="47">
        <v>5.2624569953497371E-3</v>
      </c>
      <c r="BI418" s="47">
        <v>5.3937696686257369E-3</v>
      </c>
      <c r="BJ418" s="47">
        <v>5.5250823419017367E-3</v>
      </c>
      <c r="BK418" s="47">
        <v>5.6563950151777929E-3</v>
      </c>
      <c r="BL418" s="47">
        <v>5.7877076884537927E-3</v>
      </c>
      <c r="BM418" s="47">
        <v>5.9190203617297925E-3</v>
      </c>
      <c r="BN418" s="47">
        <v>6.0503330350057923E-3</v>
      </c>
      <c r="BO418" s="47">
        <v>6.1816457082818485E-3</v>
      </c>
      <c r="BP418" s="47">
        <v>6.3129583815578483E-3</v>
      </c>
      <c r="BQ418" s="47">
        <v>6.4442710548338481E-3</v>
      </c>
      <c r="BR418" s="47">
        <v>6.5755837281099051E-3</v>
      </c>
      <c r="BS418" s="47">
        <v>6.7068964013859041E-3</v>
      </c>
      <c r="BT418" s="47">
        <v>6.8382090746619039E-3</v>
      </c>
      <c r="BU418" s="47">
        <v>6.9695217479379037E-3</v>
      </c>
      <c r="BV418" s="47">
        <v>7.1008344212139607E-3</v>
      </c>
      <c r="BW418" s="47">
        <v>7.2321470944899605E-3</v>
      </c>
      <c r="BX418" s="47">
        <v>7.3634597677659595E-3</v>
      </c>
      <c r="BY418" s="47">
        <v>7.4947724410420165E-3</v>
      </c>
      <c r="BZ418" s="47">
        <v>7.6260851143180163E-3</v>
      </c>
      <c r="CA418" s="47">
        <v>7.7573977875940161E-3</v>
      </c>
      <c r="CB418" s="47">
        <v>7.8887104608700159E-3</v>
      </c>
      <c r="CC418" s="47">
        <v>8.0200231341460721E-3</v>
      </c>
      <c r="CD418" s="47">
        <v>8.151335807422071E-3</v>
      </c>
      <c r="CE418" s="47">
        <v>8.2826484806980717E-3</v>
      </c>
      <c r="CF418" s="47">
        <v>8.4139611539741279E-3</v>
      </c>
      <c r="CG418" s="47">
        <v>8.5452738272501286E-3</v>
      </c>
      <c r="CH418" s="47">
        <v>8.6765865005261275E-3</v>
      </c>
      <c r="CI418" s="47">
        <v>8.8078991738021264E-3</v>
      </c>
      <c r="CJ418" s="47">
        <v>8.9392118470781844E-3</v>
      </c>
      <c r="CK418" s="47">
        <v>9.0705245203541833E-3</v>
      </c>
      <c r="CL418" s="47">
        <v>9.201837193630184E-3</v>
      </c>
      <c r="CM418" s="47">
        <v>9.3331498669062402E-3</v>
      </c>
    </row>
    <row r="419" spans="1:94" s="46" customFormat="1" x14ac:dyDescent="0.25">
      <c r="A419" s="95" t="s">
        <v>1</v>
      </c>
      <c r="B419" s="4">
        <v>0</v>
      </c>
      <c r="C419" s="4">
        <v>0</v>
      </c>
      <c r="D419" s="4">
        <v>0</v>
      </c>
      <c r="E419" s="4">
        <v>0</v>
      </c>
      <c r="F419" s="4">
        <v>0</v>
      </c>
      <c r="G419" s="4">
        <v>0</v>
      </c>
      <c r="H419" s="4">
        <v>0</v>
      </c>
      <c r="I419" s="4">
        <v>0</v>
      </c>
      <c r="J419" s="4">
        <v>0</v>
      </c>
      <c r="K419" s="4">
        <v>0</v>
      </c>
      <c r="L419" s="4">
        <v>0</v>
      </c>
      <c r="M419" s="4">
        <v>0</v>
      </c>
      <c r="N419" s="4">
        <v>0</v>
      </c>
      <c r="O419" s="4">
        <v>0</v>
      </c>
      <c r="P419" s="4">
        <v>0</v>
      </c>
      <c r="Q419" s="4">
        <v>0</v>
      </c>
      <c r="R419" s="4">
        <v>0</v>
      </c>
      <c r="S419" s="4">
        <v>0</v>
      </c>
      <c r="T419" s="4">
        <v>0</v>
      </c>
      <c r="U419" s="4">
        <v>0</v>
      </c>
      <c r="V419" s="4">
        <v>0</v>
      </c>
      <c r="W419" s="4">
        <v>0</v>
      </c>
      <c r="X419" s="4">
        <v>0</v>
      </c>
      <c r="Y419" s="4">
        <v>0</v>
      </c>
      <c r="Z419" s="4">
        <v>0</v>
      </c>
      <c r="AA419" s="4">
        <v>0</v>
      </c>
      <c r="AB419" s="4">
        <v>0</v>
      </c>
      <c r="AC419" s="4">
        <v>0</v>
      </c>
      <c r="AD419" s="4">
        <v>0</v>
      </c>
      <c r="AE419" s="4">
        <v>0</v>
      </c>
      <c r="AF419" s="47">
        <v>0</v>
      </c>
      <c r="AG419" s="47">
        <v>0</v>
      </c>
      <c r="AH419" s="47">
        <v>0</v>
      </c>
      <c r="AI419" s="47">
        <v>0</v>
      </c>
      <c r="AJ419" s="47">
        <v>0</v>
      </c>
      <c r="AK419" s="47">
        <v>0</v>
      </c>
      <c r="AL419" s="47">
        <v>0</v>
      </c>
      <c r="AM419" s="47">
        <v>0</v>
      </c>
      <c r="AN419" s="47">
        <v>0</v>
      </c>
      <c r="AO419" s="47">
        <v>0</v>
      </c>
      <c r="AP419" s="47">
        <v>0</v>
      </c>
      <c r="AQ419" s="47">
        <v>0</v>
      </c>
      <c r="AR419" s="47">
        <v>0</v>
      </c>
      <c r="AS419" s="47">
        <v>0</v>
      </c>
      <c r="AT419" s="47">
        <v>0</v>
      </c>
      <c r="AU419" s="47">
        <v>0</v>
      </c>
      <c r="AV419" s="47">
        <v>0</v>
      </c>
      <c r="AW419" s="47">
        <v>0</v>
      </c>
      <c r="AX419" s="47">
        <v>0</v>
      </c>
      <c r="AY419" s="47">
        <v>0</v>
      </c>
      <c r="AZ419" s="47">
        <v>0</v>
      </c>
      <c r="BA419" s="47">
        <v>0</v>
      </c>
      <c r="BB419" s="47">
        <v>0</v>
      </c>
      <c r="BC419" s="47">
        <v>0</v>
      </c>
      <c r="BD419" s="47">
        <v>0</v>
      </c>
      <c r="BE419" s="47">
        <v>0</v>
      </c>
      <c r="BF419" s="47">
        <v>0</v>
      </c>
      <c r="BG419" s="47">
        <v>0</v>
      </c>
      <c r="BH419" s="47">
        <v>0</v>
      </c>
      <c r="BI419" s="47">
        <v>0</v>
      </c>
      <c r="BJ419" s="47">
        <v>0</v>
      </c>
      <c r="BK419" s="47">
        <v>0</v>
      </c>
      <c r="BL419" s="47">
        <v>0</v>
      </c>
      <c r="BM419" s="47">
        <v>0</v>
      </c>
      <c r="BN419" s="47">
        <v>0</v>
      </c>
      <c r="BO419" s="47">
        <v>0</v>
      </c>
      <c r="BP419" s="47">
        <v>0</v>
      </c>
      <c r="BQ419" s="47">
        <v>0</v>
      </c>
      <c r="BR419" s="47">
        <v>0</v>
      </c>
      <c r="BS419" s="47">
        <v>0</v>
      </c>
      <c r="BT419" s="47">
        <v>0</v>
      </c>
      <c r="BU419" s="47">
        <v>0</v>
      </c>
      <c r="BV419" s="47">
        <v>0</v>
      </c>
      <c r="BW419" s="47">
        <v>0</v>
      </c>
      <c r="BX419" s="47">
        <v>0</v>
      </c>
      <c r="BY419" s="47">
        <v>0</v>
      </c>
      <c r="BZ419" s="47">
        <v>0</v>
      </c>
      <c r="CA419" s="47">
        <v>0</v>
      </c>
      <c r="CB419" s="47">
        <v>0</v>
      </c>
      <c r="CC419" s="47">
        <v>0</v>
      </c>
      <c r="CD419" s="47">
        <v>0</v>
      </c>
      <c r="CE419" s="47">
        <v>0</v>
      </c>
      <c r="CF419" s="47">
        <v>0</v>
      </c>
      <c r="CG419" s="47">
        <v>0</v>
      </c>
      <c r="CH419" s="47">
        <v>0</v>
      </c>
      <c r="CI419" s="47">
        <v>0</v>
      </c>
      <c r="CJ419" s="47">
        <v>0</v>
      </c>
      <c r="CK419" s="47">
        <v>0</v>
      </c>
      <c r="CL419" s="47">
        <v>0</v>
      </c>
      <c r="CM419" s="47">
        <v>0</v>
      </c>
    </row>
    <row r="420" spans="1:94" s="46" customFormat="1" x14ac:dyDescent="0.25">
      <c r="A420" s="95" t="s">
        <v>1</v>
      </c>
      <c r="B420" s="4">
        <v>0</v>
      </c>
      <c r="C420" s="4">
        <v>0</v>
      </c>
      <c r="D420" s="4">
        <v>0</v>
      </c>
      <c r="E420" s="4">
        <v>0</v>
      </c>
      <c r="F420" s="4">
        <v>0</v>
      </c>
      <c r="G420" s="4">
        <v>0</v>
      </c>
      <c r="H420" s="4">
        <v>0</v>
      </c>
      <c r="I420" s="4">
        <v>0</v>
      </c>
      <c r="J420" s="4">
        <v>0</v>
      </c>
      <c r="K420" s="4">
        <v>0</v>
      </c>
      <c r="L420" s="4">
        <v>0</v>
      </c>
      <c r="M420" s="4">
        <v>0</v>
      </c>
      <c r="N420" s="4">
        <v>0</v>
      </c>
      <c r="O420" s="4">
        <v>0</v>
      </c>
      <c r="P420" s="4">
        <v>0</v>
      </c>
      <c r="Q420" s="4">
        <v>0</v>
      </c>
      <c r="R420" s="4">
        <v>0</v>
      </c>
      <c r="S420" s="4">
        <v>0</v>
      </c>
      <c r="T420" s="4">
        <v>0</v>
      </c>
      <c r="U420" s="4">
        <v>0</v>
      </c>
      <c r="V420" s="4">
        <v>0</v>
      </c>
      <c r="W420" s="4">
        <v>0</v>
      </c>
      <c r="X420" s="4">
        <v>0</v>
      </c>
      <c r="Y420" s="4">
        <v>0</v>
      </c>
      <c r="Z420" s="4">
        <v>0</v>
      </c>
      <c r="AA420" s="4">
        <v>0</v>
      </c>
      <c r="AB420" s="4">
        <v>0</v>
      </c>
      <c r="AC420" s="4">
        <v>0</v>
      </c>
      <c r="AD420" s="4">
        <v>0</v>
      </c>
      <c r="AE420" s="4">
        <v>0</v>
      </c>
      <c r="AF420" s="47">
        <v>3.7185336649019404E-3</v>
      </c>
      <c r="AG420" s="47">
        <v>3.7763637331360372E-3</v>
      </c>
      <c r="AH420" s="47">
        <v>3.8341938013701339E-3</v>
      </c>
      <c r="AI420" s="47">
        <v>3.8920238696042303E-3</v>
      </c>
      <c r="AJ420" s="47">
        <v>3.9498539378383128E-3</v>
      </c>
      <c r="AK420" s="47">
        <v>4.0076840060724091E-3</v>
      </c>
      <c r="AL420" s="47">
        <v>4.0655140743065064E-3</v>
      </c>
      <c r="AM420" s="47">
        <v>4.1233441425405888E-3</v>
      </c>
      <c r="AN420" s="47">
        <v>4.1811742107746852E-3</v>
      </c>
      <c r="AO420" s="47">
        <v>4.2390042790087816E-3</v>
      </c>
      <c r="AP420" s="47">
        <v>4.2968343472428788E-3</v>
      </c>
      <c r="AQ420" s="47">
        <v>4.3546644154769752E-3</v>
      </c>
      <c r="AR420" s="47">
        <v>4.4124944837110576E-3</v>
      </c>
      <c r="AS420" s="47">
        <v>4.470324551945154E-3</v>
      </c>
      <c r="AT420" s="47">
        <v>4.5281546201792512E-3</v>
      </c>
      <c r="AU420" s="47">
        <v>4.5859846884133337E-3</v>
      </c>
      <c r="AV420" s="47">
        <v>4.6438147566474301E-3</v>
      </c>
      <c r="AW420" s="47">
        <v>4.7016448248815264E-3</v>
      </c>
      <c r="AX420" s="47">
        <v>4.7594748931156236E-3</v>
      </c>
      <c r="AY420" s="47">
        <v>4.81730496134972E-3</v>
      </c>
      <c r="AZ420" s="47">
        <v>4.8751350295838025E-3</v>
      </c>
      <c r="BA420" s="47">
        <v>4.9329650978178988E-3</v>
      </c>
      <c r="BB420" s="47">
        <v>4.9907951660519952E-3</v>
      </c>
      <c r="BC420" s="47">
        <v>5.0486252342860777E-3</v>
      </c>
      <c r="BD420" s="47">
        <v>5.1064553025201749E-3</v>
      </c>
      <c r="BE420" s="47">
        <v>5.1642853707542713E-3</v>
      </c>
      <c r="BF420" s="47">
        <v>5.2221154389883676E-3</v>
      </c>
      <c r="BG420" s="47">
        <v>5.2799455072224648E-3</v>
      </c>
      <c r="BH420" s="47">
        <v>5.3377755754565473E-3</v>
      </c>
      <c r="BI420" s="47">
        <v>5.3956056436906437E-3</v>
      </c>
      <c r="BJ420" s="47">
        <v>5.45343571192474E-3</v>
      </c>
      <c r="BK420" s="47">
        <v>5.5112657801588225E-3</v>
      </c>
      <c r="BL420" s="47">
        <v>5.5690958483929198E-3</v>
      </c>
      <c r="BM420" s="47">
        <v>5.6269259166270161E-3</v>
      </c>
      <c r="BN420" s="47">
        <v>5.6847559848611125E-3</v>
      </c>
      <c r="BO420" s="47">
        <v>5.7425860530952097E-3</v>
      </c>
      <c r="BP420" s="47">
        <v>5.8004161213292913E-3</v>
      </c>
      <c r="BQ420" s="47">
        <v>5.8582461895633885E-3</v>
      </c>
      <c r="BR420" s="47">
        <v>5.9160762577974849E-3</v>
      </c>
      <c r="BS420" s="47">
        <v>5.9739063260315674E-3</v>
      </c>
      <c r="BT420" s="47">
        <v>6.0317363942656637E-3</v>
      </c>
      <c r="BU420" s="47">
        <v>6.089566462499761E-3</v>
      </c>
      <c r="BV420" s="47">
        <v>6.1473965307338573E-3</v>
      </c>
      <c r="BW420" s="47">
        <v>6.2052265989679537E-3</v>
      </c>
      <c r="BX420" s="47">
        <v>6.2630566672020362E-3</v>
      </c>
      <c r="BY420" s="47">
        <v>6.3208867354361334E-3</v>
      </c>
      <c r="BZ420" s="47">
        <v>6.3787168036702297E-3</v>
      </c>
      <c r="CA420" s="47">
        <v>6.4365468719043122E-3</v>
      </c>
      <c r="CB420" s="47">
        <v>6.4943769401384086E-3</v>
      </c>
      <c r="CC420" s="47">
        <v>6.5522070083725058E-3</v>
      </c>
      <c r="CD420" s="47">
        <v>6.6100370766066022E-3</v>
      </c>
      <c r="CE420" s="47">
        <v>6.6678671448406985E-3</v>
      </c>
      <c r="CF420" s="47">
        <v>6.725697213074781E-3</v>
      </c>
      <c r="CG420" s="47">
        <v>6.7835272813088782E-3</v>
      </c>
      <c r="CH420" s="47">
        <v>6.8413573495429746E-3</v>
      </c>
      <c r="CI420" s="47">
        <v>6.8991874177770571E-3</v>
      </c>
      <c r="CJ420" s="47">
        <v>6.9570174860111534E-3</v>
      </c>
      <c r="CK420" s="47">
        <v>7.0148475542452498E-3</v>
      </c>
      <c r="CL420" s="47">
        <v>7.072677622479347E-3</v>
      </c>
      <c r="CM420" s="47">
        <v>7.1305076907134434E-3</v>
      </c>
    </row>
    <row r="421" spans="1:94" s="98" customFormat="1" x14ac:dyDescent="0.25">
      <c r="A421" s="98" t="s">
        <v>1</v>
      </c>
      <c r="B421" s="98">
        <v>0</v>
      </c>
      <c r="C421" s="98">
        <v>0</v>
      </c>
      <c r="D421" s="98">
        <v>0</v>
      </c>
      <c r="E421" s="98">
        <v>0</v>
      </c>
      <c r="F421" s="98">
        <v>0</v>
      </c>
      <c r="G421" s="98">
        <v>0</v>
      </c>
      <c r="H421" s="98">
        <v>0</v>
      </c>
      <c r="I421" s="98">
        <v>0</v>
      </c>
      <c r="J421" s="98">
        <v>0</v>
      </c>
      <c r="K421" s="98">
        <v>0</v>
      </c>
      <c r="L421" s="98">
        <v>0</v>
      </c>
      <c r="M421" s="98">
        <v>0</v>
      </c>
      <c r="N421" s="98">
        <v>0</v>
      </c>
      <c r="O421" s="98">
        <v>0</v>
      </c>
      <c r="P421" s="98">
        <v>0</v>
      </c>
      <c r="Q421" s="98">
        <v>0</v>
      </c>
      <c r="R421" s="98">
        <v>0</v>
      </c>
      <c r="S421" s="98">
        <v>0</v>
      </c>
      <c r="T421" s="98">
        <v>0</v>
      </c>
      <c r="U421" s="98">
        <v>0</v>
      </c>
      <c r="V421" s="98">
        <v>0</v>
      </c>
      <c r="W421" s="98">
        <v>0</v>
      </c>
      <c r="X421" s="98">
        <v>0</v>
      </c>
      <c r="Y421" s="98">
        <v>0</v>
      </c>
      <c r="Z421" s="98">
        <v>0</v>
      </c>
      <c r="AA421" s="98">
        <v>0</v>
      </c>
      <c r="AB421" s="98">
        <v>0</v>
      </c>
      <c r="AC421" s="98">
        <v>0</v>
      </c>
      <c r="AD421" s="98">
        <v>0</v>
      </c>
      <c r="AE421" s="98">
        <v>0</v>
      </c>
      <c r="AF421" s="98">
        <v>0</v>
      </c>
      <c r="AG421" s="98">
        <v>0</v>
      </c>
      <c r="AH421" s="98">
        <v>0</v>
      </c>
      <c r="AI421" s="98">
        <v>0</v>
      </c>
      <c r="AJ421" s="98">
        <v>0</v>
      </c>
      <c r="AK421" s="98">
        <v>0</v>
      </c>
      <c r="AL421" s="98">
        <v>0</v>
      </c>
      <c r="AM421" s="98">
        <v>0</v>
      </c>
      <c r="AN421" s="98">
        <v>0</v>
      </c>
      <c r="AO421" s="98">
        <v>0</v>
      </c>
      <c r="AP421" s="98">
        <v>0</v>
      </c>
      <c r="AQ421" s="98">
        <v>0</v>
      </c>
      <c r="AR421" s="98">
        <v>0</v>
      </c>
      <c r="AS421" s="98">
        <v>0</v>
      </c>
      <c r="AT421" s="98">
        <v>0</v>
      </c>
      <c r="AU421" s="98">
        <v>0</v>
      </c>
      <c r="AV421" s="98">
        <v>0</v>
      </c>
      <c r="AW421" s="98">
        <v>0</v>
      </c>
      <c r="AX421" s="98">
        <v>0</v>
      </c>
      <c r="AY421" s="98">
        <v>0</v>
      </c>
      <c r="AZ421" s="98">
        <v>0</v>
      </c>
      <c r="BA421" s="98">
        <v>0</v>
      </c>
      <c r="BB421" s="98">
        <v>0</v>
      </c>
      <c r="BC421" s="98">
        <v>0</v>
      </c>
      <c r="BD421" s="98">
        <v>0</v>
      </c>
      <c r="BE421" s="98">
        <v>0</v>
      </c>
      <c r="BF421" s="98">
        <v>0</v>
      </c>
      <c r="BG421" s="98">
        <v>0</v>
      </c>
      <c r="BH421" s="98">
        <v>0</v>
      </c>
      <c r="BI421" s="98">
        <v>0</v>
      </c>
      <c r="BJ421" s="98">
        <v>0</v>
      </c>
      <c r="BK421" s="98">
        <v>0</v>
      </c>
      <c r="BL421" s="98">
        <v>0</v>
      </c>
      <c r="BM421" s="98">
        <v>0</v>
      </c>
      <c r="BN421" s="98">
        <v>0</v>
      </c>
      <c r="BO421" s="98">
        <v>0</v>
      </c>
      <c r="BP421" s="98">
        <v>0</v>
      </c>
      <c r="BQ421" s="98">
        <v>0</v>
      </c>
      <c r="BR421" s="98">
        <v>0</v>
      </c>
      <c r="BS421" s="98">
        <v>0</v>
      </c>
      <c r="BT421" s="98">
        <v>0</v>
      </c>
      <c r="BU421" s="98">
        <v>0</v>
      </c>
      <c r="BV421" s="98">
        <v>0</v>
      </c>
      <c r="BW421" s="98">
        <v>0</v>
      </c>
      <c r="BX421" s="98">
        <v>0</v>
      </c>
      <c r="BY421" s="98">
        <v>0</v>
      </c>
      <c r="BZ421" s="98">
        <v>0</v>
      </c>
      <c r="CA421" s="98">
        <v>0</v>
      </c>
      <c r="CB421" s="98">
        <v>0</v>
      </c>
      <c r="CC421" s="98">
        <v>0</v>
      </c>
      <c r="CD421" s="98">
        <v>0</v>
      </c>
      <c r="CE421" s="98">
        <v>0</v>
      </c>
      <c r="CF421" s="98">
        <v>0</v>
      </c>
      <c r="CG421" s="98">
        <v>0</v>
      </c>
      <c r="CH421" s="98">
        <v>0</v>
      </c>
      <c r="CI421" s="98">
        <v>0</v>
      </c>
      <c r="CJ421" s="98">
        <v>0</v>
      </c>
      <c r="CK421" s="98">
        <v>0</v>
      </c>
      <c r="CL421" s="98">
        <v>0</v>
      </c>
      <c r="CM421" s="98">
        <v>0</v>
      </c>
    </row>
    <row r="422" spans="1:94" s="46" customFormat="1" x14ac:dyDescent="0.25">
      <c r="A422" s="95" t="s">
        <v>1</v>
      </c>
      <c r="B422" s="4">
        <v>0</v>
      </c>
      <c r="C422" s="4">
        <v>0</v>
      </c>
      <c r="D422" s="4">
        <v>0</v>
      </c>
      <c r="E422" s="4">
        <v>0</v>
      </c>
      <c r="F422" s="4">
        <v>0</v>
      </c>
      <c r="G422" s="4">
        <v>0</v>
      </c>
      <c r="H422" s="4">
        <v>0</v>
      </c>
      <c r="I422" s="4">
        <v>0</v>
      </c>
      <c r="J422" s="4">
        <v>0</v>
      </c>
      <c r="K422" s="4">
        <v>0</v>
      </c>
      <c r="L422" s="4">
        <v>0</v>
      </c>
      <c r="M422" s="4">
        <v>0</v>
      </c>
      <c r="N422" s="4">
        <v>0</v>
      </c>
      <c r="O422" s="4">
        <v>0</v>
      </c>
      <c r="P422" s="4">
        <v>0</v>
      </c>
      <c r="Q422" s="4">
        <v>0</v>
      </c>
      <c r="R422" s="4">
        <v>0</v>
      </c>
      <c r="S422" s="4">
        <v>0</v>
      </c>
      <c r="T422" s="4">
        <v>0</v>
      </c>
      <c r="U422" s="4">
        <v>0</v>
      </c>
      <c r="V422" s="4">
        <v>0</v>
      </c>
      <c r="W422" s="4">
        <v>0</v>
      </c>
      <c r="X422" s="4">
        <v>0</v>
      </c>
      <c r="Y422" s="4">
        <v>0</v>
      </c>
      <c r="Z422" s="4">
        <v>0</v>
      </c>
      <c r="AA422" s="4">
        <v>0</v>
      </c>
      <c r="AB422" s="4">
        <v>0</v>
      </c>
      <c r="AC422" s="4">
        <v>0</v>
      </c>
      <c r="AD422" s="4">
        <v>0</v>
      </c>
      <c r="AE422" s="4">
        <v>0</v>
      </c>
      <c r="AF422" s="47">
        <v>8.6505028647039812E-3</v>
      </c>
      <c r="AG422" s="47">
        <v>9.008141960754187E-3</v>
      </c>
      <c r="AH422" s="47">
        <v>9.3657810568043946E-3</v>
      </c>
      <c r="AI422" s="47">
        <v>9.7234201528546005E-3</v>
      </c>
      <c r="AJ422" s="47">
        <v>1.0081059248904808E-2</v>
      </c>
      <c r="AK422" s="47">
        <v>1.0438698344955014E-2</v>
      </c>
      <c r="AL422" s="47">
        <v>1.0796337441005222E-2</v>
      </c>
      <c r="AM422" s="47">
        <v>1.1153976537055427E-2</v>
      </c>
      <c r="AN422" s="47">
        <v>1.1511615633105635E-2</v>
      </c>
      <c r="AO422" s="47">
        <v>1.1869254729155841E-2</v>
      </c>
      <c r="AP422" s="47">
        <v>1.2226893825206048E-2</v>
      </c>
      <c r="AQ422" s="47">
        <v>1.2584532921256254E-2</v>
      </c>
      <c r="AR422" s="47">
        <v>1.2942172017306462E-2</v>
      </c>
      <c r="AS422" s="47">
        <v>1.3299811113356668E-2</v>
      </c>
      <c r="AT422" s="47">
        <v>1.3657450209406875E-2</v>
      </c>
      <c r="AU422" s="47">
        <v>1.4015089305457081E-2</v>
      </c>
      <c r="AV422" s="47">
        <v>1.4372728401507289E-2</v>
      </c>
      <c r="AW422" s="47">
        <v>1.4730367497557495E-2</v>
      </c>
      <c r="AX422" s="47">
        <v>1.5088006593607702E-2</v>
      </c>
      <c r="AY422" s="47">
        <v>1.5445645689657908E-2</v>
      </c>
      <c r="AZ422" s="47">
        <v>1.5803284785708114E-2</v>
      </c>
      <c r="BA422" s="47">
        <v>1.6160923881758323E-2</v>
      </c>
      <c r="BB422" s="47">
        <v>1.6518562977808529E-2</v>
      </c>
      <c r="BC422" s="47">
        <v>1.6876202073858735E-2</v>
      </c>
      <c r="BD422" s="47">
        <v>1.7233841169908941E-2</v>
      </c>
      <c r="BE422" s="47">
        <v>1.759148026595915E-2</v>
      </c>
      <c r="BF422" s="47">
        <v>1.7949119362009356E-2</v>
      </c>
      <c r="BG422" s="47">
        <v>1.8306758458059562E-2</v>
      </c>
      <c r="BH422" s="47">
        <v>1.8664397554109768E-2</v>
      </c>
      <c r="BI422" s="47">
        <v>1.9022036650159977E-2</v>
      </c>
      <c r="BJ422" s="47">
        <v>1.9379675746210183E-2</v>
      </c>
      <c r="BK422" s="47">
        <v>1.9737314842260389E-2</v>
      </c>
      <c r="BL422" s="47">
        <v>2.0094953938310595E-2</v>
      </c>
      <c r="BM422" s="47">
        <v>2.0452593034360804E-2</v>
      </c>
      <c r="BN422" s="47">
        <v>2.081023213041101E-2</v>
      </c>
      <c r="BO422" s="47">
        <v>2.1167871226461216E-2</v>
      </c>
      <c r="BP422" s="47">
        <v>2.1525510322511422E-2</v>
      </c>
      <c r="BQ422" s="47">
        <v>2.1883149418561631E-2</v>
      </c>
      <c r="BR422" s="47">
        <v>2.2240788514611837E-2</v>
      </c>
      <c r="BS422" s="47">
        <v>2.2598427610662043E-2</v>
      </c>
      <c r="BT422" s="47">
        <v>2.2956066706712248E-2</v>
      </c>
      <c r="BU422" s="47">
        <v>2.3313705802762458E-2</v>
      </c>
      <c r="BV422" s="47">
        <v>2.3671344898812664E-2</v>
      </c>
      <c r="BW422" s="47">
        <v>2.4028983994862869E-2</v>
      </c>
      <c r="BX422" s="47">
        <v>2.4386623090913075E-2</v>
      </c>
      <c r="BY422" s="47">
        <v>2.4744262186963285E-2</v>
      </c>
      <c r="BZ422" s="47">
        <v>2.510190128301349E-2</v>
      </c>
      <c r="CA422" s="47">
        <v>2.5459540379063696E-2</v>
      </c>
      <c r="CB422" s="47">
        <v>2.5817179475113902E-2</v>
      </c>
      <c r="CC422" s="47">
        <v>2.6174818571164112E-2</v>
      </c>
      <c r="CD422" s="47">
        <v>2.6532457667214317E-2</v>
      </c>
      <c r="CE422" s="47">
        <v>2.6890096763264523E-2</v>
      </c>
      <c r="CF422" s="47">
        <v>2.7247735859314729E-2</v>
      </c>
      <c r="CG422" s="47">
        <v>2.7605374955364938E-2</v>
      </c>
      <c r="CH422" s="47">
        <v>2.7963014051415144E-2</v>
      </c>
      <c r="CI422" s="47">
        <v>2.832065314746535E-2</v>
      </c>
      <c r="CJ422" s="47">
        <v>2.8678292243515556E-2</v>
      </c>
      <c r="CK422" s="47">
        <v>2.9035931339565765E-2</v>
      </c>
      <c r="CL422" s="47">
        <v>2.9393570435615971E-2</v>
      </c>
      <c r="CM422" s="47">
        <v>2.9751209531666177E-2</v>
      </c>
    </row>
    <row r="423" spans="1:94" s="46" customFormat="1" x14ac:dyDescent="0.25">
      <c r="A423" s="95" t="s">
        <v>1</v>
      </c>
      <c r="B423" s="4">
        <v>0</v>
      </c>
      <c r="C423" s="4">
        <v>0</v>
      </c>
      <c r="D423" s="4">
        <v>0</v>
      </c>
      <c r="E423" s="4">
        <v>0</v>
      </c>
      <c r="F423" s="4">
        <v>0</v>
      </c>
      <c r="G423" s="4">
        <v>0</v>
      </c>
      <c r="H423" s="4">
        <v>0</v>
      </c>
      <c r="I423" s="4">
        <v>0</v>
      </c>
      <c r="J423" s="4">
        <v>0</v>
      </c>
      <c r="K423" s="4">
        <v>0</v>
      </c>
      <c r="L423" s="4">
        <v>0</v>
      </c>
      <c r="M423" s="4">
        <v>0</v>
      </c>
      <c r="N423" s="4">
        <v>0</v>
      </c>
      <c r="O423" s="4">
        <v>0</v>
      </c>
      <c r="P423" s="4">
        <v>0</v>
      </c>
      <c r="Q423" s="4">
        <v>0</v>
      </c>
      <c r="R423" s="4">
        <v>0</v>
      </c>
      <c r="S423" s="4">
        <v>0</v>
      </c>
      <c r="T423" s="4">
        <v>0</v>
      </c>
      <c r="U423" s="4">
        <v>0</v>
      </c>
      <c r="V423" s="4">
        <v>0</v>
      </c>
      <c r="W423" s="4">
        <v>0</v>
      </c>
      <c r="X423" s="4">
        <v>0</v>
      </c>
      <c r="Y423" s="4">
        <v>0</v>
      </c>
      <c r="Z423" s="4">
        <v>0</v>
      </c>
      <c r="AA423" s="4">
        <v>0</v>
      </c>
      <c r="AB423" s="4">
        <v>0</v>
      </c>
      <c r="AC423" s="4">
        <v>0</v>
      </c>
      <c r="AD423" s="4">
        <v>0</v>
      </c>
      <c r="AE423" s="4">
        <v>0</v>
      </c>
      <c r="AF423" s="47">
        <v>8.9468938530247219E-2</v>
      </c>
      <c r="AG423" s="47">
        <v>8.728121456824374E-2</v>
      </c>
      <c r="AH423" s="47">
        <v>8.5093490606241176E-2</v>
      </c>
      <c r="AI423" s="47">
        <v>8.2905766644237697E-2</v>
      </c>
      <c r="AJ423" s="47">
        <v>8.0718042682234231E-2</v>
      </c>
      <c r="AK423" s="47">
        <v>7.8530318720230752E-2</v>
      </c>
      <c r="AL423" s="47">
        <v>7.6342594758227272E-2</v>
      </c>
      <c r="AM423" s="47">
        <v>7.4154870796224709E-2</v>
      </c>
      <c r="AN423" s="47">
        <v>7.1967146834221243E-2</v>
      </c>
      <c r="AO423" s="47">
        <v>6.9779422872217764E-2</v>
      </c>
      <c r="AP423" s="47">
        <v>6.7591698910214285E-2</v>
      </c>
      <c r="AQ423" s="47">
        <v>6.5403974948210819E-2</v>
      </c>
      <c r="AR423" s="47">
        <v>6.3216250986208256E-2</v>
      </c>
      <c r="AS423" s="47">
        <v>6.1028527024204776E-2</v>
      </c>
      <c r="AT423" s="47">
        <v>5.8840803062201304E-2</v>
      </c>
      <c r="AU423" s="47">
        <v>5.6653079100197831E-2</v>
      </c>
      <c r="AV423" s="47">
        <v>5.4465355138195261E-2</v>
      </c>
      <c r="AW423" s="47">
        <v>5.2277631176191788E-2</v>
      </c>
      <c r="AX423" s="47">
        <v>5.0089907214188316E-2</v>
      </c>
      <c r="AY423" s="47">
        <v>4.7902183252184843E-2</v>
      </c>
      <c r="AZ423" s="47">
        <v>4.5714459290181364E-2</v>
      </c>
      <c r="BA423" s="47">
        <v>4.3526735328178801E-2</v>
      </c>
      <c r="BB423" s="47">
        <v>4.1339011366175328E-2</v>
      </c>
      <c r="BC423" s="47">
        <v>3.9151287404171856E-2</v>
      </c>
      <c r="BD423" s="47">
        <v>3.6963563442168376E-2</v>
      </c>
      <c r="BE423" s="47">
        <v>3.4775839480164904E-2</v>
      </c>
      <c r="BF423" s="47">
        <v>3.258811551816234E-2</v>
      </c>
      <c r="BG423" s="47">
        <v>3.0400391556158864E-2</v>
      </c>
      <c r="BH423" s="47">
        <v>2.8212667594155392E-2</v>
      </c>
      <c r="BI423" s="47">
        <v>2.6024943632151916E-2</v>
      </c>
      <c r="BJ423" s="47">
        <v>2.3837219670148443E-2</v>
      </c>
      <c r="BK423" s="47">
        <v>2.1649495708145877E-2</v>
      </c>
      <c r="BL423" s="47">
        <v>1.9461771746142404E-2</v>
      </c>
      <c r="BM423" s="47">
        <v>1.7274047784138928E-2</v>
      </c>
      <c r="BN423" s="47">
        <v>1.5086323822135456E-2</v>
      </c>
      <c r="BO423" s="47">
        <v>1.2898599860131981E-2</v>
      </c>
      <c r="BP423" s="47">
        <v>1.0710875898129416E-2</v>
      </c>
      <c r="BQ423" s="47">
        <v>8.523151936125942E-3</v>
      </c>
      <c r="BR423" s="47">
        <v>6.335427974122467E-3</v>
      </c>
      <c r="BS423" s="47">
        <v>4.1477040121189928E-3</v>
      </c>
      <c r="BT423" s="47">
        <v>6.335427974122467E-3</v>
      </c>
      <c r="BU423" s="47">
        <v>5.6061866534546428E-3</v>
      </c>
      <c r="BV423" s="47">
        <v>5.3631062132320339E-3</v>
      </c>
      <c r="BW423" s="47">
        <v>5.7682402802697146E-3</v>
      </c>
      <c r="BX423" s="47">
        <v>5.5791777156521298E-3</v>
      </c>
      <c r="BY423" s="47">
        <v>5.5701747363846258E-3</v>
      </c>
      <c r="BZ423" s="47">
        <v>5.6391975774354895E-3</v>
      </c>
      <c r="CA423" s="47">
        <v>5.5961833431574142E-3</v>
      </c>
      <c r="CB423" s="47">
        <v>5.6018518856591759E-3</v>
      </c>
      <c r="CC423" s="47">
        <v>5.6124109354173607E-3</v>
      </c>
      <c r="CD423" s="47">
        <v>5.6034820547446506E-3</v>
      </c>
      <c r="CE423" s="47">
        <v>5.6059149586070627E-3</v>
      </c>
      <c r="CF423" s="47">
        <v>5.6072693162563577E-3</v>
      </c>
      <c r="CG423" s="47">
        <v>5.6055554432026897E-3</v>
      </c>
      <c r="CH423" s="47">
        <v>5.6062465726887034E-3</v>
      </c>
      <c r="CI423" s="47">
        <v>5.6063571107159167E-3</v>
      </c>
      <c r="CJ423" s="47">
        <v>5.6060530422024366E-3</v>
      </c>
      <c r="CK423" s="47">
        <v>5.6062189085356847E-3</v>
      </c>
      <c r="CL423" s="47">
        <v>5.6062096871513454E-3</v>
      </c>
      <c r="CM423" s="47">
        <v>5.6061605459631556E-3</v>
      </c>
    </row>
    <row r="424" spans="1:94" s="46" customFormat="1" ht="15.75" thickBot="1" x14ac:dyDescent="0.3">
      <c r="A424" s="40"/>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spans="1:94" s="98" customFormat="1" ht="16.5" thickTop="1" thickBot="1" x14ac:dyDescent="0.3">
      <c r="A425" s="98" t="s">
        <v>178</v>
      </c>
      <c r="B425" s="98">
        <v>0</v>
      </c>
      <c r="C425" s="98">
        <v>0</v>
      </c>
      <c r="D425" s="98">
        <v>0</v>
      </c>
      <c r="E425" s="98">
        <v>0</v>
      </c>
      <c r="F425" s="98">
        <v>0</v>
      </c>
      <c r="G425" s="98">
        <v>0</v>
      </c>
      <c r="H425" s="98">
        <v>0</v>
      </c>
      <c r="I425" s="98">
        <v>0</v>
      </c>
      <c r="J425" s="98">
        <v>0</v>
      </c>
      <c r="K425" s="98">
        <v>0</v>
      </c>
      <c r="L425" s="98">
        <v>0</v>
      </c>
      <c r="M425" s="98">
        <v>0</v>
      </c>
      <c r="N425" s="98">
        <v>0</v>
      </c>
      <c r="O425" s="98">
        <v>0</v>
      </c>
      <c r="P425" s="98">
        <v>0</v>
      </c>
      <c r="Q425" s="98">
        <v>0</v>
      </c>
      <c r="R425" s="98">
        <v>0</v>
      </c>
      <c r="S425" s="98">
        <v>0</v>
      </c>
      <c r="T425" s="98">
        <v>0</v>
      </c>
      <c r="U425" s="98">
        <v>0</v>
      </c>
      <c r="V425" s="98">
        <v>0</v>
      </c>
      <c r="W425" s="98">
        <v>0</v>
      </c>
      <c r="X425" s="98">
        <v>0</v>
      </c>
      <c r="Y425" s="98">
        <v>0</v>
      </c>
      <c r="Z425" s="98">
        <v>0</v>
      </c>
      <c r="AA425" s="98">
        <v>0</v>
      </c>
      <c r="AB425" s="98">
        <v>0</v>
      </c>
      <c r="AC425" s="98">
        <v>0</v>
      </c>
      <c r="AD425" s="98">
        <v>0</v>
      </c>
      <c r="AE425" s="98">
        <v>0</v>
      </c>
      <c r="AF425" s="107">
        <v>4.1215957619044728E-5</v>
      </c>
      <c r="AG425" s="107">
        <v>4.1215957619044728E-5</v>
      </c>
      <c r="AH425" s="107">
        <v>4.1215957619044728E-5</v>
      </c>
      <c r="AI425" s="107">
        <v>4.1215957619044728E-5</v>
      </c>
      <c r="AJ425" s="107">
        <v>4.1215957619044728E-5</v>
      </c>
      <c r="AK425" s="106">
        <v>4.1215957619044728E-5</v>
      </c>
      <c r="AL425" s="106">
        <v>1.7773878890375272E-4</v>
      </c>
      <c r="AM425" s="106">
        <v>3.1426162018846073E-4</v>
      </c>
      <c r="AN425" s="106">
        <v>4.5078445147316872E-4</v>
      </c>
      <c r="AO425" s="106">
        <v>5.8730728275793352E-4</v>
      </c>
      <c r="AP425" s="106">
        <v>7.238301140426415E-4</v>
      </c>
      <c r="AQ425" s="106">
        <v>8.6035294532734949E-4</v>
      </c>
      <c r="AR425" s="106">
        <v>9.9687577661205758E-4</v>
      </c>
      <c r="AS425" s="106">
        <v>1.1333986078967656E-3</v>
      </c>
      <c r="AT425" s="106">
        <v>1.2699214391815304E-3</v>
      </c>
      <c r="AU425" s="106">
        <v>1.4064442704662383E-3</v>
      </c>
      <c r="AV425" s="106">
        <v>1.5429671017509463E-3</v>
      </c>
      <c r="AW425" s="106">
        <v>1.6794899330356543E-3</v>
      </c>
      <c r="AX425" s="106">
        <v>1.8160127643204191E-3</v>
      </c>
      <c r="AY425" s="106">
        <v>1.9525355956051271E-3</v>
      </c>
      <c r="AZ425" s="106">
        <v>2.0890584268898351E-3</v>
      </c>
      <c r="BA425" s="106">
        <v>2.2255812581745433E-3</v>
      </c>
      <c r="BB425" s="106">
        <v>2.3621040894592511E-3</v>
      </c>
      <c r="BC425" s="106">
        <v>2.4986269207440161E-3</v>
      </c>
      <c r="BD425" s="106">
        <v>2.6351497520287238E-3</v>
      </c>
      <c r="BE425" s="106">
        <v>2.771672583313432E-3</v>
      </c>
      <c r="BF425" s="106">
        <v>2.9081954145981398E-3</v>
      </c>
      <c r="BG425" s="106">
        <v>3.044718245882848E-3</v>
      </c>
      <c r="BH425" s="106">
        <v>3.1812410771676126E-3</v>
      </c>
      <c r="BI425" s="106">
        <v>3.3177639084523208E-3</v>
      </c>
      <c r="BJ425" s="106">
        <v>3.4542867397370286E-3</v>
      </c>
      <c r="BK425" s="106">
        <v>3.5908095710217368E-3</v>
      </c>
      <c r="BL425" s="106">
        <v>3.7273324023065013E-3</v>
      </c>
      <c r="BM425" s="106">
        <v>3.8638552335912096E-3</v>
      </c>
      <c r="BN425" s="106">
        <v>4.0003780648759178E-3</v>
      </c>
      <c r="BO425" s="106">
        <v>4.1369008961606255E-3</v>
      </c>
      <c r="BP425" s="106">
        <v>4.2734237274453333E-3</v>
      </c>
      <c r="BQ425" s="106">
        <v>4.4099465587300983E-3</v>
      </c>
      <c r="BR425" s="106">
        <v>4.5464693900148061E-3</v>
      </c>
      <c r="BS425" s="106">
        <v>4.6829922212995147E-3</v>
      </c>
      <c r="BT425" s="106">
        <v>4.8195150525842225E-3</v>
      </c>
      <c r="BU425" s="106">
        <v>4.9560378838689875E-3</v>
      </c>
      <c r="BV425" s="106">
        <v>5.0925607151536953E-3</v>
      </c>
      <c r="BW425" s="106">
        <v>5.229083546438403E-3</v>
      </c>
      <c r="BX425" s="106">
        <v>5.3656063777231108E-3</v>
      </c>
      <c r="BY425" s="106">
        <v>5.5021292090078194E-3</v>
      </c>
      <c r="BZ425" s="106">
        <v>5.6386520402925836E-3</v>
      </c>
      <c r="CA425" s="106">
        <v>5.7751748715772922E-3</v>
      </c>
      <c r="CB425" s="106">
        <v>5.911697702862E-3</v>
      </c>
      <c r="CC425" s="106">
        <v>6.0482205341467078E-3</v>
      </c>
      <c r="CD425" s="106">
        <v>6.1847433654314155E-3</v>
      </c>
      <c r="CE425" s="106">
        <v>6.3212661967161805E-3</v>
      </c>
      <c r="CF425" s="106">
        <v>6.4577890280008883E-3</v>
      </c>
      <c r="CG425" s="106">
        <v>6.5943118592855969E-3</v>
      </c>
      <c r="CH425" s="106">
        <v>6.7308346905703047E-3</v>
      </c>
      <c r="CI425" s="106">
        <v>6.8673575218550697E-3</v>
      </c>
      <c r="CJ425" s="106">
        <v>7.0038803531397775E-3</v>
      </c>
      <c r="CK425" s="106">
        <v>7.1404031844244853E-3</v>
      </c>
      <c r="CL425" s="106">
        <v>7.2769260157091939E-3</v>
      </c>
      <c r="CM425" s="106">
        <v>7.4134488469939017E-3</v>
      </c>
    </row>
    <row r="426" spans="1:94" s="46" customFormat="1" ht="15.75" thickTop="1" x14ac:dyDescent="0.25">
      <c r="A426" s="95"/>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spans="1:94" s="46" customFormat="1" x14ac:dyDescent="0.25">
      <c r="A427" s="95" t="s">
        <v>347</v>
      </c>
      <c r="B427" s="4">
        <v>0</v>
      </c>
      <c r="C427" s="4">
        <v>0</v>
      </c>
      <c r="D427" s="4">
        <v>0</v>
      </c>
      <c r="E427" s="4">
        <v>0</v>
      </c>
      <c r="F427" s="4">
        <v>0</v>
      </c>
      <c r="G427" s="4">
        <v>0</v>
      </c>
      <c r="H427" s="4">
        <v>0</v>
      </c>
      <c r="I427" s="4">
        <v>0</v>
      </c>
      <c r="J427" s="4">
        <v>0</v>
      </c>
      <c r="K427" s="4">
        <v>0</v>
      </c>
      <c r="L427" s="4">
        <v>0</v>
      </c>
      <c r="M427" s="4">
        <v>0</v>
      </c>
      <c r="N427" s="4">
        <v>0</v>
      </c>
      <c r="O427" s="4">
        <v>0</v>
      </c>
      <c r="P427" s="4">
        <v>0</v>
      </c>
      <c r="Q427" s="4">
        <v>0</v>
      </c>
      <c r="R427" s="4">
        <v>0</v>
      </c>
      <c r="S427" s="4">
        <v>0</v>
      </c>
      <c r="T427" s="4">
        <v>0</v>
      </c>
      <c r="U427" s="4">
        <v>0</v>
      </c>
      <c r="V427" s="4">
        <v>0</v>
      </c>
      <c r="W427" s="4">
        <v>0</v>
      </c>
      <c r="X427" s="4">
        <v>0</v>
      </c>
      <c r="Y427" s="4">
        <v>0</v>
      </c>
      <c r="Z427" s="4">
        <v>0</v>
      </c>
      <c r="AA427" s="4">
        <v>0</v>
      </c>
      <c r="AB427" s="4">
        <v>0</v>
      </c>
      <c r="AC427" s="4">
        <v>0</v>
      </c>
      <c r="AD427" s="4">
        <v>0</v>
      </c>
      <c r="AE427" s="4">
        <v>0</v>
      </c>
      <c r="AF427" s="47">
        <v>3.2582886758488882E-4</v>
      </c>
      <c r="AG427" s="47">
        <v>3.5900128103996567E-4</v>
      </c>
      <c r="AH427" s="47">
        <v>3.9217369449502827E-4</v>
      </c>
      <c r="AI427" s="47">
        <v>4.2534610795010508E-4</v>
      </c>
      <c r="AJ427" s="47">
        <v>4.5851852140516768E-4</v>
      </c>
      <c r="AK427" s="47">
        <v>4.9169093486023027E-4</v>
      </c>
      <c r="AL427" s="47">
        <v>5.2486334831530713E-4</v>
      </c>
      <c r="AM427" s="47">
        <v>5.5803576177036979E-4</v>
      </c>
      <c r="AN427" s="47">
        <v>5.9120817522544653E-4</v>
      </c>
      <c r="AO427" s="47">
        <v>6.2438058868050919E-4</v>
      </c>
      <c r="AP427" s="47">
        <v>6.5755300213557173E-4</v>
      </c>
      <c r="AQ427" s="47">
        <v>6.9072541559064859E-4</v>
      </c>
      <c r="AR427" s="47">
        <v>7.2389782904571124E-4</v>
      </c>
      <c r="AS427" s="47">
        <v>7.5707024250077379E-4</v>
      </c>
      <c r="AT427" s="47">
        <v>7.9024265595585065E-4</v>
      </c>
      <c r="AU427" s="47">
        <v>8.234150694109133E-4</v>
      </c>
      <c r="AV427" s="47">
        <v>8.5658748286599005E-4</v>
      </c>
      <c r="AW427" s="47">
        <v>8.897598963210527E-4</v>
      </c>
      <c r="AX427" s="47">
        <v>9.2293230977611525E-4</v>
      </c>
      <c r="AY427" s="47">
        <v>9.561047232311921E-4</v>
      </c>
      <c r="AZ427" s="47">
        <v>9.8927713668625476E-4</v>
      </c>
      <c r="BA427" s="47">
        <v>1.0224495501413174E-3</v>
      </c>
      <c r="BB427" s="47">
        <v>1.0556219635963942E-3</v>
      </c>
      <c r="BC427" s="47">
        <v>1.0887943770514568E-3</v>
      </c>
      <c r="BD427" s="47">
        <v>1.1219667905065336E-3</v>
      </c>
      <c r="BE427" s="47">
        <v>1.1551392039615962E-3</v>
      </c>
      <c r="BF427" s="47">
        <v>1.1883116174166589E-3</v>
      </c>
      <c r="BG427" s="47">
        <v>1.2214840308717356E-3</v>
      </c>
      <c r="BH427" s="47">
        <v>1.2546564443267983E-3</v>
      </c>
      <c r="BI427" s="47">
        <v>1.2878288577818609E-3</v>
      </c>
      <c r="BJ427" s="47">
        <v>1.3210012712369377E-3</v>
      </c>
      <c r="BK427" s="47">
        <v>1.3541736846920003E-3</v>
      </c>
      <c r="BL427" s="47">
        <v>1.3873460981470771E-3</v>
      </c>
      <c r="BM427" s="47">
        <v>1.4205185116021397E-3</v>
      </c>
      <c r="BN427" s="47">
        <v>1.4536909250572024E-3</v>
      </c>
      <c r="BO427" s="47">
        <v>1.4868633385122791E-3</v>
      </c>
      <c r="BP427" s="47">
        <v>1.5200357519673418E-3</v>
      </c>
      <c r="BQ427" s="47">
        <v>1.5532081654224044E-3</v>
      </c>
      <c r="BR427" s="47">
        <v>1.5863805788774812E-3</v>
      </c>
      <c r="BS427" s="47">
        <v>1.6195529923325438E-3</v>
      </c>
      <c r="BT427" s="47">
        <v>1.6527254057876206E-3</v>
      </c>
      <c r="BU427" s="47">
        <v>1.6858978192426832E-3</v>
      </c>
      <c r="BV427" s="47">
        <v>1.7190702326977459E-3</v>
      </c>
      <c r="BW427" s="47">
        <v>1.7522426461528226E-3</v>
      </c>
      <c r="BX427" s="47">
        <v>1.7854150596078853E-3</v>
      </c>
      <c r="BY427" s="47">
        <v>1.818587473062948E-3</v>
      </c>
      <c r="BZ427" s="47">
        <v>1.8517598865180247E-3</v>
      </c>
      <c r="CA427" s="47">
        <v>1.8849322999730874E-3</v>
      </c>
      <c r="CB427" s="47">
        <v>1.9181047134281641E-3</v>
      </c>
      <c r="CC427" s="47">
        <v>1.9512771268832268E-3</v>
      </c>
      <c r="CD427" s="47">
        <v>1.9844495403382894E-3</v>
      </c>
      <c r="CE427" s="47">
        <v>2.0176219537933662E-3</v>
      </c>
      <c r="CF427" s="47">
        <v>2.0507943672484286E-3</v>
      </c>
      <c r="CG427" s="47">
        <v>2.0839667807034915E-3</v>
      </c>
      <c r="CH427" s="47">
        <v>2.1171391941585682E-3</v>
      </c>
      <c r="CI427" s="47">
        <v>2.1503116076136307E-3</v>
      </c>
      <c r="CJ427" s="47">
        <v>2.1834840210687078E-3</v>
      </c>
      <c r="CK427" s="47">
        <v>2.2166564345237703E-3</v>
      </c>
      <c r="CL427" s="47">
        <v>2.2498288479788327E-3</v>
      </c>
      <c r="CM427" s="47">
        <v>2.2830012614339099E-3</v>
      </c>
    </row>
    <row r="428" spans="1:94" s="46" customFormat="1" x14ac:dyDescent="0.25">
      <c r="A428" s="95"/>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spans="1:94" s="46" customFormat="1" x14ac:dyDescent="0.25">
      <c r="A429" s="95" t="s">
        <v>330</v>
      </c>
      <c r="B429" s="4">
        <v>0</v>
      </c>
      <c r="C429" s="4">
        <v>0</v>
      </c>
      <c r="D429" s="4">
        <v>0</v>
      </c>
      <c r="E429" s="4">
        <v>0</v>
      </c>
      <c r="F429" s="4">
        <v>0</v>
      </c>
      <c r="G429" s="4">
        <v>0</v>
      </c>
      <c r="H429" s="4">
        <v>0</v>
      </c>
      <c r="I429" s="4">
        <v>0</v>
      </c>
      <c r="J429" s="4">
        <v>0</v>
      </c>
      <c r="K429" s="4">
        <v>0</v>
      </c>
      <c r="L429" s="4">
        <v>0</v>
      </c>
      <c r="M429" s="4">
        <v>0</v>
      </c>
      <c r="N429" s="4">
        <v>0</v>
      </c>
      <c r="O429" s="4">
        <v>0</v>
      </c>
      <c r="P429" s="4">
        <v>0</v>
      </c>
      <c r="Q429" s="4">
        <v>0</v>
      </c>
      <c r="R429" s="4">
        <v>0</v>
      </c>
      <c r="S429" s="4">
        <v>0</v>
      </c>
      <c r="T429" s="4">
        <v>0</v>
      </c>
      <c r="U429" s="4">
        <v>0</v>
      </c>
      <c r="V429" s="4">
        <v>0</v>
      </c>
      <c r="W429" s="4">
        <v>0</v>
      </c>
      <c r="X429" s="4">
        <v>0</v>
      </c>
      <c r="Y429" s="4">
        <v>0</v>
      </c>
      <c r="Z429" s="4">
        <v>0</v>
      </c>
      <c r="AA429" s="4">
        <v>0</v>
      </c>
      <c r="AB429" s="4">
        <v>0</v>
      </c>
      <c r="AC429" s="4">
        <v>0</v>
      </c>
      <c r="AD429" s="4">
        <v>0</v>
      </c>
      <c r="AE429" s="4">
        <v>0</v>
      </c>
      <c r="AF429" s="47">
        <v>7.4963483942165109E-3</v>
      </c>
      <c r="AG429" s="47">
        <v>7.6683350660961764E-3</v>
      </c>
      <c r="AH429" s="47">
        <v>7.8403217379758409E-3</v>
      </c>
      <c r="AI429" s="47">
        <v>8.0123084098555064E-3</v>
      </c>
      <c r="AJ429" s="47">
        <v>8.1842950817351719E-3</v>
      </c>
      <c r="AK429" s="47">
        <v>8.3562817536148373E-3</v>
      </c>
      <c r="AL429" s="47">
        <v>8.5282684254945028E-3</v>
      </c>
      <c r="AM429" s="47">
        <v>8.7002550973741682E-3</v>
      </c>
      <c r="AN429" s="47">
        <v>8.8722417692538337E-3</v>
      </c>
      <c r="AO429" s="47">
        <v>9.0442284411334974E-3</v>
      </c>
      <c r="AP429" s="47">
        <v>9.2162151130131056E-3</v>
      </c>
      <c r="AQ429" s="47">
        <v>9.3882017848927711E-3</v>
      </c>
      <c r="AR429" s="47">
        <v>9.5601884567724366E-3</v>
      </c>
      <c r="AS429" s="47">
        <v>9.732175128652102E-3</v>
      </c>
      <c r="AT429" s="47">
        <v>9.9041618005317675E-3</v>
      </c>
      <c r="AU429" s="47">
        <v>1.0076148472411433E-2</v>
      </c>
      <c r="AV429" s="47">
        <v>1.0248135144291098E-2</v>
      </c>
      <c r="AW429" s="47">
        <v>1.0420121816170762E-2</v>
      </c>
      <c r="AX429" s="47">
        <v>1.0592108488050428E-2</v>
      </c>
      <c r="AY429" s="47">
        <v>1.0764095159930093E-2</v>
      </c>
      <c r="AZ429" s="47">
        <v>1.0936081831809758E-2</v>
      </c>
      <c r="BA429" s="47">
        <v>1.1108068503689424E-2</v>
      </c>
      <c r="BB429" s="47">
        <v>1.1280055175569089E-2</v>
      </c>
      <c r="BC429" s="47">
        <v>1.1452041847448698E-2</v>
      </c>
      <c r="BD429" s="47">
        <v>1.1624028519328363E-2</v>
      </c>
      <c r="BE429" s="47">
        <v>1.1796015191208029E-2</v>
      </c>
      <c r="BF429" s="47">
        <v>1.1968001863087692E-2</v>
      </c>
      <c r="BG429" s="47">
        <v>1.2139988534967358E-2</v>
      </c>
      <c r="BH429" s="47">
        <v>1.2311975206847023E-2</v>
      </c>
      <c r="BI429" s="47">
        <v>1.2483961878726689E-2</v>
      </c>
      <c r="BJ429" s="47">
        <v>1.2655948550606354E-2</v>
      </c>
      <c r="BK429" s="47">
        <v>1.282793522248602E-2</v>
      </c>
      <c r="BL429" s="47">
        <v>1.2999921894365685E-2</v>
      </c>
      <c r="BM429" s="47">
        <v>1.3171908566245349E-2</v>
      </c>
      <c r="BN429" s="47">
        <v>1.3343895238125014E-2</v>
      </c>
      <c r="BO429" s="47">
        <v>1.351588191000468E-2</v>
      </c>
      <c r="BP429" s="47">
        <v>1.3687868581884345E-2</v>
      </c>
      <c r="BQ429" s="47">
        <v>1.3859855253763953E-2</v>
      </c>
      <c r="BR429" s="47">
        <v>1.4031841925643619E-2</v>
      </c>
      <c r="BS429" s="47">
        <v>1.4203828597523284E-2</v>
      </c>
      <c r="BT429" s="47">
        <v>1.437581526940295E-2</v>
      </c>
      <c r="BU429" s="47">
        <v>1.4547801941282613E-2</v>
      </c>
      <c r="BV429" s="47">
        <v>1.4719788613162279E-2</v>
      </c>
      <c r="BW429" s="47">
        <v>1.4891775285041944E-2</v>
      </c>
      <c r="BX429" s="47">
        <v>1.506376195692161E-2</v>
      </c>
      <c r="BY429" s="47">
        <v>1.5235748628801275E-2</v>
      </c>
      <c r="BZ429" s="47">
        <v>1.5407735300680941E-2</v>
      </c>
      <c r="CA429" s="47">
        <v>1.5579721972560606E-2</v>
      </c>
      <c r="CB429" s="47">
        <v>1.5751708644440272E-2</v>
      </c>
      <c r="CC429" s="47">
        <v>1.5923695316319937E-2</v>
      </c>
      <c r="CD429" s="47">
        <v>1.6095681988199603E-2</v>
      </c>
      <c r="CE429" s="47">
        <v>1.6267668660079209E-2</v>
      </c>
      <c r="CF429" s="47">
        <v>1.6439655331958875E-2</v>
      </c>
      <c r="CG429" s="47">
        <v>1.661164200383854E-2</v>
      </c>
      <c r="CH429" s="47">
        <v>1.6783628675718205E-2</v>
      </c>
      <c r="CI429" s="47">
        <v>1.6955615347597871E-2</v>
      </c>
      <c r="CJ429" s="47">
        <v>1.7127602019477536E-2</v>
      </c>
      <c r="CK429" s="47">
        <v>1.7299588691357202E-2</v>
      </c>
      <c r="CL429" s="47">
        <v>1.7471575363236867E-2</v>
      </c>
      <c r="CM429" s="47">
        <v>1.7643562035116533E-2</v>
      </c>
    </row>
    <row r="430" spans="1:94" s="46" customFormat="1" x14ac:dyDescent="0.25">
      <c r="A430" s="40"/>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spans="1:94" s="98" customFormat="1" x14ac:dyDescent="0.25">
      <c r="A431" s="98" t="s">
        <v>370</v>
      </c>
      <c r="B431" s="98">
        <v>0</v>
      </c>
      <c r="C431" s="98">
        <v>0</v>
      </c>
      <c r="D431" s="98">
        <v>0</v>
      </c>
      <c r="E431" s="98">
        <v>0</v>
      </c>
      <c r="F431" s="98">
        <v>0</v>
      </c>
      <c r="G431" s="98">
        <v>0</v>
      </c>
      <c r="H431" s="98">
        <v>0</v>
      </c>
      <c r="I431" s="98">
        <v>0</v>
      </c>
      <c r="J431" s="98">
        <v>0</v>
      </c>
      <c r="K431" s="98">
        <v>0</v>
      </c>
      <c r="L431" s="98">
        <v>0</v>
      </c>
      <c r="M431" s="98">
        <v>0</v>
      </c>
      <c r="N431" s="98">
        <v>0</v>
      </c>
      <c r="O431" s="98">
        <v>0</v>
      </c>
      <c r="P431" s="98">
        <v>0</v>
      </c>
      <c r="Q431" s="98">
        <v>0</v>
      </c>
      <c r="R431" s="98">
        <v>0</v>
      </c>
      <c r="S431" s="98">
        <v>0</v>
      </c>
      <c r="T431" s="98">
        <v>0</v>
      </c>
      <c r="U431" s="98">
        <v>0</v>
      </c>
      <c r="V431" s="98">
        <v>0</v>
      </c>
      <c r="W431" s="98">
        <v>0</v>
      </c>
      <c r="X431" s="98">
        <v>0</v>
      </c>
      <c r="Y431" s="98">
        <v>0</v>
      </c>
      <c r="Z431" s="98">
        <v>0</v>
      </c>
      <c r="AA431" s="98">
        <v>0</v>
      </c>
      <c r="AB431" s="98">
        <v>0</v>
      </c>
      <c r="AC431" s="98">
        <v>0</v>
      </c>
      <c r="AD431" s="98">
        <v>0</v>
      </c>
      <c r="AE431" s="98">
        <v>0</v>
      </c>
      <c r="AF431" s="106">
        <v>0</v>
      </c>
      <c r="AG431" s="106">
        <v>0</v>
      </c>
      <c r="AH431" s="106">
        <v>0</v>
      </c>
      <c r="AI431" s="106">
        <v>1.4383986806464449E-2</v>
      </c>
      <c r="AJ431" s="106">
        <v>1.4442898714164088E-2</v>
      </c>
      <c r="AK431" s="106">
        <v>1.4501810621863726E-2</v>
      </c>
      <c r="AL431" s="106">
        <v>1.456072252956335E-2</v>
      </c>
      <c r="AM431" s="106">
        <v>1.4619634437262974E-2</v>
      </c>
      <c r="AN431" s="106">
        <v>1.4678546344962613E-2</v>
      </c>
      <c r="AO431" s="106">
        <v>1.4737458252662251E-2</v>
      </c>
      <c r="AP431" s="106">
        <v>1.4796370160361874E-2</v>
      </c>
      <c r="AQ431" s="106">
        <v>1.4855282068061498E-2</v>
      </c>
      <c r="AR431" s="106">
        <v>1.4914193975761136E-2</v>
      </c>
      <c r="AS431" s="106">
        <v>1.4973105883460775E-2</v>
      </c>
      <c r="AT431" s="106">
        <v>1.5032017791160399E-2</v>
      </c>
      <c r="AU431" s="106">
        <v>1.5090929698860023E-2</v>
      </c>
      <c r="AV431" s="106">
        <v>1.5149841606559661E-2</v>
      </c>
      <c r="AW431" s="106">
        <v>1.52087535142593E-2</v>
      </c>
      <c r="AX431" s="106">
        <v>1.5267665421958924E-2</v>
      </c>
      <c r="AY431" s="106">
        <v>1.5326577329658548E-2</v>
      </c>
      <c r="AZ431" s="106">
        <v>1.5385489237358186E-2</v>
      </c>
      <c r="BA431" s="106">
        <v>1.5444401145057825E-2</v>
      </c>
      <c r="BB431" s="106">
        <v>1.5503313052757449E-2</v>
      </c>
      <c r="BC431" s="106">
        <v>1.5562224960457073E-2</v>
      </c>
      <c r="BD431" s="106">
        <v>1.562113686815671E-2</v>
      </c>
      <c r="BE431" s="106">
        <v>1.568004877585635E-2</v>
      </c>
      <c r="BF431" s="106">
        <v>1.5738960683555972E-2</v>
      </c>
      <c r="BG431" s="106">
        <v>1.5797872591255598E-2</v>
      </c>
      <c r="BH431" s="106">
        <v>1.5856784498955237E-2</v>
      </c>
      <c r="BI431" s="106">
        <v>1.5915696406654873E-2</v>
      </c>
      <c r="BJ431" s="106">
        <v>1.5974608314354499E-2</v>
      </c>
      <c r="BK431" s="106">
        <v>1.6033520222054121E-2</v>
      </c>
      <c r="BL431" s="106">
        <v>1.609243212975376E-2</v>
      </c>
      <c r="BM431" s="106">
        <v>1.61513440374534E-2</v>
      </c>
      <c r="BN431" s="106">
        <v>1.6210255945153022E-2</v>
      </c>
      <c r="BO431" s="106">
        <v>1.6269167852852647E-2</v>
      </c>
      <c r="BP431" s="106">
        <v>1.6328079760552287E-2</v>
      </c>
      <c r="BQ431" s="106">
        <v>1.6386991668251923E-2</v>
      </c>
      <c r="BR431" s="106">
        <v>1.6445903575951548E-2</v>
      </c>
      <c r="BS431" s="106">
        <v>1.650481548365117E-2</v>
      </c>
      <c r="BT431" s="106">
        <v>1.656372739135081E-2</v>
      </c>
      <c r="BU431" s="106">
        <v>1.6622639299050449E-2</v>
      </c>
      <c r="BV431" s="106">
        <v>1.6681551206750071E-2</v>
      </c>
      <c r="BW431" s="106">
        <v>1.6740463114449697E-2</v>
      </c>
      <c r="BX431" s="106">
        <v>1.6799375022149333E-2</v>
      </c>
      <c r="BY431" s="106">
        <v>1.6858286929848972E-2</v>
      </c>
      <c r="BZ431" s="106">
        <v>1.6917198837548598E-2</v>
      </c>
      <c r="CA431" s="106">
        <v>1.697611074524822E-2</v>
      </c>
      <c r="CB431" s="106">
        <v>1.7035022652947859E-2</v>
      </c>
      <c r="CC431" s="106">
        <v>1.7093934560647499E-2</v>
      </c>
      <c r="CD431" s="106">
        <v>1.7152846468347121E-2</v>
      </c>
      <c r="CE431" s="106">
        <v>1.7211758376046746E-2</v>
      </c>
      <c r="CF431" s="106">
        <v>1.7270670283746382E-2</v>
      </c>
      <c r="CG431" s="106">
        <v>1.7329582191446022E-2</v>
      </c>
      <c r="CH431" s="106">
        <v>1.7388494099145647E-2</v>
      </c>
      <c r="CI431" s="106">
        <v>1.744740600684527E-2</v>
      </c>
      <c r="CJ431" s="106">
        <v>1.7506317914544909E-2</v>
      </c>
      <c r="CK431" s="106">
        <v>1.7565229822244545E-2</v>
      </c>
      <c r="CL431" s="106">
        <v>1.762414172994417E-2</v>
      </c>
      <c r="CM431" s="106">
        <v>1.7683053637643796E-2</v>
      </c>
      <c r="CN431" s="106">
        <v>1.7741965545343432E-2</v>
      </c>
      <c r="CO431" s="106">
        <v>1.7800877453043071E-2</v>
      </c>
      <c r="CP431" s="106">
        <v>1.7859789360742697E-2</v>
      </c>
    </row>
    <row r="432" spans="1:94" s="46" customFormat="1" x14ac:dyDescent="0.25">
      <c r="A432" s="40"/>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spans="1:91" s="46" customFormat="1" x14ac:dyDescent="0.25">
      <c r="A433" s="95" t="s">
        <v>179</v>
      </c>
      <c r="B433" s="4">
        <v>0</v>
      </c>
      <c r="C433" s="4">
        <v>0</v>
      </c>
      <c r="D433" s="4">
        <v>0</v>
      </c>
      <c r="E433" s="4">
        <v>0</v>
      </c>
      <c r="F433" s="4">
        <v>0</v>
      </c>
      <c r="G433" s="4">
        <v>0</v>
      </c>
      <c r="H433" s="4">
        <v>0</v>
      </c>
      <c r="I433" s="4">
        <v>0</v>
      </c>
      <c r="J433" s="4">
        <v>0</v>
      </c>
      <c r="K433" s="4">
        <v>0</v>
      </c>
      <c r="L433" s="4">
        <v>0</v>
      </c>
      <c r="M433" s="4">
        <v>0</v>
      </c>
      <c r="N433" s="4">
        <v>0</v>
      </c>
      <c r="O433" s="4">
        <v>0</v>
      </c>
      <c r="P433" s="4">
        <v>0</v>
      </c>
      <c r="Q433" s="4">
        <v>0</v>
      </c>
      <c r="R433" s="4">
        <v>0</v>
      </c>
      <c r="S433" s="4">
        <v>0</v>
      </c>
      <c r="T433" s="4">
        <v>0</v>
      </c>
      <c r="U433" s="4">
        <v>0</v>
      </c>
      <c r="V433" s="4">
        <v>0</v>
      </c>
      <c r="W433" s="4">
        <v>0</v>
      </c>
      <c r="X433" s="4">
        <v>0</v>
      </c>
      <c r="Y433" s="4">
        <v>0</v>
      </c>
      <c r="Z433" s="4">
        <v>0</v>
      </c>
      <c r="AA433" s="4">
        <v>0</v>
      </c>
      <c r="AB433" s="4">
        <v>0</v>
      </c>
      <c r="AC433" s="4">
        <v>0</v>
      </c>
      <c r="AD433" s="4">
        <v>0</v>
      </c>
      <c r="AE433" s="4">
        <v>0</v>
      </c>
      <c r="AF433" s="47">
        <v>8.3536089448352864E-4</v>
      </c>
      <c r="AG433" s="47">
        <v>9.7371199716172899E-4</v>
      </c>
      <c r="AH433" s="47">
        <v>1.1120630998399292E-3</v>
      </c>
      <c r="AI433" s="47">
        <v>1.2504142025181295E-3</v>
      </c>
      <c r="AJ433" s="47">
        <v>1.3887653051963297E-3</v>
      </c>
      <c r="AK433" s="47">
        <v>1.52711640787453E-3</v>
      </c>
      <c r="AL433" s="47">
        <v>1.6654675105527304E-3</v>
      </c>
      <c r="AM433" s="47">
        <v>1.8038186132309307E-3</v>
      </c>
      <c r="AN433" s="47">
        <v>1.9421697159091309E-3</v>
      </c>
      <c r="AO433" s="47">
        <v>2.0805208185873882E-3</v>
      </c>
      <c r="AP433" s="47">
        <v>2.2188719212655884E-3</v>
      </c>
      <c r="AQ433" s="47">
        <v>2.3572230239437887E-3</v>
      </c>
      <c r="AR433" s="47">
        <v>2.4955741266219889E-3</v>
      </c>
      <c r="AS433" s="47">
        <v>2.6339252293001891E-3</v>
      </c>
      <c r="AT433" s="47">
        <v>2.7722763319783894E-3</v>
      </c>
      <c r="AU433" s="47">
        <v>2.9106274346565896E-3</v>
      </c>
      <c r="AV433" s="47">
        <v>3.0489785373347899E-3</v>
      </c>
      <c r="AW433" s="47">
        <v>3.1873296400129901E-3</v>
      </c>
      <c r="AX433" s="47">
        <v>3.3256807426912472E-3</v>
      </c>
      <c r="AY433" s="47">
        <v>3.4640318453694478E-3</v>
      </c>
      <c r="AZ433" s="47">
        <v>3.6023829480476481E-3</v>
      </c>
      <c r="BA433" s="47">
        <v>3.7407340507258483E-3</v>
      </c>
      <c r="BB433" s="47">
        <v>3.8790851534040486E-3</v>
      </c>
      <c r="BC433" s="47">
        <v>4.0174362560822484E-3</v>
      </c>
      <c r="BD433" s="47">
        <v>4.1557873587604486E-3</v>
      </c>
      <c r="BE433" s="47">
        <v>4.2941384614386489E-3</v>
      </c>
      <c r="BF433" s="47">
        <v>4.43248956411685E-3</v>
      </c>
      <c r="BG433" s="47">
        <v>4.5708406667951066E-3</v>
      </c>
      <c r="BH433" s="47">
        <v>4.7091917694733068E-3</v>
      </c>
      <c r="BI433" s="47">
        <v>4.8475428721515071E-3</v>
      </c>
      <c r="BJ433" s="47">
        <v>4.9858939748297073E-3</v>
      </c>
      <c r="BK433" s="47">
        <v>5.1242450775079076E-3</v>
      </c>
      <c r="BL433" s="47">
        <v>5.2625961801861078E-3</v>
      </c>
      <c r="BM433" s="47">
        <v>5.4009472828643081E-3</v>
      </c>
      <c r="BN433" s="47">
        <v>5.5392983855425083E-3</v>
      </c>
      <c r="BO433" s="47">
        <v>5.6776494882207658E-3</v>
      </c>
      <c r="BP433" s="47">
        <v>5.816000590898966E-3</v>
      </c>
      <c r="BQ433" s="47">
        <v>5.9543516935771663E-3</v>
      </c>
      <c r="BR433" s="47">
        <v>6.0927027962553665E-3</v>
      </c>
      <c r="BS433" s="47">
        <v>6.2310538989335668E-3</v>
      </c>
      <c r="BT433" s="47">
        <v>6.369405001611767E-3</v>
      </c>
      <c r="BU433" s="47">
        <v>6.5077561042899672E-3</v>
      </c>
      <c r="BV433" s="47">
        <v>6.6461072069681675E-3</v>
      </c>
      <c r="BW433" s="47">
        <v>6.7844583096463677E-3</v>
      </c>
      <c r="BX433" s="47">
        <v>6.9228094123246252E-3</v>
      </c>
      <c r="BY433" s="47">
        <v>7.0611605150028255E-3</v>
      </c>
      <c r="BZ433" s="47">
        <v>7.1995116176810257E-3</v>
      </c>
      <c r="CA433" s="47">
        <v>7.3378627203592259E-3</v>
      </c>
      <c r="CB433" s="47">
        <v>7.4762138230374262E-3</v>
      </c>
      <c r="CC433" s="47">
        <v>7.6145649257156264E-3</v>
      </c>
      <c r="CD433" s="47">
        <v>7.7529160283938267E-3</v>
      </c>
      <c r="CE433" s="47">
        <v>7.8912671310720269E-3</v>
      </c>
      <c r="CF433" s="47">
        <v>8.029618233750228E-3</v>
      </c>
      <c r="CG433" s="47">
        <v>8.1679693364284846E-3</v>
      </c>
      <c r="CH433" s="47">
        <v>8.306320439106684E-3</v>
      </c>
      <c r="CI433" s="47">
        <v>8.4446715417848851E-3</v>
      </c>
      <c r="CJ433" s="47">
        <v>8.5830226444630845E-3</v>
      </c>
      <c r="CK433" s="47">
        <v>8.7213737471412856E-3</v>
      </c>
      <c r="CL433" s="47">
        <v>8.859724849819485E-3</v>
      </c>
      <c r="CM433" s="47">
        <v>8.9980759524976861E-3</v>
      </c>
    </row>
    <row r="434" spans="1:91" s="46" customFormat="1" x14ac:dyDescent="0.25">
      <c r="A434" s="95" t="s">
        <v>1</v>
      </c>
      <c r="B434" s="4">
        <v>0</v>
      </c>
      <c r="C434" s="4">
        <v>0</v>
      </c>
      <c r="D434" s="4">
        <v>0</v>
      </c>
      <c r="E434" s="4">
        <v>0</v>
      </c>
      <c r="F434" s="4">
        <v>0</v>
      </c>
      <c r="G434" s="4">
        <v>0</v>
      </c>
      <c r="H434" s="4">
        <v>0</v>
      </c>
      <c r="I434" s="4">
        <v>0</v>
      </c>
      <c r="J434" s="4">
        <v>0</v>
      </c>
      <c r="K434" s="4">
        <v>0</v>
      </c>
      <c r="L434" s="4">
        <v>0</v>
      </c>
      <c r="M434" s="4">
        <v>0</v>
      </c>
      <c r="N434" s="4">
        <v>0</v>
      </c>
      <c r="O434" s="4">
        <v>0</v>
      </c>
      <c r="P434" s="4">
        <v>0</v>
      </c>
      <c r="Q434" s="4">
        <v>0</v>
      </c>
      <c r="R434" s="4">
        <v>0</v>
      </c>
      <c r="S434" s="4">
        <v>0</v>
      </c>
      <c r="T434" s="4">
        <v>0</v>
      </c>
      <c r="U434" s="4">
        <v>0</v>
      </c>
      <c r="V434" s="4">
        <v>0</v>
      </c>
      <c r="W434" s="4">
        <v>0</v>
      </c>
      <c r="X434" s="4">
        <v>0</v>
      </c>
      <c r="Y434" s="4">
        <v>0</v>
      </c>
      <c r="Z434" s="4">
        <v>0</v>
      </c>
      <c r="AA434" s="4">
        <v>0</v>
      </c>
      <c r="AB434" s="4">
        <v>0</v>
      </c>
      <c r="AC434" s="4">
        <v>0</v>
      </c>
      <c r="AD434" s="4">
        <v>0</v>
      </c>
      <c r="AE434" s="4">
        <v>0</v>
      </c>
      <c r="AF434" s="47">
        <v>5.4896522532405358E-4</v>
      </c>
      <c r="AG434" s="47">
        <v>6.1730404190561217E-4</v>
      </c>
      <c r="AH434" s="47">
        <v>6.8564285848717076E-4</v>
      </c>
      <c r="AI434" s="47">
        <v>7.5398167506872935E-4</v>
      </c>
      <c r="AJ434" s="47">
        <v>8.2232049165028795E-4</v>
      </c>
      <c r="AK434" s="47">
        <v>8.9065930823184654E-4</v>
      </c>
      <c r="AL434" s="47">
        <v>9.5899812481340513E-4</v>
      </c>
      <c r="AM434" s="47">
        <v>1.0273369413949921E-3</v>
      </c>
      <c r="AN434" s="47">
        <v>1.0956757579765508E-3</v>
      </c>
      <c r="AO434" s="47">
        <v>1.1640145745581093E-3</v>
      </c>
      <c r="AP434" s="47">
        <v>1.232353391139668E-3</v>
      </c>
      <c r="AQ434" s="47">
        <v>1.3006922077212267E-3</v>
      </c>
      <c r="AR434" s="47">
        <v>1.3690310243027852E-3</v>
      </c>
      <c r="AS434" s="47">
        <v>1.4373698408843439E-3</v>
      </c>
      <c r="AT434" s="47">
        <v>1.5057086574659308E-3</v>
      </c>
      <c r="AU434" s="47">
        <v>1.5740474740474895E-3</v>
      </c>
      <c r="AV434" s="47">
        <v>1.642386290629048E-3</v>
      </c>
      <c r="AW434" s="47">
        <v>1.7107251072106067E-3</v>
      </c>
      <c r="AX434" s="47">
        <v>1.7790639237921654E-3</v>
      </c>
      <c r="AY434" s="47">
        <v>1.8474027403737239E-3</v>
      </c>
      <c r="AZ434" s="47">
        <v>1.915741556955311E-3</v>
      </c>
      <c r="BA434" s="47">
        <v>1.9840803735368694E-3</v>
      </c>
      <c r="BB434" s="47">
        <v>2.0524191901184282E-3</v>
      </c>
      <c r="BC434" s="47">
        <v>2.1207580066999869E-3</v>
      </c>
      <c r="BD434" s="47">
        <v>2.1890968232815451E-3</v>
      </c>
      <c r="BE434" s="47">
        <v>2.2574356398631038E-3</v>
      </c>
      <c r="BF434" s="47">
        <v>2.3257744564446625E-3</v>
      </c>
      <c r="BG434" s="47">
        <v>2.3941132730262494E-3</v>
      </c>
      <c r="BH434" s="47">
        <v>2.4624520896078081E-3</v>
      </c>
      <c r="BI434" s="47">
        <v>2.5307909061893668E-3</v>
      </c>
      <c r="BJ434" s="47">
        <v>2.5991297227709255E-3</v>
      </c>
      <c r="BK434" s="47">
        <v>2.6674685393524838E-3</v>
      </c>
      <c r="BL434" s="47">
        <v>2.7358073559340425E-3</v>
      </c>
      <c r="BM434" s="47">
        <v>2.8041461725156012E-3</v>
      </c>
      <c r="BN434" s="47">
        <v>2.8724849890971881E-3</v>
      </c>
      <c r="BO434" s="47">
        <v>2.9408238056787468E-3</v>
      </c>
      <c r="BP434" s="47">
        <v>3.0091626222603055E-3</v>
      </c>
      <c r="BQ434" s="47">
        <v>3.0775014388418642E-3</v>
      </c>
      <c r="BR434" s="47">
        <v>3.1458402554234224E-3</v>
      </c>
      <c r="BS434" s="47">
        <v>3.2141790720049811E-3</v>
      </c>
      <c r="BT434" s="47">
        <v>3.2825178885865398E-3</v>
      </c>
      <c r="BU434" s="47">
        <v>3.3508567051681267E-3</v>
      </c>
      <c r="BV434" s="47">
        <v>3.4191955217496854E-3</v>
      </c>
      <c r="BW434" s="47">
        <v>3.4875343383312441E-3</v>
      </c>
      <c r="BX434" s="47">
        <v>3.5558731549128028E-3</v>
      </c>
      <c r="BY434" s="47">
        <v>3.6242119714943611E-3</v>
      </c>
      <c r="BZ434" s="47">
        <v>3.6925507880759198E-3</v>
      </c>
      <c r="CA434" s="47">
        <v>3.7608896046575067E-3</v>
      </c>
      <c r="CB434" s="47">
        <v>3.8292284212390654E-3</v>
      </c>
      <c r="CC434" s="47">
        <v>3.8975672378206241E-3</v>
      </c>
      <c r="CD434" s="47">
        <v>3.9659060544021824E-3</v>
      </c>
      <c r="CE434" s="47">
        <v>4.0342448709837411E-3</v>
      </c>
      <c r="CF434" s="47">
        <v>4.1025836875652998E-3</v>
      </c>
      <c r="CG434" s="47">
        <v>4.1709225041468585E-3</v>
      </c>
      <c r="CH434" s="47">
        <v>4.2392613207284458E-3</v>
      </c>
      <c r="CI434" s="47">
        <v>4.3076001373100045E-3</v>
      </c>
      <c r="CJ434" s="47">
        <v>4.3759389538915623E-3</v>
      </c>
      <c r="CK434" s="47">
        <v>4.444277770473121E-3</v>
      </c>
      <c r="CL434" s="47">
        <v>4.5126165870546797E-3</v>
      </c>
      <c r="CM434" s="47">
        <v>4.5809554036362384E-3</v>
      </c>
    </row>
    <row r="435" spans="1:91" s="46" customFormat="1" x14ac:dyDescent="0.25">
      <c r="A435" s="95" t="s">
        <v>1</v>
      </c>
      <c r="B435" s="4">
        <v>0</v>
      </c>
      <c r="C435" s="4">
        <v>0</v>
      </c>
      <c r="D435" s="4">
        <v>0</v>
      </c>
      <c r="E435" s="4">
        <v>0</v>
      </c>
      <c r="F435" s="4">
        <v>0</v>
      </c>
      <c r="G435" s="4">
        <v>0</v>
      </c>
      <c r="H435" s="4">
        <v>0</v>
      </c>
      <c r="I435" s="4">
        <v>0</v>
      </c>
      <c r="J435" s="4">
        <v>0</v>
      </c>
      <c r="K435" s="4">
        <v>0</v>
      </c>
      <c r="L435" s="4">
        <v>0</v>
      </c>
      <c r="M435" s="4">
        <v>0</v>
      </c>
      <c r="N435" s="4">
        <v>0</v>
      </c>
      <c r="O435" s="4">
        <v>0</v>
      </c>
      <c r="P435" s="4">
        <v>0</v>
      </c>
      <c r="Q435" s="4">
        <v>0</v>
      </c>
      <c r="R435" s="4">
        <v>0</v>
      </c>
      <c r="S435" s="4">
        <v>0</v>
      </c>
      <c r="T435" s="4">
        <v>0</v>
      </c>
      <c r="U435" s="4">
        <v>0</v>
      </c>
      <c r="V435" s="4">
        <v>0</v>
      </c>
      <c r="W435" s="4">
        <v>0</v>
      </c>
      <c r="X435" s="4">
        <v>0</v>
      </c>
      <c r="Y435" s="4">
        <v>0</v>
      </c>
      <c r="Z435" s="4">
        <v>0</v>
      </c>
      <c r="AA435" s="4">
        <v>0</v>
      </c>
      <c r="AB435" s="4">
        <v>0</v>
      </c>
      <c r="AC435" s="4">
        <v>0</v>
      </c>
      <c r="AD435" s="4">
        <v>0</v>
      </c>
      <c r="AE435" s="4">
        <v>0</v>
      </c>
      <c r="AF435" s="47">
        <v>2.2323785705999056E-3</v>
      </c>
      <c r="AG435" s="47">
        <v>2.3293395589699343E-3</v>
      </c>
      <c r="AH435" s="47">
        <v>2.426300547339963E-3</v>
      </c>
      <c r="AI435" s="47">
        <v>2.5232615357099917E-3</v>
      </c>
      <c r="AJ435" s="47">
        <v>2.6202225240800486E-3</v>
      </c>
      <c r="AK435" s="47">
        <v>2.7171835124500773E-3</v>
      </c>
      <c r="AL435" s="47">
        <v>2.8141445008201061E-3</v>
      </c>
      <c r="AM435" s="47">
        <v>2.9111054891901348E-3</v>
      </c>
      <c r="AN435" s="47">
        <v>3.0080664775601635E-3</v>
      </c>
      <c r="AO435" s="47">
        <v>3.1050274659301918E-3</v>
      </c>
      <c r="AP435" s="47">
        <v>3.2019884543002491E-3</v>
      </c>
      <c r="AQ435" s="47">
        <v>3.2989494426702778E-3</v>
      </c>
      <c r="AR435" s="47">
        <v>3.3959104310403061E-3</v>
      </c>
      <c r="AS435" s="47">
        <v>3.4928714194103348E-3</v>
      </c>
      <c r="AT435" s="47">
        <v>3.5898324077803636E-3</v>
      </c>
      <c r="AU435" s="47">
        <v>3.6867933961503923E-3</v>
      </c>
      <c r="AV435" s="47">
        <v>3.783754384520421E-3</v>
      </c>
      <c r="AW435" s="47">
        <v>3.8807153728904779E-3</v>
      </c>
      <c r="AX435" s="47">
        <v>3.9776763612605062E-3</v>
      </c>
      <c r="AY435" s="47">
        <v>4.0746373496305353E-3</v>
      </c>
      <c r="AZ435" s="47">
        <v>4.1715983380005636E-3</v>
      </c>
      <c r="BA435" s="47">
        <v>4.2685593263705928E-3</v>
      </c>
      <c r="BB435" s="47">
        <v>4.3655203147406211E-3</v>
      </c>
      <c r="BC435" s="47">
        <v>4.462481303110678E-3</v>
      </c>
      <c r="BD435" s="47">
        <v>4.5594422914807071E-3</v>
      </c>
      <c r="BE435" s="47">
        <v>4.6564032798507354E-3</v>
      </c>
      <c r="BF435" s="47">
        <v>4.7533642682207645E-3</v>
      </c>
      <c r="BG435" s="47">
        <v>4.8503252565907928E-3</v>
      </c>
      <c r="BH435" s="47">
        <v>4.9472862449608211E-3</v>
      </c>
      <c r="BI435" s="47">
        <v>5.0442472333308789E-3</v>
      </c>
      <c r="BJ435" s="47">
        <v>5.1412082217009072E-3</v>
      </c>
      <c r="BK435" s="47">
        <v>5.2381692100709355E-3</v>
      </c>
      <c r="BL435" s="47">
        <v>5.3351301984409646E-3</v>
      </c>
      <c r="BM435" s="47">
        <v>5.4320911868109929E-3</v>
      </c>
      <c r="BN435" s="47">
        <v>5.529052175181022E-3</v>
      </c>
      <c r="BO435" s="47">
        <v>5.626013163551079E-3</v>
      </c>
      <c r="BP435" s="47">
        <v>5.7229741519211072E-3</v>
      </c>
      <c r="BQ435" s="47">
        <v>5.8199351402911364E-3</v>
      </c>
      <c r="BR435" s="47">
        <v>5.9168961286611647E-3</v>
      </c>
      <c r="BS435" s="47">
        <v>6.0138571170311938E-3</v>
      </c>
      <c r="BT435" s="47">
        <v>6.1108181054012221E-3</v>
      </c>
      <c r="BU435" s="47">
        <v>6.2077790937712504E-3</v>
      </c>
      <c r="BV435" s="47">
        <v>6.3047400821413082E-3</v>
      </c>
      <c r="BW435" s="47">
        <v>6.4017010705113364E-3</v>
      </c>
      <c r="BX435" s="47">
        <v>6.4986620588813647E-3</v>
      </c>
      <c r="BY435" s="47">
        <v>6.5956230472513939E-3</v>
      </c>
      <c r="BZ435" s="47">
        <v>6.6925840356214222E-3</v>
      </c>
      <c r="CA435" s="47">
        <v>6.7895450239914513E-3</v>
      </c>
      <c r="CB435" s="47">
        <v>6.8865060123615082E-3</v>
      </c>
      <c r="CC435" s="47">
        <v>6.9834670007315365E-3</v>
      </c>
      <c r="CD435" s="47">
        <v>7.0804279891015657E-3</v>
      </c>
      <c r="CE435" s="47">
        <v>7.1773889774715939E-3</v>
      </c>
      <c r="CF435" s="47">
        <v>7.2743499658416222E-3</v>
      </c>
      <c r="CG435" s="47">
        <v>7.3713109542116514E-3</v>
      </c>
      <c r="CH435" s="47">
        <v>7.4682719425817083E-3</v>
      </c>
      <c r="CI435" s="47">
        <v>7.5652329309517366E-3</v>
      </c>
      <c r="CJ435" s="47">
        <v>7.6621939193217657E-3</v>
      </c>
      <c r="CK435" s="47">
        <v>7.759154907691794E-3</v>
      </c>
      <c r="CL435" s="47">
        <v>7.8561158960618223E-3</v>
      </c>
      <c r="CM435" s="47">
        <v>7.9530768844318523E-3</v>
      </c>
    </row>
    <row r="436" spans="1:91" s="98" customFormat="1" x14ac:dyDescent="0.25">
      <c r="A436" s="98" t="s">
        <v>1</v>
      </c>
      <c r="B436" s="98">
        <v>0</v>
      </c>
      <c r="C436" s="98">
        <v>0</v>
      </c>
      <c r="D436" s="98">
        <v>0</v>
      </c>
      <c r="E436" s="98">
        <v>0</v>
      </c>
      <c r="F436" s="98">
        <v>0</v>
      </c>
      <c r="G436" s="98">
        <v>0</v>
      </c>
      <c r="H436" s="98">
        <v>0</v>
      </c>
      <c r="I436" s="98">
        <v>0</v>
      </c>
      <c r="J436" s="98">
        <v>0</v>
      </c>
      <c r="K436" s="98">
        <v>0</v>
      </c>
      <c r="L436" s="98">
        <v>0</v>
      </c>
      <c r="M436" s="98">
        <v>0</v>
      </c>
      <c r="N436" s="98">
        <v>0</v>
      </c>
      <c r="O436" s="98">
        <v>0</v>
      </c>
      <c r="P436" s="98">
        <v>0</v>
      </c>
      <c r="Q436" s="98">
        <v>0</v>
      </c>
      <c r="R436" s="98">
        <v>0</v>
      </c>
      <c r="S436" s="98">
        <v>0</v>
      </c>
      <c r="T436" s="98">
        <v>0</v>
      </c>
      <c r="U436" s="98">
        <v>0</v>
      </c>
      <c r="V436" s="98">
        <v>0</v>
      </c>
      <c r="W436" s="98">
        <v>0</v>
      </c>
      <c r="X436" s="98">
        <v>0</v>
      </c>
      <c r="Y436" s="98">
        <v>0</v>
      </c>
      <c r="Z436" s="98">
        <v>0</v>
      </c>
      <c r="AA436" s="98">
        <v>0</v>
      </c>
      <c r="AB436" s="98">
        <v>0</v>
      </c>
      <c r="AC436" s="98">
        <v>0</v>
      </c>
      <c r="AD436" s="98">
        <v>0</v>
      </c>
      <c r="AE436" s="98">
        <v>0</v>
      </c>
      <c r="AF436" s="98">
        <v>0</v>
      </c>
      <c r="AG436" s="98">
        <v>0</v>
      </c>
      <c r="AH436" s="98">
        <v>0</v>
      </c>
      <c r="AI436" s="98">
        <v>0</v>
      </c>
      <c r="AJ436" s="98">
        <v>0</v>
      </c>
      <c r="AK436" s="98">
        <v>0</v>
      </c>
      <c r="AL436" s="98">
        <v>0</v>
      </c>
      <c r="AM436" s="98">
        <v>0</v>
      </c>
      <c r="AN436" s="98">
        <v>0</v>
      </c>
      <c r="AO436" s="98">
        <v>0</v>
      </c>
      <c r="AP436" s="98">
        <v>0</v>
      </c>
      <c r="AQ436" s="98">
        <v>0</v>
      </c>
      <c r="AR436" s="98">
        <v>0</v>
      </c>
      <c r="AS436" s="98">
        <v>0</v>
      </c>
      <c r="AT436" s="98">
        <v>0</v>
      </c>
      <c r="AU436" s="98">
        <v>0</v>
      </c>
      <c r="AV436" s="98">
        <v>0</v>
      </c>
      <c r="AW436" s="98">
        <v>0</v>
      </c>
      <c r="AX436" s="98">
        <v>0</v>
      </c>
      <c r="AY436" s="98">
        <v>0</v>
      </c>
      <c r="AZ436" s="98">
        <v>0</v>
      </c>
      <c r="BA436" s="98">
        <v>0</v>
      </c>
      <c r="BB436" s="98">
        <v>0</v>
      </c>
      <c r="BC436" s="98">
        <v>0</v>
      </c>
      <c r="BD436" s="98">
        <v>0</v>
      </c>
      <c r="BE436" s="98">
        <v>0</v>
      </c>
      <c r="BF436" s="98">
        <v>0</v>
      </c>
      <c r="BG436" s="98">
        <v>0</v>
      </c>
      <c r="BH436" s="98">
        <v>0</v>
      </c>
      <c r="BI436" s="98">
        <v>0</v>
      </c>
      <c r="BJ436" s="98">
        <v>0</v>
      </c>
      <c r="BK436" s="98">
        <v>0</v>
      </c>
      <c r="BL436" s="98">
        <v>0</v>
      </c>
      <c r="BM436" s="98">
        <v>0</v>
      </c>
      <c r="BN436" s="98">
        <v>0</v>
      </c>
      <c r="BO436" s="98">
        <v>0</v>
      </c>
      <c r="BP436" s="98">
        <v>0</v>
      </c>
      <c r="BQ436" s="98">
        <v>0</v>
      </c>
      <c r="BR436" s="98">
        <v>0</v>
      </c>
      <c r="BS436" s="98">
        <v>0</v>
      </c>
      <c r="BT436" s="98">
        <v>0</v>
      </c>
      <c r="BU436" s="98">
        <v>0</v>
      </c>
      <c r="BV436" s="98">
        <v>0</v>
      </c>
      <c r="BW436" s="98">
        <v>0</v>
      </c>
      <c r="BX436" s="98">
        <v>0</v>
      </c>
      <c r="BY436" s="98">
        <v>0</v>
      </c>
      <c r="BZ436" s="98">
        <v>0</v>
      </c>
      <c r="CA436" s="98">
        <v>0</v>
      </c>
      <c r="CB436" s="98">
        <v>0</v>
      </c>
      <c r="CC436" s="98">
        <v>0</v>
      </c>
      <c r="CD436" s="98">
        <v>0</v>
      </c>
      <c r="CE436" s="98">
        <v>0</v>
      </c>
      <c r="CF436" s="98">
        <v>0</v>
      </c>
      <c r="CG436" s="98">
        <v>0</v>
      </c>
      <c r="CH436" s="98">
        <v>0</v>
      </c>
      <c r="CI436" s="98">
        <v>0</v>
      </c>
      <c r="CJ436" s="98">
        <v>0</v>
      </c>
      <c r="CK436" s="98">
        <v>0</v>
      </c>
      <c r="CL436" s="98">
        <v>0</v>
      </c>
      <c r="CM436" s="98">
        <v>0</v>
      </c>
    </row>
    <row r="437" spans="1:91" s="46" customFormat="1" x14ac:dyDescent="0.25">
      <c r="A437" s="95" t="s">
        <v>1</v>
      </c>
      <c r="B437" s="4">
        <v>0</v>
      </c>
      <c r="C437" s="4">
        <v>0</v>
      </c>
      <c r="D437" s="4">
        <v>0</v>
      </c>
      <c r="E437" s="4">
        <v>0</v>
      </c>
      <c r="F437" s="4">
        <v>0</v>
      </c>
      <c r="G437" s="4">
        <v>0</v>
      </c>
      <c r="H437" s="4">
        <v>0</v>
      </c>
      <c r="I437" s="4">
        <v>0</v>
      </c>
      <c r="J437" s="4">
        <v>0</v>
      </c>
      <c r="K437" s="4">
        <v>0</v>
      </c>
      <c r="L437" s="4">
        <v>0</v>
      </c>
      <c r="M437" s="4">
        <v>0</v>
      </c>
      <c r="N437" s="4">
        <v>0</v>
      </c>
      <c r="O437" s="4">
        <v>0</v>
      </c>
      <c r="P437" s="4">
        <v>0</v>
      </c>
      <c r="Q437" s="4">
        <v>0</v>
      </c>
      <c r="R437" s="4">
        <v>0</v>
      </c>
      <c r="S437" s="4">
        <v>0</v>
      </c>
      <c r="T437" s="4">
        <v>0</v>
      </c>
      <c r="U437" s="4">
        <v>0</v>
      </c>
      <c r="V437" s="4">
        <v>0</v>
      </c>
      <c r="W437" s="4">
        <v>0</v>
      </c>
      <c r="X437" s="4">
        <v>0</v>
      </c>
      <c r="Y437" s="4">
        <v>0</v>
      </c>
      <c r="Z437" s="4">
        <v>0</v>
      </c>
      <c r="AA437" s="4">
        <v>0</v>
      </c>
      <c r="AB437" s="4">
        <v>0</v>
      </c>
      <c r="AC437" s="4">
        <v>0</v>
      </c>
      <c r="AD437" s="4">
        <v>0</v>
      </c>
      <c r="AE437" s="4">
        <v>0</v>
      </c>
      <c r="AF437" s="47">
        <v>2.6929886710907311E-3</v>
      </c>
      <c r="AG437" s="47">
        <v>2.7488614310720578E-3</v>
      </c>
      <c r="AH437" s="47">
        <v>2.8047341910533846E-3</v>
      </c>
      <c r="AI437" s="47">
        <v>2.8606069510347114E-3</v>
      </c>
      <c r="AJ437" s="47">
        <v>2.9164797110160377E-3</v>
      </c>
      <c r="AK437" s="47">
        <v>2.9723524709973645E-3</v>
      </c>
      <c r="AL437" s="47">
        <v>3.0282252309786913E-3</v>
      </c>
      <c r="AM437" s="47">
        <v>3.0840979909600181E-3</v>
      </c>
      <c r="AN437" s="47">
        <v>3.1399707509413444E-3</v>
      </c>
      <c r="AO437" s="47">
        <v>3.1958435109226712E-3</v>
      </c>
      <c r="AP437" s="47">
        <v>3.251716270903998E-3</v>
      </c>
      <c r="AQ437" s="47">
        <v>3.3075890308853105E-3</v>
      </c>
      <c r="AR437" s="47">
        <v>3.3634617908666373E-3</v>
      </c>
      <c r="AS437" s="47">
        <v>3.4193345508479636E-3</v>
      </c>
      <c r="AT437" s="47">
        <v>3.4752073108292904E-3</v>
      </c>
      <c r="AU437" s="47">
        <v>3.5310800708106172E-3</v>
      </c>
      <c r="AV437" s="47">
        <v>3.5869528307919439E-3</v>
      </c>
      <c r="AW437" s="47">
        <v>3.6428255907732703E-3</v>
      </c>
      <c r="AX437" s="47">
        <v>3.6986983507545971E-3</v>
      </c>
      <c r="AY437" s="47">
        <v>3.7545711107359239E-3</v>
      </c>
      <c r="AZ437" s="47">
        <v>3.8104438707172506E-3</v>
      </c>
      <c r="BA437" s="47">
        <v>3.8663166306985774E-3</v>
      </c>
      <c r="BB437" s="47">
        <v>3.9221893906799038E-3</v>
      </c>
      <c r="BC437" s="47">
        <v>3.978062150661231E-3</v>
      </c>
      <c r="BD437" s="47">
        <v>4.0339349106425573E-3</v>
      </c>
      <c r="BE437" s="47">
        <v>4.0898076706238837E-3</v>
      </c>
      <c r="BF437" s="47">
        <v>4.1456804306052109E-3</v>
      </c>
      <c r="BG437" s="47">
        <v>4.2015531905865372E-3</v>
      </c>
      <c r="BH437" s="47">
        <v>4.2574259505678636E-3</v>
      </c>
      <c r="BI437" s="47">
        <v>4.3132987105491908E-3</v>
      </c>
      <c r="BJ437" s="47">
        <v>4.3691714705305171E-3</v>
      </c>
      <c r="BK437" s="47">
        <v>4.4250442305118444E-3</v>
      </c>
      <c r="BL437" s="47">
        <v>4.4809169904931707E-3</v>
      </c>
      <c r="BM437" s="47">
        <v>4.5367897504744971E-3</v>
      </c>
      <c r="BN437" s="47">
        <v>4.5926625104558243E-3</v>
      </c>
      <c r="BO437" s="47">
        <v>4.6485352704371506E-3</v>
      </c>
      <c r="BP437" s="47">
        <v>4.7044080304184778E-3</v>
      </c>
      <c r="BQ437" s="47">
        <v>4.7602807903998042E-3</v>
      </c>
      <c r="BR437" s="47">
        <v>4.8161535503811305E-3</v>
      </c>
      <c r="BS437" s="47">
        <v>4.8720263103624577E-3</v>
      </c>
      <c r="BT437" s="47">
        <v>4.9278990703437841E-3</v>
      </c>
      <c r="BU437" s="47">
        <v>4.9837718303251104E-3</v>
      </c>
      <c r="BV437" s="47">
        <v>5.0396445903064377E-3</v>
      </c>
      <c r="BW437" s="47">
        <v>5.095517350287764E-3</v>
      </c>
      <c r="BX437" s="47">
        <v>5.1513901102690912E-3</v>
      </c>
      <c r="BY437" s="47">
        <v>5.2072628702504176E-3</v>
      </c>
      <c r="BZ437" s="47">
        <v>5.2631356302317439E-3</v>
      </c>
      <c r="CA437" s="47">
        <v>5.3190083902130711E-3</v>
      </c>
      <c r="CB437" s="47">
        <v>5.3748811501943975E-3</v>
      </c>
      <c r="CC437" s="47">
        <v>5.4307539101757247E-3</v>
      </c>
      <c r="CD437" s="47">
        <v>5.486626670157051E-3</v>
      </c>
      <c r="CE437" s="47">
        <v>5.5424994301383774E-3</v>
      </c>
      <c r="CF437" s="47">
        <v>5.5983721901197046E-3</v>
      </c>
      <c r="CG437" s="47">
        <v>5.6542449501010309E-3</v>
      </c>
      <c r="CH437" s="47">
        <v>5.7101177100823573E-3</v>
      </c>
      <c r="CI437" s="47">
        <v>5.7659904700636845E-3</v>
      </c>
      <c r="CJ437" s="47">
        <v>5.8218632300450109E-3</v>
      </c>
      <c r="CK437" s="47">
        <v>5.8777359900263381E-3</v>
      </c>
      <c r="CL437" s="47">
        <v>5.9336087500076644E-3</v>
      </c>
      <c r="CM437" s="47">
        <v>5.9894815099889908E-3</v>
      </c>
    </row>
    <row r="438" spans="1:91" s="46" customFormat="1" x14ac:dyDescent="0.25">
      <c r="A438" s="95" t="s">
        <v>1</v>
      </c>
      <c r="B438" s="4">
        <v>0</v>
      </c>
      <c r="C438" s="4">
        <v>0</v>
      </c>
      <c r="D438" s="4">
        <v>0</v>
      </c>
      <c r="E438" s="4">
        <v>0</v>
      </c>
      <c r="F438" s="4">
        <v>0</v>
      </c>
      <c r="G438" s="4">
        <v>0</v>
      </c>
      <c r="H438" s="4">
        <v>0</v>
      </c>
      <c r="I438" s="4">
        <v>0</v>
      </c>
      <c r="J438" s="4">
        <v>0</v>
      </c>
      <c r="K438" s="4">
        <v>0</v>
      </c>
      <c r="L438" s="4">
        <v>0</v>
      </c>
      <c r="M438" s="4">
        <v>0</v>
      </c>
      <c r="N438" s="4">
        <v>0</v>
      </c>
      <c r="O438" s="4">
        <v>0</v>
      </c>
      <c r="P438" s="4">
        <v>0</v>
      </c>
      <c r="Q438" s="4">
        <v>0</v>
      </c>
      <c r="R438" s="4">
        <v>0</v>
      </c>
      <c r="S438" s="4">
        <v>0</v>
      </c>
      <c r="T438" s="4">
        <v>0</v>
      </c>
      <c r="U438" s="4">
        <v>0</v>
      </c>
      <c r="V438" s="4">
        <v>0</v>
      </c>
      <c r="W438" s="4">
        <v>0</v>
      </c>
      <c r="X438" s="4">
        <v>0</v>
      </c>
      <c r="Y438" s="4">
        <v>0</v>
      </c>
      <c r="Z438" s="4">
        <v>0</v>
      </c>
      <c r="AA438" s="4">
        <v>0</v>
      </c>
      <c r="AB438" s="4">
        <v>0</v>
      </c>
      <c r="AC438" s="4">
        <v>0</v>
      </c>
      <c r="AD438" s="4">
        <v>0</v>
      </c>
      <c r="AE438" s="4">
        <v>0</v>
      </c>
      <c r="AF438" s="47">
        <v>4.6931979204784056E-2</v>
      </c>
      <c r="AG438" s="47">
        <v>4.8132219054623421E-2</v>
      </c>
      <c r="AH438" s="47">
        <v>4.9332458904462327E-2</v>
      </c>
      <c r="AI438" s="47">
        <v>5.0532698754301691E-2</v>
      </c>
      <c r="AJ438" s="47">
        <v>5.1732938604140598E-2</v>
      </c>
      <c r="AK438" s="47">
        <v>5.2933178453979962E-2</v>
      </c>
      <c r="AL438" s="47">
        <v>5.4133418303818868E-2</v>
      </c>
      <c r="AM438" s="47">
        <v>5.5333658153658233E-2</v>
      </c>
      <c r="AN438" s="47">
        <v>5.6533898003497146E-2</v>
      </c>
      <c r="AO438" s="47">
        <v>5.7734137853336503E-2</v>
      </c>
      <c r="AP438" s="47">
        <v>5.8934377703175868E-2</v>
      </c>
      <c r="AQ438" s="47">
        <v>6.0134617553014774E-2</v>
      </c>
      <c r="AR438" s="47">
        <v>6.1334857402854139E-2</v>
      </c>
      <c r="AS438" s="47">
        <v>6.2535097252693045E-2</v>
      </c>
      <c r="AT438" s="47">
        <v>6.3735337102532416E-2</v>
      </c>
      <c r="AU438" s="47">
        <v>6.4935576952371316E-2</v>
      </c>
      <c r="AV438" s="47">
        <v>6.6135816802210687E-2</v>
      </c>
      <c r="AW438" s="47">
        <v>6.7336056652049586E-2</v>
      </c>
      <c r="AX438" s="47">
        <v>6.8536296501888957E-2</v>
      </c>
      <c r="AY438" s="47">
        <v>6.9736536351727857E-2</v>
      </c>
      <c r="AZ438" s="47">
        <v>7.0936776201567228E-2</v>
      </c>
      <c r="BA438" s="47">
        <v>7.2137016051406141E-2</v>
      </c>
      <c r="BB438" s="47">
        <v>7.3337255901245499E-2</v>
      </c>
      <c r="BC438" s="47">
        <v>7.4537495751084412E-2</v>
      </c>
      <c r="BD438" s="47">
        <v>7.573773560092377E-2</v>
      </c>
      <c r="BE438" s="47">
        <v>7.6937975450762683E-2</v>
      </c>
      <c r="BF438" s="47">
        <v>7.813821530060204E-2</v>
      </c>
      <c r="BG438" s="47">
        <v>7.9338455150440954E-2</v>
      </c>
      <c r="BH438" s="47">
        <v>8.0538695000280311E-2</v>
      </c>
      <c r="BI438" s="47">
        <v>8.1738934850119224E-2</v>
      </c>
      <c r="BJ438" s="47">
        <v>8.2939174699958582E-2</v>
      </c>
      <c r="BK438" s="47">
        <v>8.4139414549797495E-2</v>
      </c>
      <c r="BL438" s="47">
        <v>8.5339654399636852E-2</v>
      </c>
      <c r="BM438" s="47">
        <v>8.6539894249476224E-2</v>
      </c>
      <c r="BN438" s="47">
        <v>8.7740134099315123E-2</v>
      </c>
      <c r="BO438" s="47">
        <v>8.8940373949154494E-2</v>
      </c>
      <c r="BP438" s="47">
        <v>9.0140613798993394E-2</v>
      </c>
      <c r="BQ438" s="47">
        <v>9.1340853648832765E-2</v>
      </c>
      <c r="BR438" s="47">
        <v>9.2541093498671664E-2</v>
      </c>
      <c r="BS438" s="47">
        <v>9.3741333348511036E-2</v>
      </c>
      <c r="BT438" s="47">
        <v>9.4941573198349949E-2</v>
      </c>
      <c r="BU438" s="47">
        <v>9.6141813048189306E-2</v>
      </c>
      <c r="BV438" s="47">
        <v>9.734205289802822E-2</v>
      </c>
      <c r="BW438" s="47">
        <v>9.8542292747867577E-2</v>
      </c>
      <c r="BX438" s="47">
        <v>9.974253259770649E-2</v>
      </c>
      <c r="BY438" s="47">
        <v>0.10094277244754585</v>
      </c>
      <c r="BZ438" s="47">
        <v>0.10214301229738476</v>
      </c>
      <c r="CA438" s="47">
        <v>0.10334325214722412</v>
      </c>
      <c r="CB438" s="47">
        <v>0.10454349199706303</v>
      </c>
      <c r="CC438" s="47">
        <v>0.10574373184690239</v>
      </c>
      <c r="CD438" s="47">
        <v>0.1069439716967413</v>
      </c>
      <c r="CE438" s="47">
        <v>0.10814421154658066</v>
      </c>
      <c r="CF438" s="47">
        <v>0.10934445139641957</v>
      </c>
      <c r="CG438" s="47">
        <v>0.11054469124625893</v>
      </c>
      <c r="CH438" s="47">
        <v>0.11174493109609784</v>
      </c>
      <c r="CI438" s="47">
        <v>0.1129451709459372</v>
      </c>
      <c r="CJ438" s="47">
        <v>0.11414541079577611</v>
      </c>
      <c r="CK438" s="47">
        <v>0.11534565064561547</v>
      </c>
      <c r="CL438" s="47">
        <v>0.11654589049545484</v>
      </c>
      <c r="CM438" s="47">
        <v>0.11774613034529376</v>
      </c>
    </row>
    <row r="439" spans="1:91" s="46" customFormat="1" x14ac:dyDescent="0.25">
      <c r="A439" s="95"/>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7"/>
      <c r="AG439" s="47"/>
      <c r="AH439" s="47"/>
      <c r="AI439" s="47"/>
      <c r="AJ439" s="47"/>
      <c r="AK439" s="47"/>
      <c r="AL439" s="47"/>
      <c r="AM439" s="47"/>
      <c r="AN439" s="47"/>
      <c r="AO439" s="47"/>
      <c r="AP439" s="47"/>
      <c r="AQ439" s="47"/>
      <c r="AR439" s="47"/>
      <c r="AS439" s="47"/>
      <c r="AT439" s="47"/>
      <c r="AU439" s="47"/>
      <c r="AV439" s="47"/>
      <c r="AW439" s="47"/>
      <c r="AX439" s="47"/>
      <c r="AY439" s="47"/>
      <c r="AZ439" s="47"/>
      <c r="BA439" s="47"/>
      <c r="BB439" s="47"/>
      <c r="BC439" s="47"/>
      <c r="BD439" s="47"/>
      <c r="BE439" s="47"/>
      <c r="BF439" s="47"/>
      <c r="BG439" s="47"/>
      <c r="BH439" s="47"/>
      <c r="BI439" s="47"/>
      <c r="BJ439" s="47"/>
      <c r="BK439" s="47"/>
      <c r="BL439" s="47"/>
      <c r="BM439" s="47"/>
      <c r="BN439" s="47"/>
      <c r="BO439" s="47"/>
      <c r="BP439" s="47"/>
      <c r="BQ439" s="47"/>
      <c r="BR439" s="47"/>
      <c r="BS439" s="47"/>
      <c r="BT439" s="47"/>
      <c r="BU439" s="47"/>
      <c r="BV439" s="47"/>
      <c r="BW439" s="47"/>
      <c r="BX439" s="47"/>
      <c r="BY439" s="47"/>
      <c r="BZ439" s="47"/>
      <c r="CA439" s="47"/>
      <c r="CB439" s="47"/>
      <c r="CC439" s="47"/>
      <c r="CD439" s="47"/>
      <c r="CE439" s="47"/>
      <c r="CF439" s="47"/>
      <c r="CG439" s="47"/>
      <c r="CH439" s="47"/>
      <c r="CI439" s="47"/>
      <c r="CJ439" s="47"/>
      <c r="CK439" s="47"/>
      <c r="CL439" s="47"/>
      <c r="CM439" s="47"/>
    </row>
    <row r="440" spans="1:91" s="46" customFormat="1" x14ac:dyDescent="0.25">
      <c r="A440" s="95" t="s">
        <v>180</v>
      </c>
      <c r="B440" s="4">
        <v>0</v>
      </c>
      <c r="C440" s="4">
        <v>0</v>
      </c>
      <c r="D440" s="4">
        <v>0</v>
      </c>
      <c r="E440" s="4">
        <v>0</v>
      </c>
      <c r="F440" s="4">
        <v>0</v>
      </c>
      <c r="G440" s="4">
        <v>0</v>
      </c>
      <c r="H440" s="4">
        <v>0</v>
      </c>
      <c r="I440" s="4">
        <v>0</v>
      </c>
      <c r="J440" s="4">
        <v>0</v>
      </c>
      <c r="K440" s="4">
        <v>0</v>
      </c>
      <c r="L440" s="4">
        <v>0</v>
      </c>
      <c r="M440" s="4">
        <v>0</v>
      </c>
      <c r="N440" s="4">
        <v>0</v>
      </c>
      <c r="O440" s="4">
        <v>0</v>
      </c>
      <c r="P440" s="4">
        <v>0</v>
      </c>
      <c r="Q440" s="4">
        <v>0</v>
      </c>
      <c r="R440" s="4">
        <v>0</v>
      </c>
      <c r="S440" s="4">
        <v>0</v>
      </c>
      <c r="T440" s="4">
        <v>0</v>
      </c>
      <c r="U440" s="4">
        <v>0</v>
      </c>
      <c r="V440" s="4">
        <v>0</v>
      </c>
      <c r="W440" s="4">
        <v>0</v>
      </c>
      <c r="X440" s="4">
        <v>0</v>
      </c>
      <c r="Y440" s="4">
        <v>0</v>
      </c>
      <c r="Z440" s="4">
        <v>0</v>
      </c>
      <c r="AA440" s="4">
        <v>0</v>
      </c>
      <c r="AB440" s="4">
        <v>0</v>
      </c>
      <c r="AC440" s="4">
        <v>0</v>
      </c>
      <c r="AD440" s="4">
        <v>0</v>
      </c>
      <c r="AE440" s="4">
        <v>0</v>
      </c>
      <c r="AF440" s="47">
        <v>3.0454206183570419E-4</v>
      </c>
      <c r="AG440" s="47">
        <v>3.4750254523369507E-4</v>
      </c>
      <c r="AH440" s="47">
        <v>3.9046302863168591E-4</v>
      </c>
      <c r="AI440" s="47">
        <v>4.33423512029691E-4</v>
      </c>
      <c r="AJ440" s="47">
        <v>4.7638399542768183E-4</v>
      </c>
      <c r="AK440" s="47">
        <v>5.1934447882567272E-4</v>
      </c>
      <c r="AL440" s="47">
        <v>5.623049622236635E-4</v>
      </c>
      <c r="AM440" s="47">
        <v>6.0526544562166859E-4</v>
      </c>
      <c r="AN440" s="47">
        <v>6.4822592901965948E-4</v>
      </c>
      <c r="AO440" s="47">
        <v>6.9118641241765037E-4</v>
      </c>
      <c r="AP440" s="47">
        <v>7.3414689581565535E-4</v>
      </c>
      <c r="AQ440" s="47">
        <v>7.7710737921364624E-4</v>
      </c>
      <c r="AR440" s="47">
        <v>8.2006786261163713E-4</v>
      </c>
      <c r="AS440" s="47">
        <v>8.6302834600964222E-4</v>
      </c>
      <c r="AT440" s="47">
        <v>9.05988829407633E-4</v>
      </c>
      <c r="AU440" s="47">
        <v>9.4894931280562389E-4</v>
      </c>
      <c r="AV440" s="47">
        <v>9.9190979620362887E-4</v>
      </c>
      <c r="AW440" s="47">
        <v>1.0348702796016199E-3</v>
      </c>
      <c r="AX440" s="47">
        <v>1.0778307629996106E-3</v>
      </c>
      <c r="AY440" s="47">
        <v>1.1207912463976014E-3</v>
      </c>
      <c r="AZ440" s="47">
        <v>1.1637517297956065E-3</v>
      </c>
      <c r="BA440" s="47">
        <v>1.2067122131935975E-3</v>
      </c>
      <c r="BB440" s="47">
        <v>1.2496726965915883E-3</v>
      </c>
      <c r="BC440" s="47">
        <v>1.2926331799895934E-3</v>
      </c>
      <c r="BD440" s="47">
        <v>1.3355936633875842E-3</v>
      </c>
      <c r="BE440" s="47">
        <v>1.3785541467855752E-3</v>
      </c>
      <c r="BF440" s="47">
        <v>1.4215146301835803E-3</v>
      </c>
      <c r="BG440" s="47">
        <v>1.464475113581571E-3</v>
      </c>
      <c r="BH440" s="47">
        <v>1.5074355969795618E-3</v>
      </c>
      <c r="BI440" s="47">
        <v>1.5503960803775528E-3</v>
      </c>
      <c r="BJ440" s="47">
        <v>1.5933565637755577E-3</v>
      </c>
      <c r="BK440" s="47">
        <v>1.6363170471735487E-3</v>
      </c>
      <c r="BL440" s="47">
        <v>1.6792775305715395E-3</v>
      </c>
      <c r="BM440" s="47">
        <v>1.7222380139695446E-3</v>
      </c>
      <c r="BN440" s="47">
        <v>1.7651984973675353E-3</v>
      </c>
      <c r="BO440" s="47">
        <v>1.8081589807655263E-3</v>
      </c>
      <c r="BP440" s="47">
        <v>1.8511194641635314E-3</v>
      </c>
      <c r="BQ440" s="47">
        <v>1.8940799475615222E-3</v>
      </c>
      <c r="BR440" s="47">
        <v>1.937040430959513E-3</v>
      </c>
      <c r="BS440" s="47">
        <v>1.9800009143575181E-3</v>
      </c>
      <c r="BT440" s="47">
        <v>2.0229613977555089E-3</v>
      </c>
      <c r="BU440" s="47">
        <v>2.0659218811534996E-3</v>
      </c>
      <c r="BV440" s="47">
        <v>2.1088823645514908E-3</v>
      </c>
      <c r="BW440" s="47">
        <v>2.1518428479494959E-3</v>
      </c>
      <c r="BX440" s="47">
        <v>2.1948033313474867E-3</v>
      </c>
      <c r="BY440" s="47">
        <v>2.2377638147454775E-3</v>
      </c>
      <c r="BZ440" s="47">
        <v>2.2807242981434826E-3</v>
      </c>
      <c r="CA440" s="47">
        <v>2.3236847815414734E-3</v>
      </c>
      <c r="CB440" s="47">
        <v>2.3666452649394642E-3</v>
      </c>
      <c r="CC440" s="47">
        <v>2.4096057483374692E-3</v>
      </c>
      <c r="CD440" s="47">
        <v>2.45256623173546E-3</v>
      </c>
      <c r="CE440" s="47">
        <v>2.4955267151334512E-3</v>
      </c>
      <c r="CF440" s="47">
        <v>2.538487198531442E-3</v>
      </c>
      <c r="CG440" s="47">
        <v>2.5814476819294471E-3</v>
      </c>
      <c r="CH440" s="47">
        <v>2.6244081653274379E-3</v>
      </c>
      <c r="CI440" s="47">
        <v>2.6673686487254287E-3</v>
      </c>
      <c r="CJ440" s="47">
        <v>2.7103291321234338E-3</v>
      </c>
      <c r="CK440" s="47">
        <v>2.7532896155214245E-3</v>
      </c>
      <c r="CL440" s="47">
        <v>2.7962500989194153E-3</v>
      </c>
      <c r="CM440" s="47">
        <v>2.8392105823174204E-3</v>
      </c>
    </row>
    <row r="441" spans="1:91" s="46" customFormat="1" x14ac:dyDescent="0.25">
      <c r="A441" s="95"/>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7"/>
      <c r="AG441" s="47"/>
      <c r="AH441" s="47"/>
      <c r="AI441" s="47"/>
      <c r="AJ441" s="47"/>
      <c r="AK441" s="47"/>
      <c r="AL441" s="47"/>
      <c r="AM441" s="47"/>
      <c r="AN441" s="47"/>
      <c r="AO441" s="47"/>
      <c r="AP441" s="47"/>
      <c r="AQ441" s="47"/>
      <c r="AR441" s="47"/>
      <c r="AS441" s="47"/>
      <c r="AT441" s="47"/>
      <c r="AU441" s="47"/>
      <c r="AV441" s="47"/>
      <c r="AW441" s="47"/>
      <c r="AX441" s="47"/>
      <c r="AY441" s="47"/>
      <c r="AZ441" s="47"/>
      <c r="BA441" s="47"/>
      <c r="BB441" s="47"/>
      <c r="BC441" s="47"/>
      <c r="BD441" s="47"/>
      <c r="BE441" s="47"/>
      <c r="BF441" s="47"/>
      <c r="BG441" s="47"/>
      <c r="BH441" s="47"/>
      <c r="BI441" s="47"/>
      <c r="BJ441" s="47"/>
      <c r="BK441" s="47"/>
      <c r="BL441" s="47"/>
      <c r="BM441" s="47"/>
      <c r="BN441" s="47"/>
      <c r="BO441" s="47"/>
      <c r="BP441" s="47"/>
      <c r="BQ441" s="47"/>
      <c r="BR441" s="47"/>
      <c r="BS441" s="47"/>
      <c r="BT441" s="47"/>
      <c r="BU441" s="47"/>
      <c r="BV441" s="47"/>
      <c r="BW441" s="47"/>
      <c r="BX441" s="47"/>
      <c r="BY441" s="47"/>
      <c r="BZ441" s="47"/>
      <c r="CA441" s="47"/>
      <c r="CB441" s="47"/>
      <c r="CC441" s="47"/>
      <c r="CD441" s="47"/>
      <c r="CE441" s="47"/>
      <c r="CF441" s="47"/>
      <c r="CG441" s="47"/>
      <c r="CH441" s="47"/>
      <c r="CI441" s="47"/>
      <c r="CJ441" s="47"/>
      <c r="CK441" s="47"/>
      <c r="CL441" s="47"/>
      <c r="CM441" s="47"/>
    </row>
    <row r="442" spans="1:91" s="46" customFormat="1" x14ac:dyDescent="0.25">
      <c r="A442" s="95" t="s">
        <v>346</v>
      </c>
      <c r="B442" s="4">
        <v>0</v>
      </c>
      <c r="C442" s="4">
        <v>0</v>
      </c>
      <c r="D442" s="4">
        <v>0</v>
      </c>
      <c r="E442" s="4">
        <v>0</v>
      </c>
      <c r="F442" s="4">
        <v>0</v>
      </c>
      <c r="G442" s="4">
        <v>0</v>
      </c>
      <c r="H442" s="4">
        <v>0</v>
      </c>
      <c r="I442" s="4">
        <v>0</v>
      </c>
      <c r="J442" s="4">
        <v>0</v>
      </c>
      <c r="K442" s="4">
        <v>0</v>
      </c>
      <c r="L442" s="4">
        <v>0</v>
      </c>
      <c r="M442" s="4">
        <v>0</v>
      </c>
      <c r="N442" s="4">
        <v>0</v>
      </c>
      <c r="O442" s="4">
        <v>0</v>
      </c>
      <c r="P442" s="4">
        <v>0</v>
      </c>
      <c r="Q442" s="4">
        <v>0</v>
      </c>
      <c r="R442" s="4">
        <v>0</v>
      </c>
      <c r="S442" s="4">
        <v>0</v>
      </c>
      <c r="T442" s="4">
        <v>0</v>
      </c>
      <c r="U442" s="4">
        <v>0</v>
      </c>
      <c r="V442" s="4">
        <v>0</v>
      </c>
      <c r="W442" s="4">
        <v>0</v>
      </c>
      <c r="X442" s="4">
        <v>0</v>
      </c>
      <c r="Y442" s="4">
        <v>0</v>
      </c>
      <c r="Z442" s="4">
        <v>0</v>
      </c>
      <c r="AA442" s="4">
        <v>0</v>
      </c>
      <c r="AB442" s="4">
        <v>0</v>
      </c>
      <c r="AC442" s="4">
        <v>0</v>
      </c>
      <c r="AD442" s="4">
        <v>0</v>
      </c>
      <c r="AE442" s="4">
        <v>0</v>
      </c>
      <c r="AF442" s="47">
        <v>1.4724392669118486E-3</v>
      </c>
      <c r="AG442" s="47">
        <v>1.4542416119479498E-3</v>
      </c>
      <c r="AH442" s="47">
        <v>1.4360439569840579E-3</v>
      </c>
      <c r="AI442" s="47">
        <v>1.4178463020201662E-3</v>
      </c>
      <c r="AJ442" s="47">
        <v>1.3996486470562672E-3</v>
      </c>
      <c r="AK442" s="47">
        <v>1.3814509920923755E-3</v>
      </c>
      <c r="AL442" s="47">
        <v>1.3632533371284764E-3</v>
      </c>
      <c r="AM442" s="47">
        <v>1.3450556821645848E-3</v>
      </c>
      <c r="AN442" s="47">
        <v>1.3268580272006929E-3</v>
      </c>
      <c r="AO442" s="47">
        <v>1.308660372236794E-3</v>
      </c>
      <c r="AP442" s="47">
        <v>1.2904627172729021E-3</v>
      </c>
      <c r="AQ442" s="47">
        <v>1.2722650623090033E-3</v>
      </c>
      <c r="AR442" s="47">
        <v>1.2540674073451114E-3</v>
      </c>
      <c r="AS442" s="47">
        <v>1.2358697523812197E-3</v>
      </c>
      <c r="AT442" s="47">
        <v>1.2176720974173207E-3</v>
      </c>
      <c r="AU442" s="47">
        <v>1.199474442453429E-3</v>
      </c>
      <c r="AV442" s="47">
        <v>1.1812767874895299E-3</v>
      </c>
      <c r="AW442" s="47">
        <v>1.1630791325256383E-3</v>
      </c>
      <c r="AX442" s="47">
        <v>1.1448814775617464E-3</v>
      </c>
      <c r="AY442" s="47">
        <v>1.1266838225978475E-3</v>
      </c>
      <c r="AZ442" s="47">
        <v>1.1084861676339557E-3</v>
      </c>
      <c r="BA442" s="47">
        <v>1.0902885126700568E-3</v>
      </c>
      <c r="BB442" s="47">
        <v>1.0720908577061649E-3</v>
      </c>
      <c r="BC442" s="47">
        <v>1.0538932027422732E-3</v>
      </c>
      <c r="BD442" s="47">
        <v>1.0356955477783742E-3</v>
      </c>
      <c r="BE442" s="47">
        <v>1.0174978928144825E-3</v>
      </c>
      <c r="BF442" s="47">
        <v>9.9930023785058347E-4</v>
      </c>
      <c r="BG442" s="47">
        <v>9.8110258288669179E-4</v>
      </c>
      <c r="BH442" s="47">
        <v>9.629049279227999E-4</v>
      </c>
      <c r="BI442" s="47">
        <v>9.4470727295890096E-4</v>
      </c>
      <c r="BJ442" s="47">
        <v>9.2650961799500917E-4</v>
      </c>
      <c r="BK442" s="47">
        <v>9.0831196303111023E-4</v>
      </c>
      <c r="BL442" s="47">
        <v>8.9011430806721845E-4</v>
      </c>
      <c r="BM442" s="47">
        <v>8.7191665310332666E-4</v>
      </c>
      <c r="BN442" s="47">
        <v>8.5371899813942772E-4</v>
      </c>
      <c r="BO442" s="47">
        <v>8.3552134317553593E-4</v>
      </c>
      <c r="BP442" s="47">
        <v>8.1732368821163699E-4</v>
      </c>
      <c r="BQ442" s="47">
        <v>7.9912603324774521E-4</v>
      </c>
      <c r="BR442" s="47">
        <v>7.8092837828385342E-4</v>
      </c>
      <c r="BS442" s="47">
        <v>7.6273072331995448E-4</v>
      </c>
      <c r="BT442" s="47">
        <v>7.4453306835606269E-4</v>
      </c>
      <c r="BU442" s="47">
        <v>7.2633541339216375E-4</v>
      </c>
      <c r="BV442" s="47">
        <v>7.0813775842827197E-4</v>
      </c>
      <c r="BW442" s="47">
        <v>6.8994010346438018E-4</v>
      </c>
      <c r="BX442" s="47">
        <v>6.7174244850048124E-4</v>
      </c>
      <c r="BY442" s="47">
        <v>6.5354479353658945E-4</v>
      </c>
      <c r="BZ442" s="47">
        <v>6.3534713857269051E-4</v>
      </c>
      <c r="CA442" s="47">
        <v>6.1714948360879873E-4</v>
      </c>
      <c r="CB442" s="47">
        <v>5.9895182864490694E-4</v>
      </c>
      <c r="CC442" s="47">
        <v>5.80754173681008E-4</v>
      </c>
      <c r="CD442" s="47">
        <v>5.6255651871711622E-4</v>
      </c>
      <c r="CE442" s="47">
        <v>5.4435886375321727E-4</v>
      </c>
      <c r="CF442" s="47">
        <v>5.2616120878932549E-4</v>
      </c>
      <c r="CG442" s="47">
        <v>5.079635538254337E-4</v>
      </c>
      <c r="CH442" s="47">
        <v>4.8976589886153476E-4</v>
      </c>
      <c r="CI442" s="47">
        <v>4.7156824389764298E-4</v>
      </c>
      <c r="CJ442" s="47">
        <v>4.5337058893374403E-4</v>
      </c>
      <c r="CK442" s="47">
        <v>4.3517293396985225E-4</v>
      </c>
      <c r="CL442" s="47">
        <v>4.1697527900596041E-4</v>
      </c>
      <c r="CM442" s="47">
        <v>3.9877762404206152E-4</v>
      </c>
    </row>
    <row r="443" spans="1:91" s="46" customFormat="1" x14ac:dyDescent="0.25">
      <c r="A443" s="95"/>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7"/>
      <c r="AG443" s="47"/>
      <c r="AH443" s="47"/>
      <c r="AI443" s="47"/>
      <c r="AJ443" s="47"/>
      <c r="AK443" s="47"/>
      <c r="AL443" s="47"/>
      <c r="AM443" s="47"/>
      <c r="AN443" s="47"/>
      <c r="AO443" s="47"/>
      <c r="AP443" s="47"/>
      <c r="AQ443" s="47"/>
      <c r="AR443" s="47"/>
      <c r="AS443" s="47"/>
      <c r="AT443" s="47"/>
      <c r="AU443" s="47"/>
      <c r="AV443" s="47"/>
      <c r="AW443" s="47"/>
      <c r="AX443" s="47"/>
      <c r="AY443" s="47"/>
      <c r="AZ443" s="47"/>
      <c r="BA443" s="47"/>
      <c r="BB443" s="47"/>
      <c r="BC443" s="47"/>
      <c r="BD443" s="47"/>
      <c r="BE443" s="47"/>
      <c r="BF443" s="47"/>
      <c r="BG443" s="47"/>
      <c r="BH443" s="47"/>
      <c r="BI443" s="47"/>
      <c r="BJ443" s="47"/>
      <c r="BK443" s="47"/>
      <c r="BL443" s="47"/>
      <c r="BM443" s="47"/>
      <c r="BN443" s="47"/>
      <c r="BO443" s="47"/>
      <c r="BP443" s="47"/>
      <c r="BQ443" s="47"/>
      <c r="BR443" s="47"/>
      <c r="BS443" s="47"/>
      <c r="BT443" s="47"/>
      <c r="BU443" s="47"/>
      <c r="BV443" s="47"/>
      <c r="BW443" s="47"/>
      <c r="BX443" s="47"/>
      <c r="BY443" s="47"/>
      <c r="BZ443" s="47"/>
      <c r="CA443" s="47"/>
      <c r="CB443" s="47"/>
      <c r="CC443" s="47"/>
      <c r="CD443" s="47"/>
      <c r="CE443" s="47"/>
      <c r="CF443" s="47"/>
      <c r="CG443" s="47"/>
      <c r="CH443" s="47"/>
      <c r="CI443" s="47"/>
      <c r="CJ443" s="47"/>
      <c r="CK443" s="47"/>
      <c r="CL443" s="47"/>
      <c r="CM443" s="47"/>
    </row>
    <row r="444" spans="1:91" s="46" customFormat="1" x14ac:dyDescent="0.25">
      <c r="A444" s="95" t="s">
        <v>331</v>
      </c>
      <c r="B444" s="4">
        <v>0</v>
      </c>
      <c r="C444" s="4">
        <v>0</v>
      </c>
      <c r="D444" s="4">
        <v>0</v>
      </c>
      <c r="E444" s="4">
        <v>0</v>
      </c>
      <c r="F444" s="4">
        <v>0</v>
      </c>
      <c r="G444" s="4">
        <v>0</v>
      </c>
      <c r="H444" s="4">
        <v>0</v>
      </c>
      <c r="I444" s="4">
        <v>0</v>
      </c>
      <c r="J444" s="4">
        <v>0</v>
      </c>
      <c r="K444" s="4">
        <v>0</v>
      </c>
      <c r="L444" s="4">
        <v>0</v>
      </c>
      <c r="M444" s="4">
        <v>0</v>
      </c>
      <c r="N444" s="4">
        <v>0</v>
      </c>
      <c r="O444" s="4">
        <v>0</v>
      </c>
      <c r="P444" s="4">
        <v>0</v>
      </c>
      <c r="Q444" s="4">
        <v>0</v>
      </c>
      <c r="R444" s="4">
        <v>0</v>
      </c>
      <c r="S444" s="4">
        <v>0</v>
      </c>
      <c r="T444" s="4">
        <v>0</v>
      </c>
      <c r="U444" s="4">
        <v>0</v>
      </c>
      <c r="V444" s="4">
        <v>0</v>
      </c>
      <c r="W444" s="4">
        <v>0</v>
      </c>
      <c r="X444" s="4">
        <v>0</v>
      </c>
      <c r="Y444" s="4">
        <v>0</v>
      </c>
      <c r="Z444" s="4">
        <v>0</v>
      </c>
      <c r="AA444" s="4">
        <v>0</v>
      </c>
      <c r="AB444" s="4">
        <v>0</v>
      </c>
      <c r="AC444" s="4">
        <v>0</v>
      </c>
      <c r="AD444" s="4">
        <v>0</v>
      </c>
      <c r="AE444" s="4">
        <v>0</v>
      </c>
      <c r="AF444" s="47">
        <v>5.1639629901786182E-3</v>
      </c>
      <c r="AG444" s="47">
        <v>5.3629108256895959E-3</v>
      </c>
      <c r="AH444" s="47">
        <v>5.5618586612005173E-3</v>
      </c>
      <c r="AI444" s="47">
        <v>5.7608064967114387E-3</v>
      </c>
      <c r="AJ444" s="47">
        <v>5.9597543322223601E-3</v>
      </c>
      <c r="AK444" s="47">
        <v>6.1587021677333379E-3</v>
      </c>
      <c r="AL444" s="47">
        <v>6.3576500032442593E-3</v>
      </c>
      <c r="AM444" s="47">
        <v>6.5565978387551807E-3</v>
      </c>
      <c r="AN444" s="47">
        <v>6.7555456742661021E-3</v>
      </c>
      <c r="AO444" s="47">
        <v>6.9544935097770808E-3</v>
      </c>
      <c r="AP444" s="47">
        <v>7.1534413452880013E-3</v>
      </c>
      <c r="AQ444" s="47">
        <v>7.3523891807989227E-3</v>
      </c>
      <c r="AR444" s="47">
        <v>7.5513370163099013E-3</v>
      </c>
      <c r="AS444" s="47">
        <v>7.7502848518208227E-3</v>
      </c>
      <c r="AT444" s="47">
        <v>7.9492326873317441E-3</v>
      </c>
      <c r="AU444" s="47">
        <v>8.1481805228426647E-3</v>
      </c>
      <c r="AV444" s="47">
        <v>8.3471283583536442E-3</v>
      </c>
      <c r="AW444" s="47">
        <v>8.5460761938645647E-3</v>
      </c>
      <c r="AX444" s="47">
        <v>8.7450240293754852E-3</v>
      </c>
      <c r="AY444" s="47">
        <v>8.9439718648864647E-3</v>
      </c>
      <c r="AZ444" s="47">
        <v>9.1429197003973853E-3</v>
      </c>
      <c r="BA444" s="47">
        <v>9.3418675359083075E-3</v>
      </c>
      <c r="BB444" s="47">
        <v>9.5408153714192281E-3</v>
      </c>
      <c r="BC444" s="47">
        <v>9.7397632069302058E-3</v>
      </c>
      <c r="BD444" s="47">
        <v>9.9387110424411281E-3</v>
      </c>
      <c r="BE444" s="47">
        <v>1.0137658877952049E-2</v>
      </c>
      <c r="BF444" s="47">
        <v>1.0336606713462971E-2</v>
      </c>
      <c r="BG444" s="47">
        <v>1.0535554548973949E-2</v>
      </c>
      <c r="BH444" s="47">
        <v>1.0734502384484869E-2</v>
      </c>
      <c r="BI444" s="47">
        <v>1.0933450219995791E-2</v>
      </c>
      <c r="BJ444" s="47">
        <v>1.1132398055506769E-2</v>
      </c>
      <c r="BK444" s="47">
        <v>1.133134589101769E-2</v>
      </c>
      <c r="BL444" s="47">
        <v>1.1530293726528612E-2</v>
      </c>
      <c r="BM444" s="47">
        <v>1.1729241562039533E-2</v>
      </c>
      <c r="BN444" s="47">
        <v>1.1928189397550512E-2</v>
      </c>
      <c r="BO444" s="47">
        <v>1.2127137233061433E-2</v>
      </c>
      <c r="BP444" s="47">
        <v>1.2326085068572353E-2</v>
      </c>
      <c r="BQ444" s="47">
        <v>1.2525032904083275E-2</v>
      </c>
      <c r="BR444" s="47">
        <v>1.2723980739594253E-2</v>
      </c>
      <c r="BS444" s="47">
        <v>1.2922928575105175E-2</v>
      </c>
      <c r="BT444" s="47">
        <v>1.3121876410616096E-2</v>
      </c>
      <c r="BU444" s="47">
        <v>1.3320824246127074E-2</v>
      </c>
      <c r="BV444" s="47">
        <v>1.3519772081637996E-2</v>
      </c>
      <c r="BW444" s="47">
        <v>1.3718719917148917E-2</v>
      </c>
      <c r="BX444" s="47">
        <v>1.3917667752659839E-2</v>
      </c>
      <c r="BY444" s="47">
        <v>1.4116615588170817E-2</v>
      </c>
      <c r="BZ444" s="47">
        <v>1.4315563423681737E-2</v>
      </c>
      <c r="CA444" s="47">
        <v>1.4514511259192659E-2</v>
      </c>
      <c r="CB444" s="47">
        <v>1.4713459094703637E-2</v>
      </c>
      <c r="CC444" s="47">
        <v>1.4912406930214558E-2</v>
      </c>
      <c r="CD444" s="47">
        <v>1.511135476572548E-2</v>
      </c>
      <c r="CE444" s="47">
        <v>1.5310302601236401E-2</v>
      </c>
      <c r="CF444" s="47">
        <v>1.550925043674738E-2</v>
      </c>
      <c r="CG444" s="47">
        <v>1.5708198272258302E-2</v>
      </c>
      <c r="CH444" s="47">
        <v>1.5907146107769221E-2</v>
      </c>
      <c r="CI444" s="47">
        <v>1.6106093943280143E-2</v>
      </c>
      <c r="CJ444" s="47">
        <v>1.6305041778791121E-2</v>
      </c>
      <c r="CK444" s="47">
        <v>1.6503989614302043E-2</v>
      </c>
      <c r="CL444" s="47">
        <v>1.6702937449812966E-2</v>
      </c>
      <c r="CM444" s="47">
        <v>1.6901885285323943E-2</v>
      </c>
    </row>
    <row r="445" spans="1:91" s="46" customFormat="1" x14ac:dyDescent="0.25">
      <c r="A445" s="95"/>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7"/>
      <c r="AG445" s="47"/>
      <c r="AH445" s="47"/>
      <c r="AI445" s="47"/>
      <c r="AJ445" s="47"/>
      <c r="AK445" s="47"/>
      <c r="AL445" s="47"/>
      <c r="AM445" s="47"/>
      <c r="AN445" s="47"/>
      <c r="AO445" s="47"/>
      <c r="AP445" s="47"/>
      <c r="AQ445" s="47"/>
      <c r="AR445" s="47"/>
      <c r="AS445" s="47"/>
      <c r="AT445" s="47"/>
      <c r="AU445" s="47"/>
      <c r="AV445" s="47"/>
      <c r="AW445" s="47"/>
      <c r="AX445" s="47"/>
      <c r="AY445" s="47"/>
      <c r="AZ445" s="47"/>
      <c r="BA445" s="47"/>
      <c r="BB445" s="47"/>
      <c r="BC445" s="47"/>
      <c r="BD445" s="47"/>
      <c r="BE445" s="47"/>
      <c r="BF445" s="47"/>
      <c r="BG445" s="47"/>
      <c r="BH445" s="47"/>
      <c r="BI445" s="47"/>
      <c r="BJ445" s="47"/>
      <c r="BK445" s="47"/>
      <c r="BL445" s="47"/>
      <c r="BM445" s="47"/>
      <c r="BN445" s="47"/>
      <c r="BO445" s="47"/>
      <c r="BP445" s="47"/>
      <c r="BQ445" s="47"/>
      <c r="BR445" s="47"/>
      <c r="BS445" s="47"/>
      <c r="BT445" s="47"/>
      <c r="BU445" s="47"/>
      <c r="BV445" s="47"/>
      <c r="BW445" s="47"/>
      <c r="BX445" s="47"/>
      <c r="BY445" s="47"/>
      <c r="BZ445" s="47"/>
      <c r="CA445" s="47"/>
      <c r="CB445" s="47"/>
      <c r="CC445" s="47"/>
      <c r="CD445" s="47"/>
      <c r="CE445" s="47"/>
      <c r="CF445" s="47"/>
      <c r="CG445" s="47"/>
      <c r="CH445" s="47"/>
      <c r="CI445" s="47"/>
      <c r="CJ445" s="47"/>
      <c r="CK445" s="47"/>
      <c r="CL445" s="47"/>
      <c r="CM445" s="47"/>
    </row>
    <row r="446" spans="1:91" s="46" customFormat="1" x14ac:dyDescent="0.25">
      <c r="A446" s="95" t="s">
        <v>371</v>
      </c>
      <c r="B446" s="4">
        <v>0</v>
      </c>
      <c r="C446" s="4">
        <v>0</v>
      </c>
      <c r="D446" s="4">
        <v>0</v>
      </c>
      <c r="E446" s="4">
        <v>0</v>
      </c>
      <c r="F446" s="4">
        <v>0</v>
      </c>
      <c r="G446" s="4">
        <v>0</v>
      </c>
      <c r="H446" s="4">
        <v>0</v>
      </c>
      <c r="I446" s="4">
        <v>0</v>
      </c>
      <c r="J446" s="4">
        <v>0</v>
      </c>
      <c r="K446" s="4">
        <v>0</v>
      </c>
      <c r="L446" s="4">
        <v>0</v>
      </c>
      <c r="M446" s="4">
        <v>0</v>
      </c>
      <c r="N446" s="4">
        <v>0</v>
      </c>
      <c r="O446" s="4">
        <v>0</v>
      </c>
      <c r="P446" s="4">
        <v>0</v>
      </c>
      <c r="Q446" s="4">
        <v>0</v>
      </c>
      <c r="R446" s="4">
        <v>0</v>
      </c>
      <c r="S446" s="4">
        <v>0</v>
      </c>
      <c r="T446" s="4">
        <v>0</v>
      </c>
      <c r="U446" s="4">
        <v>0</v>
      </c>
      <c r="V446" s="4">
        <v>0</v>
      </c>
      <c r="W446" s="4">
        <v>0</v>
      </c>
      <c r="X446" s="4">
        <v>0</v>
      </c>
      <c r="Y446" s="4">
        <v>0</v>
      </c>
      <c r="Z446" s="4">
        <v>0</v>
      </c>
      <c r="AA446" s="4">
        <v>0</v>
      </c>
      <c r="AB446" s="4">
        <v>0</v>
      </c>
      <c r="AC446" s="4">
        <v>0</v>
      </c>
      <c r="AD446" s="4">
        <v>0</v>
      </c>
      <c r="AE446" s="4">
        <v>0</v>
      </c>
      <c r="AF446" s="47">
        <v>1.6251828577547998E-2</v>
      </c>
      <c r="AG446" s="47">
        <v>1.6050974677742091E-2</v>
      </c>
      <c r="AH446" s="47">
        <v>1.5850120777936183E-2</v>
      </c>
      <c r="AI446" s="47">
        <v>1.5649266878130275E-2</v>
      </c>
      <c r="AJ446" s="47">
        <v>1.5448412978324371E-2</v>
      </c>
      <c r="AK446" s="47">
        <v>1.5247559078518521E-2</v>
      </c>
      <c r="AL446" s="47">
        <v>1.5046705178712615E-2</v>
      </c>
      <c r="AM446" s="47">
        <v>1.4845851278906707E-2</v>
      </c>
      <c r="AN446" s="47">
        <v>1.4644997379100801E-2</v>
      </c>
      <c r="AO446" s="47">
        <v>1.4444143479294893E-2</v>
      </c>
      <c r="AP446" s="47">
        <v>1.4243289579488987E-2</v>
      </c>
      <c r="AQ446" s="47">
        <v>1.4042435679683137E-2</v>
      </c>
      <c r="AR446" s="47">
        <v>1.3841581779877231E-2</v>
      </c>
      <c r="AS446" s="47">
        <v>1.3640727880071325E-2</v>
      </c>
      <c r="AT446" s="47">
        <v>1.3439873980265417E-2</v>
      </c>
      <c r="AU446" s="47">
        <v>1.3239020080459511E-2</v>
      </c>
      <c r="AV446" s="47">
        <v>1.3038166180653605E-2</v>
      </c>
      <c r="AW446" s="47">
        <v>1.2837312280847755E-2</v>
      </c>
      <c r="AX446" s="47">
        <v>1.2636458381041849E-2</v>
      </c>
      <c r="AY446" s="47">
        <v>1.2435604481235941E-2</v>
      </c>
      <c r="AZ446" s="47">
        <v>1.2234750581430035E-2</v>
      </c>
      <c r="BA446" s="47">
        <v>1.2033896681624127E-2</v>
      </c>
      <c r="BB446" s="47">
        <v>1.1833042781818221E-2</v>
      </c>
      <c r="BC446" s="47">
        <v>1.1632188882012371E-2</v>
      </c>
      <c r="BD446" s="47">
        <v>1.1431334982206465E-2</v>
      </c>
      <c r="BE446" s="47">
        <v>1.1230481082400559E-2</v>
      </c>
      <c r="BF446" s="47">
        <v>1.1029627182594651E-2</v>
      </c>
      <c r="BG446" s="47">
        <v>1.0828773282788745E-2</v>
      </c>
      <c r="BH446" s="47">
        <v>1.0627919382982839E-2</v>
      </c>
      <c r="BI446" s="47">
        <v>1.0427065483176932E-2</v>
      </c>
      <c r="BJ446" s="47">
        <v>1.0226211583371083E-2</v>
      </c>
      <c r="BK446" s="47">
        <v>1.0025357683565175E-2</v>
      </c>
      <c r="BL446" s="47">
        <v>9.8245037837592693E-3</v>
      </c>
      <c r="BM446" s="47">
        <v>9.6236498839533616E-3</v>
      </c>
      <c r="BN446" s="47">
        <v>9.4227959841474557E-3</v>
      </c>
      <c r="BO446" s="47">
        <v>9.2219420843415497E-3</v>
      </c>
      <c r="BP446" s="47">
        <v>9.0210881845356992E-3</v>
      </c>
      <c r="BQ446" s="47">
        <v>8.8202342847297933E-3</v>
      </c>
      <c r="BR446" s="47">
        <v>8.6193803849238856E-3</v>
      </c>
      <c r="BS446" s="47">
        <v>8.4185264851179796E-3</v>
      </c>
      <c r="BT446" s="47">
        <v>8.2176725853120736E-3</v>
      </c>
      <c r="BU446" s="47">
        <v>8.0168186855061659E-3</v>
      </c>
      <c r="BV446" s="47">
        <v>7.8159647857003172E-3</v>
      </c>
      <c r="BW446" s="47">
        <v>7.6151108858944095E-3</v>
      </c>
      <c r="BX446" s="47">
        <v>7.4142569860885035E-3</v>
      </c>
      <c r="BY446" s="47">
        <v>7.2134030862825967E-3</v>
      </c>
      <c r="BZ446" s="47">
        <v>7.0125491864766899E-3</v>
      </c>
      <c r="CA446" s="47">
        <v>6.811695286670783E-3</v>
      </c>
      <c r="CB446" s="47">
        <v>6.6108413868649334E-3</v>
      </c>
      <c r="CC446" s="47">
        <v>6.4099874870590266E-3</v>
      </c>
      <c r="CD446" s="47">
        <v>6.2091335872531206E-3</v>
      </c>
      <c r="CE446" s="47">
        <v>6.0082796874472138E-3</v>
      </c>
      <c r="CF446" s="47">
        <v>5.807425787641307E-3</v>
      </c>
      <c r="CG446" s="47">
        <v>5.6065718878354001E-3</v>
      </c>
      <c r="CH446" s="47">
        <v>5.4057179880295505E-3</v>
      </c>
      <c r="CI446" s="47">
        <v>5.2048640882236437E-3</v>
      </c>
      <c r="CJ446" s="47">
        <v>5.0040101884177377E-3</v>
      </c>
      <c r="CK446" s="47">
        <v>4.8031562886118309E-3</v>
      </c>
      <c r="CL446" s="47">
        <v>4.602302388805924E-3</v>
      </c>
      <c r="CM446" s="47">
        <v>4.4014484890000172E-3</v>
      </c>
    </row>
    <row r="447" spans="1:91" s="46" customFormat="1" x14ac:dyDescent="0.25">
      <c r="A447" s="95"/>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7"/>
      <c r="AG447" s="47"/>
      <c r="AH447" s="47"/>
      <c r="AI447" s="47"/>
      <c r="AJ447" s="47"/>
      <c r="AK447" s="47"/>
      <c r="AL447" s="47"/>
      <c r="AM447" s="47"/>
      <c r="AN447" s="47"/>
      <c r="AO447" s="47"/>
      <c r="AP447" s="47"/>
      <c r="AQ447" s="47"/>
      <c r="AR447" s="47"/>
      <c r="AS447" s="47"/>
      <c r="AT447" s="47"/>
      <c r="AU447" s="47"/>
      <c r="AV447" s="47"/>
      <c r="AW447" s="47"/>
      <c r="AX447" s="47"/>
      <c r="AY447" s="47"/>
      <c r="AZ447" s="47"/>
      <c r="BA447" s="47"/>
      <c r="BB447" s="47"/>
      <c r="BC447" s="47"/>
      <c r="BD447" s="47"/>
      <c r="BE447" s="47"/>
      <c r="BF447" s="47"/>
      <c r="BG447" s="47"/>
      <c r="BH447" s="47"/>
      <c r="BI447" s="47"/>
      <c r="BJ447" s="47"/>
      <c r="BK447" s="47"/>
      <c r="BL447" s="47"/>
      <c r="BM447" s="47"/>
      <c r="BN447" s="47"/>
      <c r="BO447" s="47"/>
      <c r="BP447" s="47"/>
      <c r="BQ447" s="47"/>
      <c r="BR447" s="47"/>
      <c r="BS447" s="47"/>
      <c r="BT447" s="47"/>
      <c r="BU447" s="47"/>
      <c r="BV447" s="47"/>
      <c r="BW447" s="47"/>
      <c r="BX447" s="47"/>
      <c r="BY447" s="47"/>
      <c r="BZ447" s="47"/>
      <c r="CA447" s="47"/>
      <c r="CB447" s="47"/>
      <c r="CC447" s="47"/>
      <c r="CD447" s="47"/>
      <c r="CE447" s="47"/>
      <c r="CF447" s="47"/>
      <c r="CG447" s="47"/>
      <c r="CH447" s="47"/>
      <c r="CI447" s="47"/>
      <c r="CJ447" s="47"/>
      <c r="CK447" s="47"/>
      <c r="CL447" s="47"/>
      <c r="CM447" s="47"/>
    </row>
    <row r="448" spans="1:91" s="46" customFormat="1" x14ac:dyDescent="0.25">
      <c r="A448" s="95" t="s">
        <v>181</v>
      </c>
      <c r="B448" s="4">
        <v>0</v>
      </c>
      <c r="C448" s="4">
        <v>0</v>
      </c>
      <c r="D448" s="4">
        <v>0</v>
      </c>
      <c r="E448" s="4">
        <v>0</v>
      </c>
      <c r="F448" s="4">
        <v>0</v>
      </c>
      <c r="G448" s="4">
        <v>0</v>
      </c>
      <c r="H448" s="4">
        <v>0</v>
      </c>
      <c r="I448" s="4">
        <v>0</v>
      </c>
      <c r="J448" s="4">
        <v>0</v>
      </c>
      <c r="K448" s="4">
        <v>0</v>
      </c>
      <c r="L448" s="4">
        <v>0</v>
      </c>
      <c r="M448" s="4">
        <v>0</v>
      </c>
      <c r="N448" s="4">
        <v>0</v>
      </c>
      <c r="O448" s="4">
        <v>0</v>
      </c>
      <c r="P448" s="4">
        <v>0</v>
      </c>
      <c r="Q448" s="4">
        <v>0</v>
      </c>
      <c r="R448" s="4">
        <v>0</v>
      </c>
      <c r="S448" s="4">
        <v>0</v>
      </c>
      <c r="T448" s="4">
        <v>0</v>
      </c>
      <c r="U448" s="4">
        <v>0</v>
      </c>
      <c r="V448" s="4">
        <v>0</v>
      </c>
      <c r="W448" s="4">
        <v>0</v>
      </c>
      <c r="X448" s="4">
        <v>0</v>
      </c>
      <c r="Y448" s="4">
        <v>0</v>
      </c>
      <c r="Z448" s="4">
        <v>0</v>
      </c>
      <c r="AA448" s="4">
        <v>0</v>
      </c>
      <c r="AB448" s="4">
        <v>0</v>
      </c>
      <c r="AC448" s="4">
        <v>0</v>
      </c>
      <c r="AD448" s="4">
        <v>0</v>
      </c>
      <c r="AE448" s="4">
        <v>0</v>
      </c>
      <c r="AF448" s="47">
        <v>0</v>
      </c>
      <c r="AG448" s="47">
        <v>0</v>
      </c>
      <c r="AH448" s="47">
        <v>1.3699156381386502E-4</v>
      </c>
      <c r="AI448" s="47">
        <v>2.8190521923238522E-4</v>
      </c>
      <c r="AJ448" s="47">
        <v>4.2681887465090539E-4</v>
      </c>
      <c r="AK448" s="47">
        <v>5.7173253006936875E-4</v>
      </c>
      <c r="AL448" s="47">
        <v>7.1664618548788897E-4</v>
      </c>
      <c r="AM448" s="47">
        <v>8.6155984090640909E-4</v>
      </c>
      <c r="AN448" s="47">
        <v>1.0064734963249294E-3</v>
      </c>
      <c r="AO448" s="47">
        <v>1.1513871517433926E-3</v>
      </c>
      <c r="AP448" s="47">
        <v>1.2963008071619128E-3</v>
      </c>
      <c r="AQ448" s="47">
        <v>1.4412144625804331E-3</v>
      </c>
      <c r="AR448" s="47">
        <v>1.5861281179988965E-3</v>
      </c>
      <c r="AS448" s="47">
        <v>1.7310417734174167E-3</v>
      </c>
      <c r="AT448" s="47">
        <v>1.8759554288359367E-3</v>
      </c>
      <c r="AU448" s="47">
        <v>2.0208690842544001E-3</v>
      </c>
      <c r="AV448" s="47">
        <v>2.1657827396729203E-3</v>
      </c>
      <c r="AW448" s="47">
        <v>2.3106963950914406E-3</v>
      </c>
      <c r="AX448" s="47">
        <v>2.4556100505099608E-3</v>
      </c>
      <c r="AY448" s="47">
        <v>2.6005237059284242E-3</v>
      </c>
      <c r="AZ448" s="47">
        <v>2.7454373613469444E-3</v>
      </c>
      <c r="BA448" s="47">
        <v>2.8903510167654647E-3</v>
      </c>
      <c r="BB448" s="47">
        <v>3.0352646721839276E-3</v>
      </c>
      <c r="BC448" s="47">
        <v>3.1801783276024479E-3</v>
      </c>
      <c r="BD448" s="47">
        <v>3.3250919830209681E-3</v>
      </c>
      <c r="BE448" s="47">
        <v>3.4700056384394883E-3</v>
      </c>
      <c r="BF448" s="47">
        <v>3.6149192938579517E-3</v>
      </c>
      <c r="BG448" s="47">
        <v>3.7598329492764719E-3</v>
      </c>
      <c r="BH448" s="47">
        <v>3.9047466046949922E-3</v>
      </c>
      <c r="BI448" s="47">
        <v>4.0496602601134551E-3</v>
      </c>
      <c r="BJ448" s="47">
        <v>4.1945739155319758E-3</v>
      </c>
      <c r="BK448" s="47">
        <v>4.3394875709504956E-3</v>
      </c>
      <c r="BL448" s="47">
        <v>4.484401226368959E-3</v>
      </c>
      <c r="BM448" s="47">
        <v>4.6293148817874797E-3</v>
      </c>
      <c r="BN448" s="47">
        <v>4.7742285372059995E-3</v>
      </c>
      <c r="BO448" s="47">
        <v>4.9191421926245201E-3</v>
      </c>
      <c r="BP448" s="47">
        <v>5.0640558480429835E-3</v>
      </c>
      <c r="BQ448" s="47">
        <v>5.2089695034615033E-3</v>
      </c>
      <c r="BR448" s="47">
        <v>5.3538831588800231E-3</v>
      </c>
      <c r="BS448" s="47">
        <v>5.4987968142984865E-3</v>
      </c>
      <c r="BT448" s="47">
        <v>5.6437104697170072E-3</v>
      </c>
      <c r="BU448" s="47">
        <v>5.788624125135527E-3</v>
      </c>
      <c r="BV448" s="47">
        <v>5.9335377805539904E-3</v>
      </c>
      <c r="BW448" s="47">
        <v>6.078451435972511E-3</v>
      </c>
      <c r="BX448" s="47">
        <v>6.2233650913910308E-3</v>
      </c>
      <c r="BY448" s="47">
        <v>6.3682787468095515E-3</v>
      </c>
      <c r="BZ448" s="47">
        <v>6.5131924022280149E-3</v>
      </c>
      <c r="CA448" s="47">
        <v>6.6581060576465347E-3</v>
      </c>
      <c r="CB448" s="47">
        <v>6.8030197130650553E-3</v>
      </c>
      <c r="CC448" s="47">
        <v>6.9479333684835179E-3</v>
      </c>
      <c r="CD448" s="47">
        <v>7.0928470239020385E-3</v>
      </c>
      <c r="CE448" s="47">
        <v>7.2377606793205583E-3</v>
      </c>
      <c r="CF448" s="47">
        <v>7.3826743347390218E-3</v>
      </c>
      <c r="CG448" s="47">
        <v>7.5275879901575424E-3</v>
      </c>
      <c r="CH448" s="47">
        <v>7.6725016455760622E-3</v>
      </c>
      <c r="CI448" s="47">
        <v>7.8174153009945829E-3</v>
      </c>
      <c r="CJ448" s="47">
        <v>7.9623289564130454E-3</v>
      </c>
      <c r="CK448" s="47">
        <v>8.1072426118315669E-3</v>
      </c>
      <c r="CL448" s="47">
        <v>8.2521562672500867E-3</v>
      </c>
      <c r="CM448" s="47">
        <v>8.3970699226685493E-3</v>
      </c>
    </row>
    <row r="449" spans="1:91" s="46" customFormat="1" x14ac:dyDescent="0.25">
      <c r="A449" s="95" t="s">
        <v>1</v>
      </c>
      <c r="B449" s="4">
        <v>0</v>
      </c>
      <c r="C449" s="4">
        <v>0</v>
      </c>
      <c r="D449" s="4">
        <v>0</v>
      </c>
      <c r="E449" s="4">
        <v>0</v>
      </c>
      <c r="F449" s="4">
        <v>0</v>
      </c>
      <c r="G449" s="4">
        <v>0</v>
      </c>
      <c r="H449" s="4">
        <v>0</v>
      </c>
      <c r="I449" s="4">
        <v>0</v>
      </c>
      <c r="J449" s="4">
        <v>0</v>
      </c>
      <c r="K449" s="4">
        <v>0</v>
      </c>
      <c r="L449" s="4">
        <v>0</v>
      </c>
      <c r="M449" s="4">
        <v>0</v>
      </c>
      <c r="N449" s="4">
        <v>0</v>
      </c>
      <c r="O449" s="4">
        <v>0</v>
      </c>
      <c r="P449" s="4">
        <v>0</v>
      </c>
      <c r="Q449" s="4">
        <v>0</v>
      </c>
      <c r="R449" s="4">
        <v>0</v>
      </c>
      <c r="S449" s="4">
        <v>0</v>
      </c>
      <c r="T449" s="4">
        <v>0</v>
      </c>
      <c r="U449" s="4">
        <v>0</v>
      </c>
      <c r="V449" s="4">
        <v>0</v>
      </c>
      <c r="W449" s="4">
        <v>0</v>
      </c>
      <c r="X449" s="4">
        <v>0</v>
      </c>
      <c r="Y449" s="4">
        <v>0</v>
      </c>
      <c r="Z449" s="4">
        <v>0</v>
      </c>
      <c r="AA449" s="4">
        <v>0</v>
      </c>
      <c r="AB449" s="4">
        <v>0</v>
      </c>
      <c r="AC449" s="4">
        <v>0</v>
      </c>
      <c r="AD449" s="4">
        <v>0</v>
      </c>
      <c r="AE449" s="4">
        <v>0</v>
      </c>
      <c r="AF449" s="47">
        <v>1.1596748903479296E-3</v>
      </c>
      <c r="AG449" s="47">
        <v>1.2399922190738551E-3</v>
      </c>
      <c r="AH449" s="47">
        <v>1.3203095477997806E-3</v>
      </c>
      <c r="AI449" s="47">
        <v>1.4006268765256776E-3</v>
      </c>
      <c r="AJ449" s="47">
        <v>1.4809442052516034E-3</v>
      </c>
      <c r="AK449" s="47">
        <v>1.5612615339775288E-3</v>
      </c>
      <c r="AL449" s="47">
        <v>1.6415788627034543E-3</v>
      </c>
      <c r="AM449" s="47">
        <v>1.72189619142938E-3</v>
      </c>
      <c r="AN449" s="47">
        <v>1.8022135201553055E-3</v>
      </c>
      <c r="AO449" s="47">
        <v>1.8825308488812026E-3</v>
      </c>
      <c r="AP449" s="47">
        <v>1.9628481776071283E-3</v>
      </c>
      <c r="AQ449" s="47">
        <v>2.043165506333054E-3</v>
      </c>
      <c r="AR449" s="47">
        <v>2.1234828350589793E-3</v>
      </c>
      <c r="AS449" s="47">
        <v>2.203800163784905E-3</v>
      </c>
      <c r="AT449" s="47">
        <v>2.2841174925108303E-3</v>
      </c>
      <c r="AU449" s="47">
        <v>2.3644348212367278E-3</v>
      </c>
      <c r="AV449" s="47">
        <v>2.4447521499626531E-3</v>
      </c>
      <c r="AW449" s="47">
        <v>2.5250694786885788E-3</v>
      </c>
      <c r="AX449" s="47">
        <v>2.6053868074145045E-3</v>
      </c>
      <c r="AY449" s="47">
        <v>2.6857041361404298E-3</v>
      </c>
      <c r="AZ449" s="47">
        <v>2.7660214648663555E-3</v>
      </c>
      <c r="BA449" s="47">
        <v>2.8463387935922526E-3</v>
      </c>
      <c r="BB449" s="47">
        <v>2.9266561223181783E-3</v>
      </c>
      <c r="BC449" s="47">
        <v>3.0069734510441036E-3</v>
      </c>
      <c r="BD449" s="47">
        <v>3.0872907797700293E-3</v>
      </c>
      <c r="BE449" s="47">
        <v>3.167608108495955E-3</v>
      </c>
      <c r="BF449" s="47">
        <v>3.2479254372218521E-3</v>
      </c>
      <c r="BG449" s="47">
        <v>3.3282427659477778E-3</v>
      </c>
      <c r="BH449" s="47">
        <v>3.4085600946737031E-3</v>
      </c>
      <c r="BI449" s="47">
        <v>3.4888774233996288E-3</v>
      </c>
      <c r="BJ449" s="47">
        <v>3.5691947521255545E-3</v>
      </c>
      <c r="BK449" s="47">
        <v>3.6495120808514797E-3</v>
      </c>
      <c r="BL449" s="47">
        <v>3.7298294095773768E-3</v>
      </c>
      <c r="BM449" s="47">
        <v>3.8101467383033025E-3</v>
      </c>
      <c r="BN449" s="47">
        <v>3.8904640670292282E-3</v>
      </c>
      <c r="BO449" s="47">
        <v>3.970781395755154E-3</v>
      </c>
      <c r="BP449" s="47">
        <v>4.0510987244810788E-3</v>
      </c>
      <c r="BQ449" s="47">
        <v>4.1314160532070045E-3</v>
      </c>
      <c r="BR449" s="47">
        <v>4.2117333819329016E-3</v>
      </c>
      <c r="BS449" s="47">
        <v>4.2920507106588273E-3</v>
      </c>
      <c r="BT449" s="47">
        <v>4.372368039384753E-3</v>
      </c>
      <c r="BU449" s="47">
        <v>4.4526853681106787E-3</v>
      </c>
      <c r="BV449" s="47">
        <v>4.5330026968366044E-3</v>
      </c>
      <c r="BW449" s="47">
        <v>4.6133200255625015E-3</v>
      </c>
      <c r="BX449" s="47">
        <v>4.6936373542884272E-3</v>
      </c>
      <c r="BY449" s="47">
        <v>4.7739546830143521E-3</v>
      </c>
      <c r="BZ449" s="47">
        <v>4.8542720117402778E-3</v>
      </c>
      <c r="CA449" s="47">
        <v>4.9345893404662035E-3</v>
      </c>
      <c r="CB449" s="47">
        <v>5.0149066691921292E-3</v>
      </c>
      <c r="CC449" s="47">
        <v>5.0952239979180263E-3</v>
      </c>
      <c r="CD449" s="47">
        <v>5.175541326643952E-3</v>
      </c>
      <c r="CE449" s="47">
        <v>5.2558586553698777E-3</v>
      </c>
      <c r="CF449" s="47">
        <v>5.3361759840958025E-3</v>
      </c>
      <c r="CG449" s="47">
        <v>5.4164933128217282E-3</v>
      </c>
      <c r="CH449" s="47">
        <v>5.496810641547654E-3</v>
      </c>
      <c r="CI449" s="47">
        <v>5.577127970273551E-3</v>
      </c>
      <c r="CJ449" s="47">
        <v>5.6574452989994767E-3</v>
      </c>
      <c r="CK449" s="47">
        <v>5.7377626277254025E-3</v>
      </c>
      <c r="CL449" s="47">
        <v>5.8180799564513282E-3</v>
      </c>
      <c r="CM449" s="47">
        <v>5.8983972851772539E-3</v>
      </c>
    </row>
    <row r="450" spans="1:91" s="46" customFormat="1" x14ac:dyDescent="0.25">
      <c r="A450" s="95" t="s">
        <v>1</v>
      </c>
      <c r="B450" s="4">
        <v>0</v>
      </c>
      <c r="C450" s="4">
        <v>0</v>
      </c>
      <c r="D450" s="4">
        <v>0</v>
      </c>
      <c r="E450" s="4">
        <v>0</v>
      </c>
      <c r="F450" s="4">
        <v>0</v>
      </c>
      <c r="G450" s="4">
        <v>0</v>
      </c>
      <c r="H450" s="4">
        <v>0</v>
      </c>
      <c r="I450" s="4">
        <v>0</v>
      </c>
      <c r="J450" s="4">
        <v>0</v>
      </c>
      <c r="K450" s="4">
        <v>0</v>
      </c>
      <c r="L450" s="4">
        <v>0</v>
      </c>
      <c r="M450" s="4">
        <v>0</v>
      </c>
      <c r="N450" s="4">
        <v>0</v>
      </c>
      <c r="O450" s="4">
        <v>0</v>
      </c>
      <c r="P450" s="4">
        <v>0</v>
      </c>
      <c r="Q450" s="4">
        <v>0</v>
      </c>
      <c r="R450" s="4">
        <v>0</v>
      </c>
      <c r="S450" s="4">
        <v>0</v>
      </c>
      <c r="T450" s="4">
        <v>0</v>
      </c>
      <c r="U450" s="4">
        <v>0</v>
      </c>
      <c r="V450" s="4">
        <v>0</v>
      </c>
      <c r="W450" s="4">
        <v>0</v>
      </c>
      <c r="X450" s="4">
        <v>0</v>
      </c>
      <c r="Y450" s="4">
        <v>0</v>
      </c>
      <c r="Z450" s="4">
        <v>0</v>
      </c>
      <c r="AA450" s="4">
        <v>0</v>
      </c>
      <c r="AB450" s="4">
        <v>0</v>
      </c>
      <c r="AC450" s="4">
        <v>0</v>
      </c>
      <c r="AD450" s="4">
        <v>0</v>
      </c>
      <c r="AE450" s="4">
        <v>0</v>
      </c>
      <c r="AF450" s="47">
        <v>2.0003969879141435E-3</v>
      </c>
      <c r="AG450" s="47">
        <v>2.1104448457654142E-3</v>
      </c>
      <c r="AH450" s="47">
        <v>2.2204927036166568E-3</v>
      </c>
      <c r="AI450" s="47">
        <v>2.330540561467899E-3</v>
      </c>
      <c r="AJ450" s="47">
        <v>2.4405884193191411E-3</v>
      </c>
      <c r="AK450" s="47">
        <v>2.5506362771703832E-3</v>
      </c>
      <c r="AL450" s="47">
        <v>2.6606841350216258E-3</v>
      </c>
      <c r="AM450" s="47">
        <v>2.7707319928728679E-3</v>
      </c>
      <c r="AN450" s="47">
        <v>2.8807798507241101E-3</v>
      </c>
      <c r="AO450" s="47">
        <v>2.9908277085753526E-3</v>
      </c>
      <c r="AP450" s="47">
        <v>3.1008755664265948E-3</v>
      </c>
      <c r="AQ450" s="47">
        <v>3.2109234242778369E-3</v>
      </c>
      <c r="AR450" s="47">
        <v>3.3209712821290795E-3</v>
      </c>
      <c r="AS450" s="47">
        <v>3.4310191399803216E-3</v>
      </c>
      <c r="AT450" s="47">
        <v>3.5410669978315637E-3</v>
      </c>
      <c r="AU450" s="47">
        <v>3.6511148556828063E-3</v>
      </c>
      <c r="AV450" s="47">
        <v>3.7611627135340484E-3</v>
      </c>
      <c r="AW450" s="47">
        <v>3.8712105713852906E-3</v>
      </c>
      <c r="AX450" s="47">
        <v>3.9812584292365331E-3</v>
      </c>
      <c r="AY450" s="47">
        <v>4.0913062870877748E-3</v>
      </c>
      <c r="AZ450" s="47">
        <v>4.2013541449390174E-3</v>
      </c>
      <c r="BA450" s="47">
        <v>4.31140200279026E-3</v>
      </c>
      <c r="BB450" s="47">
        <v>4.4214498606415017E-3</v>
      </c>
      <c r="BC450" s="47">
        <v>4.5314977184927729E-3</v>
      </c>
      <c r="BD450" s="47">
        <v>4.6415455763440146E-3</v>
      </c>
      <c r="BE450" s="47">
        <v>4.7515934341952571E-3</v>
      </c>
      <c r="BF450" s="47">
        <v>4.8616412920464997E-3</v>
      </c>
      <c r="BG450" s="47">
        <v>4.9716891498977414E-3</v>
      </c>
      <c r="BH450" s="47">
        <v>5.081737007748984E-3</v>
      </c>
      <c r="BI450" s="47">
        <v>5.1917848656002265E-3</v>
      </c>
      <c r="BJ450" s="47">
        <v>5.3018327234514682E-3</v>
      </c>
      <c r="BK450" s="47">
        <v>5.4118805813027108E-3</v>
      </c>
      <c r="BL450" s="47">
        <v>5.5219284391539534E-3</v>
      </c>
      <c r="BM450" s="47">
        <v>5.6319762970051951E-3</v>
      </c>
      <c r="BN450" s="47">
        <v>5.7420241548564377E-3</v>
      </c>
      <c r="BO450" s="47">
        <v>5.8520720127076802E-3</v>
      </c>
      <c r="BP450" s="47">
        <v>5.9621198705589219E-3</v>
      </c>
      <c r="BQ450" s="47">
        <v>6.0721677284101645E-3</v>
      </c>
      <c r="BR450" s="47">
        <v>6.1822155862614071E-3</v>
      </c>
      <c r="BS450" s="47">
        <v>6.2922634441126488E-3</v>
      </c>
      <c r="BT450" s="47">
        <v>6.4023113019638913E-3</v>
      </c>
      <c r="BU450" s="47">
        <v>6.5123591598151339E-3</v>
      </c>
      <c r="BV450" s="47">
        <v>6.6224070176663756E-3</v>
      </c>
      <c r="BW450" s="47">
        <v>6.7324548755176182E-3</v>
      </c>
      <c r="BX450" s="47">
        <v>6.8425027333688607E-3</v>
      </c>
      <c r="BY450" s="47">
        <v>6.9525505912201024E-3</v>
      </c>
      <c r="BZ450" s="47">
        <v>7.0625984490713736E-3</v>
      </c>
      <c r="CA450" s="47">
        <v>7.1726463069226153E-3</v>
      </c>
      <c r="CB450" s="47">
        <v>7.2826941647738579E-3</v>
      </c>
      <c r="CC450" s="47">
        <v>7.3927420226251005E-3</v>
      </c>
      <c r="CD450" s="47">
        <v>7.5027898804763422E-3</v>
      </c>
      <c r="CE450" s="47">
        <v>7.6128377383275847E-3</v>
      </c>
      <c r="CF450" s="47">
        <v>7.7228855961788273E-3</v>
      </c>
      <c r="CG450" s="47">
        <v>7.832933454030069E-3</v>
      </c>
      <c r="CH450" s="47">
        <v>7.9429813118813107E-3</v>
      </c>
      <c r="CI450" s="47">
        <v>8.0530291697325541E-3</v>
      </c>
      <c r="CJ450" s="47">
        <v>8.1630770275837958E-3</v>
      </c>
      <c r="CK450" s="47">
        <v>8.2731248854350375E-3</v>
      </c>
      <c r="CL450" s="47">
        <v>8.383172743286281E-3</v>
      </c>
      <c r="CM450" s="47">
        <v>8.4932206011375227E-3</v>
      </c>
    </row>
    <row r="451" spans="1:91" s="98" customFormat="1" x14ac:dyDescent="0.25">
      <c r="A451" s="98" t="s">
        <v>1</v>
      </c>
      <c r="B451" s="98">
        <v>0</v>
      </c>
      <c r="C451" s="98">
        <v>0</v>
      </c>
      <c r="D451" s="98">
        <v>0</v>
      </c>
      <c r="E451" s="98">
        <v>0</v>
      </c>
      <c r="F451" s="98">
        <v>0</v>
      </c>
      <c r="G451" s="98">
        <v>0</v>
      </c>
      <c r="H451" s="98">
        <v>0</v>
      </c>
      <c r="I451" s="98">
        <v>0</v>
      </c>
      <c r="J451" s="98">
        <v>0</v>
      </c>
      <c r="K451" s="98">
        <v>0</v>
      </c>
      <c r="L451" s="98">
        <v>0</v>
      </c>
      <c r="M451" s="98">
        <v>0</v>
      </c>
      <c r="N451" s="98">
        <v>0</v>
      </c>
      <c r="O451" s="98">
        <v>0</v>
      </c>
      <c r="P451" s="98">
        <v>0</v>
      </c>
      <c r="Q451" s="98">
        <v>0</v>
      </c>
      <c r="R451" s="98">
        <v>0</v>
      </c>
      <c r="S451" s="98">
        <v>0</v>
      </c>
      <c r="T451" s="98">
        <v>0</v>
      </c>
      <c r="U451" s="98">
        <v>0</v>
      </c>
      <c r="V451" s="98">
        <v>0</v>
      </c>
      <c r="W451" s="98">
        <v>0</v>
      </c>
      <c r="X451" s="98">
        <v>0</v>
      </c>
      <c r="Y451" s="98">
        <v>0</v>
      </c>
      <c r="Z451" s="98">
        <v>0</v>
      </c>
      <c r="AA451" s="98">
        <v>0</v>
      </c>
      <c r="AB451" s="98">
        <v>0</v>
      </c>
      <c r="AC451" s="98">
        <v>0</v>
      </c>
      <c r="AD451" s="98">
        <v>0</v>
      </c>
      <c r="AE451" s="98">
        <v>0</v>
      </c>
      <c r="AF451" s="98">
        <v>0</v>
      </c>
      <c r="AG451" s="98">
        <v>0</v>
      </c>
      <c r="AH451" s="98">
        <v>0</v>
      </c>
      <c r="AI451" s="98">
        <v>0</v>
      </c>
      <c r="AJ451" s="98">
        <v>0</v>
      </c>
      <c r="AK451" s="98">
        <v>0</v>
      </c>
      <c r="AL451" s="98">
        <v>0</v>
      </c>
      <c r="AM451" s="98">
        <v>0</v>
      </c>
      <c r="AN451" s="98">
        <v>0</v>
      </c>
      <c r="AO451" s="98">
        <v>0</v>
      </c>
      <c r="AP451" s="98">
        <v>0</v>
      </c>
      <c r="AQ451" s="98">
        <v>0</v>
      </c>
      <c r="AR451" s="98">
        <v>0</v>
      </c>
      <c r="AS451" s="98">
        <v>0</v>
      </c>
      <c r="AT451" s="98">
        <v>0</v>
      </c>
      <c r="AU451" s="98">
        <v>0</v>
      </c>
      <c r="AV451" s="98">
        <v>0</v>
      </c>
      <c r="AW451" s="98">
        <v>0</v>
      </c>
      <c r="AX451" s="98">
        <v>0</v>
      </c>
      <c r="AY451" s="98">
        <v>0</v>
      </c>
      <c r="AZ451" s="98">
        <v>0</v>
      </c>
      <c r="BA451" s="98">
        <v>0</v>
      </c>
      <c r="BB451" s="98">
        <v>0</v>
      </c>
      <c r="BC451" s="98">
        <v>0</v>
      </c>
      <c r="BD451" s="98">
        <v>0</v>
      </c>
      <c r="BE451" s="98">
        <v>0</v>
      </c>
      <c r="BF451" s="98">
        <v>0</v>
      </c>
      <c r="BG451" s="98">
        <v>0</v>
      </c>
      <c r="BH451" s="98">
        <v>0</v>
      </c>
      <c r="BI451" s="98">
        <v>0</v>
      </c>
      <c r="BJ451" s="98">
        <v>0</v>
      </c>
      <c r="BK451" s="98">
        <v>0</v>
      </c>
      <c r="BL451" s="98">
        <v>0</v>
      </c>
      <c r="BM451" s="98">
        <v>0</v>
      </c>
      <c r="BN451" s="98">
        <v>0</v>
      </c>
      <c r="BO451" s="98">
        <v>0</v>
      </c>
      <c r="BP451" s="98">
        <v>0</v>
      </c>
      <c r="BQ451" s="98">
        <v>0</v>
      </c>
      <c r="BR451" s="98">
        <v>0</v>
      </c>
      <c r="BS451" s="98">
        <v>0</v>
      </c>
      <c r="BT451" s="98">
        <v>0</v>
      </c>
      <c r="BU451" s="98">
        <v>0</v>
      </c>
      <c r="BV451" s="98">
        <v>0</v>
      </c>
      <c r="BW451" s="98">
        <v>0</v>
      </c>
      <c r="BX451" s="98">
        <v>0</v>
      </c>
      <c r="BY451" s="98">
        <v>0</v>
      </c>
      <c r="BZ451" s="98">
        <v>0</v>
      </c>
      <c r="CA451" s="98">
        <v>0</v>
      </c>
      <c r="CB451" s="98">
        <v>0</v>
      </c>
      <c r="CC451" s="98">
        <v>0</v>
      </c>
      <c r="CD451" s="98">
        <v>0</v>
      </c>
      <c r="CE451" s="98">
        <v>0</v>
      </c>
      <c r="CF451" s="98">
        <v>0</v>
      </c>
      <c r="CG451" s="98">
        <v>0</v>
      </c>
      <c r="CH451" s="98">
        <v>0</v>
      </c>
      <c r="CI451" s="98">
        <v>0</v>
      </c>
      <c r="CJ451" s="98">
        <v>0</v>
      </c>
      <c r="CK451" s="98">
        <v>0</v>
      </c>
      <c r="CL451" s="98">
        <v>0</v>
      </c>
      <c r="CM451" s="98">
        <v>0</v>
      </c>
    </row>
    <row r="452" spans="1:91" s="46" customFormat="1" x14ac:dyDescent="0.25">
      <c r="A452" s="95" t="s">
        <v>1</v>
      </c>
      <c r="B452" s="4">
        <v>0</v>
      </c>
      <c r="C452" s="4">
        <v>0</v>
      </c>
      <c r="D452" s="4">
        <v>0</v>
      </c>
      <c r="E452" s="4">
        <v>0</v>
      </c>
      <c r="F452" s="4">
        <v>0</v>
      </c>
      <c r="G452" s="4">
        <v>0</v>
      </c>
      <c r="H452" s="4">
        <v>0</v>
      </c>
      <c r="I452" s="4">
        <v>0</v>
      </c>
      <c r="J452" s="4">
        <v>0</v>
      </c>
      <c r="K452" s="4">
        <v>0</v>
      </c>
      <c r="L452" s="4">
        <v>0</v>
      </c>
      <c r="M452" s="4">
        <v>0</v>
      </c>
      <c r="N452" s="4">
        <v>0</v>
      </c>
      <c r="O452" s="4">
        <v>0</v>
      </c>
      <c r="P452" s="4">
        <v>0</v>
      </c>
      <c r="Q452" s="4">
        <v>0</v>
      </c>
      <c r="R452" s="4">
        <v>0</v>
      </c>
      <c r="S452" s="4">
        <v>0</v>
      </c>
      <c r="T452" s="4">
        <v>0</v>
      </c>
      <c r="U452" s="4">
        <v>0</v>
      </c>
      <c r="V452" s="4">
        <v>0</v>
      </c>
      <c r="W452" s="4">
        <v>0</v>
      </c>
      <c r="X452" s="4">
        <v>0</v>
      </c>
      <c r="Y452" s="4">
        <v>0</v>
      </c>
      <c r="Z452" s="4">
        <v>0</v>
      </c>
      <c r="AA452" s="4">
        <v>0</v>
      </c>
      <c r="AB452" s="4">
        <v>0</v>
      </c>
      <c r="AC452" s="4">
        <v>0</v>
      </c>
      <c r="AD452" s="4">
        <v>0</v>
      </c>
      <c r="AE452" s="4">
        <v>0</v>
      </c>
      <c r="AF452" s="47">
        <v>1.5196437146489572E-3</v>
      </c>
      <c r="AG452" s="47">
        <v>1.5411282850464687E-3</v>
      </c>
      <c r="AH452" s="47">
        <v>1.5626128554439872E-3</v>
      </c>
      <c r="AI452" s="47">
        <v>1.5840974258414988E-3</v>
      </c>
      <c r="AJ452" s="47">
        <v>1.6055819962390175E-3</v>
      </c>
      <c r="AK452" s="47">
        <v>1.6270665666365289E-3</v>
      </c>
      <c r="AL452" s="47">
        <v>1.6485511370340404E-3</v>
      </c>
      <c r="AM452" s="47">
        <v>1.6700357074315591E-3</v>
      </c>
      <c r="AN452" s="47">
        <v>1.6915202778290705E-3</v>
      </c>
      <c r="AO452" s="47">
        <v>1.713004848226582E-3</v>
      </c>
      <c r="AP452" s="47">
        <v>1.7344894186241007E-3</v>
      </c>
      <c r="AQ452" s="47">
        <v>1.7559739890216121E-3</v>
      </c>
      <c r="AR452" s="47">
        <v>1.7774585594191236E-3</v>
      </c>
      <c r="AS452" s="47">
        <v>1.7989431298166424E-3</v>
      </c>
      <c r="AT452" s="47">
        <v>1.8204277002141537E-3</v>
      </c>
      <c r="AU452" s="47">
        <v>1.8419122706116653E-3</v>
      </c>
      <c r="AV452" s="47">
        <v>1.863396841009184E-3</v>
      </c>
      <c r="AW452" s="47">
        <v>1.8848814114066953E-3</v>
      </c>
      <c r="AX452" s="47">
        <v>1.9063659818042069E-3</v>
      </c>
      <c r="AY452" s="47">
        <v>1.9278505522017256E-3</v>
      </c>
      <c r="AZ452" s="47">
        <v>1.9493351225992369E-3</v>
      </c>
      <c r="BA452" s="47">
        <v>1.9708196929967485E-3</v>
      </c>
      <c r="BB452" s="47">
        <v>1.9923042633942672E-3</v>
      </c>
      <c r="BC452" s="47">
        <v>2.0137888337917785E-3</v>
      </c>
      <c r="BD452" s="47">
        <v>2.0352734041892903E-3</v>
      </c>
      <c r="BE452" s="47">
        <v>2.0567579745868086E-3</v>
      </c>
      <c r="BF452" s="47">
        <v>2.0782425449843204E-3</v>
      </c>
      <c r="BG452" s="47">
        <v>2.0997271153818391E-3</v>
      </c>
      <c r="BH452" s="47">
        <v>2.1212116857793504E-3</v>
      </c>
      <c r="BI452" s="47">
        <v>2.1426962561768618E-3</v>
      </c>
      <c r="BJ452" s="47">
        <v>2.1641808265743805E-3</v>
      </c>
      <c r="BK452" s="47">
        <v>2.1856653969718918E-3</v>
      </c>
      <c r="BL452" s="47">
        <v>2.2071499673694036E-3</v>
      </c>
      <c r="BM452" s="47">
        <v>2.2286345377669223E-3</v>
      </c>
      <c r="BN452" s="47">
        <v>2.2501191081644337E-3</v>
      </c>
      <c r="BO452" s="47">
        <v>2.271603678561945E-3</v>
      </c>
      <c r="BP452" s="47">
        <v>2.2930882489594637E-3</v>
      </c>
      <c r="BQ452" s="47">
        <v>2.314572819356975E-3</v>
      </c>
      <c r="BR452" s="47">
        <v>2.3360573897544868E-3</v>
      </c>
      <c r="BS452" s="47">
        <v>2.3575419601520055E-3</v>
      </c>
      <c r="BT452" s="47">
        <v>2.3790265305495169E-3</v>
      </c>
      <c r="BU452" s="47">
        <v>2.4005111009470282E-3</v>
      </c>
      <c r="BV452" s="47">
        <v>2.4219956713445469E-3</v>
      </c>
      <c r="BW452" s="47">
        <v>2.4434802417420583E-3</v>
      </c>
      <c r="BX452" s="47">
        <v>2.46496481213957E-3</v>
      </c>
      <c r="BY452" s="47">
        <v>2.4864493825370888E-3</v>
      </c>
      <c r="BZ452" s="47">
        <v>2.5079339529346001E-3</v>
      </c>
      <c r="CA452" s="47">
        <v>2.5294185233321188E-3</v>
      </c>
      <c r="CB452" s="47">
        <v>2.5509030937296302E-3</v>
      </c>
      <c r="CC452" s="47">
        <v>2.5723876641271415E-3</v>
      </c>
      <c r="CD452" s="47">
        <v>2.5938722345246602E-3</v>
      </c>
      <c r="CE452" s="47">
        <v>2.615356804922172E-3</v>
      </c>
      <c r="CF452" s="47">
        <v>2.6368413753196833E-3</v>
      </c>
      <c r="CG452" s="47">
        <v>2.658325945717202E-3</v>
      </c>
      <c r="CH452" s="47">
        <v>2.6798105161147134E-3</v>
      </c>
      <c r="CI452" s="47">
        <v>2.7012950865122247E-3</v>
      </c>
      <c r="CJ452" s="47">
        <v>2.7227796569097434E-3</v>
      </c>
      <c r="CK452" s="47">
        <v>2.7442642273072552E-3</v>
      </c>
      <c r="CL452" s="47">
        <v>2.7657487977047666E-3</v>
      </c>
      <c r="CM452" s="47">
        <v>2.7872333681022853E-3</v>
      </c>
    </row>
    <row r="453" spans="1:91" s="46" customFormat="1" x14ac:dyDescent="0.25">
      <c r="A453" s="95" t="s">
        <v>1</v>
      </c>
      <c r="B453" s="4">
        <v>0</v>
      </c>
      <c r="C453" s="4">
        <v>0</v>
      </c>
      <c r="D453" s="4">
        <v>0</v>
      </c>
      <c r="E453" s="4">
        <v>0</v>
      </c>
      <c r="F453" s="4">
        <v>0</v>
      </c>
      <c r="G453" s="4">
        <v>0</v>
      </c>
      <c r="H453" s="4">
        <v>0</v>
      </c>
      <c r="I453" s="4">
        <v>0</v>
      </c>
      <c r="J453" s="4">
        <v>0</v>
      </c>
      <c r="K453" s="4">
        <v>0</v>
      </c>
      <c r="L453" s="4">
        <v>0</v>
      </c>
      <c r="M453" s="4">
        <v>0</v>
      </c>
      <c r="N453" s="4">
        <v>0</v>
      </c>
      <c r="O453" s="4">
        <v>0</v>
      </c>
      <c r="P453" s="4">
        <v>0</v>
      </c>
      <c r="Q453" s="4">
        <v>0</v>
      </c>
      <c r="R453" s="4">
        <v>0</v>
      </c>
      <c r="S453" s="4">
        <v>0</v>
      </c>
      <c r="T453" s="4">
        <v>0</v>
      </c>
      <c r="U453" s="4">
        <v>0</v>
      </c>
      <c r="V453" s="4">
        <v>0</v>
      </c>
      <c r="W453" s="4">
        <v>0</v>
      </c>
      <c r="X453" s="4">
        <v>0</v>
      </c>
      <c r="Y453" s="4">
        <v>0</v>
      </c>
      <c r="Z453" s="4">
        <v>0</v>
      </c>
      <c r="AA453" s="4">
        <v>0</v>
      </c>
      <c r="AB453" s="4">
        <v>0</v>
      </c>
      <c r="AC453" s="4">
        <v>0</v>
      </c>
      <c r="AD453" s="4">
        <v>0</v>
      </c>
      <c r="AE453" s="4">
        <v>0</v>
      </c>
      <c r="AF453" s="47">
        <v>3.9399498238619116E-2</v>
      </c>
      <c r="AG453" s="47">
        <v>4.0061999408441122E-2</v>
      </c>
      <c r="AH453" s="47">
        <v>4.0724500578262907E-2</v>
      </c>
      <c r="AI453" s="47">
        <v>4.1387001748084913E-2</v>
      </c>
      <c r="AJ453" s="47">
        <v>4.204950291790692E-2</v>
      </c>
      <c r="AK453" s="47">
        <v>4.2712004087728704E-2</v>
      </c>
      <c r="AL453" s="47">
        <v>4.3374505257550711E-2</v>
      </c>
      <c r="AM453" s="47">
        <v>4.4037006427372717E-2</v>
      </c>
      <c r="AN453" s="47">
        <v>4.4699507597194724E-2</v>
      </c>
      <c r="AO453" s="47">
        <v>4.5362008767016508E-2</v>
      </c>
      <c r="AP453" s="47">
        <v>4.6024509936838515E-2</v>
      </c>
      <c r="AQ453" s="47">
        <v>4.6687011106660521E-2</v>
      </c>
      <c r="AR453" s="47">
        <v>4.7349512276482299E-2</v>
      </c>
      <c r="AS453" s="47">
        <v>4.8012013446304305E-2</v>
      </c>
      <c r="AT453" s="47">
        <v>4.8674514616126319E-2</v>
      </c>
      <c r="AU453" s="47">
        <v>4.9337015785948096E-2</v>
      </c>
      <c r="AV453" s="47">
        <v>4.9999516955770103E-2</v>
      </c>
      <c r="AW453" s="47">
        <v>5.0662018125592109E-2</v>
      </c>
      <c r="AX453" s="47">
        <v>5.1324519295414123E-2</v>
      </c>
      <c r="AY453" s="47">
        <v>5.19870204652359E-2</v>
      </c>
      <c r="AZ453" s="47">
        <v>5.2649521635057907E-2</v>
      </c>
      <c r="BA453" s="47">
        <v>5.3312022804879913E-2</v>
      </c>
      <c r="BB453" s="47">
        <v>5.3974523974701698E-2</v>
      </c>
      <c r="BC453" s="47">
        <v>5.4637025144523704E-2</v>
      </c>
      <c r="BD453" s="47">
        <v>5.5299526314345711E-2</v>
      </c>
      <c r="BE453" s="47">
        <v>5.5962027484167717E-2</v>
      </c>
      <c r="BF453" s="47">
        <v>5.6624528653989502E-2</v>
      </c>
      <c r="BG453" s="47">
        <v>5.7287029823811508E-2</v>
      </c>
      <c r="BH453" s="47">
        <v>5.7949530993633515E-2</v>
      </c>
      <c r="BI453" s="47">
        <v>5.8612032163455299E-2</v>
      </c>
      <c r="BJ453" s="47">
        <v>5.9274533333277306E-2</v>
      </c>
      <c r="BK453" s="47">
        <v>5.9937034503099312E-2</v>
      </c>
      <c r="BL453" s="47">
        <v>6.059953567292109E-2</v>
      </c>
      <c r="BM453" s="47">
        <v>6.1262036842743103E-2</v>
      </c>
      <c r="BN453" s="47">
        <v>6.192453801256511E-2</v>
      </c>
      <c r="BO453" s="47">
        <v>6.2587039182387116E-2</v>
      </c>
      <c r="BP453" s="47">
        <v>6.3249540352208894E-2</v>
      </c>
      <c r="BQ453" s="47">
        <v>6.3912041522030907E-2</v>
      </c>
      <c r="BR453" s="47">
        <v>6.4574542691852907E-2</v>
      </c>
      <c r="BS453" s="47">
        <v>6.5237043861674698E-2</v>
      </c>
      <c r="BT453" s="47">
        <v>6.5899545031496698E-2</v>
      </c>
      <c r="BU453" s="47">
        <v>6.6562046201318711E-2</v>
      </c>
      <c r="BV453" s="47">
        <v>6.7224547371140489E-2</v>
      </c>
      <c r="BW453" s="47">
        <v>6.7887048540962502E-2</v>
      </c>
      <c r="BX453" s="47">
        <v>6.8549549710784502E-2</v>
      </c>
      <c r="BY453" s="47">
        <v>6.9212050880606515E-2</v>
      </c>
      <c r="BZ453" s="47">
        <v>6.9874552050428293E-2</v>
      </c>
      <c r="CA453" s="47">
        <v>7.0537053220250306E-2</v>
      </c>
      <c r="CB453" s="47">
        <v>7.1199554390072306E-2</v>
      </c>
      <c r="CC453" s="47">
        <v>7.1862055559894084E-2</v>
      </c>
      <c r="CD453" s="47">
        <v>7.2524556729716097E-2</v>
      </c>
      <c r="CE453" s="47">
        <v>7.318705789953811E-2</v>
      </c>
      <c r="CF453" s="47">
        <v>7.3849559069359888E-2</v>
      </c>
      <c r="CG453" s="47">
        <v>7.4512060239181888E-2</v>
      </c>
      <c r="CH453" s="47">
        <v>7.5174561409003901E-2</v>
      </c>
      <c r="CI453" s="47">
        <v>7.5837062578825915E-2</v>
      </c>
      <c r="CJ453" s="47">
        <v>7.6499563748647692E-2</v>
      </c>
      <c r="CK453" s="47">
        <v>7.7162064918469692E-2</v>
      </c>
      <c r="CL453" s="47">
        <v>7.7824566088291705E-2</v>
      </c>
      <c r="CM453" s="47">
        <v>7.8487067258113483E-2</v>
      </c>
    </row>
    <row r="454" spans="1:91" s="46" customFormat="1" x14ac:dyDescent="0.25">
      <c r="A454" s="40"/>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spans="1:91" s="46" customFormat="1" x14ac:dyDescent="0.25">
      <c r="A455" s="95" t="s">
        <v>182</v>
      </c>
      <c r="B455" s="4">
        <v>0</v>
      </c>
      <c r="C455" s="4">
        <v>0</v>
      </c>
      <c r="D455" s="4">
        <v>0</v>
      </c>
      <c r="E455" s="4">
        <v>0</v>
      </c>
      <c r="F455" s="4">
        <v>0</v>
      </c>
      <c r="G455" s="4">
        <v>0</v>
      </c>
      <c r="H455" s="4">
        <v>0</v>
      </c>
      <c r="I455" s="4">
        <v>0</v>
      </c>
      <c r="J455" s="4">
        <v>0</v>
      </c>
      <c r="K455" s="4">
        <v>0</v>
      </c>
      <c r="L455" s="4">
        <v>0</v>
      </c>
      <c r="M455" s="4">
        <v>0</v>
      </c>
      <c r="N455" s="4">
        <v>0</v>
      </c>
      <c r="O455" s="4">
        <v>0</v>
      </c>
      <c r="P455" s="4">
        <v>0</v>
      </c>
      <c r="Q455" s="4">
        <v>0</v>
      </c>
      <c r="R455" s="4">
        <v>0</v>
      </c>
      <c r="S455" s="4">
        <v>0</v>
      </c>
      <c r="T455" s="4">
        <v>0</v>
      </c>
      <c r="U455" s="4">
        <v>0</v>
      </c>
      <c r="V455" s="4">
        <v>0</v>
      </c>
      <c r="W455" s="4">
        <v>0</v>
      </c>
      <c r="X455" s="4">
        <v>0</v>
      </c>
      <c r="Y455" s="4">
        <v>0</v>
      </c>
      <c r="Z455" s="4">
        <v>0</v>
      </c>
      <c r="AA455" s="4">
        <v>0</v>
      </c>
      <c r="AB455" s="4">
        <v>0</v>
      </c>
      <c r="AC455" s="4">
        <v>0</v>
      </c>
      <c r="AD455" s="4">
        <v>0</v>
      </c>
      <c r="AE455" s="4">
        <v>0</v>
      </c>
      <c r="AF455" s="47">
        <v>1.7706621922376727E-3</v>
      </c>
      <c r="AG455" s="47">
        <v>1.7844895124975331E-3</v>
      </c>
      <c r="AH455" s="47">
        <v>1.798316832757397E-3</v>
      </c>
      <c r="AI455" s="47">
        <v>1.8121441530172574E-3</v>
      </c>
      <c r="AJ455" s="47">
        <v>1.8259714732771215E-3</v>
      </c>
      <c r="AK455" s="47">
        <v>1.8397987935369819E-3</v>
      </c>
      <c r="AL455" s="47">
        <v>1.8536261137968423E-3</v>
      </c>
      <c r="AM455" s="47">
        <v>1.8674534340567064E-3</v>
      </c>
      <c r="AN455" s="47">
        <v>1.8812807543165668E-3</v>
      </c>
      <c r="AO455" s="47">
        <v>1.8951080745764309E-3</v>
      </c>
      <c r="AP455" s="47">
        <v>1.9089353948362913E-3</v>
      </c>
      <c r="AQ455" s="47">
        <v>1.9227627150961517E-3</v>
      </c>
      <c r="AR455" s="47">
        <v>1.9365900353560156E-3</v>
      </c>
      <c r="AS455" s="47">
        <v>1.9504173556158762E-3</v>
      </c>
      <c r="AT455" s="47">
        <v>1.9642446758757364E-3</v>
      </c>
      <c r="AU455" s="47">
        <v>1.9780719961356007E-3</v>
      </c>
      <c r="AV455" s="47">
        <v>1.9918993163954611E-3</v>
      </c>
      <c r="AW455" s="47">
        <v>2.005726636655325E-3</v>
      </c>
      <c r="AX455" s="47">
        <v>2.0195539569151854E-3</v>
      </c>
      <c r="AY455" s="47">
        <v>2.0333812771750458E-3</v>
      </c>
      <c r="AZ455" s="47">
        <v>2.0472085974349097E-3</v>
      </c>
      <c r="BA455" s="47">
        <v>2.0610359176947706E-3</v>
      </c>
      <c r="BB455" s="47">
        <v>2.0748632379546344E-3</v>
      </c>
      <c r="BC455" s="47">
        <v>2.0886905582144948E-3</v>
      </c>
      <c r="BD455" s="47">
        <v>2.1025178784743553E-3</v>
      </c>
      <c r="BE455" s="47">
        <v>2.1163451987342191E-3</v>
      </c>
      <c r="BF455" s="47">
        <v>2.1301725189940795E-3</v>
      </c>
      <c r="BG455" s="47">
        <v>2.1439998392539399E-3</v>
      </c>
      <c r="BH455" s="47">
        <v>2.1578271595138043E-3</v>
      </c>
      <c r="BI455" s="47">
        <v>2.1716544797736647E-3</v>
      </c>
      <c r="BJ455" s="47">
        <v>2.1854818000335285E-3</v>
      </c>
      <c r="BK455" s="47">
        <v>2.199309120293389E-3</v>
      </c>
      <c r="BL455" s="47">
        <v>2.2131364405532494E-3</v>
      </c>
      <c r="BM455" s="47">
        <v>2.2269637608131132E-3</v>
      </c>
      <c r="BN455" s="47">
        <v>2.2407910810729741E-3</v>
      </c>
      <c r="BO455" s="47">
        <v>2.254618401332838E-3</v>
      </c>
      <c r="BP455" s="47">
        <v>2.2684457215926984E-3</v>
      </c>
      <c r="BQ455" s="47">
        <v>2.2822730418525588E-3</v>
      </c>
      <c r="BR455" s="47">
        <v>2.2961003621124226E-3</v>
      </c>
      <c r="BS455" s="47">
        <v>2.3099276823722831E-3</v>
      </c>
      <c r="BT455" s="47">
        <v>2.3237550026321435E-3</v>
      </c>
      <c r="BU455" s="47">
        <v>2.3375823228920078E-3</v>
      </c>
      <c r="BV455" s="47">
        <v>2.3514096431518682E-3</v>
      </c>
      <c r="BW455" s="47">
        <v>2.3652369634117321E-3</v>
      </c>
      <c r="BX455" s="47">
        <v>2.3790642836715925E-3</v>
      </c>
      <c r="BY455" s="47">
        <v>2.3928916039314529E-3</v>
      </c>
      <c r="BZ455" s="47">
        <v>2.4067189241913168E-3</v>
      </c>
      <c r="CA455" s="47">
        <v>2.4205462444511776E-3</v>
      </c>
      <c r="CB455" s="47">
        <v>2.4343735647110415E-3</v>
      </c>
      <c r="CC455" s="47">
        <v>2.4482008849709019E-3</v>
      </c>
      <c r="CD455" s="47">
        <v>2.4620282052307623E-3</v>
      </c>
      <c r="CE455" s="47">
        <v>2.4758555254906262E-3</v>
      </c>
      <c r="CF455" s="47">
        <v>2.4896828457504866E-3</v>
      </c>
      <c r="CG455" s="47">
        <v>2.503510166010347E-3</v>
      </c>
      <c r="CH455" s="47">
        <v>2.5173374862702113E-3</v>
      </c>
      <c r="CI455" s="47">
        <v>2.5311648065300717E-3</v>
      </c>
      <c r="CJ455" s="47">
        <v>2.5449921267899356E-3</v>
      </c>
      <c r="CK455" s="47">
        <v>2.558819447049796E-3</v>
      </c>
      <c r="CL455" s="47">
        <v>2.5726467673096564E-3</v>
      </c>
      <c r="CM455" s="47">
        <v>2.5864740875695203E-3</v>
      </c>
    </row>
    <row r="456" spans="1:91" s="46" customFormat="1" x14ac:dyDescent="0.25">
      <c r="A456" s="95"/>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spans="1:91" s="46" customFormat="1" x14ac:dyDescent="0.25">
      <c r="A457" s="95" t="s">
        <v>345</v>
      </c>
      <c r="B457" s="4">
        <v>0</v>
      </c>
      <c r="C457" s="4">
        <v>0</v>
      </c>
      <c r="D457" s="4">
        <v>0</v>
      </c>
      <c r="E457" s="4">
        <v>0</v>
      </c>
      <c r="F457" s="4">
        <v>0</v>
      </c>
      <c r="G457" s="4">
        <v>0</v>
      </c>
      <c r="H457" s="4">
        <v>0</v>
      </c>
      <c r="I457" s="4">
        <v>0</v>
      </c>
      <c r="J457" s="4">
        <v>0</v>
      </c>
      <c r="K457" s="4">
        <v>0</v>
      </c>
      <c r="L457" s="4">
        <v>0</v>
      </c>
      <c r="M457" s="4">
        <v>0</v>
      </c>
      <c r="N457" s="4">
        <v>0</v>
      </c>
      <c r="O457" s="4">
        <v>0</v>
      </c>
      <c r="P457" s="4">
        <v>0</v>
      </c>
      <c r="Q457" s="4">
        <v>0</v>
      </c>
      <c r="R457" s="4">
        <v>0</v>
      </c>
      <c r="S457" s="4">
        <v>0</v>
      </c>
      <c r="T457" s="4">
        <v>0</v>
      </c>
      <c r="U457" s="4">
        <v>0</v>
      </c>
      <c r="V457" s="4">
        <v>0</v>
      </c>
      <c r="W457" s="4">
        <v>0</v>
      </c>
      <c r="X457" s="4">
        <v>0</v>
      </c>
      <c r="Y457" s="4">
        <v>0</v>
      </c>
      <c r="Z457" s="4">
        <v>0</v>
      </c>
      <c r="AA457" s="4">
        <v>0</v>
      </c>
      <c r="AB457" s="4">
        <v>0</v>
      </c>
      <c r="AC457" s="4">
        <v>0</v>
      </c>
      <c r="AD457" s="4">
        <v>0</v>
      </c>
      <c r="AE457" s="4">
        <v>0</v>
      </c>
      <c r="AF457" s="47">
        <v>1.0433551340480421E-3</v>
      </c>
      <c r="AG457" s="47">
        <v>1.0784030973804307E-3</v>
      </c>
      <c r="AH457" s="47">
        <v>1.1134510607128333E-3</v>
      </c>
      <c r="AI457" s="47">
        <v>1.1484990240452362E-3</v>
      </c>
      <c r="AJ457" s="47">
        <v>1.183546987377639E-3</v>
      </c>
      <c r="AK457" s="47">
        <v>1.2185949507100417E-3</v>
      </c>
      <c r="AL457" s="47">
        <v>1.2536429140424445E-3</v>
      </c>
      <c r="AM457" s="47">
        <v>1.288690877374833E-3</v>
      </c>
      <c r="AN457" s="47">
        <v>1.3237388407072359E-3</v>
      </c>
      <c r="AO457" s="47">
        <v>1.3587868040396388E-3</v>
      </c>
      <c r="AP457" s="47">
        <v>1.3938347673720414E-3</v>
      </c>
      <c r="AQ457" s="47">
        <v>1.4288827307044442E-3</v>
      </c>
      <c r="AR457" s="47">
        <v>1.4639306940368471E-3</v>
      </c>
      <c r="AS457" s="47">
        <v>1.4989786573692356E-3</v>
      </c>
      <c r="AT457" s="47">
        <v>1.5340266207016385E-3</v>
      </c>
      <c r="AU457" s="47">
        <v>1.5690745840340411E-3</v>
      </c>
      <c r="AV457" s="47">
        <v>1.604122547366444E-3</v>
      </c>
      <c r="AW457" s="47">
        <v>1.6391705106988468E-3</v>
      </c>
      <c r="AX457" s="47">
        <v>1.6742184740312495E-3</v>
      </c>
      <c r="AY457" s="47">
        <v>1.7092664373636382E-3</v>
      </c>
      <c r="AZ457" s="47">
        <v>1.7443144006960409E-3</v>
      </c>
      <c r="BA457" s="47">
        <v>1.7793623640284437E-3</v>
      </c>
      <c r="BB457" s="47">
        <v>1.8144103273608466E-3</v>
      </c>
      <c r="BC457" s="47">
        <v>1.8494582906932492E-3</v>
      </c>
      <c r="BD457" s="47">
        <v>1.8845062540256521E-3</v>
      </c>
      <c r="BE457" s="47">
        <v>1.9195542173580406E-3</v>
      </c>
      <c r="BF457" s="47">
        <v>1.9546021806904432E-3</v>
      </c>
      <c r="BG457" s="47">
        <v>1.9896501440228461E-3</v>
      </c>
      <c r="BH457" s="47">
        <v>2.0246981073552489E-3</v>
      </c>
      <c r="BI457" s="47">
        <v>2.0597460706876518E-3</v>
      </c>
      <c r="BJ457" s="47">
        <v>2.0947940340200547E-3</v>
      </c>
      <c r="BK457" s="47">
        <v>2.1298419973524432E-3</v>
      </c>
      <c r="BL457" s="47">
        <v>2.164889960684846E-3</v>
      </c>
      <c r="BM457" s="47">
        <v>2.1999379240172489E-3</v>
      </c>
      <c r="BN457" s="47">
        <v>2.2349858873496513E-3</v>
      </c>
      <c r="BO457" s="47">
        <v>2.2700338506820542E-3</v>
      </c>
      <c r="BP457" s="47">
        <v>2.305081814014457E-3</v>
      </c>
      <c r="BQ457" s="47">
        <v>2.3401297773468456E-3</v>
      </c>
      <c r="BR457" s="47">
        <v>2.3751777406792484E-3</v>
      </c>
      <c r="BS457" s="47">
        <v>2.4102257040116513E-3</v>
      </c>
      <c r="BT457" s="47">
        <v>2.4452736673440541E-3</v>
      </c>
      <c r="BU457" s="47">
        <v>2.480321630676457E-3</v>
      </c>
      <c r="BV457" s="47">
        <v>2.5153695940088598E-3</v>
      </c>
      <c r="BW457" s="47">
        <v>2.5504175573412484E-3</v>
      </c>
      <c r="BX457" s="47">
        <v>2.5854655206736508E-3</v>
      </c>
      <c r="BY457" s="47">
        <v>2.6205134840060536E-3</v>
      </c>
      <c r="BZ457" s="47">
        <v>2.6555614473384565E-3</v>
      </c>
      <c r="CA457" s="47">
        <v>2.6906094106708594E-3</v>
      </c>
      <c r="CB457" s="47">
        <v>2.7256573740032622E-3</v>
      </c>
      <c r="CC457" s="47">
        <v>2.7607053373356507E-3</v>
      </c>
      <c r="CD457" s="47">
        <v>2.7957533006680536E-3</v>
      </c>
      <c r="CE457" s="47">
        <v>2.8308012640004565E-3</v>
      </c>
      <c r="CF457" s="47">
        <v>2.8658492273328589E-3</v>
      </c>
      <c r="CG457" s="47">
        <v>2.9008971906652617E-3</v>
      </c>
      <c r="CH457" s="47">
        <v>2.9359451539976646E-3</v>
      </c>
      <c r="CI457" s="47">
        <v>2.9709931173300531E-3</v>
      </c>
      <c r="CJ457" s="47">
        <v>3.006041080662456E-3</v>
      </c>
      <c r="CK457" s="47">
        <v>3.0410890439948588E-3</v>
      </c>
      <c r="CL457" s="47">
        <v>3.0761370073272617E-3</v>
      </c>
      <c r="CM457" s="47">
        <v>3.1111849706596645E-3</v>
      </c>
    </row>
    <row r="458" spans="1:91" s="46" customFormat="1" x14ac:dyDescent="0.25">
      <c r="A458" s="95"/>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spans="1:91" s="46" customFormat="1" x14ac:dyDescent="0.25">
      <c r="A459" s="95" t="s">
        <v>332</v>
      </c>
      <c r="B459" s="4">
        <v>0</v>
      </c>
      <c r="C459" s="4">
        <v>0</v>
      </c>
      <c r="D459" s="4">
        <v>0</v>
      </c>
      <c r="E459" s="4">
        <v>0</v>
      </c>
      <c r="F459" s="4">
        <v>0</v>
      </c>
      <c r="G459" s="4">
        <v>0</v>
      </c>
      <c r="H459" s="4">
        <v>0</v>
      </c>
      <c r="I459" s="4">
        <v>0</v>
      </c>
      <c r="J459" s="4">
        <v>0</v>
      </c>
      <c r="K459" s="4">
        <v>0</v>
      </c>
      <c r="L459" s="4">
        <v>0</v>
      </c>
      <c r="M459" s="4">
        <v>0</v>
      </c>
      <c r="N459" s="4">
        <v>0</v>
      </c>
      <c r="O459" s="4">
        <v>0</v>
      </c>
      <c r="P459" s="4">
        <v>0</v>
      </c>
      <c r="Q459" s="4">
        <v>0</v>
      </c>
      <c r="R459" s="4">
        <v>0</v>
      </c>
      <c r="S459" s="4">
        <v>0</v>
      </c>
      <c r="T459" s="4">
        <v>0</v>
      </c>
      <c r="U459" s="4">
        <v>0</v>
      </c>
      <c r="V459" s="4">
        <v>0</v>
      </c>
      <c r="W459" s="4">
        <v>0</v>
      </c>
      <c r="X459" s="4">
        <v>0</v>
      </c>
      <c r="Y459" s="4">
        <v>0</v>
      </c>
      <c r="Z459" s="4">
        <v>0</v>
      </c>
      <c r="AA459" s="4">
        <v>0</v>
      </c>
      <c r="AB459" s="4">
        <v>0</v>
      </c>
      <c r="AC459" s="4">
        <v>0</v>
      </c>
      <c r="AD459" s="4">
        <v>0</v>
      </c>
      <c r="AE459" s="4">
        <v>0</v>
      </c>
      <c r="AF459" s="47">
        <v>4.5741028220505769E-3</v>
      </c>
      <c r="AG459" s="47">
        <v>4.6598064333339554E-3</v>
      </c>
      <c r="AH459" s="47">
        <v>4.7455100446173052E-3</v>
      </c>
      <c r="AI459" s="47">
        <v>4.8312136559006827E-3</v>
      </c>
      <c r="AJ459" s="47">
        <v>4.9169172671840611E-3</v>
      </c>
      <c r="AK459" s="47">
        <v>5.0026208784674396E-3</v>
      </c>
      <c r="AL459" s="47">
        <v>5.088324489750818E-3</v>
      </c>
      <c r="AM459" s="47">
        <v>5.1740281010341956E-3</v>
      </c>
      <c r="AN459" s="47">
        <v>5.259731712317574E-3</v>
      </c>
      <c r="AO459" s="47">
        <v>5.3454353236009524E-3</v>
      </c>
      <c r="AP459" s="47">
        <v>5.4311389348843308E-3</v>
      </c>
      <c r="AQ459" s="47">
        <v>5.5168425461677092E-3</v>
      </c>
      <c r="AR459" s="47">
        <v>5.6025461574510868E-3</v>
      </c>
      <c r="AS459" s="47">
        <v>5.6882497687344652E-3</v>
      </c>
      <c r="AT459" s="47">
        <v>5.7739533800178437E-3</v>
      </c>
      <c r="AU459" s="47">
        <v>5.8596569913012221E-3</v>
      </c>
      <c r="AV459" s="47">
        <v>5.9453606025845996E-3</v>
      </c>
      <c r="AW459" s="47">
        <v>6.0310642138679494E-3</v>
      </c>
      <c r="AX459" s="47">
        <v>6.1167678251513279E-3</v>
      </c>
      <c r="AY459" s="47">
        <v>6.2024714364347063E-3</v>
      </c>
      <c r="AZ459" s="47">
        <v>6.2881750477180847E-3</v>
      </c>
      <c r="BA459" s="47">
        <v>6.3738786590014623E-3</v>
      </c>
      <c r="BB459" s="47">
        <v>6.4595822702848407E-3</v>
      </c>
      <c r="BC459" s="47">
        <v>6.5452858815682191E-3</v>
      </c>
      <c r="BD459" s="47">
        <v>6.6309894928515975E-3</v>
      </c>
      <c r="BE459" s="47">
        <v>6.716693104134976E-3</v>
      </c>
      <c r="BF459" s="47">
        <v>6.8023967154183535E-3</v>
      </c>
      <c r="BG459" s="47">
        <v>6.8881003267017319E-3</v>
      </c>
      <c r="BH459" s="47">
        <v>6.9738039379851104E-3</v>
      </c>
      <c r="BI459" s="47">
        <v>7.0595075492684888E-3</v>
      </c>
      <c r="BJ459" s="47">
        <v>7.1452111605518663E-3</v>
      </c>
      <c r="BK459" s="47">
        <v>7.2309147718352448E-3</v>
      </c>
      <c r="BL459" s="47">
        <v>7.3166183831186232E-3</v>
      </c>
      <c r="BM459" s="47">
        <v>7.4023219944020016E-3</v>
      </c>
      <c r="BN459" s="47">
        <v>7.4880256056853514E-3</v>
      </c>
      <c r="BO459" s="47">
        <v>7.573729216968729E-3</v>
      </c>
      <c r="BP459" s="47">
        <v>7.6594328282521074E-3</v>
      </c>
      <c r="BQ459" s="47">
        <v>7.7451364395354858E-3</v>
      </c>
      <c r="BR459" s="47">
        <v>7.8308400508188634E-3</v>
      </c>
      <c r="BS459" s="47">
        <v>7.9165436621022427E-3</v>
      </c>
      <c r="BT459" s="47">
        <v>8.0022472733856202E-3</v>
      </c>
      <c r="BU459" s="47">
        <v>8.0879508846689995E-3</v>
      </c>
      <c r="BV459" s="47">
        <v>8.1736544959523771E-3</v>
      </c>
      <c r="BW459" s="47">
        <v>8.2593581072357546E-3</v>
      </c>
      <c r="BX459" s="47">
        <v>8.3450617185191339E-3</v>
      </c>
      <c r="BY459" s="47">
        <v>8.4307653298025115E-3</v>
      </c>
      <c r="BZ459" s="47">
        <v>8.516468941085889E-3</v>
      </c>
      <c r="CA459" s="47">
        <v>8.6021725523692683E-3</v>
      </c>
      <c r="CB459" s="47">
        <v>8.6878761636526459E-3</v>
      </c>
      <c r="CC459" s="47">
        <v>8.7735797749359957E-3</v>
      </c>
      <c r="CD459" s="47">
        <v>8.859283386219375E-3</v>
      </c>
      <c r="CE459" s="47">
        <v>8.9449869975027525E-3</v>
      </c>
      <c r="CF459" s="47">
        <v>9.0306906087861301E-3</v>
      </c>
      <c r="CG459" s="47">
        <v>9.1163942200695094E-3</v>
      </c>
      <c r="CH459" s="47">
        <v>9.2020978313528869E-3</v>
      </c>
      <c r="CI459" s="47">
        <v>9.2878014426362662E-3</v>
      </c>
      <c r="CJ459" s="47">
        <v>9.3735050539196438E-3</v>
      </c>
      <c r="CK459" s="47">
        <v>9.4592086652030213E-3</v>
      </c>
      <c r="CL459" s="47">
        <v>9.5449122764864006E-3</v>
      </c>
      <c r="CM459" s="47">
        <v>9.6306158877697782E-3</v>
      </c>
    </row>
    <row r="460" spans="1:91" s="46" customFormat="1" x14ac:dyDescent="0.25">
      <c r="A460" s="40"/>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spans="1:91" s="46" customFormat="1" x14ac:dyDescent="0.25">
      <c r="A461" s="95" t="s">
        <v>372</v>
      </c>
      <c r="B461" s="4">
        <v>0</v>
      </c>
      <c r="C461" s="4">
        <v>0</v>
      </c>
      <c r="D461" s="4">
        <v>0</v>
      </c>
      <c r="E461" s="4">
        <v>0</v>
      </c>
      <c r="F461" s="4">
        <v>0</v>
      </c>
      <c r="G461" s="4">
        <v>0</v>
      </c>
      <c r="H461" s="4">
        <v>0</v>
      </c>
      <c r="I461" s="4">
        <v>0</v>
      </c>
      <c r="J461" s="4">
        <v>0</v>
      </c>
      <c r="K461" s="4">
        <v>0</v>
      </c>
      <c r="L461" s="4">
        <v>0</v>
      </c>
      <c r="M461" s="4">
        <v>0</v>
      </c>
      <c r="N461" s="4">
        <v>0</v>
      </c>
      <c r="O461" s="4">
        <v>0</v>
      </c>
      <c r="P461" s="4">
        <v>0</v>
      </c>
      <c r="Q461" s="4">
        <v>0</v>
      </c>
      <c r="R461" s="4">
        <v>0</v>
      </c>
      <c r="S461" s="4">
        <v>0</v>
      </c>
      <c r="T461" s="4">
        <v>0</v>
      </c>
      <c r="U461" s="4">
        <v>0</v>
      </c>
      <c r="V461" s="4">
        <v>0</v>
      </c>
      <c r="W461" s="4">
        <v>0</v>
      </c>
      <c r="X461" s="4">
        <v>0</v>
      </c>
      <c r="Y461" s="4">
        <v>0</v>
      </c>
      <c r="Z461" s="4">
        <v>0</v>
      </c>
      <c r="AA461" s="4">
        <v>0</v>
      </c>
      <c r="AB461" s="4">
        <v>0</v>
      </c>
      <c r="AC461" s="4">
        <v>0</v>
      </c>
      <c r="AD461" s="4">
        <v>0</v>
      </c>
      <c r="AE461" s="4">
        <v>0</v>
      </c>
      <c r="AF461" s="47">
        <v>8.361914775148421E-3</v>
      </c>
      <c r="AG461" s="47">
        <v>8.642804831529247E-3</v>
      </c>
      <c r="AH461" s="47">
        <v>8.9236948879101875E-3</v>
      </c>
      <c r="AI461" s="47">
        <v>9.204584944291128E-3</v>
      </c>
      <c r="AJ461" s="47">
        <v>9.485475000671954E-3</v>
      </c>
      <c r="AK461" s="47">
        <v>9.7663650570528945E-3</v>
      </c>
      <c r="AL461" s="47">
        <v>1.0047255113433835E-2</v>
      </c>
      <c r="AM461" s="47">
        <v>1.0328145169814775E-2</v>
      </c>
      <c r="AN461" s="47">
        <v>1.0609035226195601E-2</v>
      </c>
      <c r="AO461" s="47">
        <v>1.0889925282576542E-2</v>
      </c>
      <c r="AP461" s="47">
        <v>1.1170815338957482E-2</v>
      </c>
      <c r="AQ461" s="47">
        <v>1.1451705395338308E-2</v>
      </c>
      <c r="AR461" s="47">
        <v>1.1732595451719249E-2</v>
      </c>
      <c r="AS461" s="47">
        <v>1.2013485508100189E-2</v>
      </c>
      <c r="AT461" s="47">
        <v>1.2294375564481015E-2</v>
      </c>
      <c r="AU461" s="47">
        <v>1.2575265620861956E-2</v>
      </c>
      <c r="AV461" s="47">
        <v>1.2856155677242896E-2</v>
      </c>
      <c r="AW461" s="47">
        <v>1.3137045733623723E-2</v>
      </c>
      <c r="AX461" s="47">
        <v>1.3417935790004663E-2</v>
      </c>
      <c r="AY461" s="47">
        <v>1.3698825846385604E-2</v>
      </c>
      <c r="AZ461" s="47">
        <v>1.397971590276643E-2</v>
      </c>
      <c r="BA461" s="47">
        <v>1.426060595914737E-2</v>
      </c>
      <c r="BB461" s="47">
        <v>1.4541496015528311E-2</v>
      </c>
      <c r="BC461" s="47">
        <v>1.4822386071909249E-2</v>
      </c>
      <c r="BD461" s="47">
        <v>1.5103276128290077E-2</v>
      </c>
      <c r="BE461" s="47">
        <v>1.5384166184671018E-2</v>
      </c>
      <c r="BF461" s="47">
        <v>1.5665056241051956E-2</v>
      </c>
      <c r="BG461" s="47">
        <v>1.5945946297432782E-2</v>
      </c>
      <c r="BH461" s="47">
        <v>1.6226836353813723E-2</v>
      </c>
      <c r="BI461" s="47">
        <v>1.6507726410194663E-2</v>
      </c>
      <c r="BJ461" s="47">
        <v>1.6788616466575489E-2</v>
      </c>
      <c r="BK461" s="47">
        <v>1.706950652295643E-2</v>
      </c>
      <c r="BL461" s="47">
        <v>1.735039657933737E-2</v>
      </c>
      <c r="BM461" s="47">
        <v>1.7631286635718196E-2</v>
      </c>
      <c r="BN461" s="47">
        <v>1.7912176692099137E-2</v>
      </c>
      <c r="BO461" s="47">
        <v>1.8193066748480077E-2</v>
      </c>
      <c r="BP461" s="47">
        <v>1.8473956804861018E-2</v>
      </c>
      <c r="BQ461" s="47">
        <v>1.8754846861241844E-2</v>
      </c>
      <c r="BR461" s="47">
        <v>1.9035736917622784E-2</v>
      </c>
      <c r="BS461" s="47">
        <v>1.9316626974003725E-2</v>
      </c>
      <c r="BT461" s="47">
        <v>1.9597517030384551E-2</v>
      </c>
      <c r="BU461" s="47">
        <v>1.9878407086765491E-2</v>
      </c>
      <c r="BV461" s="47">
        <v>2.0159297143146432E-2</v>
      </c>
      <c r="BW461" s="47">
        <v>2.0440187199527258E-2</v>
      </c>
      <c r="BX461" s="47">
        <v>2.0721077255908198E-2</v>
      </c>
      <c r="BY461" s="47">
        <v>2.1001967312289139E-2</v>
      </c>
      <c r="BZ461" s="47">
        <v>2.1282857368669965E-2</v>
      </c>
      <c r="CA461" s="47">
        <v>2.1563747425050905E-2</v>
      </c>
      <c r="CB461" s="47">
        <v>2.1844637481431846E-2</v>
      </c>
      <c r="CC461" s="47">
        <v>2.2125527537812672E-2</v>
      </c>
      <c r="CD461" s="47">
        <v>2.2406417594193612E-2</v>
      </c>
      <c r="CE461" s="47">
        <v>2.2687307650574553E-2</v>
      </c>
      <c r="CF461" s="47">
        <v>2.2968197706955493E-2</v>
      </c>
      <c r="CG461" s="47">
        <v>2.3249087763336319E-2</v>
      </c>
      <c r="CH461" s="47">
        <v>2.352997781971726E-2</v>
      </c>
      <c r="CI461" s="47">
        <v>2.38108678760982E-2</v>
      </c>
      <c r="CJ461" s="47">
        <v>2.4091757932479026E-2</v>
      </c>
      <c r="CK461" s="47">
        <v>2.4372647988859967E-2</v>
      </c>
      <c r="CL461" s="47">
        <v>2.4653538045240907E-2</v>
      </c>
      <c r="CM461" s="47">
        <v>2.4934428101621733E-2</v>
      </c>
    </row>
    <row r="462" spans="1:91" s="46" customFormat="1" x14ac:dyDescent="0.25">
      <c r="A462" s="40"/>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spans="1:91" s="46" customFormat="1" x14ac:dyDescent="0.25">
      <c r="A463" s="95" t="s">
        <v>183</v>
      </c>
      <c r="B463" s="4">
        <v>0</v>
      </c>
      <c r="C463" s="4">
        <v>0</v>
      </c>
      <c r="D463" s="4">
        <v>0</v>
      </c>
      <c r="E463" s="4">
        <v>0</v>
      </c>
      <c r="F463" s="4">
        <v>0</v>
      </c>
      <c r="G463" s="4">
        <v>0</v>
      </c>
      <c r="H463" s="4">
        <v>0</v>
      </c>
      <c r="I463" s="4">
        <v>0</v>
      </c>
      <c r="J463" s="4">
        <v>0</v>
      </c>
      <c r="K463" s="4">
        <v>0</v>
      </c>
      <c r="L463" s="4">
        <v>0</v>
      </c>
      <c r="M463" s="4">
        <v>0</v>
      </c>
      <c r="N463" s="4">
        <v>0</v>
      </c>
      <c r="O463" s="4">
        <v>0</v>
      </c>
      <c r="P463" s="4">
        <v>0</v>
      </c>
      <c r="Q463" s="4">
        <v>0</v>
      </c>
      <c r="R463" s="4">
        <v>0</v>
      </c>
      <c r="S463" s="4">
        <v>0</v>
      </c>
      <c r="T463" s="4">
        <v>0</v>
      </c>
      <c r="U463" s="4">
        <v>0</v>
      </c>
      <c r="V463" s="4">
        <v>0</v>
      </c>
      <c r="W463" s="4">
        <v>0</v>
      </c>
      <c r="X463" s="4">
        <v>0</v>
      </c>
      <c r="Y463" s="4">
        <v>0</v>
      </c>
      <c r="Z463" s="4">
        <v>0</v>
      </c>
      <c r="AA463" s="4">
        <v>0</v>
      </c>
      <c r="AB463" s="4">
        <v>0</v>
      </c>
      <c r="AC463" s="4">
        <v>0</v>
      </c>
      <c r="AD463" s="4">
        <v>0</v>
      </c>
      <c r="AE463" s="4">
        <v>0</v>
      </c>
      <c r="AF463" s="47">
        <v>1.2690829916650018E-3</v>
      </c>
      <c r="AG463" s="47">
        <v>1.3035595814639863E-3</v>
      </c>
      <c r="AH463" s="47">
        <v>1.3380361712629848E-3</v>
      </c>
      <c r="AI463" s="47">
        <v>1.3725127610619836E-3</v>
      </c>
      <c r="AJ463" s="47">
        <v>1.4069893508609681E-3</v>
      </c>
      <c r="AK463" s="47">
        <v>1.4414659406599669E-3</v>
      </c>
      <c r="AL463" s="47">
        <v>1.4759425304589654E-3</v>
      </c>
      <c r="AM463" s="47">
        <v>1.5104191202579499E-3</v>
      </c>
      <c r="AN463" s="47">
        <v>1.5448957100569487E-3</v>
      </c>
      <c r="AO463" s="47">
        <v>1.5793722998559475E-3</v>
      </c>
      <c r="AP463" s="47">
        <v>1.6138488896549319E-3</v>
      </c>
      <c r="AQ463" s="47">
        <v>1.6483254794539305E-3</v>
      </c>
      <c r="AR463" s="47">
        <v>1.6828020692529293E-3</v>
      </c>
      <c r="AS463" s="47">
        <v>1.7172786590519281E-3</v>
      </c>
      <c r="AT463" s="47">
        <v>1.7517552488509126E-3</v>
      </c>
      <c r="AU463" s="47">
        <v>1.7862318386499111E-3</v>
      </c>
      <c r="AV463" s="47">
        <v>1.8207084284489099E-3</v>
      </c>
      <c r="AW463" s="47">
        <v>1.8551850182478944E-3</v>
      </c>
      <c r="AX463" s="47">
        <v>1.8896616080468932E-3</v>
      </c>
      <c r="AY463" s="47">
        <v>1.9241381978458917E-3</v>
      </c>
      <c r="AZ463" s="47">
        <v>1.9586147876448764E-3</v>
      </c>
      <c r="BA463" s="47">
        <v>1.993091377443875E-3</v>
      </c>
      <c r="BB463" s="47">
        <v>2.0275679672428736E-3</v>
      </c>
      <c r="BC463" s="47">
        <v>2.0620445570418582E-3</v>
      </c>
      <c r="BD463" s="47">
        <v>2.0965211468408568E-3</v>
      </c>
      <c r="BE463" s="47">
        <v>2.1309977366398554E-3</v>
      </c>
      <c r="BF463" s="47">
        <v>2.1654743264388544E-3</v>
      </c>
      <c r="BG463" s="47">
        <v>2.1999509162378386E-3</v>
      </c>
      <c r="BH463" s="47">
        <v>2.2344275060368376E-3</v>
      </c>
      <c r="BI463" s="47">
        <v>2.2689040958358362E-3</v>
      </c>
      <c r="BJ463" s="47">
        <v>2.3033806856348209E-3</v>
      </c>
      <c r="BK463" s="47">
        <v>2.3378572754338195E-3</v>
      </c>
      <c r="BL463" s="47">
        <v>2.372333865232818E-3</v>
      </c>
      <c r="BM463" s="47">
        <v>2.4068104550318027E-3</v>
      </c>
      <c r="BN463" s="47">
        <v>2.4412870448308013E-3</v>
      </c>
      <c r="BO463" s="47">
        <v>2.4757636346297998E-3</v>
      </c>
      <c r="BP463" s="47">
        <v>2.5102402244287845E-3</v>
      </c>
      <c r="BQ463" s="47">
        <v>2.5447168142277831E-3</v>
      </c>
      <c r="BR463" s="47">
        <v>2.5791934040267817E-3</v>
      </c>
      <c r="BS463" s="47">
        <v>2.6136699938257807E-3</v>
      </c>
      <c r="BT463" s="47">
        <v>2.6481465836247649E-3</v>
      </c>
      <c r="BU463" s="47">
        <v>2.6826231734237639E-3</v>
      </c>
      <c r="BV463" s="47">
        <v>2.7170997632227625E-3</v>
      </c>
      <c r="BW463" s="47">
        <v>2.7515763530217468E-3</v>
      </c>
      <c r="BX463" s="47">
        <v>2.7860529428207458E-3</v>
      </c>
      <c r="BY463" s="47">
        <v>2.8205295326197443E-3</v>
      </c>
      <c r="BZ463" s="47">
        <v>2.855006122418729E-3</v>
      </c>
      <c r="CA463" s="47">
        <v>2.8894827122177276E-3</v>
      </c>
      <c r="CB463" s="47">
        <v>2.9239593020167261E-3</v>
      </c>
      <c r="CC463" s="47">
        <v>2.9584358918157108E-3</v>
      </c>
      <c r="CD463" s="47">
        <v>2.9929124816147094E-3</v>
      </c>
      <c r="CE463" s="47">
        <v>3.027389071413708E-3</v>
      </c>
      <c r="CF463" s="47">
        <v>3.061865661212707E-3</v>
      </c>
      <c r="CG463" s="47">
        <v>3.0963422510116912E-3</v>
      </c>
      <c r="CH463" s="47">
        <v>3.1308188408106902E-3</v>
      </c>
      <c r="CI463" s="47">
        <v>3.1652954306096888E-3</v>
      </c>
      <c r="CJ463" s="47">
        <v>3.199772020408673E-3</v>
      </c>
      <c r="CK463" s="47">
        <v>3.234248610207672E-3</v>
      </c>
      <c r="CL463" s="47">
        <v>3.2687252000066706E-3</v>
      </c>
      <c r="CM463" s="47">
        <v>3.3032017898056553E-3</v>
      </c>
    </row>
    <row r="464" spans="1:91" s="46" customFormat="1" x14ac:dyDescent="0.25">
      <c r="A464" s="95" t="s">
        <v>1</v>
      </c>
      <c r="B464" s="4">
        <v>0</v>
      </c>
      <c r="C464" s="4">
        <v>0</v>
      </c>
      <c r="D464" s="4">
        <v>0</v>
      </c>
      <c r="E464" s="4">
        <v>0</v>
      </c>
      <c r="F464" s="4">
        <v>0</v>
      </c>
      <c r="G464" s="4">
        <v>0</v>
      </c>
      <c r="H464" s="4">
        <v>0</v>
      </c>
      <c r="I464" s="4">
        <v>0</v>
      </c>
      <c r="J464" s="4">
        <v>0</v>
      </c>
      <c r="K464" s="4">
        <v>0</v>
      </c>
      <c r="L464" s="4">
        <v>0</v>
      </c>
      <c r="M464" s="4">
        <v>0</v>
      </c>
      <c r="N464" s="4">
        <v>0</v>
      </c>
      <c r="O464" s="4">
        <v>0</v>
      </c>
      <c r="P464" s="4">
        <v>0</v>
      </c>
      <c r="Q464" s="4">
        <v>0</v>
      </c>
      <c r="R464" s="4">
        <v>0</v>
      </c>
      <c r="S464" s="4">
        <v>0</v>
      </c>
      <c r="T464" s="4">
        <v>0</v>
      </c>
      <c r="U464" s="4">
        <v>0</v>
      </c>
      <c r="V464" s="4">
        <v>0</v>
      </c>
      <c r="W464" s="4">
        <v>0</v>
      </c>
      <c r="X464" s="4">
        <v>0</v>
      </c>
      <c r="Y464" s="4">
        <v>0</v>
      </c>
      <c r="Z464" s="4">
        <v>0</v>
      </c>
      <c r="AA464" s="4">
        <v>0</v>
      </c>
      <c r="AB464" s="4">
        <v>0</v>
      </c>
      <c r="AC464" s="4">
        <v>0</v>
      </c>
      <c r="AD464" s="4">
        <v>0</v>
      </c>
      <c r="AE464" s="4">
        <v>0</v>
      </c>
      <c r="AF464" s="47">
        <v>1.4431080891418873E-3</v>
      </c>
      <c r="AG464" s="47">
        <v>1.4842966178822935E-3</v>
      </c>
      <c r="AH464" s="47">
        <v>1.5254851466226854E-3</v>
      </c>
      <c r="AI464" s="47">
        <v>1.5666736753630773E-3</v>
      </c>
      <c r="AJ464" s="47">
        <v>1.6078622041034833E-3</v>
      </c>
      <c r="AK464" s="47">
        <v>1.6490507328438752E-3</v>
      </c>
      <c r="AL464" s="47">
        <v>1.6902392615842814E-3</v>
      </c>
      <c r="AM464" s="47">
        <v>1.7314277903246733E-3</v>
      </c>
      <c r="AN464" s="47">
        <v>1.7726163190650793E-3</v>
      </c>
      <c r="AO464" s="47">
        <v>1.8138048478054713E-3</v>
      </c>
      <c r="AP464" s="47">
        <v>1.8549933765458634E-3</v>
      </c>
      <c r="AQ464" s="47">
        <v>1.8961819052862694E-3</v>
      </c>
      <c r="AR464" s="47">
        <v>1.9373704340266613E-3</v>
      </c>
      <c r="AS464" s="47">
        <v>1.9785589627670675E-3</v>
      </c>
      <c r="AT464" s="47">
        <v>2.0197474915074594E-3</v>
      </c>
      <c r="AU464" s="47">
        <v>2.0609360202478656E-3</v>
      </c>
      <c r="AV464" s="47">
        <v>2.1021245489882576E-3</v>
      </c>
      <c r="AW464" s="47">
        <v>2.1433130777286495E-3</v>
      </c>
      <c r="AX464" s="47">
        <v>2.1845016064690552E-3</v>
      </c>
      <c r="AY464" s="47">
        <v>2.2256901352094472E-3</v>
      </c>
      <c r="AZ464" s="47">
        <v>2.2668786639498534E-3</v>
      </c>
      <c r="BA464" s="47">
        <v>2.3080671926902453E-3</v>
      </c>
      <c r="BB464" s="47">
        <v>2.3492557214306515E-3</v>
      </c>
      <c r="BC464" s="47">
        <v>2.3904442501710434E-3</v>
      </c>
      <c r="BD464" s="47">
        <v>2.4316327789114496E-3</v>
      </c>
      <c r="BE464" s="47">
        <v>2.4728213076518415E-3</v>
      </c>
      <c r="BF464" s="47">
        <v>2.5140098363922335E-3</v>
      </c>
      <c r="BG464" s="47">
        <v>2.5551983651326397E-3</v>
      </c>
      <c r="BH464" s="47">
        <v>2.5963868938730316E-3</v>
      </c>
      <c r="BI464" s="47">
        <v>2.6375754226134374E-3</v>
      </c>
      <c r="BJ464" s="47">
        <v>2.6787639513538293E-3</v>
      </c>
      <c r="BK464" s="47">
        <v>2.7199524800942355E-3</v>
      </c>
      <c r="BL464" s="47">
        <v>2.7611410088346274E-3</v>
      </c>
      <c r="BM464" s="47">
        <v>2.8023295375750336E-3</v>
      </c>
      <c r="BN464" s="47">
        <v>2.8435180663154255E-3</v>
      </c>
      <c r="BO464" s="47">
        <v>2.8847065950558175E-3</v>
      </c>
      <c r="BP464" s="47">
        <v>2.9258951237962237E-3</v>
      </c>
      <c r="BQ464" s="47">
        <v>2.9670836525366156E-3</v>
      </c>
      <c r="BR464" s="47">
        <v>3.0082721812770218E-3</v>
      </c>
      <c r="BS464" s="47">
        <v>3.0494607100174137E-3</v>
      </c>
      <c r="BT464" s="47">
        <v>3.0906492387578195E-3</v>
      </c>
      <c r="BU464" s="47">
        <v>3.1318377674982118E-3</v>
      </c>
      <c r="BV464" s="47">
        <v>3.1730262962386038E-3</v>
      </c>
      <c r="BW464" s="47">
        <v>3.2142148249790095E-3</v>
      </c>
      <c r="BX464" s="47">
        <v>3.2554033537194015E-3</v>
      </c>
      <c r="BY464" s="47">
        <v>3.2965918824598077E-3</v>
      </c>
      <c r="BZ464" s="47">
        <v>3.3377804112001996E-3</v>
      </c>
      <c r="CA464" s="47">
        <v>3.3789689399406058E-3</v>
      </c>
      <c r="CB464" s="47">
        <v>3.4201574686809977E-3</v>
      </c>
      <c r="CC464" s="47">
        <v>3.4613459974213896E-3</v>
      </c>
      <c r="CD464" s="47">
        <v>3.5025345261617958E-3</v>
      </c>
      <c r="CE464" s="47">
        <v>3.5437230549021878E-3</v>
      </c>
      <c r="CF464" s="47">
        <v>3.584911583642594E-3</v>
      </c>
      <c r="CG464" s="47">
        <v>3.6261001123829859E-3</v>
      </c>
      <c r="CH464" s="47">
        <v>3.6672886411233917E-3</v>
      </c>
      <c r="CI464" s="47">
        <v>3.7084771698637836E-3</v>
      </c>
      <c r="CJ464" s="47">
        <v>3.7496656986041898E-3</v>
      </c>
      <c r="CK464" s="47">
        <v>3.7908542273445817E-3</v>
      </c>
      <c r="CL464" s="47">
        <v>3.8320427560849736E-3</v>
      </c>
      <c r="CM464" s="47">
        <v>3.8732312848253798E-3</v>
      </c>
    </row>
    <row r="465" spans="1:91" s="46" customFormat="1" x14ac:dyDescent="0.25">
      <c r="A465" s="95" t="s">
        <v>1</v>
      </c>
      <c r="B465" s="4">
        <v>0</v>
      </c>
      <c r="C465" s="4">
        <v>0</v>
      </c>
      <c r="D465" s="4">
        <v>0</v>
      </c>
      <c r="E465" s="4">
        <v>0</v>
      </c>
      <c r="F465" s="4">
        <v>0</v>
      </c>
      <c r="G465" s="4">
        <v>0</v>
      </c>
      <c r="H465" s="4">
        <v>0</v>
      </c>
      <c r="I465" s="4">
        <v>0</v>
      </c>
      <c r="J465" s="4">
        <v>0</v>
      </c>
      <c r="K465" s="4">
        <v>0</v>
      </c>
      <c r="L465" s="4">
        <v>0</v>
      </c>
      <c r="M465" s="4">
        <v>0</v>
      </c>
      <c r="N465" s="4">
        <v>0</v>
      </c>
      <c r="O465" s="4">
        <v>0</v>
      </c>
      <c r="P465" s="4">
        <v>0</v>
      </c>
      <c r="Q465" s="4">
        <v>0</v>
      </c>
      <c r="R465" s="4">
        <v>0</v>
      </c>
      <c r="S465" s="4">
        <v>0</v>
      </c>
      <c r="T465" s="4">
        <v>0</v>
      </c>
      <c r="U465" s="4">
        <v>0</v>
      </c>
      <c r="V465" s="4">
        <v>0</v>
      </c>
      <c r="W465" s="4">
        <v>0</v>
      </c>
      <c r="X465" s="4">
        <v>0</v>
      </c>
      <c r="Y465" s="4">
        <v>0</v>
      </c>
      <c r="Z465" s="4">
        <v>0</v>
      </c>
      <c r="AA465" s="4">
        <v>0</v>
      </c>
      <c r="AB465" s="4">
        <v>0</v>
      </c>
      <c r="AC465" s="4">
        <v>0</v>
      </c>
      <c r="AD465" s="4">
        <v>0</v>
      </c>
      <c r="AE465" s="4">
        <v>0</v>
      </c>
      <c r="AF465" s="47">
        <v>1.032645458107993E-3</v>
      </c>
      <c r="AG465" s="47">
        <v>1.2469873674117479E-3</v>
      </c>
      <c r="AH465" s="47">
        <v>1.4613292767155031E-3</v>
      </c>
      <c r="AI465" s="47">
        <v>1.6756711860193151E-3</v>
      </c>
      <c r="AJ465" s="47">
        <v>1.89001309532307E-3</v>
      </c>
      <c r="AK465" s="47">
        <v>2.104355004626825E-3</v>
      </c>
      <c r="AL465" s="47">
        <v>2.3186969139305804E-3</v>
      </c>
      <c r="AM465" s="47">
        <v>2.5330388232343353E-3</v>
      </c>
      <c r="AN465" s="47">
        <v>2.7473807325381471E-3</v>
      </c>
      <c r="AO465" s="47">
        <v>2.9617226418419021E-3</v>
      </c>
      <c r="AP465" s="47">
        <v>3.1760645511456575E-3</v>
      </c>
      <c r="AQ465" s="47">
        <v>3.3904064604494124E-3</v>
      </c>
      <c r="AR465" s="47">
        <v>3.6047483697532242E-3</v>
      </c>
      <c r="AS465" s="47">
        <v>3.8190902790569796E-3</v>
      </c>
      <c r="AT465" s="47">
        <v>4.0334321883607341E-3</v>
      </c>
      <c r="AU465" s="47">
        <v>4.2477740976644895E-3</v>
      </c>
      <c r="AV465" s="47">
        <v>4.4621160069683013E-3</v>
      </c>
      <c r="AW465" s="47">
        <v>4.6764579162720567E-3</v>
      </c>
      <c r="AX465" s="47">
        <v>4.8907998255758112E-3</v>
      </c>
      <c r="AY465" s="47">
        <v>5.1051417348795666E-3</v>
      </c>
      <c r="AZ465" s="47">
        <v>5.319483644183322E-3</v>
      </c>
      <c r="BA465" s="47">
        <v>5.5338255534871338E-3</v>
      </c>
      <c r="BB465" s="47">
        <v>5.7481674627908892E-3</v>
      </c>
      <c r="BC465" s="47">
        <v>5.9625093720946437E-3</v>
      </c>
      <c r="BD465" s="47">
        <v>6.1768512813983991E-3</v>
      </c>
      <c r="BE465" s="47">
        <v>6.3911931907022108E-3</v>
      </c>
      <c r="BF465" s="47">
        <v>6.6055351000059662E-3</v>
      </c>
      <c r="BG465" s="47">
        <v>6.8198770093097208E-3</v>
      </c>
      <c r="BH465" s="47">
        <v>7.0342189186134762E-3</v>
      </c>
      <c r="BI465" s="47">
        <v>7.2485608279172879E-3</v>
      </c>
      <c r="BJ465" s="47">
        <v>7.4629027372210433E-3</v>
      </c>
      <c r="BK465" s="47">
        <v>7.6772446465247978E-3</v>
      </c>
      <c r="BL465" s="47">
        <v>7.8915865558285524E-3</v>
      </c>
      <c r="BM465" s="47">
        <v>8.1059284651323078E-3</v>
      </c>
      <c r="BN465" s="47">
        <v>8.3202703744361204E-3</v>
      </c>
      <c r="BO465" s="47">
        <v>8.5346122837398758E-3</v>
      </c>
      <c r="BP465" s="47">
        <v>8.7489541930436295E-3</v>
      </c>
      <c r="BQ465" s="47">
        <v>8.9632961023473848E-3</v>
      </c>
      <c r="BR465" s="47">
        <v>9.1776380116511975E-3</v>
      </c>
      <c r="BS465" s="47">
        <v>9.3919799209549529E-3</v>
      </c>
      <c r="BT465" s="47">
        <v>9.6063218302587083E-3</v>
      </c>
      <c r="BU465" s="47">
        <v>9.8206637395624619E-3</v>
      </c>
      <c r="BV465" s="47">
        <v>1.0035005648866275E-2</v>
      </c>
      <c r="BW465" s="47">
        <v>1.024934755817003E-2</v>
      </c>
      <c r="BX465" s="47">
        <v>1.0463689467473785E-2</v>
      </c>
      <c r="BY465" s="47">
        <v>1.0678031376777539E-2</v>
      </c>
      <c r="BZ465" s="47">
        <v>1.0892373286081294E-2</v>
      </c>
      <c r="CA465" s="47">
        <v>1.1106715195385107E-2</v>
      </c>
      <c r="CB465" s="47">
        <v>1.1321057104688862E-2</v>
      </c>
      <c r="CC465" s="47">
        <v>1.1535399013992616E-2</v>
      </c>
      <c r="CD465" s="47">
        <v>1.1749740923296371E-2</v>
      </c>
      <c r="CE465" s="47">
        <v>1.1964082832600184E-2</v>
      </c>
      <c r="CF465" s="47">
        <v>1.217842474190394E-2</v>
      </c>
      <c r="CG465" s="47">
        <v>1.2392766651207693E-2</v>
      </c>
      <c r="CH465" s="47">
        <v>1.2607108560511449E-2</v>
      </c>
      <c r="CI465" s="47">
        <v>1.2821450469815261E-2</v>
      </c>
      <c r="CJ465" s="47">
        <v>1.3035792379119017E-2</v>
      </c>
      <c r="CK465" s="47">
        <v>1.325013428842277E-2</v>
      </c>
      <c r="CL465" s="47">
        <v>1.3464476197726526E-2</v>
      </c>
      <c r="CM465" s="47">
        <v>1.3678818107030281E-2</v>
      </c>
    </row>
    <row r="466" spans="1:91" s="98" customFormat="1" x14ac:dyDescent="0.25">
      <c r="A466" s="98" t="s">
        <v>1</v>
      </c>
      <c r="B466" s="98">
        <v>0</v>
      </c>
      <c r="C466" s="98">
        <v>0</v>
      </c>
      <c r="D466" s="98">
        <v>0</v>
      </c>
      <c r="E466" s="98">
        <v>0</v>
      </c>
      <c r="F466" s="98">
        <v>0</v>
      </c>
      <c r="G466" s="98">
        <v>0</v>
      </c>
      <c r="H466" s="98">
        <v>0</v>
      </c>
      <c r="I466" s="98">
        <v>0</v>
      </c>
      <c r="J466" s="98">
        <v>0</v>
      </c>
      <c r="K466" s="98">
        <v>0</v>
      </c>
      <c r="L466" s="98">
        <v>0</v>
      </c>
      <c r="M466" s="98">
        <v>0</v>
      </c>
      <c r="N466" s="98">
        <v>0</v>
      </c>
      <c r="O466" s="98">
        <v>0</v>
      </c>
      <c r="P466" s="98">
        <v>0</v>
      </c>
      <c r="Q466" s="98">
        <v>0</v>
      </c>
      <c r="R466" s="98">
        <v>0</v>
      </c>
      <c r="S466" s="98">
        <v>0</v>
      </c>
      <c r="T466" s="98">
        <v>0</v>
      </c>
      <c r="U466" s="98">
        <v>0</v>
      </c>
      <c r="V466" s="98">
        <v>0</v>
      </c>
      <c r="W466" s="98">
        <v>0</v>
      </c>
      <c r="X466" s="98">
        <v>0</v>
      </c>
      <c r="Y466" s="98">
        <v>0</v>
      </c>
      <c r="Z466" s="98">
        <v>0</v>
      </c>
      <c r="AA466" s="98">
        <v>0</v>
      </c>
      <c r="AB466" s="98">
        <v>0</v>
      </c>
      <c r="AC466" s="98">
        <v>0</v>
      </c>
      <c r="AD466" s="98">
        <v>0</v>
      </c>
      <c r="AE466" s="98">
        <v>0</v>
      </c>
      <c r="AF466" s="98">
        <v>0</v>
      </c>
      <c r="AG466" s="98">
        <v>0</v>
      </c>
      <c r="AH466" s="98">
        <v>0</v>
      </c>
      <c r="AI466" s="98">
        <v>0</v>
      </c>
      <c r="AJ466" s="98">
        <v>0</v>
      </c>
      <c r="AK466" s="98">
        <v>0</v>
      </c>
      <c r="AL466" s="98">
        <v>0</v>
      </c>
      <c r="AM466" s="98">
        <v>0</v>
      </c>
      <c r="AN466" s="98">
        <v>0</v>
      </c>
      <c r="AO466" s="98">
        <v>0</v>
      </c>
      <c r="AP466" s="98">
        <v>0</v>
      </c>
      <c r="AQ466" s="98">
        <v>0</v>
      </c>
      <c r="AR466" s="98">
        <v>0</v>
      </c>
      <c r="AS466" s="98">
        <v>0</v>
      </c>
      <c r="AT466" s="98">
        <v>0</v>
      </c>
      <c r="AU466" s="98">
        <v>0</v>
      </c>
      <c r="AV466" s="98">
        <v>0</v>
      </c>
      <c r="AW466" s="98">
        <v>0</v>
      </c>
      <c r="AX466" s="98">
        <v>0</v>
      </c>
      <c r="AY466" s="98">
        <v>0</v>
      </c>
      <c r="AZ466" s="98">
        <v>0</v>
      </c>
      <c r="BA466" s="98">
        <v>0</v>
      </c>
      <c r="BB466" s="98">
        <v>0</v>
      </c>
      <c r="BC466" s="98">
        <v>0</v>
      </c>
      <c r="BD466" s="98">
        <v>0</v>
      </c>
      <c r="BE466" s="98">
        <v>0</v>
      </c>
      <c r="BF466" s="98">
        <v>0</v>
      </c>
      <c r="BG466" s="98">
        <v>0</v>
      </c>
      <c r="BH466" s="98">
        <v>0</v>
      </c>
      <c r="BI466" s="98">
        <v>0</v>
      </c>
      <c r="BJ466" s="98">
        <v>0</v>
      </c>
      <c r="BK466" s="98">
        <v>0</v>
      </c>
      <c r="BL466" s="98">
        <v>0</v>
      </c>
      <c r="BM466" s="98">
        <v>0</v>
      </c>
      <c r="BN466" s="98">
        <v>0</v>
      </c>
      <c r="BO466" s="98">
        <v>0</v>
      </c>
      <c r="BP466" s="98">
        <v>0</v>
      </c>
      <c r="BQ466" s="98">
        <v>0</v>
      </c>
      <c r="BR466" s="98">
        <v>0</v>
      </c>
      <c r="BS466" s="98">
        <v>0</v>
      </c>
      <c r="BT466" s="98">
        <v>0</v>
      </c>
      <c r="BU466" s="98">
        <v>0</v>
      </c>
      <c r="BV466" s="98">
        <v>0</v>
      </c>
      <c r="BW466" s="98">
        <v>0</v>
      </c>
      <c r="BX466" s="98">
        <v>0</v>
      </c>
      <c r="BY466" s="98">
        <v>0</v>
      </c>
      <c r="BZ466" s="98">
        <v>0</v>
      </c>
      <c r="CA466" s="98">
        <v>0</v>
      </c>
      <c r="CB466" s="98">
        <v>0</v>
      </c>
      <c r="CC466" s="98">
        <v>0</v>
      </c>
      <c r="CD466" s="98">
        <v>0</v>
      </c>
      <c r="CE466" s="98">
        <v>0</v>
      </c>
      <c r="CF466" s="98">
        <v>0</v>
      </c>
      <c r="CG466" s="98">
        <v>0</v>
      </c>
      <c r="CH466" s="98">
        <v>0</v>
      </c>
      <c r="CI466" s="98">
        <v>0</v>
      </c>
      <c r="CJ466" s="98">
        <v>0</v>
      </c>
      <c r="CK466" s="98">
        <v>0</v>
      </c>
      <c r="CL466" s="98">
        <v>0</v>
      </c>
      <c r="CM466" s="98">
        <v>0</v>
      </c>
    </row>
    <row r="467" spans="1:91" s="46" customFormat="1" x14ac:dyDescent="0.25">
      <c r="A467" s="95" t="s">
        <v>1</v>
      </c>
      <c r="B467" s="4">
        <v>0</v>
      </c>
      <c r="C467" s="4">
        <v>0</v>
      </c>
      <c r="D467" s="4">
        <v>0</v>
      </c>
      <c r="E467" s="4">
        <v>0</v>
      </c>
      <c r="F467" s="4">
        <v>0</v>
      </c>
      <c r="G467" s="4">
        <v>0</v>
      </c>
      <c r="H467" s="4">
        <v>0</v>
      </c>
      <c r="I467" s="4">
        <v>0</v>
      </c>
      <c r="J467" s="4">
        <v>0</v>
      </c>
      <c r="K467" s="4">
        <v>0</v>
      </c>
      <c r="L467" s="4">
        <v>0</v>
      </c>
      <c r="M467" s="4">
        <v>0</v>
      </c>
      <c r="N467" s="4">
        <v>0</v>
      </c>
      <c r="O467" s="4">
        <v>0</v>
      </c>
      <c r="P467" s="4">
        <v>0</v>
      </c>
      <c r="Q467" s="4">
        <v>0</v>
      </c>
      <c r="R467" s="4">
        <v>0</v>
      </c>
      <c r="S467" s="4">
        <v>0</v>
      </c>
      <c r="T467" s="4">
        <v>0</v>
      </c>
      <c r="U467" s="4">
        <v>0</v>
      </c>
      <c r="V467" s="4">
        <v>0</v>
      </c>
      <c r="W467" s="4">
        <v>0</v>
      </c>
      <c r="X467" s="4">
        <v>0</v>
      </c>
      <c r="Y467" s="4">
        <v>0</v>
      </c>
      <c r="Z467" s="4">
        <v>0</v>
      </c>
      <c r="AA467" s="4">
        <v>0</v>
      </c>
      <c r="AB467" s="4">
        <v>0</v>
      </c>
      <c r="AC467" s="4">
        <v>0</v>
      </c>
      <c r="AD467" s="4">
        <v>0</v>
      </c>
      <c r="AE467" s="4">
        <v>0</v>
      </c>
      <c r="AF467" s="47">
        <v>5.5051114000472976E-4</v>
      </c>
      <c r="AG467" s="47">
        <v>5.8594747781104677E-4</v>
      </c>
      <c r="AH467" s="47">
        <v>6.2138381561736367E-4</v>
      </c>
      <c r="AI467" s="47">
        <v>6.5682015342368057E-4</v>
      </c>
      <c r="AJ467" s="47">
        <v>6.9225649122999758E-4</v>
      </c>
      <c r="AK467" s="47">
        <v>7.2769282903631448E-4</v>
      </c>
      <c r="AL467" s="47">
        <v>7.6312916684263148E-4</v>
      </c>
      <c r="AM467" s="47">
        <v>7.9856550464894838E-4</v>
      </c>
      <c r="AN467" s="47">
        <v>8.3400184245526528E-4</v>
      </c>
      <c r="AO467" s="47">
        <v>8.6943818026158229E-4</v>
      </c>
      <c r="AP467" s="47">
        <v>9.0487451806789919E-4</v>
      </c>
      <c r="AQ467" s="47">
        <v>9.4031085587421609E-4</v>
      </c>
      <c r="AR467" s="47">
        <v>9.757471936805331E-4</v>
      </c>
      <c r="AS467" s="47">
        <v>1.0111835314868501E-3</v>
      </c>
      <c r="AT467" s="47">
        <v>1.0466198692931669E-3</v>
      </c>
      <c r="AU467" s="47">
        <v>1.0820562070994839E-3</v>
      </c>
      <c r="AV467" s="47">
        <v>1.1174925449058009E-3</v>
      </c>
      <c r="AW467" s="47">
        <v>1.1529288827121177E-3</v>
      </c>
      <c r="AX467" s="47">
        <v>1.1883652205184347E-3</v>
      </c>
      <c r="AY467" s="47">
        <v>1.2238015583247374E-3</v>
      </c>
      <c r="AZ467" s="47">
        <v>1.2592378961310544E-3</v>
      </c>
      <c r="BA467" s="47">
        <v>1.2946742339373714E-3</v>
      </c>
      <c r="BB467" s="47">
        <v>1.3301105717436882E-3</v>
      </c>
      <c r="BC467" s="47">
        <v>1.3655469095500052E-3</v>
      </c>
      <c r="BD467" s="47">
        <v>1.4009832473563222E-3</v>
      </c>
      <c r="BE467" s="47">
        <v>1.436419585162639E-3</v>
      </c>
      <c r="BF467" s="47">
        <v>1.471855922968956E-3</v>
      </c>
      <c r="BG467" s="47">
        <v>1.507292260775273E-3</v>
      </c>
      <c r="BH467" s="47">
        <v>1.54272859858159E-3</v>
      </c>
      <c r="BI467" s="47">
        <v>1.5781649363879068E-3</v>
      </c>
      <c r="BJ467" s="47">
        <v>1.6136012741942238E-3</v>
      </c>
      <c r="BK467" s="47">
        <v>1.6490376120005409E-3</v>
      </c>
      <c r="BL467" s="47">
        <v>1.6844739498068576E-3</v>
      </c>
      <c r="BM467" s="47">
        <v>1.7199102876131747E-3</v>
      </c>
      <c r="BN467" s="47">
        <v>1.7553466254194917E-3</v>
      </c>
      <c r="BO467" s="47">
        <v>1.7907829632258085E-3</v>
      </c>
      <c r="BP467" s="47">
        <v>1.8262193010321255E-3</v>
      </c>
      <c r="BQ467" s="47">
        <v>1.8616556388384425E-3</v>
      </c>
      <c r="BR467" s="47">
        <v>1.8970919766447595E-3</v>
      </c>
      <c r="BS467" s="47">
        <v>1.9325283144510763E-3</v>
      </c>
      <c r="BT467" s="47">
        <v>1.9679646522573931E-3</v>
      </c>
      <c r="BU467" s="47">
        <v>2.0034009900637101E-3</v>
      </c>
      <c r="BV467" s="47">
        <v>2.0388373278700271E-3</v>
      </c>
      <c r="BW467" s="47">
        <v>2.0742736656763441E-3</v>
      </c>
      <c r="BX467" s="47">
        <v>2.1097100034826611E-3</v>
      </c>
      <c r="BY467" s="47">
        <v>2.1451463412889638E-3</v>
      </c>
      <c r="BZ467" s="47">
        <v>2.1805826790952808E-3</v>
      </c>
      <c r="CA467" s="47">
        <v>2.2160190169015978E-3</v>
      </c>
      <c r="CB467" s="47">
        <v>2.2514553547079144E-3</v>
      </c>
      <c r="CC467" s="47">
        <v>2.2868916925142314E-3</v>
      </c>
      <c r="CD467" s="47">
        <v>2.3223280303205484E-3</v>
      </c>
      <c r="CE467" s="47">
        <v>2.3577643681268654E-3</v>
      </c>
      <c r="CF467" s="47">
        <v>2.3932007059331824E-3</v>
      </c>
      <c r="CG467" s="47">
        <v>2.4286370437394994E-3</v>
      </c>
      <c r="CH467" s="47">
        <v>2.4640733815458164E-3</v>
      </c>
      <c r="CI467" s="47">
        <v>2.499509719352133E-3</v>
      </c>
      <c r="CJ467" s="47">
        <v>2.53494605715845E-3</v>
      </c>
      <c r="CK467" s="47">
        <v>2.570382394964767E-3</v>
      </c>
      <c r="CL467" s="47">
        <v>2.605818732771084E-3</v>
      </c>
      <c r="CM467" s="47">
        <v>2.641255070577401E-3</v>
      </c>
    </row>
    <row r="468" spans="1:91" s="46" customFormat="1" x14ac:dyDescent="0.25">
      <c r="A468" s="95" t="s">
        <v>1</v>
      </c>
      <c r="B468" s="4">
        <v>0</v>
      </c>
      <c r="C468" s="4">
        <v>0</v>
      </c>
      <c r="D468" s="4">
        <v>0</v>
      </c>
      <c r="E468" s="4">
        <v>0</v>
      </c>
      <c r="F468" s="4">
        <v>0</v>
      </c>
      <c r="G468" s="4">
        <v>0</v>
      </c>
      <c r="H468" s="4">
        <v>0</v>
      </c>
      <c r="I468" s="4">
        <v>0</v>
      </c>
      <c r="J468" s="4">
        <v>0</v>
      </c>
      <c r="K468" s="4">
        <v>0</v>
      </c>
      <c r="L468" s="4">
        <v>0</v>
      </c>
      <c r="M468" s="4">
        <v>0</v>
      </c>
      <c r="N468" s="4">
        <v>0</v>
      </c>
      <c r="O468" s="4">
        <v>0</v>
      </c>
      <c r="P468" s="4">
        <v>0</v>
      </c>
      <c r="Q468" s="4">
        <v>0</v>
      </c>
      <c r="R468" s="4">
        <v>0</v>
      </c>
      <c r="S468" s="4">
        <v>0</v>
      </c>
      <c r="T468" s="4">
        <v>0</v>
      </c>
      <c r="U468" s="4">
        <v>0</v>
      </c>
      <c r="V468" s="4">
        <v>0</v>
      </c>
      <c r="W468" s="4">
        <v>0</v>
      </c>
      <c r="X468" s="4">
        <v>0</v>
      </c>
      <c r="Y468" s="4">
        <v>0</v>
      </c>
      <c r="Z468" s="4">
        <v>0</v>
      </c>
      <c r="AA468" s="4">
        <v>0</v>
      </c>
      <c r="AB468" s="4">
        <v>0</v>
      </c>
      <c r="AC468" s="4">
        <v>0</v>
      </c>
      <c r="AD468" s="4">
        <v>0</v>
      </c>
      <c r="AE468" s="4">
        <v>0</v>
      </c>
      <c r="AF468" s="47">
        <v>4.7048504099225282E-3</v>
      </c>
      <c r="AG468" s="47">
        <v>6.303133024396175E-3</v>
      </c>
      <c r="AH468" s="47">
        <v>7.9014156388698218E-3</v>
      </c>
      <c r="AI468" s="47">
        <v>9.4996982533434669E-3</v>
      </c>
      <c r="AJ468" s="47">
        <v>1.1097980867817568E-2</v>
      </c>
      <c r="AK468" s="47">
        <v>1.2696263482291215E-2</v>
      </c>
      <c r="AL468" s="47">
        <v>1.4294546096764862E-2</v>
      </c>
      <c r="AM468" s="47">
        <v>1.5892828711238507E-2</v>
      </c>
      <c r="AN468" s="47">
        <v>1.7491111325712155E-2</v>
      </c>
      <c r="AO468" s="47">
        <v>1.90893939401858E-2</v>
      </c>
      <c r="AP468" s="47">
        <v>2.0687676554659445E-2</v>
      </c>
      <c r="AQ468" s="47">
        <v>2.2285959169133094E-2</v>
      </c>
      <c r="AR468" s="47">
        <v>2.3884241783606739E-2</v>
      </c>
      <c r="AS468" s="47">
        <v>2.5482524398080388E-2</v>
      </c>
      <c r="AT468" s="47">
        <v>2.7080807012554033E-2</v>
      </c>
      <c r="AU468" s="47">
        <v>2.8679089627027678E-2</v>
      </c>
      <c r="AV468" s="47">
        <v>3.0277372241501326E-2</v>
      </c>
      <c r="AW468" s="47">
        <v>3.1875654855974975E-2</v>
      </c>
      <c r="AX468" s="47">
        <v>3.347393747044862E-2</v>
      </c>
      <c r="AY468" s="47">
        <v>3.5072220084922265E-2</v>
      </c>
      <c r="AZ468" s="47">
        <v>3.667050269939591E-2</v>
      </c>
      <c r="BA468" s="47">
        <v>3.8268785313869555E-2</v>
      </c>
      <c r="BB468" s="47">
        <v>3.9867067928343207E-2</v>
      </c>
      <c r="BC468" s="47">
        <v>4.1465350542816852E-2</v>
      </c>
      <c r="BD468" s="47">
        <v>4.3063633157290497E-2</v>
      </c>
      <c r="BE468" s="47">
        <v>4.4661915771764142E-2</v>
      </c>
      <c r="BF468" s="47">
        <v>4.6260198386238245E-2</v>
      </c>
      <c r="BG468" s="47">
        <v>4.785848100071189E-2</v>
      </c>
      <c r="BH468" s="47">
        <v>4.9456763615185535E-2</v>
      </c>
      <c r="BI468" s="47">
        <v>5.105504622965918E-2</v>
      </c>
      <c r="BJ468" s="47">
        <v>5.2653328844132832E-2</v>
      </c>
      <c r="BK468" s="47">
        <v>5.4251611458606477E-2</v>
      </c>
      <c r="BL468" s="47">
        <v>5.5849894073080122E-2</v>
      </c>
      <c r="BM468" s="47">
        <v>5.7448176687553767E-2</v>
      </c>
      <c r="BN468" s="47">
        <v>5.9046459302027413E-2</v>
      </c>
      <c r="BO468" s="47">
        <v>6.0644741916501065E-2</v>
      </c>
      <c r="BP468" s="47">
        <v>6.224302453097471E-2</v>
      </c>
      <c r="BQ468" s="47">
        <v>6.3841307145448348E-2</v>
      </c>
      <c r="BR468" s="47">
        <v>6.5439589759922007E-2</v>
      </c>
      <c r="BS468" s="47">
        <v>6.7037872374395652E-2</v>
      </c>
      <c r="BT468" s="47">
        <v>6.8636154988869297E-2</v>
      </c>
      <c r="BU468" s="47">
        <v>7.0234437603342942E-2</v>
      </c>
      <c r="BV468" s="47">
        <v>7.1832720217816587E-2</v>
      </c>
      <c r="BW468" s="47">
        <v>7.3431002832290232E-2</v>
      </c>
      <c r="BX468" s="47">
        <v>7.5029285446763877E-2</v>
      </c>
      <c r="BY468" s="47">
        <v>7.6627568061237522E-2</v>
      </c>
      <c r="BZ468" s="47">
        <v>7.8225850675711167E-2</v>
      </c>
      <c r="CA468" s="47">
        <v>7.982413329018527E-2</v>
      </c>
      <c r="CB468" s="47">
        <v>8.1422415904658915E-2</v>
      </c>
      <c r="CC468" s="47">
        <v>8.302069851913256E-2</v>
      </c>
      <c r="CD468" s="47">
        <v>8.4618981133606205E-2</v>
      </c>
      <c r="CE468" s="47">
        <v>8.6217263748079864E-2</v>
      </c>
      <c r="CF468" s="47">
        <v>8.7815546362553509E-2</v>
      </c>
      <c r="CG468" s="47">
        <v>8.9413828977027154E-2</v>
      </c>
      <c r="CH468" s="47">
        <v>9.1012111591500799E-2</v>
      </c>
      <c r="CI468" s="47">
        <v>9.2610394205974444E-2</v>
      </c>
      <c r="CJ468" s="47">
        <v>9.420867682044809E-2</v>
      </c>
      <c r="CK468" s="47">
        <v>9.5806959434921735E-2</v>
      </c>
      <c r="CL468" s="47">
        <v>9.740524204939538E-2</v>
      </c>
      <c r="CM468" s="47">
        <v>9.9003524663869025E-2</v>
      </c>
    </row>
    <row r="469" spans="1:91" s="46" customFormat="1" x14ac:dyDescent="0.25">
      <c r="A469" s="95"/>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7"/>
      <c r="AG469" s="47"/>
      <c r="AH469" s="47"/>
      <c r="AI469" s="47"/>
      <c r="AJ469" s="47"/>
      <c r="AK469" s="47"/>
      <c r="AL469" s="47"/>
      <c r="AM469" s="47"/>
      <c r="AN469" s="47"/>
      <c r="AO469" s="47"/>
      <c r="AP469" s="47"/>
      <c r="AQ469" s="47"/>
      <c r="AR469" s="47"/>
      <c r="AS469" s="47"/>
      <c r="AT469" s="47"/>
      <c r="AU469" s="47"/>
      <c r="AV469" s="47"/>
      <c r="AW469" s="47"/>
      <c r="AX469" s="47"/>
      <c r="AY469" s="47"/>
      <c r="AZ469" s="47"/>
      <c r="BA469" s="47"/>
      <c r="BB469" s="47"/>
      <c r="BC469" s="47"/>
      <c r="BD469" s="47"/>
      <c r="BE469" s="47"/>
      <c r="BF469" s="47"/>
      <c r="BG469" s="47"/>
      <c r="BH469" s="47"/>
      <c r="BI469" s="47"/>
      <c r="BJ469" s="47"/>
      <c r="BK469" s="47"/>
      <c r="BL469" s="47"/>
      <c r="BM469" s="47"/>
      <c r="BN469" s="47"/>
      <c r="BO469" s="47"/>
      <c r="BP469" s="47"/>
      <c r="BQ469" s="47"/>
      <c r="BR469" s="47"/>
      <c r="BS469" s="47"/>
      <c r="BT469" s="47"/>
      <c r="BU469" s="47"/>
      <c r="BV469" s="47"/>
      <c r="BW469" s="47"/>
      <c r="BX469" s="47"/>
      <c r="BY469" s="47"/>
      <c r="BZ469" s="47"/>
      <c r="CA469" s="47"/>
      <c r="CB469" s="47"/>
      <c r="CC469" s="47"/>
      <c r="CD469" s="47"/>
      <c r="CE469" s="47"/>
      <c r="CF469" s="47"/>
      <c r="CG469" s="47"/>
      <c r="CH469" s="47"/>
      <c r="CI469" s="47"/>
      <c r="CJ469" s="47"/>
      <c r="CK469" s="47"/>
      <c r="CL469" s="47"/>
      <c r="CM469" s="47"/>
    </row>
    <row r="470" spans="1:91" s="46" customFormat="1" x14ac:dyDescent="0.25">
      <c r="A470" s="95" t="s">
        <v>184</v>
      </c>
      <c r="B470" s="4">
        <v>0</v>
      </c>
      <c r="C470" s="4">
        <v>0</v>
      </c>
      <c r="D470" s="4">
        <v>0</v>
      </c>
      <c r="E470" s="4">
        <v>0</v>
      </c>
      <c r="F470" s="4">
        <v>0</v>
      </c>
      <c r="G470" s="4">
        <v>0</v>
      </c>
      <c r="H470" s="4">
        <v>0</v>
      </c>
      <c r="I470" s="4">
        <v>0</v>
      </c>
      <c r="J470" s="4">
        <v>0</v>
      </c>
      <c r="K470" s="4">
        <v>0</v>
      </c>
      <c r="L470" s="4">
        <v>0</v>
      </c>
      <c r="M470" s="4">
        <v>0</v>
      </c>
      <c r="N470" s="4">
        <v>0</v>
      </c>
      <c r="O470" s="4">
        <v>0</v>
      </c>
      <c r="P470" s="4">
        <v>0</v>
      </c>
      <c r="Q470" s="4">
        <v>0</v>
      </c>
      <c r="R470" s="4">
        <v>0</v>
      </c>
      <c r="S470" s="4">
        <v>0</v>
      </c>
      <c r="T470" s="4">
        <v>0</v>
      </c>
      <c r="U470" s="4">
        <v>0</v>
      </c>
      <c r="V470" s="4">
        <v>0</v>
      </c>
      <c r="W470" s="4">
        <v>0</v>
      </c>
      <c r="X470" s="4">
        <v>0</v>
      </c>
      <c r="Y470" s="4">
        <v>0</v>
      </c>
      <c r="Z470" s="4">
        <v>0</v>
      </c>
      <c r="AA470" s="4">
        <v>0</v>
      </c>
      <c r="AB470" s="4">
        <v>0</v>
      </c>
      <c r="AC470" s="4">
        <v>0</v>
      </c>
      <c r="AD470" s="4">
        <v>0</v>
      </c>
      <c r="AE470" s="4">
        <v>0</v>
      </c>
      <c r="AF470" s="47">
        <v>7.2019212267439238E-4</v>
      </c>
      <c r="AG470" s="47">
        <v>7.1712037173030118E-4</v>
      </c>
      <c r="AH470" s="47">
        <v>7.1404862078620999E-4</v>
      </c>
      <c r="AI470" s="47">
        <v>7.1097686984211792E-4</v>
      </c>
      <c r="AJ470" s="47">
        <v>7.0790511889802672E-4</v>
      </c>
      <c r="AK470" s="47">
        <v>7.0483336795393564E-4</v>
      </c>
      <c r="AL470" s="47">
        <v>7.0176161700984444E-4</v>
      </c>
      <c r="AM470" s="47">
        <v>6.9868986606575238E-4</v>
      </c>
      <c r="AN470" s="47">
        <v>6.9561811512166118E-4</v>
      </c>
      <c r="AO470" s="47">
        <v>6.9254636417756998E-4</v>
      </c>
      <c r="AP470" s="47">
        <v>6.8947461323347879E-4</v>
      </c>
      <c r="AQ470" s="47">
        <v>6.8640286228938759E-4</v>
      </c>
      <c r="AR470" s="47">
        <v>6.8333111134529553E-4</v>
      </c>
      <c r="AS470" s="47">
        <v>6.8025936040120433E-4</v>
      </c>
      <c r="AT470" s="47">
        <v>6.7718760945711324E-4</v>
      </c>
      <c r="AU470" s="47">
        <v>6.7411585851302205E-4</v>
      </c>
      <c r="AV470" s="47">
        <v>6.7104410756892998E-4</v>
      </c>
      <c r="AW470" s="47">
        <v>6.6797235662483878E-4</v>
      </c>
      <c r="AX470" s="47">
        <v>6.6490060568074759E-4</v>
      </c>
      <c r="AY470" s="47">
        <v>6.6182885473665639E-4</v>
      </c>
      <c r="AZ470" s="47">
        <v>6.5875710379256433E-4</v>
      </c>
      <c r="BA470" s="47">
        <v>6.5568535284847313E-4</v>
      </c>
      <c r="BB470" s="47">
        <v>6.5261360190438204E-4</v>
      </c>
      <c r="BC470" s="47">
        <v>6.4954185096029085E-4</v>
      </c>
      <c r="BD470" s="47">
        <v>6.4647010001619965E-4</v>
      </c>
      <c r="BE470" s="47">
        <v>6.4339834907210759E-4</v>
      </c>
      <c r="BF470" s="47">
        <v>6.4032659812801639E-4</v>
      </c>
      <c r="BG470" s="47">
        <v>6.3725484718392519E-4</v>
      </c>
      <c r="BH470" s="47">
        <v>6.34183096239834E-4</v>
      </c>
      <c r="BI470" s="47">
        <v>6.3111134529574193E-4</v>
      </c>
      <c r="BJ470" s="47">
        <v>6.2803959435165084E-4</v>
      </c>
      <c r="BK470" s="47">
        <v>6.2496784340755965E-4</v>
      </c>
      <c r="BL470" s="47">
        <v>6.2189609246346845E-4</v>
      </c>
      <c r="BM470" s="47">
        <v>6.1882434151937639E-4</v>
      </c>
      <c r="BN470" s="47">
        <v>6.1575259057528519E-4</v>
      </c>
      <c r="BO470" s="47">
        <v>6.1268083963119399E-4</v>
      </c>
      <c r="BP470" s="47">
        <v>6.096090886871028E-4</v>
      </c>
      <c r="BQ470" s="47">
        <v>6.0653733774301171E-4</v>
      </c>
      <c r="BR470" s="47">
        <v>6.0346558679891965E-4</v>
      </c>
      <c r="BS470" s="47">
        <v>6.0039383585482845E-4</v>
      </c>
      <c r="BT470" s="47">
        <v>5.9732208491073725E-4</v>
      </c>
      <c r="BU470" s="47">
        <v>5.9425033396664606E-4</v>
      </c>
      <c r="BV470" s="47">
        <v>5.9117858302255399E-4</v>
      </c>
      <c r="BW470" s="47">
        <v>5.881068320784628E-4</v>
      </c>
      <c r="BX470" s="47">
        <v>5.850350811343716E-4</v>
      </c>
      <c r="BY470" s="47">
        <v>5.8196333019028051E-4</v>
      </c>
      <c r="BZ470" s="47">
        <v>5.7889157924618931E-4</v>
      </c>
      <c r="CA470" s="47">
        <v>5.7581982830209725E-4</v>
      </c>
      <c r="CB470" s="47">
        <v>5.7274807735800605E-4</v>
      </c>
      <c r="CC470" s="47">
        <v>5.6967632641391486E-4</v>
      </c>
      <c r="CD470" s="47">
        <v>5.6660457546982366E-4</v>
      </c>
      <c r="CE470" s="47">
        <v>5.635328245257316E-4</v>
      </c>
      <c r="CF470" s="47">
        <v>5.604610735816404E-4</v>
      </c>
      <c r="CG470" s="47">
        <v>5.573893226375492E-4</v>
      </c>
      <c r="CH470" s="47">
        <v>5.5431757169345812E-4</v>
      </c>
      <c r="CI470" s="47">
        <v>5.5124582074936605E-4</v>
      </c>
      <c r="CJ470" s="47">
        <v>5.4817406980527486E-4</v>
      </c>
      <c r="CK470" s="47">
        <v>5.4510231886118366E-4</v>
      </c>
      <c r="CL470" s="47">
        <v>5.4203056791709246E-4</v>
      </c>
      <c r="CM470" s="47">
        <v>5.3895881697300127E-4</v>
      </c>
    </row>
    <row r="471" spans="1:91" s="46" customFormat="1" x14ac:dyDescent="0.25">
      <c r="A471" s="95"/>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7"/>
      <c r="AG471" s="47"/>
      <c r="AH471" s="47"/>
      <c r="AI471" s="47"/>
      <c r="AJ471" s="47"/>
      <c r="AK471" s="47"/>
      <c r="AL471" s="47"/>
      <c r="AM471" s="47"/>
      <c r="AN471" s="47"/>
      <c r="AO471" s="47"/>
      <c r="AP471" s="47"/>
      <c r="AQ471" s="47"/>
      <c r="AR471" s="47"/>
      <c r="AS471" s="47"/>
      <c r="AT471" s="47"/>
      <c r="AU471" s="47"/>
      <c r="AV471" s="47"/>
      <c r="AW471" s="47"/>
      <c r="AX471" s="47"/>
      <c r="AY471" s="47"/>
      <c r="AZ471" s="47"/>
      <c r="BA471" s="47"/>
      <c r="BB471" s="47"/>
      <c r="BC471" s="47"/>
      <c r="BD471" s="47"/>
      <c r="BE471" s="47"/>
      <c r="BF471" s="47"/>
      <c r="BG471" s="47"/>
      <c r="BH471" s="47"/>
      <c r="BI471" s="47"/>
      <c r="BJ471" s="47"/>
      <c r="BK471" s="47"/>
      <c r="BL471" s="47"/>
      <c r="BM471" s="47"/>
      <c r="BN471" s="47"/>
      <c r="BO471" s="47"/>
      <c r="BP471" s="47"/>
      <c r="BQ471" s="47"/>
      <c r="BR471" s="47"/>
      <c r="BS471" s="47"/>
      <c r="BT471" s="47"/>
      <c r="BU471" s="47"/>
      <c r="BV471" s="47"/>
      <c r="BW471" s="47"/>
      <c r="BX471" s="47"/>
      <c r="BY471" s="47"/>
      <c r="BZ471" s="47"/>
      <c r="CA471" s="47"/>
      <c r="CB471" s="47"/>
      <c r="CC471" s="47"/>
      <c r="CD471" s="47"/>
      <c r="CE471" s="47"/>
      <c r="CF471" s="47"/>
      <c r="CG471" s="47"/>
      <c r="CH471" s="47"/>
      <c r="CI471" s="47"/>
      <c r="CJ471" s="47"/>
      <c r="CK471" s="47"/>
      <c r="CL471" s="47"/>
      <c r="CM471" s="47"/>
    </row>
    <row r="472" spans="1:91" s="46" customFormat="1" x14ac:dyDescent="0.25">
      <c r="A472" s="95" t="s">
        <v>344</v>
      </c>
      <c r="B472" s="4">
        <v>0</v>
      </c>
      <c r="C472" s="4">
        <v>0</v>
      </c>
      <c r="D472" s="4">
        <v>0</v>
      </c>
      <c r="E472" s="4">
        <v>0</v>
      </c>
      <c r="F472" s="4">
        <v>0</v>
      </c>
      <c r="G472" s="4">
        <v>0</v>
      </c>
      <c r="H472" s="4">
        <v>0</v>
      </c>
      <c r="I472" s="4">
        <v>0</v>
      </c>
      <c r="J472" s="4">
        <v>0</v>
      </c>
      <c r="K472" s="4">
        <v>0</v>
      </c>
      <c r="L472" s="4">
        <v>0</v>
      </c>
      <c r="M472" s="4">
        <v>0</v>
      </c>
      <c r="N472" s="4">
        <v>0</v>
      </c>
      <c r="O472" s="4">
        <v>0</v>
      </c>
      <c r="P472" s="4">
        <v>0</v>
      </c>
      <c r="Q472" s="4">
        <v>0</v>
      </c>
      <c r="R472" s="4">
        <v>0</v>
      </c>
      <c r="S472" s="4">
        <v>0</v>
      </c>
      <c r="T472" s="4">
        <v>0</v>
      </c>
      <c r="U472" s="4">
        <v>0</v>
      </c>
      <c r="V472" s="4">
        <v>0</v>
      </c>
      <c r="W472" s="4">
        <v>0</v>
      </c>
      <c r="X472" s="4">
        <v>0</v>
      </c>
      <c r="Y472" s="4">
        <v>0</v>
      </c>
      <c r="Z472" s="4">
        <v>0</v>
      </c>
      <c r="AA472" s="4">
        <v>0</v>
      </c>
      <c r="AB472" s="4">
        <v>0</v>
      </c>
      <c r="AC472" s="4">
        <v>0</v>
      </c>
      <c r="AD472" s="4">
        <v>0</v>
      </c>
      <c r="AE472" s="4">
        <v>0</v>
      </c>
      <c r="AF472" s="47">
        <v>1.5836783899379379E-3</v>
      </c>
      <c r="AG472" s="47">
        <v>1.583265527318361E-3</v>
      </c>
      <c r="AH472" s="47">
        <v>1.5828526646987839E-3</v>
      </c>
      <c r="AI472" s="47">
        <v>1.582439802079207E-3</v>
      </c>
      <c r="AJ472" s="47">
        <v>1.5820269394596299E-3</v>
      </c>
      <c r="AK472" s="47">
        <v>1.5816140768400531E-3</v>
      </c>
      <c r="AL472" s="47">
        <v>1.5812012142204762E-3</v>
      </c>
      <c r="AM472" s="47">
        <v>1.5807883516008991E-3</v>
      </c>
      <c r="AN472" s="47">
        <v>1.5803754889813222E-3</v>
      </c>
      <c r="AO472" s="47">
        <v>1.5799626263617453E-3</v>
      </c>
      <c r="AP472" s="47">
        <v>1.5795497637421682E-3</v>
      </c>
      <c r="AQ472" s="47">
        <v>1.5791369011225913E-3</v>
      </c>
      <c r="AR472" s="47">
        <v>1.5787240385030142E-3</v>
      </c>
      <c r="AS472" s="47">
        <v>1.5783111758834374E-3</v>
      </c>
      <c r="AT472" s="47">
        <v>1.5778983132638605E-3</v>
      </c>
      <c r="AU472" s="47">
        <v>1.5774854506442834E-3</v>
      </c>
      <c r="AV472" s="47">
        <v>1.5770725880247065E-3</v>
      </c>
      <c r="AW472" s="47">
        <v>1.5766597254051296E-3</v>
      </c>
      <c r="AX472" s="47">
        <v>1.5762468627855525E-3</v>
      </c>
      <c r="AY472" s="47">
        <v>1.5758340001659757E-3</v>
      </c>
      <c r="AZ472" s="47">
        <v>1.5754211375463988E-3</v>
      </c>
      <c r="BA472" s="47">
        <v>1.5750082749268217E-3</v>
      </c>
      <c r="BB472" s="47">
        <v>1.5745954123072448E-3</v>
      </c>
      <c r="BC472" s="47">
        <v>1.5741825496876677E-3</v>
      </c>
      <c r="BD472" s="47">
        <v>1.5737696870680908E-3</v>
      </c>
      <c r="BE472" s="47">
        <v>1.5733568244485139E-3</v>
      </c>
      <c r="BF472" s="47">
        <v>1.5729439618289368E-3</v>
      </c>
      <c r="BG472" s="47">
        <v>1.57253109920936E-3</v>
      </c>
      <c r="BH472" s="47">
        <v>1.5721182365897831E-3</v>
      </c>
      <c r="BI472" s="47">
        <v>1.571705373970206E-3</v>
      </c>
      <c r="BJ472" s="47">
        <v>1.5712925113506291E-3</v>
      </c>
      <c r="BK472" s="47">
        <v>1.570879648731052E-3</v>
      </c>
      <c r="BL472" s="47">
        <v>1.5704667861114751E-3</v>
      </c>
      <c r="BM472" s="47">
        <v>1.5700539234918983E-3</v>
      </c>
      <c r="BN472" s="47">
        <v>1.5696410608723212E-3</v>
      </c>
      <c r="BO472" s="47">
        <v>1.5692281982527443E-3</v>
      </c>
      <c r="BP472" s="47">
        <v>1.5688153356331674E-3</v>
      </c>
      <c r="BQ472" s="47">
        <v>1.5684024730135903E-3</v>
      </c>
      <c r="BR472" s="47">
        <v>1.5679896103940134E-3</v>
      </c>
      <c r="BS472" s="47">
        <v>1.5675767477744366E-3</v>
      </c>
      <c r="BT472" s="47">
        <v>1.5671638851548595E-3</v>
      </c>
      <c r="BU472" s="47">
        <v>1.5667510225352826E-3</v>
      </c>
      <c r="BV472" s="47">
        <v>1.5663381599157055E-3</v>
      </c>
      <c r="BW472" s="47">
        <v>1.5659252972961286E-3</v>
      </c>
      <c r="BX472" s="47">
        <v>1.5655124346765517E-3</v>
      </c>
      <c r="BY472" s="47">
        <v>1.5650995720569746E-3</v>
      </c>
      <c r="BZ472" s="47">
        <v>1.5646867094373977E-3</v>
      </c>
      <c r="CA472" s="47">
        <v>1.5642738468178209E-3</v>
      </c>
      <c r="CB472" s="47">
        <v>1.5638609841982438E-3</v>
      </c>
      <c r="CC472" s="47">
        <v>1.5634481215786669E-3</v>
      </c>
      <c r="CD472" s="47">
        <v>1.5630352589590898E-3</v>
      </c>
      <c r="CE472" s="47">
        <v>1.5626223963395129E-3</v>
      </c>
      <c r="CF472" s="47">
        <v>1.562209533719936E-3</v>
      </c>
      <c r="CG472" s="47">
        <v>1.5617966711003589E-3</v>
      </c>
      <c r="CH472" s="47">
        <v>1.5613838084807821E-3</v>
      </c>
      <c r="CI472" s="47">
        <v>1.5609709458612052E-3</v>
      </c>
      <c r="CJ472" s="47">
        <v>1.5605580832416281E-3</v>
      </c>
      <c r="CK472" s="47">
        <v>1.5601452206220512E-3</v>
      </c>
      <c r="CL472" s="47">
        <v>1.5597323580024743E-3</v>
      </c>
      <c r="CM472" s="47">
        <v>1.5593194953828972E-3</v>
      </c>
    </row>
    <row r="473" spans="1:91" s="46" customFormat="1" x14ac:dyDescent="0.25">
      <c r="A473" s="95"/>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7"/>
      <c r="AG473" s="47"/>
      <c r="AH473" s="47"/>
      <c r="AI473" s="47"/>
      <c r="AJ473" s="47"/>
      <c r="AK473" s="47"/>
      <c r="AL473" s="47"/>
      <c r="AM473" s="47"/>
      <c r="AN473" s="47"/>
      <c r="AO473" s="47"/>
      <c r="AP473" s="47"/>
      <c r="AQ473" s="47"/>
      <c r="AR473" s="47"/>
      <c r="AS473" s="47"/>
      <c r="AT473" s="47"/>
      <c r="AU473" s="47"/>
      <c r="AV473" s="47"/>
      <c r="AW473" s="47"/>
      <c r="AX473" s="47"/>
      <c r="AY473" s="47"/>
      <c r="AZ473" s="47"/>
      <c r="BA473" s="47"/>
      <c r="BB473" s="47"/>
      <c r="BC473" s="47"/>
      <c r="BD473" s="47"/>
      <c r="BE473" s="47"/>
      <c r="BF473" s="47"/>
      <c r="BG473" s="47"/>
      <c r="BH473" s="47"/>
      <c r="BI473" s="47"/>
      <c r="BJ473" s="47"/>
      <c r="BK473" s="47"/>
      <c r="BL473" s="47"/>
      <c r="BM473" s="47"/>
      <c r="BN473" s="47"/>
      <c r="BO473" s="47"/>
      <c r="BP473" s="47"/>
      <c r="BQ473" s="47"/>
      <c r="BR473" s="47"/>
      <c r="BS473" s="47"/>
      <c r="BT473" s="47"/>
      <c r="BU473" s="47"/>
      <c r="BV473" s="47"/>
      <c r="BW473" s="47"/>
      <c r="BX473" s="47"/>
      <c r="BY473" s="47"/>
      <c r="BZ473" s="47"/>
      <c r="CA473" s="47"/>
      <c r="CB473" s="47"/>
      <c r="CC473" s="47"/>
      <c r="CD473" s="47"/>
      <c r="CE473" s="47"/>
      <c r="CF473" s="47"/>
      <c r="CG473" s="47"/>
      <c r="CH473" s="47"/>
      <c r="CI473" s="47"/>
      <c r="CJ473" s="47"/>
      <c r="CK473" s="47"/>
      <c r="CL473" s="47"/>
      <c r="CM473" s="47"/>
    </row>
    <row r="474" spans="1:91" s="46" customFormat="1" x14ac:dyDescent="0.25">
      <c r="A474" s="95" t="s">
        <v>333</v>
      </c>
      <c r="B474" s="4">
        <v>0</v>
      </c>
      <c r="C474" s="4">
        <v>0</v>
      </c>
      <c r="D474" s="4">
        <v>0</v>
      </c>
      <c r="E474" s="4">
        <v>0</v>
      </c>
      <c r="F474" s="4">
        <v>0</v>
      </c>
      <c r="G474" s="4">
        <v>0</v>
      </c>
      <c r="H474" s="4">
        <v>0</v>
      </c>
      <c r="I474" s="4">
        <v>0</v>
      </c>
      <c r="J474" s="4">
        <v>0</v>
      </c>
      <c r="K474" s="4">
        <v>0</v>
      </c>
      <c r="L474" s="4">
        <v>0</v>
      </c>
      <c r="M474" s="4">
        <v>0</v>
      </c>
      <c r="N474" s="4">
        <v>0</v>
      </c>
      <c r="O474" s="4">
        <v>0</v>
      </c>
      <c r="P474" s="4">
        <v>0</v>
      </c>
      <c r="Q474" s="4">
        <v>0</v>
      </c>
      <c r="R474" s="4">
        <v>0</v>
      </c>
      <c r="S474" s="4">
        <v>0</v>
      </c>
      <c r="T474" s="4">
        <v>0</v>
      </c>
      <c r="U474" s="4">
        <v>0</v>
      </c>
      <c r="V474" s="4">
        <v>0</v>
      </c>
      <c r="W474" s="4">
        <v>0</v>
      </c>
      <c r="X474" s="4">
        <v>0</v>
      </c>
      <c r="Y474" s="4">
        <v>0</v>
      </c>
      <c r="Z474" s="4">
        <v>0</v>
      </c>
      <c r="AA474" s="4">
        <v>0</v>
      </c>
      <c r="AB474" s="4">
        <v>0</v>
      </c>
      <c r="AC474" s="4">
        <v>0</v>
      </c>
      <c r="AD474" s="4">
        <v>0</v>
      </c>
      <c r="AE474" s="4">
        <v>0</v>
      </c>
      <c r="AF474" s="47">
        <v>5.0974860016370941E-3</v>
      </c>
      <c r="AG474" s="47">
        <v>5.4583375588390486E-3</v>
      </c>
      <c r="AH474" s="47">
        <v>5.8191891160410021E-3</v>
      </c>
      <c r="AI474" s="47">
        <v>6.1800406732429565E-3</v>
      </c>
      <c r="AJ474" s="47">
        <v>6.540892230444911E-3</v>
      </c>
      <c r="AK474" s="47">
        <v>6.9017437876468645E-3</v>
      </c>
      <c r="AL474" s="47">
        <v>7.2625953448488189E-3</v>
      </c>
      <c r="AM474" s="47">
        <v>7.6234469020507734E-3</v>
      </c>
      <c r="AN474" s="47">
        <v>7.9842984592527269E-3</v>
      </c>
      <c r="AO474" s="47">
        <v>8.3451500164546822E-3</v>
      </c>
      <c r="AP474" s="47">
        <v>8.7060015736566358E-3</v>
      </c>
      <c r="AQ474" s="47">
        <v>9.0668531308585893E-3</v>
      </c>
      <c r="AR474" s="47">
        <v>9.4277046880605446E-3</v>
      </c>
      <c r="AS474" s="47">
        <v>9.7885562452623837E-3</v>
      </c>
      <c r="AT474" s="47">
        <v>1.0149407802464339E-2</v>
      </c>
      <c r="AU474" s="47">
        <v>1.0510259359666293E-2</v>
      </c>
      <c r="AV474" s="47">
        <v>1.0871110916868248E-2</v>
      </c>
      <c r="AW474" s="47">
        <v>1.1231962474070201E-2</v>
      </c>
      <c r="AX474" s="47">
        <v>1.1592814031272155E-2</v>
      </c>
      <c r="AY474" s="47">
        <v>1.195366558847411E-2</v>
      </c>
      <c r="AZ474" s="47">
        <v>1.2314517145676064E-2</v>
      </c>
      <c r="BA474" s="47">
        <v>1.2675368702878017E-2</v>
      </c>
      <c r="BB474" s="47">
        <v>1.3036220260079973E-2</v>
      </c>
      <c r="BC474" s="47">
        <v>1.3397071817281926E-2</v>
      </c>
      <c r="BD474" s="47">
        <v>1.375792337448388E-2</v>
      </c>
      <c r="BE474" s="47">
        <v>1.411877493168572E-2</v>
      </c>
      <c r="BF474" s="47">
        <v>1.4479626488887674E-2</v>
      </c>
      <c r="BG474" s="47">
        <v>1.4840478046089629E-2</v>
      </c>
      <c r="BH474" s="47">
        <v>1.5201329603291583E-2</v>
      </c>
      <c r="BI474" s="47">
        <v>1.5562181160493538E-2</v>
      </c>
      <c r="BJ474" s="47">
        <v>1.592303271769549E-2</v>
      </c>
      <c r="BK474" s="47">
        <v>1.6283884274897447E-2</v>
      </c>
      <c r="BL474" s="47">
        <v>1.6644735832099401E-2</v>
      </c>
      <c r="BM474" s="47">
        <v>1.7005587389301354E-2</v>
      </c>
      <c r="BN474" s="47">
        <v>1.7366438946503308E-2</v>
      </c>
      <c r="BO474" s="47">
        <v>1.7727290503705261E-2</v>
      </c>
      <c r="BP474" s="47">
        <v>1.8088142060907218E-2</v>
      </c>
      <c r="BQ474" s="47">
        <v>1.8448993618109172E-2</v>
      </c>
      <c r="BR474" s="47">
        <v>1.8809845175311011E-2</v>
      </c>
      <c r="BS474" s="47">
        <v>1.9170696732512964E-2</v>
      </c>
      <c r="BT474" s="47">
        <v>1.9531548289714918E-2</v>
      </c>
      <c r="BU474" s="47">
        <v>1.9892399846916875E-2</v>
      </c>
      <c r="BV474" s="47">
        <v>2.0253251404118829E-2</v>
      </c>
      <c r="BW474" s="47">
        <v>2.0614102961320782E-2</v>
      </c>
      <c r="BX474" s="47">
        <v>2.0974954518522736E-2</v>
      </c>
      <c r="BY474" s="47">
        <v>2.1335806075724689E-2</v>
      </c>
      <c r="BZ474" s="47">
        <v>2.1696657632926643E-2</v>
      </c>
      <c r="CA474" s="47">
        <v>2.20575091901286E-2</v>
      </c>
      <c r="CB474" s="47">
        <v>2.2418360747330553E-2</v>
      </c>
      <c r="CC474" s="47">
        <v>2.2779212304532507E-2</v>
      </c>
      <c r="CD474" s="47">
        <v>2.314006386173446E-2</v>
      </c>
      <c r="CE474" s="47">
        <v>2.3500915418936303E-2</v>
      </c>
      <c r="CF474" s="47">
        <v>2.3861766976138257E-2</v>
      </c>
      <c r="CG474" s="47">
        <v>2.422261853334021E-2</v>
      </c>
      <c r="CH474" s="47">
        <v>2.4583470090542164E-2</v>
      </c>
      <c r="CI474" s="47">
        <v>2.4944321647744117E-2</v>
      </c>
      <c r="CJ474" s="47">
        <v>2.5305173204946071E-2</v>
      </c>
      <c r="CK474" s="47">
        <v>2.5666024762148028E-2</v>
      </c>
      <c r="CL474" s="47">
        <v>2.6026876319349981E-2</v>
      </c>
      <c r="CM474" s="47">
        <v>2.6387727876551935E-2</v>
      </c>
    </row>
    <row r="475" spans="1:91" s="46" customFormat="1" x14ac:dyDescent="0.25">
      <c r="A475" s="95"/>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7"/>
      <c r="AG475" s="47"/>
      <c r="AH475" s="47"/>
      <c r="AI475" s="47"/>
      <c r="AJ475" s="47"/>
      <c r="AK475" s="47"/>
      <c r="AL475" s="47"/>
      <c r="AM475" s="47"/>
      <c r="AN475" s="47"/>
      <c r="AO475" s="47"/>
      <c r="AP475" s="47"/>
      <c r="AQ475" s="47"/>
      <c r="AR475" s="47"/>
      <c r="AS475" s="47"/>
      <c r="AT475" s="47"/>
      <c r="AU475" s="47"/>
      <c r="AV475" s="47"/>
      <c r="AW475" s="47"/>
      <c r="AX475" s="47"/>
      <c r="AY475" s="47"/>
      <c r="AZ475" s="47"/>
      <c r="BA475" s="47"/>
      <c r="BB475" s="47"/>
      <c r="BC475" s="47"/>
      <c r="BD475" s="47"/>
      <c r="BE475" s="47"/>
      <c r="BF475" s="47"/>
      <c r="BG475" s="47"/>
      <c r="BH475" s="47"/>
      <c r="BI475" s="47"/>
      <c r="BJ475" s="47"/>
      <c r="BK475" s="47"/>
      <c r="BL475" s="47"/>
      <c r="BM475" s="47"/>
      <c r="BN475" s="47"/>
      <c r="BO475" s="47"/>
      <c r="BP475" s="47"/>
      <c r="BQ475" s="47"/>
      <c r="BR475" s="47"/>
      <c r="BS475" s="47"/>
      <c r="BT475" s="47"/>
      <c r="BU475" s="47"/>
      <c r="BV475" s="47"/>
      <c r="BW475" s="47"/>
      <c r="BX475" s="47"/>
      <c r="BY475" s="47"/>
      <c r="BZ475" s="47"/>
      <c r="CA475" s="47"/>
      <c r="CB475" s="47"/>
      <c r="CC475" s="47"/>
      <c r="CD475" s="47"/>
      <c r="CE475" s="47"/>
      <c r="CF475" s="47"/>
      <c r="CG475" s="47"/>
      <c r="CH475" s="47"/>
      <c r="CI475" s="47"/>
      <c r="CJ475" s="47"/>
      <c r="CK475" s="47"/>
      <c r="CL475" s="47"/>
      <c r="CM475" s="47"/>
    </row>
    <row r="476" spans="1:91" s="46" customFormat="1" x14ac:dyDescent="0.25">
      <c r="A476" s="95" t="s">
        <v>373</v>
      </c>
      <c r="B476" s="4">
        <v>0</v>
      </c>
      <c r="C476" s="4">
        <v>0</v>
      </c>
      <c r="D476" s="4">
        <v>0</v>
      </c>
      <c r="E476" s="4">
        <v>0</v>
      </c>
      <c r="F476" s="4">
        <v>0</v>
      </c>
      <c r="G476" s="4">
        <v>0</v>
      </c>
      <c r="H476" s="4">
        <v>0</v>
      </c>
      <c r="I476" s="4">
        <v>0</v>
      </c>
      <c r="J476" s="4">
        <v>0</v>
      </c>
      <c r="K476" s="4">
        <v>0</v>
      </c>
      <c r="L476" s="4">
        <v>0</v>
      </c>
      <c r="M476" s="4">
        <v>0</v>
      </c>
      <c r="N476" s="4">
        <v>0</v>
      </c>
      <c r="O476" s="4">
        <v>0</v>
      </c>
      <c r="P476" s="4">
        <v>0</v>
      </c>
      <c r="Q476" s="4">
        <v>0</v>
      </c>
      <c r="R476" s="4">
        <v>0</v>
      </c>
      <c r="S476" s="4">
        <v>0</v>
      </c>
      <c r="T476" s="4">
        <v>0</v>
      </c>
      <c r="U476" s="4">
        <v>0</v>
      </c>
      <c r="V476" s="4">
        <v>0</v>
      </c>
      <c r="W476" s="4">
        <v>0</v>
      </c>
      <c r="X476" s="4">
        <v>0</v>
      </c>
      <c r="Y476" s="4">
        <v>0</v>
      </c>
      <c r="Z476" s="4">
        <v>0</v>
      </c>
      <c r="AA476" s="4">
        <v>0</v>
      </c>
      <c r="AB476" s="4">
        <v>0</v>
      </c>
      <c r="AC476" s="4">
        <v>0</v>
      </c>
      <c r="AD476" s="4">
        <v>0</v>
      </c>
      <c r="AE476" s="4">
        <v>0</v>
      </c>
      <c r="AF476" s="47">
        <v>7.7271981626444025E-3</v>
      </c>
      <c r="AG476" s="47">
        <v>7.7251836934846994E-3</v>
      </c>
      <c r="AH476" s="47">
        <v>7.7231692243249954E-3</v>
      </c>
      <c r="AI476" s="47">
        <v>7.7211547551652914E-3</v>
      </c>
      <c r="AJ476" s="47">
        <v>7.7191402860055875E-3</v>
      </c>
      <c r="AK476" s="47">
        <v>7.7171258168458835E-3</v>
      </c>
      <c r="AL476" s="47">
        <v>7.7151113476861795E-3</v>
      </c>
      <c r="AM476" s="47">
        <v>7.7130968785264764E-3</v>
      </c>
      <c r="AN476" s="47">
        <v>7.7110824093667724E-3</v>
      </c>
      <c r="AO476" s="47">
        <v>7.7090679402070685E-3</v>
      </c>
      <c r="AP476" s="47">
        <v>7.7070534710473645E-3</v>
      </c>
      <c r="AQ476" s="47">
        <v>7.7050390018876605E-3</v>
      </c>
      <c r="AR476" s="47">
        <v>7.7030245327279565E-3</v>
      </c>
      <c r="AS476" s="47">
        <v>7.7010100635682543E-3</v>
      </c>
      <c r="AT476" s="47">
        <v>7.6989955944085503E-3</v>
      </c>
      <c r="AU476" s="47">
        <v>7.6969811252488463E-3</v>
      </c>
      <c r="AV476" s="47">
        <v>7.6949666560891423E-3</v>
      </c>
      <c r="AW476" s="47">
        <v>7.6929521869294384E-3</v>
      </c>
      <c r="AX476" s="47">
        <v>7.6909377177697344E-3</v>
      </c>
      <c r="AY476" s="47">
        <v>7.6889232486100313E-3</v>
      </c>
      <c r="AZ476" s="47">
        <v>7.6869087794503273E-3</v>
      </c>
      <c r="BA476" s="47">
        <v>7.6848943102906233E-3</v>
      </c>
      <c r="BB476" s="47">
        <v>7.6828798411309194E-3</v>
      </c>
      <c r="BC476" s="47">
        <v>7.6808653719712154E-3</v>
      </c>
      <c r="BD476" s="47">
        <v>7.6788509028115114E-3</v>
      </c>
      <c r="BE476" s="47">
        <v>7.6768364336518083E-3</v>
      </c>
      <c r="BF476" s="47">
        <v>7.6748219644921043E-3</v>
      </c>
      <c r="BG476" s="47">
        <v>7.6728074953324003E-3</v>
      </c>
      <c r="BH476" s="47">
        <v>7.6707930261726964E-3</v>
      </c>
      <c r="BI476" s="47">
        <v>7.6687785570129924E-3</v>
      </c>
      <c r="BJ476" s="47">
        <v>7.6667640878532884E-3</v>
      </c>
      <c r="BK476" s="47">
        <v>7.6647496186935862E-3</v>
      </c>
      <c r="BL476" s="47">
        <v>7.6627351495338822E-3</v>
      </c>
      <c r="BM476" s="47">
        <v>7.6607206803741782E-3</v>
      </c>
      <c r="BN476" s="47">
        <v>7.6587062112144742E-3</v>
      </c>
      <c r="BO476" s="47">
        <v>7.6566917420547703E-3</v>
      </c>
      <c r="BP476" s="47">
        <v>7.6546772728950663E-3</v>
      </c>
      <c r="BQ476" s="47">
        <v>7.6526628037353632E-3</v>
      </c>
      <c r="BR476" s="47">
        <v>7.6506483345756592E-3</v>
      </c>
      <c r="BS476" s="47">
        <v>7.6486338654159552E-3</v>
      </c>
      <c r="BT476" s="47">
        <v>7.6466193962562512E-3</v>
      </c>
      <c r="BU476" s="47">
        <v>7.6446049270965473E-3</v>
      </c>
      <c r="BV476" s="47">
        <v>7.6425904579368433E-3</v>
      </c>
      <c r="BW476" s="47">
        <v>7.6405759887771402E-3</v>
      </c>
      <c r="BX476" s="47">
        <v>7.6385615196174362E-3</v>
      </c>
      <c r="BY476" s="47">
        <v>7.6365470504577322E-3</v>
      </c>
      <c r="BZ476" s="47">
        <v>7.6345325812980282E-3</v>
      </c>
      <c r="CA476" s="47">
        <v>7.6325181121383243E-3</v>
      </c>
      <c r="CB476" s="47">
        <v>7.6305036429786203E-3</v>
      </c>
      <c r="CC476" s="47">
        <v>7.6284891738189172E-3</v>
      </c>
      <c r="CD476" s="47">
        <v>7.6264747046592132E-3</v>
      </c>
      <c r="CE476" s="47">
        <v>7.6244602354995101E-3</v>
      </c>
      <c r="CF476" s="47">
        <v>7.6224457663398061E-3</v>
      </c>
      <c r="CG476" s="47">
        <v>7.6204312971801021E-3</v>
      </c>
      <c r="CH476" s="47">
        <v>7.6184168280203982E-3</v>
      </c>
      <c r="CI476" s="47">
        <v>7.616402358860695E-3</v>
      </c>
      <c r="CJ476" s="47">
        <v>7.6143878897009911E-3</v>
      </c>
      <c r="CK476" s="47">
        <v>7.6123734205412871E-3</v>
      </c>
      <c r="CL476" s="47">
        <v>7.6103589513815831E-3</v>
      </c>
      <c r="CM476" s="47">
        <v>7.6083444822218791E-3</v>
      </c>
    </row>
    <row r="477" spans="1:91" s="46" customFormat="1" x14ac:dyDescent="0.25">
      <c r="A477" s="95"/>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7"/>
      <c r="AG477" s="47"/>
      <c r="AH477" s="47"/>
      <c r="AI477" s="47"/>
      <c r="AJ477" s="47"/>
      <c r="AK477" s="47"/>
      <c r="AL477" s="47"/>
      <c r="AM477" s="47"/>
      <c r="AN477" s="47"/>
      <c r="AO477" s="47"/>
      <c r="AP477" s="47"/>
      <c r="AQ477" s="47"/>
      <c r="AR477" s="47"/>
      <c r="AS477" s="47"/>
      <c r="AT477" s="47"/>
      <c r="AU477" s="47"/>
      <c r="AV477" s="47"/>
      <c r="AW477" s="47"/>
      <c r="AX477" s="47"/>
      <c r="AY477" s="47"/>
      <c r="AZ477" s="47"/>
      <c r="BA477" s="47"/>
      <c r="BB477" s="47"/>
      <c r="BC477" s="47"/>
      <c r="BD477" s="47"/>
      <c r="BE477" s="47"/>
      <c r="BF477" s="47"/>
      <c r="BG477" s="47"/>
      <c r="BH477" s="47"/>
      <c r="BI477" s="47"/>
      <c r="BJ477" s="47"/>
      <c r="BK477" s="47"/>
      <c r="BL477" s="47"/>
      <c r="BM477" s="47"/>
      <c r="BN477" s="47"/>
      <c r="BO477" s="47"/>
      <c r="BP477" s="47"/>
      <c r="BQ477" s="47"/>
      <c r="BR477" s="47"/>
      <c r="BS477" s="47"/>
      <c r="BT477" s="47"/>
      <c r="BU477" s="47"/>
      <c r="BV477" s="47"/>
      <c r="BW477" s="47"/>
      <c r="BX477" s="47"/>
      <c r="BY477" s="47"/>
      <c r="BZ477" s="47"/>
      <c r="CA477" s="47"/>
      <c r="CB477" s="47"/>
      <c r="CC477" s="47"/>
      <c r="CD477" s="47"/>
      <c r="CE477" s="47"/>
      <c r="CF477" s="47"/>
      <c r="CG477" s="47"/>
      <c r="CH477" s="47"/>
      <c r="CI477" s="47"/>
      <c r="CJ477" s="47"/>
      <c r="CK477" s="47"/>
      <c r="CL477" s="47"/>
      <c r="CM477" s="47"/>
    </row>
    <row r="478" spans="1:91" s="46" customFormat="1" x14ac:dyDescent="0.25">
      <c r="A478" s="95" t="s">
        <v>185</v>
      </c>
      <c r="B478" s="4">
        <v>0</v>
      </c>
      <c r="C478" s="4">
        <v>0</v>
      </c>
      <c r="D478" s="4">
        <v>0</v>
      </c>
      <c r="E478" s="4">
        <v>0</v>
      </c>
      <c r="F478" s="4">
        <v>0</v>
      </c>
      <c r="G478" s="4">
        <v>0</v>
      </c>
      <c r="H478" s="4">
        <v>0</v>
      </c>
      <c r="I478" s="4">
        <v>0</v>
      </c>
      <c r="J478" s="4">
        <v>0</v>
      </c>
      <c r="K478" s="4">
        <v>0</v>
      </c>
      <c r="L478" s="4">
        <v>0</v>
      </c>
      <c r="M478" s="4">
        <v>0</v>
      </c>
      <c r="N478" s="4">
        <v>0</v>
      </c>
      <c r="O478" s="4">
        <v>0</v>
      </c>
      <c r="P478" s="4">
        <v>0</v>
      </c>
      <c r="Q478" s="4">
        <v>0</v>
      </c>
      <c r="R478" s="4">
        <v>0</v>
      </c>
      <c r="S478" s="4">
        <v>0</v>
      </c>
      <c r="T478" s="4">
        <v>0</v>
      </c>
      <c r="U478" s="4">
        <v>0</v>
      </c>
      <c r="V478" s="4">
        <v>0</v>
      </c>
      <c r="W478" s="4">
        <v>0</v>
      </c>
      <c r="X478" s="4">
        <v>0</v>
      </c>
      <c r="Y478" s="4">
        <v>0</v>
      </c>
      <c r="Z478" s="4">
        <v>0</v>
      </c>
      <c r="AA478" s="4">
        <v>0</v>
      </c>
      <c r="AB478" s="4">
        <v>0</v>
      </c>
      <c r="AC478" s="4">
        <v>0</v>
      </c>
      <c r="AD478" s="4">
        <v>0</v>
      </c>
      <c r="AE478" s="4">
        <v>0</v>
      </c>
      <c r="AF478" s="47">
        <v>2.2970748774479013E-3</v>
      </c>
      <c r="AG478" s="47">
        <v>2.3116170861769911E-3</v>
      </c>
      <c r="AH478" s="47">
        <v>2.3261592949060804E-3</v>
      </c>
      <c r="AI478" s="47">
        <v>2.3407015036351667E-3</v>
      </c>
      <c r="AJ478" s="47">
        <v>2.355243712364256E-3</v>
      </c>
      <c r="AK478" s="47">
        <v>2.3697859210933458E-3</v>
      </c>
      <c r="AL478" s="47">
        <v>2.3843281298224321E-3</v>
      </c>
      <c r="AM478" s="47">
        <v>2.3988703385515214E-3</v>
      </c>
      <c r="AN478" s="47">
        <v>2.4134125472806077E-3</v>
      </c>
      <c r="AO478" s="47">
        <v>2.4279547560096971E-3</v>
      </c>
      <c r="AP478" s="47">
        <v>2.4424969647387869E-3</v>
      </c>
      <c r="AQ478" s="47">
        <v>2.4570391734678727E-3</v>
      </c>
      <c r="AR478" s="47">
        <v>2.4715813821969625E-3</v>
      </c>
      <c r="AS478" s="47">
        <v>2.4861235909260488E-3</v>
      </c>
      <c r="AT478" s="47">
        <v>2.5006657996551381E-3</v>
      </c>
      <c r="AU478" s="47">
        <v>2.5152080083842279E-3</v>
      </c>
      <c r="AV478" s="47">
        <v>2.5297502171133138E-3</v>
      </c>
      <c r="AW478" s="47">
        <v>2.5442924258424035E-3</v>
      </c>
      <c r="AX478" s="47">
        <v>2.5588346345714933E-3</v>
      </c>
      <c r="AY478" s="47">
        <v>2.5733768433005792E-3</v>
      </c>
      <c r="AZ478" s="47">
        <v>2.5879190520296689E-3</v>
      </c>
      <c r="BA478" s="47">
        <v>2.6024612607587587E-3</v>
      </c>
      <c r="BB478" s="47">
        <v>2.6170034694878446E-3</v>
      </c>
      <c r="BC478" s="47">
        <v>2.6315456782169343E-3</v>
      </c>
      <c r="BD478" s="47">
        <v>2.6460878869460202E-3</v>
      </c>
      <c r="BE478" s="47">
        <v>2.66063009567511E-3</v>
      </c>
      <c r="BF478" s="47">
        <v>2.6751723044041993E-3</v>
      </c>
      <c r="BG478" s="47">
        <v>2.6897145131332856E-3</v>
      </c>
      <c r="BH478" s="47">
        <v>2.7042567218623754E-3</v>
      </c>
      <c r="BI478" s="47">
        <v>2.7187989305914612E-3</v>
      </c>
      <c r="BJ478" s="47">
        <v>2.733341139320551E-3</v>
      </c>
      <c r="BK478" s="47">
        <v>2.7478833480496403E-3</v>
      </c>
      <c r="BL478" s="47">
        <v>2.7624255567787266E-3</v>
      </c>
      <c r="BM478" s="47">
        <v>2.7769677655078164E-3</v>
      </c>
      <c r="BN478" s="47">
        <v>2.7915099742369057E-3</v>
      </c>
      <c r="BO478" s="47">
        <v>2.806052182965992E-3</v>
      </c>
      <c r="BP478" s="47">
        <v>2.8205943916950814E-3</v>
      </c>
      <c r="BQ478" s="47">
        <v>2.8351366004241711E-3</v>
      </c>
      <c r="BR478" s="47">
        <v>2.849678809153257E-3</v>
      </c>
      <c r="BS478" s="47">
        <v>2.8642210178823468E-3</v>
      </c>
      <c r="BT478" s="47">
        <v>2.8787632266114331E-3</v>
      </c>
      <c r="BU478" s="47">
        <v>2.8933054353405224E-3</v>
      </c>
      <c r="BV478" s="47">
        <v>2.9078476440696122E-3</v>
      </c>
      <c r="BW478" s="47">
        <v>2.922389852798698E-3</v>
      </c>
      <c r="BX478" s="47">
        <v>2.9369320615277878E-3</v>
      </c>
      <c r="BY478" s="47">
        <v>2.9514742702568741E-3</v>
      </c>
      <c r="BZ478" s="47">
        <v>2.9660164789859634E-3</v>
      </c>
      <c r="CA478" s="47">
        <v>2.9805586877150532E-3</v>
      </c>
      <c r="CB478" s="47">
        <v>2.9951008964441391E-3</v>
      </c>
      <c r="CC478" s="47">
        <v>3.0096431051732288E-3</v>
      </c>
      <c r="CD478" s="47">
        <v>3.0241853139023186E-3</v>
      </c>
      <c r="CE478" s="47">
        <v>3.0387275226314045E-3</v>
      </c>
      <c r="CF478" s="47">
        <v>3.0532697313604942E-3</v>
      </c>
      <c r="CG478" s="47">
        <v>3.0678119400895836E-3</v>
      </c>
      <c r="CH478" s="47">
        <v>3.0823541488186699E-3</v>
      </c>
      <c r="CI478" s="47">
        <v>3.0968963575477597E-3</v>
      </c>
      <c r="CJ478" s="47">
        <v>3.1114385662768455E-3</v>
      </c>
      <c r="CK478" s="47">
        <v>3.1259807750059353E-3</v>
      </c>
      <c r="CL478" s="47">
        <v>3.1405229837350246E-3</v>
      </c>
      <c r="CM478" s="47">
        <v>3.1550651924641109E-3</v>
      </c>
    </row>
    <row r="479" spans="1:91" s="46" customFormat="1" x14ac:dyDescent="0.25">
      <c r="A479" s="95" t="s">
        <v>1</v>
      </c>
      <c r="B479" s="4">
        <v>0</v>
      </c>
      <c r="C479" s="4">
        <v>0</v>
      </c>
      <c r="D479" s="4">
        <v>0</v>
      </c>
      <c r="E479" s="4">
        <v>0</v>
      </c>
      <c r="F479" s="4">
        <v>0</v>
      </c>
      <c r="G479" s="4">
        <v>0</v>
      </c>
      <c r="H479" s="4">
        <v>0</v>
      </c>
      <c r="I479" s="4">
        <v>0</v>
      </c>
      <c r="J479" s="4">
        <v>0</v>
      </c>
      <c r="K479" s="4">
        <v>0</v>
      </c>
      <c r="L479" s="4">
        <v>0</v>
      </c>
      <c r="M479" s="4">
        <v>0</v>
      </c>
      <c r="N479" s="4">
        <v>0</v>
      </c>
      <c r="O479" s="4">
        <v>0</v>
      </c>
      <c r="P479" s="4">
        <v>0</v>
      </c>
      <c r="Q479" s="4">
        <v>0</v>
      </c>
      <c r="R479" s="4">
        <v>0</v>
      </c>
      <c r="S479" s="4">
        <v>0</v>
      </c>
      <c r="T479" s="4">
        <v>0</v>
      </c>
      <c r="U479" s="4">
        <v>0</v>
      </c>
      <c r="V479" s="4">
        <v>0</v>
      </c>
      <c r="W479" s="4">
        <v>0</v>
      </c>
      <c r="X479" s="4">
        <v>0</v>
      </c>
      <c r="Y479" s="4">
        <v>0</v>
      </c>
      <c r="Z479" s="4">
        <v>0</v>
      </c>
      <c r="AA479" s="4">
        <v>0</v>
      </c>
      <c r="AB479" s="4">
        <v>0</v>
      </c>
      <c r="AC479" s="4">
        <v>0</v>
      </c>
      <c r="AD479" s="4">
        <v>0</v>
      </c>
      <c r="AE479" s="4">
        <v>0</v>
      </c>
      <c r="AF479" s="47">
        <v>1.724419543107075E-3</v>
      </c>
      <c r="AG479" s="47">
        <v>1.745491828073618E-3</v>
      </c>
      <c r="AH479" s="47">
        <v>1.7665641130401538E-3</v>
      </c>
      <c r="AI479" s="47">
        <v>1.787636398006697E-3</v>
      </c>
      <c r="AJ479" s="47">
        <v>1.8087086829732329E-3</v>
      </c>
      <c r="AK479" s="47">
        <v>1.8297809679397759E-3</v>
      </c>
      <c r="AL479" s="47">
        <v>1.8508532529063117E-3</v>
      </c>
      <c r="AM479" s="47">
        <v>1.8719255378728547E-3</v>
      </c>
      <c r="AN479" s="47">
        <v>1.8929978228393906E-3</v>
      </c>
      <c r="AO479" s="47">
        <v>1.9140701078059336E-3</v>
      </c>
      <c r="AP479" s="47">
        <v>1.9351423927724766E-3</v>
      </c>
      <c r="AQ479" s="47">
        <v>1.9562146777390124E-3</v>
      </c>
      <c r="AR479" s="47">
        <v>1.9772869627055554E-3</v>
      </c>
      <c r="AS479" s="47">
        <v>1.9983592476720915E-3</v>
      </c>
      <c r="AT479" s="47">
        <v>2.0194315326386345E-3</v>
      </c>
      <c r="AU479" s="47">
        <v>2.0405038176051706E-3</v>
      </c>
      <c r="AV479" s="47">
        <v>2.0615761025717136E-3</v>
      </c>
      <c r="AW479" s="47">
        <v>2.0826483875382492E-3</v>
      </c>
      <c r="AX479" s="47">
        <v>2.1037206725047922E-3</v>
      </c>
      <c r="AY479" s="47">
        <v>2.1247929574713283E-3</v>
      </c>
      <c r="AZ479" s="47">
        <v>2.1458652424378713E-3</v>
      </c>
      <c r="BA479" s="47">
        <v>2.1669375274044143E-3</v>
      </c>
      <c r="BB479" s="47">
        <v>2.1880098123709503E-3</v>
      </c>
      <c r="BC479" s="47">
        <v>2.2090820973374933E-3</v>
      </c>
      <c r="BD479" s="47">
        <v>2.230154382304029E-3</v>
      </c>
      <c r="BE479" s="47">
        <v>2.251226667270572E-3</v>
      </c>
      <c r="BF479" s="47">
        <v>2.272298952237108E-3</v>
      </c>
      <c r="BG479" s="47">
        <v>2.293371237203651E-3</v>
      </c>
      <c r="BH479" s="47">
        <v>2.3144435221701871E-3</v>
      </c>
      <c r="BI479" s="47">
        <v>2.3355158071367301E-3</v>
      </c>
      <c r="BJ479" s="47">
        <v>2.3565880921032657E-3</v>
      </c>
      <c r="BK479" s="47">
        <v>2.3776603770698087E-3</v>
      </c>
      <c r="BL479" s="47">
        <v>2.3987326620363448E-3</v>
      </c>
      <c r="BM479" s="47">
        <v>2.4198049470028878E-3</v>
      </c>
      <c r="BN479" s="47">
        <v>2.4408772319694308E-3</v>
      </c>
      <c r="BO479" s="47">
        <v>2.4619495169359669E-3</v>
      </c>
      <c r="BP479" s="47">
        <v>2.4830218019025099E-3</v>
      </c>
      <c r="BQ479" s="47">
        <v>2.5040940868690455E-3</v>
      </c>
      <c r="BR479" s="47">
        <v>2.5251663718355885E-3</v>
      </c>
      <c r="BS479" s="47">
        <v>2.5462386568021246E-3</v>
      </c>
      <c r="BT479" s="47">
        <v>2.5673109417686676E-3</v>
      </c>
      <c r="BU479" s="47">
        <v>2.5883832267352032E-3</v>
      </c>
      <c r="BV479" s="47">
        <v>2.6094555117017462E-3</v>
      </c>
      <c r="BW479" s="47">
        <v>2.6305277966682823E-3</v>
      </c>
      <c r="BX479" s="47">
        <v>2.6516000816348253E-3</v>
      </c>
      <c r="BY479" s="47">
        <v>2.6726723666013683E-3</v>
      </c>
      <c r="BZ479" s="47">
        <v>2.6937446515679043E-3</v>
      </c>
      <c r="CA479" s="47">
        <v>2.7148169365344473E-3</v>
      </c>
      <c r="CB479" s="47">
        <v>2.7358892215009829E-3</v>
      </c>
      <c r="CC479" s="47">
        <v>2.756961506467526E-3</v>
      </c>
      <c r="CD479" s="47">
        <v>2.778033791434062E-3</v>
      </c>
      <c r="CE479" s="47">
        <v>2.799106076400605E-3</v>
      </c>
      <c r="CF479" s="47">
        <v>2.8201783613671411E-3</v>
      </c>
      <c r="CG479" s="47">
        <v>2.8412506463336841E-3</v>
      </c>
      <c r="CH479" s="47">
        <v>2.8623229313002197E-3</v>
      </c>
      <c r="CI479" s="47">
        <v>2.8833952162667627E-3</v>
      </c>
      <c r="CJ479" s="47">
        <v>2.9044675012332988E-3</v>
      </c>
      <c r="CK479" s="47">
        <v>2.9255397861998418E-3</v>
      </c>
      <c r="CL479" s="47">
        <v>2.9466120711663848E-3</v>
      </c>
      <c r="CM479" s="47">
        <v>2.9676843561329208E-3</v>
      </c>
    </row>
    <row r="480" spans="1:91" s="46" customFormat="1" x14ac:dyDescent="0.25">
      <c r="A480" s="95" t="s">
        <v>1</v>
      </c>
      <c r="B480" s="4">
        <v>0</v>
      </c>
      <c r="C480" s="4">
        <v>0</v>
      </c>
      <c r="D480" s="4">
        <v>0</v>
      </c>
      <c r="E480" s="4">
        <v>0</v>
      </c>
      <c r="F480" s="4">
        <v>0</v>
      </c>
      <c r="G480" s="4">
        <v>0</v>
      </c>
      <c r="H480" s="4">
        <v>0</v>
      </c>
      <c r="I480" s="4">
        <v>0</v>
      </c>
      <c r="J480" s="4">
        <v>0</v>
      </c>
      <c r="K480" s="4">
        <v>0</v>
      </c>
      <c r="L480" s="4">
        <v>0</v>
      </c>
      <c r="M480" s="4">
        <v>0</v>
      </c>
      <c r="N480" s="4">
        <v>0</v>
      </c>
      <c r="O480" s="4">
        <v>0</v>
      </c>
      <c r="P480" s="4">
        <v>0</v>
      </c>
      <c r="Q480" s="4">
        <v>0</v>
      </c>
      <c r="R480" s="4">
        <v>0</v>
      </c>
      <c r="S480" s="4">
        <v>0</v>
      </c>
      <c r="T480" s="4">
        <v>0</v>
      </c>
      <c r="U480" s="4">
        <v>0</v>
      </c>
      <c r="V480" s="4">
        <v>0</v>
      </c>
      <c r="W480" s="4">
        <v>0</v>
      </c>
      <c r="X480" s="4">
        <v>0</v>
      </c>
      <c r="Y480" s="4">
        <v>0</v>
      </c>
      <c r="Z480" s="4">
        <v>0</v>
      </c>
      <c r="AA480" s="4">
        <v>0</v>
      </c>
      <c r="AB480" s="4">
        <v>0</v>
      </c>
      <c r="AC480" s="4">
        <v>0</v>
      </c>
      <c r="AD480" s="4">
        <v>0</v>
      </c>
      <c r="AE480" s="4">
        <v>0</v>
      </c>
      <c r="AF480" s="47">
        <v>7.8044293322778911E-4</v>
      </c>
      <c r="AG480" s="47">
        <v>1.0107559675065546E-3</v>
      </c>
      <c r="AH480" s="47">
        <v>1.24106900178532E-3</v>
      </c>
      <c r="AI480" s="47">
        <v>1.4713820360640853E-3</v>
      </c>
      <c r="AJ480" s="47">
        <v>1.7016950703427937E-3</v>
      </c>
      <c r="AK480" s="47">
        <v>1.9320081046215591E-3</v>
      </c>
      <c r="AL480" s="47">
        <v>2.1623211389003244E-3</v>
      </c>
      <c r="AM480" s="47">
        <v>2.3926341731790898E-3</v>
      </c>
      <c r="AN480" s="47">
        <v>2.6229472074578552E-3</v>
      </c>
      <c r="AO480" s="47">
        <v>2.8532602417366206E-3</v>
      </c>
      <c r="AP480" s="47">
        <v>3.0835732760153859E-3</v>
      </c>
      <c r="AQ480" s="47">
        <v>3.3138863102941513E-3</v>
      </c>
      <c r="AR480" s="47">
        <v>3.5441993445729167E-3</v>
      </c>
      <c r="AS480" s="47">
        <v>3.7745123788516821E-3</v>
      </c>
      <c r="AT480" s="47">
        <v>4.0048254131303911E-3</v>
      </c>
      <c r="AU480" s="47">
        <v>4.235138447409156E-3</v>
      </c>
      <c r="AV480" s="47">
        <v>4.4654514816879218E-3</v>
      </c>
      <c r="AW480" s="47">
        <v>4.6957645159666868E-3</v>
      </c>
      <c r="AX480" s="47">
        <v>4.9260775502454526E-3</v>
      </c>
      <c r="AY480" s="47">
        <v>5.1563905845242175E-3</v>
      </c>
      <c r="AZ480" s="47">
        <v>5.3867036188029824E-3</v>
      </c>
      <c r="BA480" s="47">
        <v>5.6170166530817483E-3</v>
      </c>
      <c r="BB480" s="47">
        <v>5.8473296873605132E-3</v>
      </c>
      <c r="BC480" s="47">
        <v>6.0776427216392218E-3</v>
      </c>
      <c r="BD480" s="47">
        <v>6.3079557559179876E-3</v>
      </c>
      <c r="BE480" s="47">
        <v>6.5382687901967525E-3</v>
      </c>
      <c r="BF480" s="47">
        <v>6.7685818244755183E-3</v>
      </c>
      <c r="BG480" s="47">
        <v>6.9988948587542833E-3</v>
      </c>
      <c r="BH480" s="47">
        <v>7.2292078930330491E-3</v>
      </c>
      <c r="BI480" s="47">
        <v>7.459520927311814E-3</v>
      </c>
      <c r="BJ480" s="47">
        <v>7.6898339615905798E-3</v>
      </c>
      <c r="BK480" s="47">
        <v>7.9201469958693448E-3</v>
      </c>
      <c r="BL480" s="47">
        <v>8.1504600301481097E-3</v>
      </c>
      <c r="BM480" s="47">
        <v>8.3807730644268191E-3</v>
      </c>
      <c r="BN480" s="47">
        <v>8.6110860987055841E-3</v>
      </c>
      <c r="BO480" s="47">
        <v>8.841399132984349E-3</v>
      </c>
      <c r="BP480" s="47">
        <v>9.0717121672631157E-3</v>
      </c>
      <c r="BQ480" s="47">
        <v>9.3020252015418806E-3</v>
      </c>
      <c r="BR480" s="47">
        <v>9.5323382358206456E-3</v>
      </c>
      <c r="BS480" s="47">
        <v>9.7626512700994105E-3</v>
      </c>
      <c r="BT480" s="47">
        <v>9.9929643043781772E-3</v>
      </c>
      <c r="BU480" s="47">
        <v>1.0223277338656942E-2</v>
      </c>
      <c r="BV480" s="47">
        <v>1.0453590372935707E-2</v>
      </c>
      <c r="BW480" s="47">
        <v>1.0683903407214417E-2</v>
      </c>
      <c r="BX480" s="47">
        <v>1.0914216441493181E-2</v>
      </c>
      <c r="BY480" s="47">
        <v>1.1144529475771946E-2</v>
      </c>
      <c r="BZ480" s="47">
        <v>1.1374842510050711E-2</v>
      </c>
      <c r="CA480" s="47">
        <v>1.1605155544329478E-2</v>
      </c>
      <c r="CB480" s="47">
        <v>1.1835468578608243E-2</v>
      </c>
      <c r="CC480" s="47">
        <v>1.2065781612887008E-2</v>
      </c>
      <c r="CD480" s="47">
        <v>1.2296094647165773E-2</v>
      </c>
      <c r="CE480" s="47">
        <v>1.252640768144454E-2</v>
      </c>
      <c r="CF480" s="47">
        <v>1.2756720715723304E-2</v>
      </c>
      <c r="CG480" s="47">
        <v>1.2987033750002012E-2</v>
      </c>
      <c r="CH480" s="47">
        <v>1.3217346784280779E-2</v>
      </c>
      <c r="CI480" s="47">
        <v>1.3447659818559544E-2</v>
      </c>
      <c r="CJ480" s="47">
        <v>1.3677972852838309E-2</v>
      </c>
      <c r="CK480" s="47">
        <v>1.3908285887117074E-2</v>
      </c>
      <c r="CL480" s="47">
        <v>1.413859892139584E-2</v>
      </c>
      <c r="CM480" s="47">
        <v>1.4368911955674605E-2</v>
      </c>
    </row>
    <row r="481" spans="1:91" s="98" customFormat="1" x14ac:dyDescent="0.25">
      <c r="A481" s="98" t="s">
        <v>1</v>
      </c>
      <c r="B481" s="98">
        <v>0</v>
      </c>
      <c r="C481" s="98">
        <v>0</v>
      </c>
      <c r="D481" s="98">
        <v>0</v>
      </c>
      <c r="E481" s="98">
        <v>0</v>
      </c>
      <c r="F481" s="98">
        <v>0</v>
      </c>
      <c r="G481" s="98">
        <v>0</v>
      </c>
      <c r="H481" s="98">
        <v>0</v>
      </c>
      <c r="I481" s="98">
        <v>0</v>
      </c>
      <c r="J481" s="98">
        <v>0</v>
      </c>
      <c r="K481" s="98">
        <v>0</v>
      </c>
      <c r="L481" s="98">
        <v>0</v>
      </c>
      <c r="M481" s="98">
        <v>0</v>
      </c>
      <c r="N481" s="98">
        <v>0</v>
      </c>
      <c r="O481" s="98">
        <v>0</v>
      </c>
      <c r="P481" s="98">
        <v>0</v>
      </c>
      <c r="Q481" s="98">
        <v>0</v>
      </c>
      <c r="R481" s="98">
        <v>0</v>
      </c>
      <c r="S481" s="98">
        <v>0</v>
      </c>
      <c r="T481" s="98">
        <v>0</v>
      </c>
      <c r="U481" s="98">
        <v>0</v>
      </c>
      <c r="V481" s="98">
        <v>0</v>
      </c>
      <c r="W481" s="98">
        <v>0</v>
      </c>
      <c r="X481" s="98">
        <v>0</v>
      </c>
      <c r="Y481" s="98">
        <v>0</v>
      </c>
      <c r="Z481" s="98">
        <v>0</v>
      </c>
      <c r="AA481" s="98">
        <v>0</v>
      </c>
      <c r="AB481" s="98">
        <v>0</v>
      </c>
      <c r="AC481" s="98">
        <v>0</v>
      </c>
      <c r="AD481" s="98">
        <v>0</v>
      </c>
      <c r="AE481" s="98">
        <v>0</v>
      </c>
      <c r="AF481" s="98">
        <v>0</v>
      </c>
      <c r="AG481" s="98">
        <v>0</v>
      </c>
      <c r="AH481" s="98">
        <v>0</v>
      </c>
      <c r="AI481" s="98">
        <v>0</v>
      </c>
      <c r="AJ481" s="98">
        <v>0</v>
      </c>
      <c r="AK481" s="98">
        <v>0</v>
      </c>
      <c r="AL481" s="98">
        <v>0</v>
      </c>
      <c r="AM481" s="98">
        <v>0</v>
      </c>
      <c r="AN481" s="98">
        <v>0</v>
      </c>
      <c r="AO481" s="98">
        <v>0</v>
      </c>
      <c r="AP481" s="98">
        <v>0</v>
      </c>
      <c r="AQ481" s="98">
        <v>0</v>
      </c>
      <c r="AR481" s="98">
        <v>0</v>
      </c>
      <c r="AS481" s="98">
        <v>0</v>
      </c>
      <c r="AT481" s="98">
        <v>0</v>
      </c>
      <c r="AU481" s="98">
        <v>0</v>
      </c>
      <c r="AV481" s="98">
        <v>0</v>
      </c>
      <c r="AW481" s="98">
        <v>0</v>
      </c>
      <c r="AX481" s="98">
        <v>0</v>
      </c>
      <c r="AY481" s="98">
        <v>0</v>
      </c>
      <c r="AZ481" s="98">
        <v>0</v>
      </c>
      <c r="BA481" s="98">
        <v>0</v>
      </c>
      <c r="BB481" s="98">
        <v>0</v>
      </c>
      <c r="BC481" s="98">
        <v>0</v>
      </c>
      <c r="BD481" s="98">
        <v>0</v>
      </c>
      <c r="BE481" s="98">
        <v>0</v>
      </c>
      <c r="BF481" s="98">
        <v>0</v>
      </c>
      <c r="BG481" s="98">
        <v>0</v>
      </c>
      <c r="BH481" s="98">
        <v>0</v>
      </c>
      <c r="BI481" s="98">
        <v>0</v>
      </c>
      <c r="BJ481" s="98">
        <v>0</v>
      </c>
      <c r="BK481" s="98">
        <v>0</v>
      </c>
      <c r="BL481" s="98">
        <v>0</v>
      </c>
      <c r="BM481" s="98">
        <v>0</v>
      </c>
      <c r="BN481" s="98">
        <v>0</v>
      </c>
      <c r="BO481" s="98">
        <v>0</v>
      </c>
      <c r="BP481" s="98">
        <v>0</v>
      </c>
      <c r="BQ481" s="98">
        <v>0</v>
      </c>
      <c r="BR481" s="98">
        <v>0</v>
      </c>
      <c r="BS481" s="98">
        <v>0</v>
      </c>
      <c r="BT481" s="98">
        <v>0</v>
      </c>
      <c r="BU481" s="98">
        <v>0</v>
      </c>
      <c r="BV481" s="98">
        <v>0</v>
      </c>
      <c r="BW481" s="98">
        <v>0</v>
      </c>
      <c r="BX481" s="98">
        <v>0</v>
      </c>
      <c r="BY481" s="98">
        <v>0</v>
      </c>
      <c r="BZ481" s="98">
        <v>0</v>
      </c>
      <c r="CA481" s="98">
        <v>0</v>
      </c>
      <c r="CB481" s="98">
        <v>0</v>
      </c>
      <c r="CC481" s="98">
        <v>0</v>
      </c>
      <c r="CD481" s="98">
        <v>0</v>
      </c>
      <c r="CE481" s="98">
        <v>0</v>
      </c>
      <c r="CF481" s="98">
        <v>0</v>
      </c>
      <c r="CG481" s="98">
        <v>0</v>
      </c>
      <c r="CH481" s="98">
        <v>0</v>
      </c>
      <c r="CI481" s="98">
        <v>0</v>
      </c>
      <c r="CJ481" s="98">
        <v>0</v>
      </c>
      <c r="CK481" s="98">
        <v>0</v>
      </c>
      <c r="CL481" s="98">
        <v>0</v>
      </c>
      <c r="CM481" s="98">
        <v>0</v>
      </c>
    </row>
    <row r="482" spans="1:91" s="46" customFormat="1" x14ac:dyDescent="0.25">
      <c r="A482" s="95" t="s">
        <v>1</v>
      </c>
      <c r="B482" s="4">
        <v>0</v>
      </c>
      <c r="C482" s="4">
        <v>0</v>
      </c>
      <c r="D482" s="4">
        <v>0</v>
      </c>
      <c r="E482" s="4">
        <v>0</v>
      </c>
      <c r="F482" s="4">
        <v>0</v>
      </c>
      <c r="G482" s="4">
        <v>0</v>
      </c>
      <c r="H482" s="4">
        <v>0</v>
      </c>
      <c r="I482" s="4">
        <v>0</v>
      </c>
      <c r="J482" s="4">
        <v>0</v>
      </c>
      <c r="K482" s="4">
        <v>0</v>
      </c>
      <c r="L482" s="4">
        <v>0</v>
      </c>
      <c r="M482" s="4">
        <v>0</v>
      </c>
      <c r="N482" s="4">
        <v>0</v>
      </c>
      <c r="O482" s="4">
        <v>0</v>
      </c>
      <c r="P482" s="4">
        <v>0</v>
      </c>
      <c r="Q482" s="4">
        <v>0</v>
      </c>
      <c r="R482" s="4">
        <v>0</v>
      </c>
      <c r="S482" s="4">
        <v>0</v>
      </c>
      <c r="T482" s="4">
        <v>0</v>
      </c>
      <c r="U482" s="4">
        <v>0</v>
      </c>
      <c r="V482" s="4">
        <v>0</v>
      </c>
      <c r="W482" s="4">
        <v>0</v>
      </c>
      <c r="X482" s="4">
        <v>0</v>
      </c>
      <c r="Y482" s="4">
        <v>0</v>
      </c>
      <c r="Z482" s="4">
        <v>0</v>
      </c>
      <c r="AA482" s="4">
        <v>0</v>
      </c>
      <c r="AB482" s="4">
        <v>0</v>
      </c>
      <c r="AC482" s="4">
        <v>0</v>
      </c>
      <c r="AD482" s="4">
        <v>0</v>
      </c>
      <c r="AE482" s="4">
        <v>0</v>
      </c>
      <c r="AF482" s="47">
        <v>1.1271636048211331E-3</v>
      </c>
      <c r="AG482" s="47">
        <v>1.1347267634118979E-3</v>
      </c>
      <c r="AH482" s="47">
        <v>1.1422899220026625E-3</v>
      </c>
      <c r="AI482" s="47">
        <v>1.1498530805934273E-3</v>
      </c>
      <c r="AJ482" s="47">
        <v>1.1574162391841921E-3</v>
      </c>
      <c r="AK482" s="47">
        <v>1.1649793977749567E-3</v>
      </c>
      <c r="AL482" s="47">
        <v>1.1725425563657214E-3</v>
      </c>
      <c r="AM482" s="47">
        <v>1.1801057149564862E-3</v>
      </c>
      <c r="AN482" s="47">
        <v>1.1876688735472508E-3</v>
      </c>
      <c r="AO482" s="47">
        <v>1.1952320321380156E-3</v>
      </c>
      <c r="AP482" s="47">
        <v>1.2027951907287804E-3</v>
      </c>
      <c r="AQ482" s="47">
        <v>1.2103583493195452E-3</v>
      </c>
      <c r="AR482" s="47">
        <v>1.2179215079103098E-3</v>
      </c>
      <c r="AS482" s="47">
        <v>1.2254846665010746E-3</v>
      </c>
      <c r="AT482" s="47">
        <v>1.2330478250918394E-3</v>
      </c>
      <c r="AU482" s="47">
        <v>1.240610983682604E-3</v>
      </c>
      <c r="AV482" s="47">
        <v>1.2481741422733688E-3</v>
      </c>
      <c r="AW482" s="47">
        <v>1.2557373008641336E-3</v>
      </c>
      <c r="AX482" s="47">
        <v>1.2633004594548981E-3</v>
      </c>
      <c r="AY482" s="47">
        <v>1.2708636180456629E-3</v>
      </c>
      <c r="AZ482" s="47">
        <v>1.2784267766364277E-3</v>
      </c>
      <c r="BA482" s="47">
        <v>1.2859899352271943E-3</v>
      </c>
      <c r="BB482" s="47">
        <v>1.2935530938179588E-3</v>
      </c>
      <c r="BC482" s="47">
        <v>1.3011162524087236E-3</v>
      </c>
      <c r="BD482" s="47">
        <v>1.3086794109994884E-3</v>
      </c>
      <c r="BE482" s="47">
        <v>1.316242569590253E-3</v>
      </c>
      <c r="BF482" s="47">
        <v>1.3238057281810178E-3</v>
      </c>
      <c r="BG482" s="47">
        <v>1.3313688867717826E-3</v>
      </c>
      <c r="BH482" s="47">
        <v>1.3389320453625472E-3</v>
      </c>
      <c r="BI482" s="47">
        <v>1.346495203953312E-3</v>
      </c>
      <c r="BJ482" s="47">
        <v>1.3540583625440768E-3</v>
      </c>
      <c r="BK482" s="47">
        <v>1.3616215211348414E-3</v>
      </c>
      <c r="BL482" s="47">
        <v>1.3691846797256062E-3</v>
      </c>
      <c r="BM482" s="47">
        <v>1.376747838316371E-3</v>
      </c>
      <c r="BN482" s="47">
        <v>1.3843109969071358E-3</v>
      </c>
      <c r="BO482" s="47">
        <v>1.3918741554979003E-3</v>
      </c>
      <c r="BP482" s="47">
        <v>1.3994373140886651E-3</v>
      </c>
      <c r="BQ482" s="47">
        <v>1.4070004726794299E-3</v>
      </c>
      <c r="BR482" s="47">
        <v>1.4145636312701945E-3</v>
      </c>
      <c r="BS482" s="47">
        <v>1.4221267898609593E-3</v>
      </c>
      <c r="BT482" s="47">
        <v>1.4296899484517241E-3</v>
      </c>
      <c r="BU482" s="47">
        <v>1.4372531070424887E-3</v>
      </c>
      <c r="BV482" s="47">
        <v>1.4448162656332535E-3</v>
      </c>
      <c r="BW482" s="47">
        <v>1.4523794242240183E-3</v>
      </c>
      <c r="BX482" s="47">
        <v>1.4599425828147829E-3</v>
      </c>
      <c r="BY482" s="47">
        <v>1.4675057414055494E-3</v>
      </c>
      <c r="BZ482" s="47">
        <v>1.4750688999963142E-3</v>
      </c>
      <c r="CA482" s="47">
        <v>1.482632058587079E-3</v>
      </c>
      <c r="CB482" s="47">
        <v>1.4901952171778436E-3</v>
      </c>
      <c r="CC482" s="47">
        <v>1.4977583757686084E-3</v>
      </c>
      <c r="CD482" s="47">
        <v>1.5053215343593732E-3</v>
      </c>
      <c r="CE482" s="47">
        <v>1.5128846929501377E-3</v>
      </c>
      <c r="CF482" s="47">
        <v>1.5204478515409025E-3</v>
      </c>
      <c r="CG482" s="47">
        <v>1.5280110101316673E-3</v>
      </c>
      <c r="CH482" s="47">
        <v>1.5355741687224319E-3</v>
      </c>
      <c r="CI482" s="47">
        <v>1.5431373273131967E-3</v>
      </c>
      <c r="CJ482" s="47">
        <v>1.5507004859039615E-3</v>
      </c>
      <c r="CK482" s="47">
        <v>1.5582636444947263E-3</v>
      </c>
      <c r="CL482" s="47">
        <v>1.5658268030854909E-3</v>
      </c>
      <c r="CM482" s="47">
        <v>1.5733899616762557E-3</v>
      </c>
    </row>
    <row r="483" spans="1:91" s="46" customFormat="1" x14ac:dyDescent="0.25">
      <c r="A483" s="95" t="s">
        <v>1</v>
      </c>
      <c r="B483" s="4">
        <v>0</v>
      </c>
      <c r="C483" s="4">
        <v>0</v>
      </c>
      <c r="D483" s="4">
        <v>0</v>
      </c>
      <c r="E483" s="4">
        <v>0</v>
      </c>
      <c r="F483" s="4">
        <v>0</v>
      </c>
      <c r="G483" s="4">
        <v>0</v>
      </c>
      <c r="H483" s="4">
        <v>0</v>
      </c>
      <c r="I483" s="4">
        <v>0</v>
      </c>
      <c r="J483" s="4">
        <v>0</v>
      </c>
      <c r="K483" s="4">
        <v>0</v>
      </c>
      <c r="L483" s="4">
        <v>0</v>
      </c>
      <c r="M483" s="4">
        <v>0</v>
      </c>
      <c r="N483" s="4">
        <v>0</v>
      </c>
      <c r="O483" s="4">
        <v>0</v>
      </c>
      <c r="P483" s="4">
        <v>0</v>
      </c>
      <c r="Q483" s="4">
        <v>0</v>
      </c>
      <c r="R483" s="4">
        <v>0</v>
      </c>
      <c r="S483" s="4">
        <v>0</v>
      </c>
      <c r="T483" s="4">
        <v>0</v>
      </c>
      <c r="U483" s="4">
        <v>0</v>
      </c>
      <c r="V483" s="4">
        <v>0</v>
      </c>
      <c r="W483" s="4">
        <v>0</v>
      </c>
      <c r="X483" s="4">
        <v>0</v>
      </c>
      <c r="Y483" s="4">
        <v>0</v>
      </c>
      <c r="Z483" s="4">
        <v>0</v>
      </c>
      <c r="AA483" s="4">
        <v>0</v>
      </c>
      <c r="AB483" s="4">
        <v>0</v>
      </c>
      <c r="AC483" s="4">
        <v>0</v>
      </c>
      <c r="AD483" s="4">
        <v>0</v>
      </c>
      <c r="AE483" s="4">
        <v>0</v>
      </c>
      <c r="AF483" s="47">
        <v>1.2655393342961816E-2</v>
      </c>
      <c r="AG483" s="47">
        <v>1.3982611818367331E-2</v>
      </c>
      <c r="AH483" s="47">
        <v>1.5309830293772394E-2</v>
      </c>
      <c r="AI483" s="47">
        <v>1.6637048769177456E-2</v>
      </c>
      <c r="AJ483" s="47">
        <v>1.7964267244582971E-2</v>
      </c>
      <c r="AK483" s="47">
        <v>1.9291485719988032E-2</v>
      </c>
      <c r="AL483" s="47">
        <v>2.0618704195393547E-2</v>
      </c>
      <c r="AM483" s="47">
        <v>2.1945922670798611E-2</v>
      </c>
      <c r="AN483" s="47">
        <v>2.3273141146204126E-2</v>
      </c>
      <c r="AO483" s="47">
        <v>2.4600359621609186E-2</v>
      </c>
      <c r="AP483" s="47">
        <v>2.5927578097014247E-2</v>
      </c>
      <c r="AQ483" s="47">
        <v>2.7254796572419762E-2</v>
      </c>
      <c r="AR483" s="47">
        <v>2.8582015047824826E-2</v>
      </c>
      <c r="AS483" s="47">
        <v>2.9909233523230341E-2</v>
      </c>
      <c r="AT483" s="47">
        <v>3.1236451998635402E-2</v>
      </c>
      <c r="AU483" s="47">
        <v>3.2563670474040463E-2</v>
      </c>
      <c r="AV483" s="47">
        <v>3.3890888949445981E-2</v>
      </c>
      <c r="AW483" s="47">
        <v>3.5218107424851042E-2</v>
      </c>
      <c r="AX483" s="47">
        <v>3.654532590025656E-2</v>
      </c>
      <c r="AY483" s="47">
        <v>3.7872544375661621E-2</v>
      </c>
      <c r="AZ483" s="47">
        <v>3.9199762851067133E-2</v>
      </c>
      <c r="BA483" s="47">
        <v>4.0526981326472193E-2</v>
      </c>
      <c r="BB483" s="47">
        <v>4.1854199801877261E-2</v>
      </c>
      <c r="BC483" s="47">
        <v>4.3181418277282772E-2</v>
      </c>
      <c r="BD483" s="47">
        <v>4.4508636752687833E-2</v>
      </c>
      <c r="BE483" s="47">
        <v>4.5835855228093351E-2</v>
      </c>
      <c r="BF483" s="47">
        <v>4.7163073703498412E-2</v>
      </c>
      <c r="BG483" s="47">
        <v>4.8490292178903473E-2</v>
      </c>
      <c r="BH483" s="47">
        <v>4.9817510654308991E-2</v>
      </c>
      <c r="BI483" s="47">
        <v>5.1144729129714052E-2</v>
      </c>
      <c r="BJ483" s="47">
        <v>5.247194760511957E-2</v>
      </c>
      <c r="BK483" s="47">
        <v>5.3799166080524631E-2</v>
      </c>
      <c r="BL483" s="47">
        <v>5.5126384555930143E-2</v>
      </c>
      <c r="BM483" s="47">
        <v>5.6453603031335203E-2</v>
      </c>
      <c r="BN483" s="47">
        <v>5.7780821506740264E-2</v>
      </c>
      <c r="BO483" s="47">
        <v>5.9108039982145782E-2</v>
      </c>
      <c r="BP483" s="47">
        <v>6.0435258457550843E-2</v>
      </c>
      <c r="BQ483" s="47">
        <v>6.1762476932956362E-2</v>
      </c>
      <c r="BR483" s="47">
        <v>6.3089695408361415E-2</v>
      </c>
      <c r="BS483" s="47">
        <v>6.4416913883766483E-2</v>
      </c>
      <c r="BT483" s="47">
        <v>6.5744132359171994E-2</v>
      </c>
      <c r="BU483" s="47">
        <v>6.7071350834577062E-2</v>
      </c>
      <c r="BV483" s="47">
        <v>6.8398569309982574E-2</v>
      </c>
      <c r="BW483" s="47">
        <v>6.9725787785387641E-2</v>
      </c>
      <c r="BX483" s="47">
        <v>7.1053006260793153E-2</v>
      </c>
      <c r="BY483" s="47">
        <v>7.238022473619822E-2</v>
      </c>
      <c r="BZ483" s="47">
        <v>7.3707443211603274E-2</v>
      </c>
      <c r="CA483" s="47">
        <v>7.50346616870088E-2</v>
      </c>
      <c r="CB483" s="47">
        <v>7.6361880162413853E-2</v>
      </c>
      <c r="CC483" s="47">
        <v>7.7689098637819365E-2</v>
      </c>
      <c r="CD483" s="47">
        <v>7.9016317113224432E-2</v>
      </c>
      <c r="CE483" s="47">
        <v>8.0343535588629486E-2</v>
      </c>
      <c r="CF483" s="47">
        <v>8.1670754064035012E-2</v>
      </c>
      <c r="CG483" s="47">
        <v>8.2997972539440065E-2</v>
      </c>
      <c r="CH483" s="47">
        <v>8.4325191014845591E-2</v>
      </c>
      <c r="CI483" s="47">
        <v>8.5652409490250644E-2</v>
      </c>
      <c r="CJ483" s="47">
        <v>8.697962796565617E-2</v>
      </c>
      <c r="CK483" s="47">
        <v>8.8306846441061224E-2</v>
      </c>
      <c r="CL483" s="47">
        <v>8.9634064916466291E-2</v>
      </c>
      <c r="CM483" s="47">
        <v>9.0961283391871803E-2</v>
      </c>
    </row>
    <row r="484" spans="1:91" s="46" customFormat="1" x14ac:dyDescent="0.25">
      <c r="A484" s="40"/>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spans="1:91" s="46" customFormat="1" x14ac:dyDescent="0.25">
      <c r="A485" s="95" t="s">
        <v>186</v>
      </c>
      <c r="B485" s="4">
        <v>0</v>
      </c>
      <c r="C485" s="4">
        <v>0</v>
      </c>
      <c r="D485" s="4">
        <v>0</v>
      </c>
      <c r="E485" s="4">
        <v>0</v>
      </c>
      <c r="F485" s="4">
        <v>0</v>
      </c>
      <c r="G485" s="4">
        <v>0</v>
      </c>
      <c r="H485" s="4">
        <v>0</v>
      </c>
      <c r="I485" s="4">
        <v>0</v>
      </c>
      <c r="J485" s="4">
        <v>0</v>
      </c>
      <c r="K485" s="4">
        <v>0</v>
      </c>
      <c r="L485" s="4">
        <v>0</v>
      </c>
      <c r="M485" s="4">
        <v>0</v>
      </c>
      <c r="N485" s="4">
        <v>0</v>
      </c>
      <c r="O485" s="4">
        <v>0</v>
      </c>
      <c r="P485" s="4">
        <v>0</v>
      </c>
      <c r="Q485" s="4">
        <v>0</v>
      </c>
      <c r="R485" s="4">
        <v>0</v>
      </c>
      <c r="S485" s="4">
        <v>0</v>
      </c>
      <c r="T485" s="4">
        <v>0</v>
      </c>
      <c r="U485" s="4">
        <v>0</v>
      </c>
      <c r="V485" s="4">
        <v>0</v>
      </c>
      <c r="W485" s="4">
        <v>0</v>
      </c>
      <c r="X485" s="4">
        <v>0</v>
      </c>
      <c r="Y485" s="4">
        <v>0</v>
      </c>
      <c r="Z485" s="4">
        <v>0</v>
      </c>
      <c r="AA485" s="4">
        <v>0</v>
      </c>
      <c r="AB485" s="4">
        <v>0</v>
      </c>
      <c r="AC485" s="4">
        <v>0</v>
      </c>
      <c r="AD485" s="4">
        <v>0</v>
      </c>
      <c r="AE485" s="4">
        <v>0</v>
      </c>
      <c r="AF485" s="47">
        <v>1.7403594045749741E-3</v>
      </c>
      <c r="AG485" s="47">
        <v>1.7890181938773253E-3</v>
      </c>
      <c r="AH485" s="47">
        <v>1.8376769831796905E-3</v>
      </c>
      <c r="AI485" s="47">
        <v>1.8863357724820417E-3</v>
      </c>
      <c r="AJ485" s="47">
        <v>1.9349945617844072E-3</v>
      </c>
      <c r="AK485" s="47">
        <v>1.9836533510867583E-3</v>
      </c>
      <c r="AL485" s="47">
        <v>2.0323121403891236E-3</v>
      </c>
      <c r="AM485" s="47">
        <v>2.0809709296914745E-3</v>
      </c>
      <c r="AN485" s="47">
        <v>2.1296297189938402E-3</v>
      </c>
      <c r="AO485" s="47">
        <v>2.1782885082961912E-3</v>
      </c>
      <c r="AP485" s="47">
        <v>2.2269472975985421E-3</v>
      </c>
      <c r="AQ485" s="47">
        <v>2.2756060869009078E-3</v>
      </c>
      <c r="AR485" s="47">
        <v>2.3242648762032588E-3</v>
      </c>
      <c r="AS485" s="47">
        <v>2.372923665505624E-3</v>
      </c>
      <c r="AT485" s="47">
        <v>2.4215824548079754E-3</v>
      </c>
      <c r="AU485" s="47">
        <v>2.4702412441103406E-3</v>
      </c>
      <c r="AV485" s="47">
        <v>2.5189000334126916E-3</v>
      </c>
      <c r="AW485" s="47">
        <v>2.5675588227150568E-3</v>
      </c>
      <c r="AX485" s="47">
        <v>2.6162176120174082E-3</v>
      </c>
      <c r="AY485" s="47">
        <v>2.6648764013197735E-3</v>
      </c>
      <c r="AZ485" s="47">
        <v>2.7135351906221244E-3</v>
      </c>
      <c r="BA485" s="47">
        <v>2.7621939799244901E-3</v>
      </c>
      <c r="BB485" s="47">
        <v>2.810852769226841E-3</v>
      </c>
      <c r="BC485" s="47">
        <v>2.859511558529192E-3</v>
      </c>
      <c r="BD485" s="47">
        <v>2.9081703478315577E-3</v>
      </c>
      <c r="BE485" s="47">
        <v>2.9568291371339086E-3</v>
      </c>
      <c r="BF485" s="47">
        <v>3.0054879264362739E-3</v>
      </c>
      <c r="BG485" s="47">
        <v>3.0541467157386253E-3</v>
      </c>
      <c r="BH485" s="47">
        <v>3.1028055050409905E-3</v>
      </c>
      <c r="BI485" s="47">
        <v>3.1514642943433415E-3</v>
      </c>
      <c r="BJ485" s="47">
        <v>3.2001230836457067E-3</v>
      </c>
      <c r="BK485" s="47">
        <v>3.2487818729480581E-3</v>
      </c>
      <c r="BL485" s="47">
        <v>3.2974406622504233E-3</v>
      </c>
      <c r="BM485" s="47">
        <v>3.3460994515527743E-3</v>
      </c>
      <c r="BN485" s="47">
        <v>3.3947582408551257E-3</v>
      </c>
      <c r="BO485" s="47">
        <v>3.4434170301574909E-3</v>
      </c>
      <c r="BP485" s="47">
        <v>3.4920758194598419E-3</v>
      </c>
      <c r="BQ485" s="47">
        <v>3.5407346087622076E-3</v>
      </c>
      <c r="BR485" s="47">
        <v>3.5893933980645585E-3</v>
      </c>
      <c r="BS485" s="47">
        <v>3.6380521873669238E-3</v>
      </c>
      <c r="BT485" s="47">
        <v>3.6867109766692751E-3</v>
      </c>
      <c r="BU485" s="47">
        <v>3.7353697659716404E-3</v>
      </c>
      <c r="BV485" s="47">
        <v>3.7840285552739913E-3</v>
      </c>
      <c r="BW485" s="47">
        <v>3.8326873445763566E-3</v>
      </c>
      <c r="BX485" s="47">
        <v>3.881346133878708E-3</v>
      </c>
      <c r="BY485" s="47">
        <v>3.9300049231810732E-3</v>
      </c>
      <c r="BZ485" s="47">
        <v>3.9786637124834242E-3</v>
      </c>
      <c r="CA485" s="47">
        <v>4.0273225017857751E-3</v>
      </c>
      <c r="CB485" s="47">
        <v>4.0759812910881408E-3</v>
      </c>
      <c r="CC485" s="47">
        <v>4.1246400803904917E-3</v>
      </c>
      <c r="CD485" s="47">
        <v>4.1732988696928574E-3</v>
      </c>
      <c r="CE485" s="47">
        <v>4.2219576589952084E-3</v>
      </c>
      <c r="CF485" s="47">
        <v>4.2706164482975741E-3</v>
      </c>
      <c r="CG485" s="47">
        <v>4.319275237599925E-3</v>
      </c>
      <c r="CH485" s="47">
        <v>4.3679340269022898E-3</v>
      </c>
      <c r="CI485" s="47">
        <v>4.4165928162046416E-3</v>
      </c>
      <c r="CJ485" s="47">
        <v>4.4652516055070065E-3</v>
      </c>
      <c r="CK485" s="47">
        <v>4.5139103948093574E-3</v>
      </c>
      <c r="CL485" s="47">
        <v>4.5625691841117092E-3</v>
      </c>
      <c r="CM485" s="47">
        <v>4.611227973414074E-3</v>
      </c>
    </row>
    <row r="486" spans="1:91" s="46" customFormat="1" x14ac:dyDescent="0.25">
      <c r="A486" s="95"/>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spans="1:91" s="46" customFormat="1" x14ac:dyDescent="0.25">
      <c r="A487" s="95" t="s">
        <v>343</v>
      </c>
      <c r="B487" s="4">
        <v>0</v>
      </c>
      <c r="C487" s="4">
        <v>0</v>
      </c>
      <c r="D487" s="4">
        <v>0</v>
      </c>
      <c r="E487" s="4">
        <v>0</v>
      </c>
      <c r="F487" s="4">
        <v>0</v>
      </c>
      <c r="G487" s="4">
        <v>0</v>
      </c>
      <c r="H487" s="4">
        <v>0</v>
      </c>
      <c r="I487" s="4">
        <v>0</v>
      </c>
      <c r="J487" s="4">
        <v>0</v>
      </c>
      <c r="K487" s="4">
        <v>0</v>
      </c>
      <c r="L487" s="4">
        <v>0</v>
      </c>
      <c r="M487" s="4">
        <v>0</v>
      </c>
      <c r="N487" s="4">
        <v>0</v>
      </c>
      <c r="O487" s="4">
        <v>0</v>
      </c>
      <c r="P487" s="4">
        <v>0</v>
      </c>
      <c r="Q487" s="4">
        <v>0</v>
      </c>
      <c r="R487" s="4">
        <v>0</v>
      </c>
      <c r="S487" s="4">
        <v>0</v>
      </c>
      <c r="T487" s="4">
        <v>0</v>
      </c>
      <c r="U487" s="4">
        <v>0</v>
      </c>
      <c r="V487" s="4">
        <v>0</v>
      </c>
      <c r="W487" s="4">
        <v>0</v>
      </c>
      <c r="X487" s="4">
        <v>0</v>
      </c>
      <c r="Y487" s="4">
        <v>0</v>
      </c>
      <c r="Z487" s="4">
        <v>0</v>
      </c>
      <c r="AA487" s="4">
        <v>0</v>
      </c>
      <c r="AB487" s="4">
        <v>0</v>
      </c>
      <c r="AC487" s="4">
        <v>0</v>
      </c>
      <c r="AD487" s="4">
        <v>0</v>
      </c>
      <c r="AE487" s="4">
        <v>0</v>
      </c>
      <c r="AF487" s="47">
        <v>1.0122354731517849E-3</v>
      </c>
      <c r="AG487" s="47">
        <v>1.0140012975851551E-3</v>
      </c>
      <c r="AH487" s="47">
        <v>1.0157671220185249E-3</v>
      </c>
      <c r="AI487" s="47">
        <v>1.0175329464518952E-3</v>
      </c>
      <c r="AJ487" s="47">
        <v>1.019298770885265E-3</v>
      </c>
      <c r="AK487" s="47">
        <v>1.0210645953186348E-3</v>
      </c>
      <c r="AL487" s="47">
        <v>1.022830419752005E-3</v>
      </c>
      <c r="AM487" s="47">
        <v>1.0245962441853748E-3</v>
      </c>
      <c r="AN487" s="47">
        <v>1.0263620686187451E-3</v>
      </c>
      <c r="AO487" s="47">
        <v>1.0281278930521149E-3</v>
      </c>
      <c r="AP487" s="47">
        <v>1.0298937174854847E-3</v>
      </c>
      <c r="AQ487" s="47">
        <v>1.0316595419188549E-3</v>
      </c>
      <c r="AR487" s="47">
        <v>1.0334253663522247E-3</v>
      </c>
      <c r="AS487" s="47">
        <v>1.035191190785595E-3</v>
      </c>
      <c r="AT487" s="47">
        <v>1.0369570152189648E-3</v>
      </c>
      <c r="AU487" s="47">
        <v>1.0387228396523352E-3</v>
      </c>
      <c r="AV487" s="47">
        <v>1.040488664085705E-3</v>
      </c>
      <c r="AW487" s="47">
        <v>1.0422544885190749E-3</v>
      </c>
      <c r="AX487" s="47">
        <v>1.0440203129524451E-3</v>
      </c>
      <c r="AY487" s="47">
        <v>1.0457861373858149E-3</v>
      </c>
      <c r="AZ487" s="47">
        <v>1.0475519618191851E-3</v>
      </c>
      <c r="BA487" s="47">
        <v>1.0493177862525549E-3</v>
      </c>
      <c r="BB487" s="47">
        <v>1.0510836106859248E-3</v>
      </c>
      <c r="BC487" s="47">
        <v>1.052849435119295E-3</v>
      </c>
      <c r="BD487" s="47">
        <v>1.0546152595526648E-3</v>
      </c>
      <c r="BE487" s="47">
        <v>1.056381083986035E-3</v>
      </c>
      <c r="BF487" s="47">
        <v>1.0581469084194048E-3</v>
      </c>
      <c r="BG487" s="47">
        <v>1.0599127328527751E-3</v>
      </c>
      <c r="BH487" s="47">
        <v>1.0616785572861449E-3</v>
      </c>
      <c r="BI487" s="47">
        <v>1.0634443817195147E-3</v>
      </c>
      <c r="BJ487" s="47">
        <v>1.0652102061528849E-3</v>
      </c>
      <c r="BK487" s="47">
        <v>1.0669760305862547E-3</v>
      </c>
      <c r="BL487" s="47">
        <v>1.068741855019625E-3</v>
      </c>
      <c r="BM487" s="47">
        <v>1.0705076794529948E-3</v>
      </c>
      <c r="BN487" s="47">
        <v>1.0722735038863646E-3</v>
      </c>
      <c r="BO487" s="47">
        <v>1.0740393283197348E-3</v>
      </c>
      <c r="BP487" s="47">
        <v>1.0758051527531046E-3</v>
      </c>
      <c r="BQ487" s="47">
        <v>1.0775709771864749E-3</v>
      </c>
      <c r="BR487" s="47">
        <v>1.0793368016198449E-3</v>
      </c>
      <c r="BS487" s="47">
        <v>1.0811026260532151E-3</v>
      </c>
      <c r="BT487" s="47">
        <v>1.082868450486585E-3</v>
      </c>
      <c r="BU487" s="47">
        <v>1.0846342749199548E-3</v>
      </c>
      <c r="BV487" s="47">
        <v>1.086400099353325E-3</v>
      </c>
      <c r="BW487" s="47">
        <v>1.0881659237866948E-3</v>
      </c>
      <c r="BX487" s="47">
        <v>1.089931748220065E-3</v>
      </c>
      <c r="BY487" s="47">
        <v>1.0916975726534349E-3</v>
      </c>
      <c r="BZ487" s="47">
        <v>1.0934633970868047E-3</v>
      </c>
      <c r="CA487" s="47">
        <v>1.0952292215201749E-3</v>
      </c>
      <c r="CB487" s="47">
        <v>1.0969950459535447E-3</v>
      </c>
      <c r="CC487" s="47">
        <v>1.0987608703869149E-3</v>
      </c>
      <c r="CD487" s="47">
        <v>1.1005266948202847E-3</v>
      </c>
      <c r="CE487" s="47">
        <v>1.102292519253655E-3</v>
      </c>
      <c r="CF487" s="47">
        <v>1.1040583436870248E-3</v>
      </c>
      <c r="CG487" s="47">
        <v>1.1058241681203946E-3</v>
      </c>
      <c r="CH487" s="47">
        <v>1.1075899925537648E-3</v>
      </c>
      <c r="CI487" s="47">
        <v>1.1093558169871346E-3</v>
      </c>
      <c r="CJ487" s="47">
        <v>1.1111216414205049E-3</v>
      </c>
      <c r="CK487" s="47">
        <v>1.1128874658538747E-3</v>
      </c>
      <c r="CL487" s="47">
        <v>1.1146532902872445E-3</v>
      </c>
      <c r="CM487" s="47">
        <v>1.1164191147206147E-3</v>
      </c>
    </row>
    <row r="488" spans="1:91" s="46" customFormat="1" x14ac:dyDescent="0.25">
      <c r="A488" s="95"/>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spans="1:91" s="46" customFormat="1" x14ac:dyDescent="0.25">
      <c r="A489" s="95" t="s">
        <v>334</v>
      </c>
      <c r="B489" s="4">
        <v>0</v>
      </c>
      <c r="C489" s="4">
        <v>0</v>
      </c>
      <c r="D489" s="4">
        <v>0</v>
      </c>
      <c r="E489" s="4">
        <v>0</v>
      </c>
      <c r="F489" s="4">
        <v>0</v>
      </c>
      <c r="G489" s="4">
        <v>0</v>
      </c>
      <c r="H489" s="4">
        <v>0</v>
      </c>
      <c r="I489" s="4">
        <v>0</v>
      </c>
      <c r="J489" s="4">
        <v>0</v>
      </c>
      <c r="K489" s="4">
        <v>0</v>
      </c>
      <c r="L489" s="4">
        <v>0</v>
      </c>
      <c r="M489" s="4">
        <v>0</v>
      </c>
      <c r="N489" s="4">
        <v>0</v>
      </c>
      <c r="O489" s="4">
        <v>0</v>
      </c>
      <c r="P489" s="4">
        <v>0</v>
      </c>
      <c r="Q489" s="4">
        <v>0</v>
      </c>
      <c r="R489" s="4">
        <v>0</v>
      </c>
      <c r="S489" s="4">
        <v>0</v>
      </c>
      <c r="T489" s="4">
        <v>0</v>
      </c>
      <c r="U489" s="4">
        <v>0</v>
      </c>
      <c r="V489" s="4">
        <v>0</v>
      </c>
      <c r="W489" s="4">
        <v>0</v>
      </c>
      <c r="X489" s="4">
        <v>0</v>
      </c>
      <c r="Y489" s="4">
        <v>0</v>
      </c>
      <c r="Z489" s="4">
        <v>0</v>
      </c>
      <c r="AA489" s="4">
        <v>0</v>
      </c>
      <c r="AB489" s="4">
        <v>0</v>
      </c>
      <c r="AC489" s="4">
        <v>0</v>
      </c>
      <c r="AD489" s="4">
        <v>0</v>
      </c>
      <c r="AE489" s="4">
        <v>0</v>
      </c>
      <c r="AF489" s="47">
        <v>4.9344633393701544E-3</v>
      </c>
      <c r="AG489" s="47">
        <v>5.339467904644039E-3</v>
      </c>
      <c r="AH489" s="47">
        <v>5.7444724699180372E-3</v>
      </c>
      <c r="AI489" s="47">
        <v>6.1494770351920355E-3</v>
      </c>
      <c r="AJ489" s="47">
        <v>6.5544816004659201E-3</v>
      </c>
      <c r="AK489" s="47">
        <v>6.9594861657399174E-3</v>
      </c>
      <c r="AL489" s="47">
        <v>7.364490731013802E-3</v>
      </c>
      <c r="AM489" s="47">
        <v>7.7694952962878002E-3</v>
      </c>
      <c r="AN489" s="47">
        <v>8.1744998615616848E-3</v>
      </c>
      <c r="AO489" s="47">
        <v>8.5795044268356831E-3</v>
      </c>
      <c r="AP489" s="47">
        <v>8.9845089921096813E-3</v>
      </c>
      <c r="AQ489" s="47">
        <v>9.3895135573835668E-3</v>
      </c>
      <c r="AR489" s="47">
        <v>9.794518122657565E-3</v>
      </c>
      <c r="AS489" s="47">
        <v>1.0199522687931449E-2</v>
      </c>
      <c r="AT489" s="47">
        <v>1.0604527253205447E-2</v>
      </c>
      <c r="AU489" s="47">
        <v>1.1009531818479445E-2</v>
      </c>
      <c r="AV489" s="47">
        <v>1.1414536383753329E-2</v>
      </c>
      <c r="AW489" s="47">
        <v>1.1819540949027327E-2</v>
      </c>
      <c r="AX489" s="47">
        <v>1.2224545514301213E-2</v>
      </c>
      <c r="AY489" s="47">
        <v>1.2629550079575211E-2</v>
      </c>
      <c r="AZ489" s="47">
        <v>1.3034554644849095E-2</v>
      </c>
      <c r="BA489" s="47">
        <v>1.3439559210123093E-2</v>
      </c>
      <c r="BB489" s="47">
        <v>1.3844563775397091E-2</v>
      </c>
      <c r="BC489" s="47">
        <v>1.4249568340670976E-2</v>
      </c>
      <c r="BD489" s="47">
        <v>1.4654572905944975E-2</v>
      </c>
      <c r="BE489" s="47">
        <v>1.5059577471218858E-2</v>
      </c>
      <c r="BF489" s="47">
        <v>1.5464582036492857E-2</v>
      </c>
      <c r="BG489" s="47">
        <v>1.5869586601766857E-2</v>
      </c>
      <c r="BH489" s="47">
        <v>1.627459116704074E-2</v>
      </c>
      <c r="BI489" s="47">
        <v>1.6679595732314739E-2</v>
      </c>
      <c r="BJ489" s="47">
        <v>1.7084600297588622E-2</v>
      </c>
      <c r="BK489" s="47">
        <v>1.7489604862862621E-2</v>
      </c>
      <c r="BL489" s="47">
        <v>1.7894609428136504E-2</v>
      </c>
      <c r="BM489" s="47">
        <v>1.8299613993410502E-2</v>
      </c>
      <c r="BN489" s="47">
        <v>1.8704618558684501E-2</v>
      </c>
      <c r="BO489" s="47">
        <v>1.9109623123958384E-2</v>
      </c>
      <c r="BP489" s="47">
        <v>1.9514627689232383E-2</v>
      </c>
      <c r="BQ489" s="47">
        <v>1.991963225450627E-2</v>
      </c>
      <c r="BR489" s="47">
        <v>2.0324636819780268E-2</v>
      </c>
      <c r="BS489" s="47">
        <v>2.0729641385054266E-2</v>
      </c>
      <c r="BT489" s="47">
        <v>2.113464595032815E-2</v>
      </c>
      <c r="BU489" s="47">
        <v>2.1539650515602148E-2</v>
      </c>
      <c r="BV489" s="47">
        <v>2.1944655080876032E-2</v>
      </c>
      <c r="BW489" s="47">
        <v>2.234965964615003E-2</v>
      </c>
      <c r="BX489" s="47">
        <v>2.2754664211423914E-2</v>
      </c>
      <c r="BY489" s="47">
        <v>2.3159668776697912E-2</v>
      </c>
      <c r="BZ489" s="47">
        <v>2.356467334197191E-2</v>
      </c>
      <c r="CA489" s="47">
        <v>2.3969677907245794E-2</v>
      </c>
      <c r="CB489" s="47">
        <v>2.4374682472519792E-2</v>
      </c>
      <c r="CC489" s="47">
        <v>2.477968703779368E-2</v>
      </c>
      <c r="CD489" s="47">
        <v>2.5184691603067678E-2</v>
      </c>
      <c r="CE489" s="47">
        <v>2.5589696168341676E-2</v>
      </c>
      <c r="CF489" s="47">
        <v>2.599470073361556E-2</v>
      </c>
      <c r="CG489" s="47">
        <v>2.6399705298889558E-2</v>
      </c>
      <c r="CH489" s="47">
        <v>2.6804709864163442E-2</v>
      </c>
      <c r="CI489" s="47">
        <v>2.720971442943744E-2</v>
      </c>
      <c r="CJ489" s="47">
        <v>2.7614718994711324E-2</v>
      </c>
      <c r="CK489" s="47">
        <v>2.8019723559985322E-2</v>
      </c>
      <c r="CL489" s="47">
        <v>2.842472812525932E-2</v>
      </c>
      <c r="CM489" s="47">
        <v>2.8829732690533207E-2</v>
      </c>
    </row>
    <row r="490" spans="1:91" s="46" customFormat="1" x14ac:dyDescent="0.25">
      <c r="A490" s="40"/>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spans="1:91" s="46" customFormat="1" x14ac:dyDescent="0.25">
      <c r="A491" s="95" t="s">
        <v>374</v>
      </c>
      <c r="B491" s="4">
        <v>0</v>
      </c>
      <c r="C491" s="4">
        <v>0</v>
      </c>
      <c r="D491" s="4">
        <v>0</v>
      </c>
      <c r="E491" s="4">
        <v>0</v>
      </c>
      <c r="F491" s="4">
        <v>0</v>
      </c>
      <c r="G491" s="4">
        <v>0</v>
      </c>
      <c r="H491" s="4">
        <v>0</v>
      </c>
      <c r="I491" s="4">
        <v>0</v>
      </c>
      <c r="J491" s="4">
        <v>0</v>
      </c>
      <c r="K491" s="4">
        <v>0</v>
      </c>
      <c r="L491" s="4">
        <v>0</v>
      </c>
      <c r="M491" s="4">
        <v>0</v>
      </c>
      <c r="N491" s="4">
        <v>0</v>
      </c>
      <c r="O491" s="4">
        <v>0</v>
      </c>
      <c r="P491" s="4">
        <v>0</v>
      </c>
      <c r="Q491" s="4">
        <v>0</v>
      </c>
      <c r="R491" s="4">
        <v>0</v>
      </c>
      <c r="S491" s="4">
        <v>0</v>
      </c>
      <c r="T491" s="4">
        <v>0</v>
      </c>
      <c r="U491" s="4">
        <v>0</v>
      </c>
      <c r="V491" s="4">
        <v>0</v>
      </c>
      <c r="W491" s="4">
        <v>0</v>
      </c>
      <c r="X491" s="4">
        <v>0</v>
      </c>
      <c r="Y491" s="4">
        <v>0</v>
      </c>
      <c r="Z491" s="4">
        <v>0</v>
      </c>
      <c r="AA491" s="4">
        <v>0</v>
      </c>
      <c r="AB491" s="4">
        <v>0</v>
      </c>
      <c r="AC491" s="4">
        <v>0</v>
      </c>
      <c r="AD491" s="4">
        <v>0</v>
      </c>
      <c r="AE491" s="4">
        <v>0</v>
      </c>
      <c r="AF491" s="47">
        <v>8.0161549702967242E-3</v>
      </c>
      <c r="AG491" s="47">
        <v>8.0301389914891035E-3</v>
      </c>
      <c r="AH491" s="47">
        <v>8.0441230126814776E-3</v>
      </c>
      <c r="AI491" s="47">
        <v>8.058107033873857E-3</v>
      </c>
      <c r="AJ491" s="47">
        <v>8.0720910550662345E-3</v>
      </c>
      <c r="AK491" s="47">
        <v>8.0860750762586087E-3</v>
      </c>
      <c r="AL491" s="47">
        <v>8.100059097450988E-3</v>
      </c>
      <c r="AM491" s="47">
        <v>8.1140431186433656E-3</v>
      </c>
      <c r="AN491" s="47">
        <v>8.1280271398357414E-3</v>
      </c>
      <c r="AO491" s="47">
        <v>8.142011161028119E-3</v>
      </c>
      <c r="AP491" s="47">
        <v>8.1559951822204966E-3</v>
      </c>
      <c r="AQ491" s="47">
        <v>8.1699792034128724E-3</v>
      </c>
      <c r="AR491" s="47">
        <v>8.18396322460525E-3</v>
      </c>
      <c r="AS491" s="47">
        <v>8.1979472457976293E-3</v>
      </c>
      <c r="AT491" s="47">
        <v>8.2119312669900035E-3</v>
      </c>
      <c r="AU491" s="47">
        <v>8.225915288182381E-3</v>
      </c>
      <c r="AV491" s="47">
        <v>8.2398993093747604E-3</v>
      </c>
      <c r="AW491" s="47">
        <v>8.2538833305671345E-3</v>
      </c>
      <c r="AX491" s="47">
        <v>8.2678673517595121E-3</v>
      </c>
      <c r="AY491" s="47">
        <v>8.2818513729518914E-3</v>
      </c>
      <c r="AZ491" s="47">
        <v>8.2958353941442655E-3</v>
      </c>
      <c r="BA491" s="47">
        <v>8.3098194153366448E-3</v>
      </c>
      <c r="BB491" s="47">
        <v>8.3238034365290224E-3</v>
      </c>
      <c r="BC491" s="47">
        <v>8.3377874577213965E-3</v>
      </c>
      <c r="BD491" s="47">
        <v>8.3517714789137758E-3</v>
      </c>
      <c r="BE491" s="47">
        <v>8.3657555001061534E-3</v>
      </c>
      <c r="BF491" s="47">
        <v>8.3797395212985293E-3</v>
      </c>
      <c r="BG491" s="47">
        <v>8.3937235424909069E-3</v>
      </c>
      <c r="BH491" s="47">
        <v>8.4077075636832845E-3</v>
      </c>
      <c r="BI491" s="47">
        <v>8.4216915848756603E-3</v>
      </c>
      <c r="BJ491" s="47">
        <v>8.4356756060680379E-3</v>
      </c>
      <c r="BK491" s="47">
        <v>8.4496596272604172E-3</v>
      </c>
      <c r="BL491" s="47">
        <v>8.4636436484527913E-3</v>
      </c>
      <c r="BM491" s="47">
        <v>8.4776276696451689E-3</v>
      </c>
      <c r="BN491" s="47">
        <v>8.4916116908375482E-3</v>
      </c>
      <c r="BO491" s="47">
        <v>8.5055957120299223E-3</v>
      </c>
      <c r="BP491" s="47">
        <v>8.5195797332223017E-3</v>
      </c>
      <c r="BQ491" s="47">
        <v>8.5335637544146793E-3</v>
      </c>
      <c r="BR491" s="47">
        <v>8.5475477756070534E-3</v>
      </c>
      <c r="BS491" s="47">
        <v>8.5615317967994327E-3</v>
      </c>
      <c r="BT491" s="47">
        <v>8.5755158179918103E-3</v>
      </c>
      <c r="BU491" s="47">
        <v>8.5894998391841844E-3</v>
      </c>
      <c r="BV491" s="47">
        <v>8.6034838603765637E-3</v>
      </c>
      <c r="BW491" s="47">
        <v>8.6174678815689413E-3</v>
      </c>
      <c r="BX491" s="47">
        <v>8.6314519027613171E-3</v>
      </c>
      <c r="BY491" s="47">
        <v>8.6454359239536947E-3</v>
      </c>
      <c r="BZ491" s="47">
        <v>8.6594199451460723E-3</v>
      </c>
      <c r="CA491" s="47">
        <v>8.6734039663384482E-3</v>
      </c>
      <c r="CB491" s="47">
        <v>8.6873879875308258E-3</v>
      </c>
      <c r="CC491" s="47">
        <v>8.7013720087232051E-3</v>
      </c>
      <c r="CD491" s="47">
        <v>8.7153560299155792E-3</v>
      </c>
      <c r="CE491" s="47">
        <v>8.7293400511079568E-3</v>
      </c>
      <c r="CF491" s="47">
        <v>8.7433240723003361E-3</v>
      </c>
      <c r="CG491" s="47">
        <v>8.7573080934927102E-3</v>
      </c>
      <c r="CH491" s="47">
        <v>8.7712921146850895E-3</v>
      </c>
      <c r="CI491" s="47">
        <v>8.7852761358774671E-3</v>
      </c>
      <c r="CJ491" s="47">
        <v>8.7992601570698412E-3</v>
      </c>
      <c r="CK491" s="47">
        <v>8.8132441782622205E-3</v>
      </c>
      <c r="CL491" s="47">
        <v>8.8272281994545981E-3</v>
      </c>
      <c r="CM491" s="47">
        <v>8.841212220646974E-3</v>
      </c>
    </row>
    <row r="492" spans="1:91" s="46" customFormat="1" x14ac:dyDescent="0.25">
      <c r="A492" s="40"/>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spans="1:91" s="46" customFormat="1" x14ac:dyDescent="0.25">
      <c r="A493" s="95" t="s">
        <v>187</v>
      </c>
      <c r="B493" s="4">
        <v>0</v>
      </c>
      <c r="C493" s="4">
        <v>0</v>
      </c>
      <c r="D493" s="4">
        <v>0</v>
      </c>
      <c r="E493" s="4">
        <v>0</v>
      </c>
      <c r="F493" s="4">
        <v>0</v>
      </c>
      <c r="G493" s="4">
        <v>0</v>
      </c>
      <c r="H493" s="4">
        <v>0</v>
      </c>
      <c r="I493" s="4">
        <v>0</v>
      </c>
      <c r="J493" s="4">
        <v>0</v>
      </c>
      <c r="K493" s="4">
        <v>0</v>
      </c>
      <c r="L493" s="4">
        <v>0</v>
      </c>
      <c r="M493" s="4">
        <v>0</v>
      </c>
      <c r="N493" s="4">
        <v>0</v>
      </c>
      <c r="O493" s="4">
        <v>0</v>
      </c>
      <c r="P493" s="4">
        <v>0</v>
      </c>
      <c r="Q493" s="4">
        <v>0</v>
      </c>
      <c r="R493" s="4">
        <v>0</v>
      </c>
      <c r="S493" s="4">
        <v>0</v>
      </c>
      <c r="T493" s="4">
        <v>0</v>
      </c>
      <c r="U493" s="4">
        <v>0</v>
      </c>
      <c r="V493" s="4">
        <v>0</v>
      </c>
      <c r="W493" s="4">
        <v>0</v>
      </c>
      <c r="X493" s="4">
        <v>0</v>
      </c>
      <c r="Y493" s="4">
        <v>0</v>
      </c>
      <c r="Z493" s="4">
        <v>0</v>
      </c>
      <c r="AA493" s="4">
        <v>0</v>
      </c>
      <c r="AB493" s="4">
        <v>0</v>
      </c>
      <c r="AC493" s="4">
        <v>0</v>
      </c>
      <c r="AD493" s="4">
        <v>0</v>
      </c>
      <c r="AE493" s="4">
        <v>0</v>
      </c>
      <c r="AF493" s="47">
        <v>4.6199308367219109E-3</v>
      </c>
      <c r="AG493" s="47">
        <v>4.6197699763290377E-3</v>
      </c>
      <c r="AH493" s="47">
        <v>4.6196091159361654E-3</v>
      </c>
      <c r="AI493" s="47">
        <v>4.6194482555432922E-3</v>
      </c>
      <c r="AJ493" s="47">
        <v>4.619287395150419E-3</v>
      </c>
      <c r="AK493" s="47">
        <v>4.6191265347575467E-3</v>
      </c>
      <c r="AL493" s="47">
        <v>4.6189656743646735E-3</v>
      </c>
      <c r="AM493" s="47">
        <v>4.6188048139718012E-3</v>
      </c>
      <c r="AN493" s="47">
        <v>4.618643953578928E-3</v>
      </c>
      <c r="AO493" s="47">
        <v>4.6184830931860557E-3</v>
      </c>
      <c r="AP493" s="47">
        <v>4.6183222327931834E-3</v>
      </c>
      <c r="AQ493" s="47">
        <v>4.6181613724003093E-3</v>
      </c>
      <c r="AR493" s="47">
        <v>4.618000512007437E-3</v>
      </c>
      <c r="AS493" s="47">
        <v>4.6178396516145638E-3</v>
      </c>
      <c r="AT493" s="47">
        <v>4.6176787912216915E-3</v>
      </c>
      <c r="AU493" s="47">
        <v>4.6175179308288192E-3</v>
      </c>
      <c r="AV493" s="47">
        <v>4.6173570704359452E-3</v>
      </c>
      <c r="AW493" s="47">
        <v>4.6171962100430728E-3</v>
      </c>
      <c r="AX493" s="47">
        <v>4.6170353496501997E-3</v>
      </c>
      <c r="AY493" s="47">
        <v>4.6168744892573273E-3</v>
      </c>
      <c r="AZ493" s="47">
        <v>4.6167136288644542E-3</v>
      </c>
      <c r="BA493" s="47">
        <v>4.6165527684715818E-3</v>
      </c>
      <c r="BB493" s="47">
        <v>4.6163919080787095E-3</v>
      </c>
      <c r="BC493" s="47">
        <v>4.6162310476858355E-3</v>
      </c>
      <c r="BD493" s="47">
        <v>4.6160701872929632E-3</v>
      </c>
      <c r="BE493" s="47">
        <v>4.61590932690009E-3</v>
      </c>
      <c r="BF493" s="47">
        <v>4.6157484665072177E-3</v>
      </c>
      <c r="BG493" s="47">
        <v>4.6155876061143453E-3</v>
      </c>
      <c r="BH493" s="47">
        <v>4.6154267457214713E-3</v>
      </c>
      <c r="BI493" s="47">
        <v>4.615265885328599E-3</v>
      </c>
      <c r="BJ493" s="47">
        <v>4.6151050249357258E-3</v>
      </c>
      <c r="BK493" s="47">
        <v>4.6149441645428535E-3</v>
      </c>
      <c r="BL493" s="47">
        <v>4.6147833041499811E-3</v>
      </c>
      <c r="BM493" s="47">
        <v>4.614622443757108E-3</v>
      </c>
      <c r="BN493" s="47">
        <v>4.6144615833642356E-3</v>
      </c>
      <c r="BO493" s="47">
        <v>4.6143007229713616E-3</v>
      </c>
      <c r="BP493" s="47">
        <v>4.6141398625784893E-3</v>
      </c>
      <c r="BQ493" s="47">
        <v>4.613979002185617E-3</v>
      </c>
      <c r="BR493" s="47">
        <v>4.6138181417927438E-3</v>
      </c>
      <c r="BS493" s="47">
        <v>4.6136572813998715E-3</v>
      </c>
      <c r="BT493" s="47">
        <v>4.6134964210069974E-3</v>
      </c>
      <c r="BU493" s="47">
        <v>4.6133355606141251E-3</v>
      </c>
      <c r="BV493" s="47">
        <v>4.6131747002212528E-3</v>
      </c>
      <c r="BW493" s="47">
        <v>4.6130138398283796E-3</v>
      </c>
      <c r="BX493" s="47">
        <v>4.6128529794355073E-3</v>
      </c>
      <c r="BY493" s="47">
        <v>4.6126921190426341E-3</v>
      </c>
      <c r="BZ493" s="47">
        <v>4.6125312586497618E-3</v>
      </c>
      <c r="CA493" s="47">
        <v>4.6123703982568886E-3</v>
      </c>
      <c r="CB493" s="47">
        <v>4.6122095378640154E-3</v>
      </c>
      <c r="CC493" s="47">
        <v>4.6120486774711431E-3</v>
      </c>
      <c r="CD493" s="47">
        <v>4.6118878170782699E-3</v>
      </c>
      <c r="CE493" s="47">
        <v>4.6117269566853976E-3</v>
      </c>
      <c r="CF493" s="47">
        <v>4.6115660962925244E-3</v>
      </c>
      <c r="CG493" s="47">
        <v>4.6114052358996512E-3</v>
      </c>
      <c r="CH493" s="47">
        <v>4.6112443755067789E-3</v>
      </c>
      <c r="CI493" s="47">
        <v>4.6110835151139057E-3</v>
      </c>
      <c r="CJ493" s="47">
        <v>4.6109226547210334E-3</v>
      </c>
      <c r="CK493" s="47">
        <v>4.6107617943281611E-3</v>
      </c>
      <c r="CL493" s="47">
        <v>4.6106009339352879E-3</v>
      </c>
      <c r="CM493" s="47">
        <v>4.6104400735424147E-3</v>
      </c>
    </row>
    <row r="494" spans="1:91" s="46" customFormat="1" x14ac:dyDescent="0.25">
      <c r="A494" s="95" t="s">
        <v>1</v>
      </c>
      <c r="B494" s="4">
        <v>0</v>
      </c>
      <c r="C494" s="4">
        <v>0</v>
      </c>
      <c r="D494" s="4">
        <v>0</v>
      </c>
      <c r="E494" s="4">
        <v>0</v>
      </c>
      <c r="F494" s="4">
        <v>0</v>
      </c>
      <c r="G494" s="4">
        <v>0</v>
      </c>
      <c r="H494" s="4">
        <v>0</v>
      </c>
      <c r="I494" s="4">
        <v>0</v>
      </c>
      <c r="J494" s="4">
        <v>0</v>
      </c>
      <c r="K494" s="4">
        <v>0</v>
      </c>
      <c r="L494" s="4">
        <v>0</v>
      </c>
      <c r="M494" s="4">
        <v>0</v>
      </c>
      <c r="N494" s="4">
        <v>0</v>
      </c>
      <c r="O494" s="4">
        <v>0</v>
      </c>
      <c r="P494" s="4">
        <v>0</v>
      </c>
      <c r="Q494" s="4">
        <v>0</v>
      </c>
      <c r="R494" s="4">
        <v>0</v>
      </c>
      <c r="S494" s="4">
        <v>0</v>
      </c>
      <c r="T494" s="4">
        <v>0</v>
      </c>
      <c r="U494" s="4">
        <v>0</v>
      </c>
      <c r="V494" s="4">
        <v>0</v>
      </c>
      <c r="W494" s="4">
        <v>0</v>
      </c>
      <c r="X494" s="4">
        <v>0</v>
      </c>
      <c r="Y494" s="4">
        <v>0</v>
      </c>
      <c r="Z494" s="4">
        <v>0</v>
      </c>
      <c r="AA494" s="4">
        <v>0</v>
      </c>
      <c r="AB494" s="4">
        <v>0</v>
      </c>
      <c r="AC494" s="4">
        <v>0</v>
      </c>
      <c r="AD494" s="4">
        <v>0</v>
      </c>
      <c r="AE494" s="4">
        <v>0</v>
      </c>
      <c r="AF494" s="47">
        <v>5.4719295285578437E-3</v>
      </c>
      <c r="AG494" s="47">
        <v>5.4590586602231532E-3</v>
      </c>
      <c r="AH494" s="47">
        <v>5.4461877918884627E-3</v>
      </c>
      <c r="AI494" s="47">
        <v>5.4333169235537679E-3</v>
      </c>
      <c r="AJ494" s="47">
        <v>5.4204460552190773E-3</v>
      </c>
      <c r="AK494" s="47">
        <v>5.4075751868843868E-3</v>
      </c>
      <c r="AL494" s="47">
        <v>5.394704318549692E-3</v>
      </c>
      <c r="AM494" s="47">
        <v>5.3818334502150015E-3</v>
      </c>
      <c r="AN494" s="47">
        <v>5.3689625818803075E-3</v>
      </c>
      <c r="AO494" s="47">
        <v>5.3560917135456161E-3</v>
      </c>
      <c r="AP494" s="47">
        <v>5.3432208452109256E-3</v>
      </c>
      <c r="AQ494" s="47">
        <v>5.3303499768762317E-3</v>
      </c>
      <c r="AR494" s="47">
        <v>5.3174791085415403E-3</v>
      </c>
      <c r="AS494" s="47">
        <v>5.3046082402068463E-3</v>
      </c>
      <c r="AT494" s="47">
        <v>5.2917373718721558E-3</v>
      </c>
      <c r="AU494" s="47">
        <v>5.2788665035374653E-3</v>
      </c>
      <c r="AV494" s="47">
        <v>5.2659956352027705E-3</v>
      </c>
      <c r="AW494" s="47">
        <v>5.25312476686808E-3</v>
      </c>
      <c r="AX494" s="47">
        <v>5.2402538985333895E-3</v>
      </c>
      <c r="AY494" s="47">
        <v>5.2273830301986946E-3</v>
      </c>
      <c r="AZ494" s="47">
        <v>5.2145121618640041E-3</v>
      </c>
      <c r="BA494" s="47">
        <v>5.2016412935293136E-3</v>
      </c>
      <c r="BB494" s="47">
        <v>5.1887704251946188E-3</v>
      </c>
      <c r="BC494" s="47">
        <v>5.1758995568599283E-3</v>
      </c>
      <c r="BD494" s="47">
        <v>5.1630286885252343E-3</v>
      </c>
      <c r="BE494" s="47">
        <v>5.1501578201905429E-3</v>
      </c>
      <c r="BF494" s="47">
        <v>5.1372869518558524E-3</v>
      </c>
      <c r="BG494" s="47">
        <v>5.1244160835211584E-3</v>
      </c>
      <c r="BH494" s="47">
        <v>5.1115452151864671E-3</v>
      </c>
      <c r="BI494" s="47">
        <v>5.0986743468517731E-3</v>
      </c>
      <c r="BJ494" s="47">
        <v>5.0858034785170826E-3</v>
      </c>
      <c r="BK494" s="47">
        <v>5.0729326101823912E-3</v>
      </c>
      <c r="BL494" s="47">
        <v>5.0600617418476972E-3</v>
      </c>
      <c r="BM494" s="47">
        <v>5.0471908735130067E-3</v>
      </c>
      <c r="BN494" s="47">
        <v>5.0343200051783154E-3</v>
      </c>
      <c r="BO494" s="47">
        <v>5.0214491368436214E-3</v>
      </c>
      <c r="BP494" s="47">
        <v>5.0085782685089309E-3</v>
      </c>
      <c r="BQ494" s="47">
        <v>4.9957074001742395E-3</v>
      </c>
      <c r="BR494" s="47">
        <v>4.9828365318395455E-3</v>
      </c>
      <c r="BS494" s="47">
        <v>4.969965663504855E-3</v>
      </c>
      <c r="BT494" s="47">
        <v>4.9570947951701602E-3</v>
      </c>
      <c r="BU494" s="47">
        <v>4.9442239268354697E-3</v>
      </c>
      <c r="BV494" s="47">
        <v>4.9313530585007792E-3</v>
      </c>
      <c r="BW494" s="47">
        <v>4.9184821901660843E-3</v>
      </c>
      <c r="BX494" s="47">
        <v>4.9056113218313938E-3</v>
      </c>
      <c r="BY494" s="47">
        <v>4.8927404534966999E-3</v>
      </c>
      <c r="BZ494" s="47">
        <v>4.8798695851620085E-3</v>
      </c>
      <c r="CA494" s="47">
        <v>4.866998716827318E-3</v>
      </c>
      <c r="CB494" s="47">
        <v>4.854127848492624E-3</v>
      </c>
      <c r="CC494" s="47">
        <v>4.8412569801579326E-3</v>
      </c>
      <c r="CD494" s="47">
        <v>4.8283861118232421E-3</v>
      </c>
      <c r="CE494" s="47">
        <v>4.8155152434885481E-3</v>
      </c>
      <c r="CF494" s="47">
        <v>4.8026443751538576E-3</v>
      </c>
      <c r="CG494" s="47">
        <v>4.7897735068191663E-3</v>
      </c>
      <c r="CH494" s="47">
        <v>4.7769026384844723E-3</v>
      </c>
      <c r="CI494" s="47">
        <v>4.7640317701497818E-3</v>
      </c>
      <c r="CJ494" s="47">
        <v>4.7511609018150869E-3</v>
      </c>
      <c r="CK494" s="47">
        <v>4.7382900334803964E-3</v>
      </c>
      <c r="CL494" s="47">
        <v>4.7254191651457059E-3</v>
      </c>
      <c r="CM494" s="47">
        <v>4.7125482968110111E-3</v>
      </c>
    </row>
    <row r="495" spans="1:91" s="46" customFormat="1" x14ac:dyDescent="0.25">
      <c r="A495" s="95" t="s">
        <v>1</v>
      </c>
      <c r="B495" s="4">
        <v>0</v>
      </c>
      <c r="C495" s="4">
        <v>0</v>
      </c>
      <c r="D495" s="4">
        <v>0</v>
      </c>
      <c r="E495" s="4">
        <v>0</v>
      </c>
      <c r="F495" s="4">
        <v>0</v>
      </c>
      <c r="G495" s="4">
        <v>0</v>
      </c>
      <c r="H495" s="4">
        <v>0</v>
      </c>
      <c r="I495" s="4">
        <v>0</v>
      </c>
      <c r="J495" s="4">
        <v>0</v>
      </c>
      <c r="K495" s="4">
        <v>0</v>
      </c>
      <c r="L495" s="4">
        <v>0</v>
      </c>
      <c r="M495" s="4">
        <v>0</v>
      </c>
      <c r="N495" s="4">
        <v>0</v>
      </c>
      <c r="O495" s="4">
        <v>0</v>
      </c>
      <c r="P495" s="4">
        <v>0</v>
      </c>
      <c r="Q495" s="4">
        <v>0</v>
      </c>
      <c r="R495" s="4">
        <v>0</v>
      </c>
      <c r="S495" s="4">
        <v>0</v>
      </c>
      <c r="T495" s="4">
        <v>0</v>
      </c>
      <c r="U495" s="4">
        <v>0</v>
      </c>
      <c r="V495" s="4">
        <v>0</v>
      </c>
      <c r="W495" s="4">
        <v>0</v>
      </c>
      <c r="X495" s="4">
        <v>0</v>
      </c>
      <c r="Y495" s="4">
        <v>0</v>
      </c>
      <c r="Z495" s="4">
        <v>0</v>
      </c>
      <c r="AA495" s="4">
        <v>0</v>
      </c>
      <c r="AB495" s="4">
        <v>0</v>
      </c>
      <c r="AC495" s="4">
        <v>0</v>
      </c>
      <c r="AD495" s="4">
        <v>0</v>
      </c>
      <c r="AE495" s="4">
        <v>0</v>
      </c>
      <c r="AF495" s="47">
        <v>0</v>
      </c>
      <c r="AG495" s="47">
        <v>0</v>
      </c>
      <c r="AH495" s="47">
        <v>0</v>
      </c>
      <c r="AI495" s="47">
        <v>0</v>
      </c>
      <c r="AJ495" s="47">
        <v>0</v>
      </c>
      <c r="AK495" s="47">
        <v>0</v>
      </c>
      <c r="AL495" s="47">
        <v>0</v>
      </c>
      <c r="AM495" s="47">
        <v>0</v>
      </c>
      <c r="AN495" s="47">
        <v>0</v>
      </c>
      <c r="AO495" s="47">
        <v>0</v>
      </c>
      <c r="AP495" s="47">
        <v>0</v>
      </c>
      <c r="AQ495" s="47">
        <v>0</v>
      </c>
      <c r="AR495" s="47">
        <v>0</v>
      </c>
      <c r="AS495" s="47">
        <v>0</v>
      </c>
      <c r="AT495" s="47">
        <v>0</v>
      </c>
      <c r="AU495" s="47">
        <v>0</v>
      </c>
      <c r="AV495" s="47">
        <v>0</v>
      </c>
      <c r="AW495" s="47">
        <v>0</v>
      </c>
      <c r="AX495" s="47">
        <v>0</v>
      </c>
      <c r="AY495" s="47">
        <v>0</v>
      </c>
      <c r="AZ495" s="47">
        <v>0</v>
      </c>
      <c r="BA495" s="47">
        <v>0</v>
      </c>
      <c r="BB495" s="47">
        <v>0</v>
      </c>
      <c r="BC495" s="47">
        <v>0</v>
      </c>
      <c r="BD495" s="47">
        <v>0</v>
      </c>
      <c r="BE495" s="47">
        <v>0</v>
      </c>
      <c r="BF495" s="47">
        <v>0</v>
      </c>
      <c r="BG495" s="47">
        <v>0</v>
      </c>
      <c r="BH495" s="47">
        <v>0</v>
      </c>
      <c r="BI495" s="47">
        <v>0</v>
      </c>
      <c r="BJ495" s="47">
        <v>0</v>
      </c>
      <c r="BK495" s="47">
        <v>0</v>
      </c>
      <c r="BL495" s="47">
        <v>0</v>
      </c>
      <c r="BM495" s="47">
        <v>0</v>
      </c>
      <c r="BN495" s="47">
        <v>0</v>
      </c>
      <c r="BO495" s="47">
        <v>0</v>
      </c>
      <c r="BP495" s="47">
        <v>0</v>
      </c>
      <c r="BQ495" s="47">
        <v>0</v>
      </c>
      <c r="BR495" s="47">
        <v>0</v>
      </c>
      <c r="BS495" s="47">
        <v>0</v>
      </c>
      <c r="BT495" s="47">
        <v>0</v>
      </c>
      <c r="BU495" s="47">
        <v>0</v>
      </c>
      <c r="BV495" s="47">
        <v>0</v>
      </c>
      <c r="BW495" s="47">
        <v>0</v>
      </c>
      <c r="BX495" s="47">
        <v>0</v>
      </c>
      <c r="BY495" s="47">
        <v>0</v>
      </c>
      <c r="BZ495" s="47">
        <v>0</v>
      </c>
      <c r="CA495" s="47">
        <v>0</v>
      </c>
      <c r="CB495" s="47">
        <v>0</v>
      </c>
      <c r="CC495" s="47">
        <v>0</v>
      </c>
      <c r="CD495" s="47">
        <v>0</v>
      </c>
      <c r="CE495" s="47">
        <v>0</v>
      </c>
      <c r="CF495" s="47">
        <v>0</v>
      </c>
      <c r="CG495" s="47">
        <v>0</v>
      </c>
      <c r="CH495" s="47">
        <v>0</v>
      </c>
      <c r="CI495" s="47">
        <v>0</v>
      </c>
      <c r="CJ495" s="47">
        <v>0</v>
      </c>
      <c r="CK495" s="47">
        <v>0</v>
      </c>
      <c r="CL495" s="47">
        <v>0</v>
      </c>
      <c r="CM495" s="47">
        <v>0</v>
      </c>
    </row>
    <row r="496" spans="1:91" s="98" customFormat="1" x14ac:dyDescent="0.25">
      <c r="A496" s="98" t="s">
        <v>1</v>
      </c>
      <c r="B496" s="98">
        <v>0</v>
      </c>
      <c r="C496" s="98">
        <v>0</v>
      </c>
      <c r="D496" s="98">
        <v>0</v>
      </c>
      <c r="E496" s="98">
        <v>0</v>
      </c>
      <c r="F496" s="98">
        <v>0</v>
      </c>
      <c r="G496" s="98">
        <v>0</v>
      </c>
      <c r="H496" s="98">
        <v>0</v>
      </c>
      <c r="I496" s="98">
        <v>0</v>
      </c>
      <c r="J496" s="98">
        <v>0</v>
      </c>
      <c r="K496" s="98">
        <v>0</v>
      </c>
      <c r="L496" s="98">
        <v>0</v>
      </c>
      <c r="M496" s="98">
        <v>0</v>
      </c>
      <c r="N496" s="98">
        <v>0</v>
      </c>
      <c r="O496" s="98">
        <v>0</v>
      </c>
      <c r="P496" s="98">
        <v>0</v>
      </c>
      <c r="Q496" s="98">
        <v>0</v>
      </c>
      <c r="R496" s="98">
        <v>0</v>
      </c>
      <c r="S496" s="98">
        <v>0</v>
      </c>
      <c r="T496" s="98">
        <v>0</v>
      </c>
      <c r="U496" s="98">
        <v>0</v>
      </c>
      <c r="V496" s="98">
        <v>0</v>
      </c>
      <c r="W496" s="98">
        <v>0</v>
      </c>
      <c r="X496" s="98">
        <v>0</v>
      </c>
      <c r="Y496" s="98">
        <v>0</v>
      </c>
      <c r="Z496" s="98">
        <v>0</v>
      </c>
      <c r="AA496" s="98">
        <v>0</v>
      </c>
      <c r="AB496" s="98">
        <v>0</v>
      </c>
      <c r="AC496" s="98">
        <v>0</v>
      </c>
      <c r="AD496" s="98">
        <v>0</v>
      </c>
      <c r="AE496" s="98">
        <v>0</v>
      </c>
      <c r="AF496" s="98">
        <v>0</v>
      </c>
      <c r="AG496" s="98">
        <v>0</v>
      </c>
      <c r="AH496" s="98">
        <v>0</v>
      </c>
      <c r="AI496" s="98">
        <v>0</v>
      </c>
      <c r="AJ496" s="98">
        <v>0</v>
      </c>
      <c r="AK496" s="98">
        <v>0</v>
      </c>
      <c r="AL496" s="98">
        <v>0</v>
      </c>
      <c r="AM496" s="98">
        <v>0</v>
      </c>
      <c r="AN496" s="98">
        <v>0</v>
      </c>
      <c r="AO496" s="98">
        <v>0</v>
      </c>
      <c r="AP496" s="98">
        <v>0</v>
      </c>
      <c r="AQ496" s="98">
        <v>0</v>
      </c>
      <c r="AR496" s="98">
        <v>0</v>
      </c>
      <c r="AS496" s="98">
        <v>0</v>
      </c>
      <c r="AT496" s="98">
        <v>0</v>
      </c>
      <c r="AU496" s="98">
        <v>0</v>
      </c>
      <c r="AV496" s="98">
        <v>0</v>
      </c>
      <c r="AW496" s="98">
        <v>0</v>
      </c>
      <c r="AX496" s="98">
        <v>0</v>
      </c>
      <c r="AY496" s="98">
        <v>0</v>
      </c>
      <c r="AZ496" s="98">
        <v>0</v>
      </c>
      <c r="BA496" s="98">
        <v>0</v>
      </c>
      <c r="BB496" s="98">
        <v>0</v>
      </c>
      <c r="BC496" s="98">
        <v>0</v>
      </c>
      <c r="BD496" s="98">
        <v>0</v>
      </c>
      <c r="BE496" s="98">
        <v>0</v>
      </c>
      <c r="BF496" s="98">
        <v>0</v>
      </c>
      <c r="BG496" s="98">
        <v>0</v>
      </c>
      <c r="BH496" s="98">
        <v>0</v>
      </c>
      <c r="BI496" s="98">
        <v>0</v>
      </c>
      <c r="BJ496" s="98">
        <v>0</v>
      </c>
      <c r="BK496" s="98">
        <v>0</v>
      </c>
      <c r="BL496" s="98">
        <v>0</v>
      </c>
      <c r="BM496" s="98">
        <v>0</v>
      </c>
      <c r="BN496" s="98">
        <v>0</v>
      </c>
      <c r="BO496" s="98">
        <v>0</v>
      </c>
      <c r="BP496" s="98">
        <v>0</v>
      </c>
      <c r="BQ496" s="98">
        <v>0</v>
      </c>
      <c r="BR496" s="98">
        <v>0</v>
      </c>
      <c r="BS496" s="98">
        <v>0</v>
      </c>
      <c r="BT496" s="98">
        <v>0</v>
      </c>
      <c r="BU496" s="98">
        <v>0</v>
      </c>
      <c r="BV496" s="98">
        <v>0</v>
      </c>
      <c r="BW496" s="98">
        <v>0</v>
      </c>
      <c r="BX496" s="98">
        <v>0</v>
      </c>
      <c r="BY496" s="98">
        <v>0</v>
      </c>
      <c r="BZ496" s="98">
        <v>0</v>
      </c>
      <c r="CA496" s="98">
        <v>0</v>
      </c>
      <c r="CB496" s="98">
        <v>0</v>
      </c>
      <c r="CC496" s="98">
        <v>0</v>
      </c>
      <c r="CD496" s="98">
        <v>0</v>
      </c>
      <c r="CE496" s="98">
        <v>0</v>
      </c>
      <c r="CF496" s="98">
        <v>0</v>
      </c>
      <c r="CG496" s="98">
        <v>0</v>
      </c>
      <c r="CH496" s="98">
        <v>0</v>
      </c>
      <c r="CI496" s="98">
        <v>0</v>
      </c>
      <c r="CJ496" s="98">
        <v>0</v>
      </c>
      <c r="CK496" s="98">
        <v>0</v>
      </c>
      <c r="CL496" s="98">
        <v>0</v>
      </c>
      <c r="CM496" s="98">
        <v>0</v>
      </c>
    </row>
    <row r="497" spans="1:91" s="46" customFormat="1" x14ac:dyDescent="0.25">
      <c r="A497" s="95" t="s">
        <v>1</v>
      </c>
      <c r="B497" s="4">
        <v>0</v>
      </c>
      <c r="C497" s="4">
        <v>0</v>
      </c>
      <c r="D497" s="4">
        <v>0</v>
      </c>
      <c r="E497" s="4">
        <v>0</v>
      </c>
      <c r="F497" s="4">
        <v>0</v>
      </c>
      <c r="G497" s="4">
        <v>0</v>
      </c>
      <c r="H497" s="4">
        <v>0</v>
      </c>
      <c r="I497" s="4">
        <v>0</v>
      </c>
      <c r="J497" s="4">
        <v>0</v>
      </c>
      <c r="K497" s="4">
        <v>0</v>
      </c>
      <c r="L497" s="4">
        <v>0</v>
      </c>
      <c r="M497" s="4">
        <v>0</v>
      </c>
      <c r="N497" s="4">
        <v>0</v>
      </c>
      <c r="O497" s="4">
        <v>0</v>
      </c>
      <c r="P497" s="4">
        <v>0</v>
      </c>
      <c r="Q497" s="4">
        <v>0</v>
      </c>
      <c r="R497" s="4">
        <v>0</v>
      </c>
      <c r="S497" s="4">
        <v>0</v>
      </c>
      <c r="T497" s="4">
        <v>0</v>
      </c>
      <c r="U497" s="4">
        <v>0</v>
      </c>
      <c r="V497" s="4">
        <v>0</v>
      </c>
      <c r="W497" s="4">
        <v>0</v>
      </c>
      <c r="X497" s="4">
        <v>0</v>
      </c>
      <c r="Y497" s="4">
        <v>0</v>
      </c>
      <c r="Z497" s="4">
        <v>0</v>
      </c>
      <c r="AA497" s="4">
        <v>0</v>
      </c>
      <c r="AB497" s="4">
        <v>0</v>
      </c>
      <c r="AC497" s="4">
        <v>0</v>
      </c>
      <c r="AD497" s="4">
        <v>0</v>
      </c>
      <c r="AE497" s="4">
        <v>0</v>
      </c>
      <c r="AF497" s="47">
        <v>2.6485497477178352E-3</v>
      </c>
      <c r="AG497" s="47">
        <v>2.656325905152137E-3</v>
      </c>
      <c r="AH497" s="47">
        <v>2.6641020625864389E-3</v>
      </c>
      <c r="AI497" s="47">
        <v>2.6718782200207407E-3</v>
      </c>
      <c r="AJ497" s="47">
        <v>2.6796543774550408E-3</v>
      </c>
      <c r="AK497" s="47">
        <v>2.6874305348893427E-3</v>
      </c>
      <c r="AL497" s="47">
        <v>2.6952066923236445E-3</v>
      </c>
      <c r="AM497" s="47">
        <v>2.7029828497579446E-3</v>
      </c>
      <c r="AN497" s="47">
        <v>2.7107590071922464E-3</v>
      </c>
      <c r="AO497" s="47">
        <v>2.7185351646265483E-3</v>
      </c>
      <c r="AP497" s="47">
        <v>2.7263113220608497E-3</v>
      </c>
      <c r="AQ497" s="47">
        <v>2.7340874794951515E-3</v>
      </c>
      <c r="AR497" s="47">
        <v>2.7418636369294517E-3</v>
      </c>
      <c r="AS497" s="47">
        <v>2.7496397943637535E-3</v>
      </c>
      <c r="AT497" s="47">
        <v>2.7574159517980553E-3</v>
      </c>
      <c r="AU497" s="47">
        <v>2.7651921092323554E-3</v>
      </c>
      <c r="AV497" s="47">
        <v>2.7729682666666573E-3</v>
      </c>
      <c r="AW497" s="47">
        <v>2.7807444241009591E-3</v>
      </c>
      <c r="AX497" s="47">
        <v>2.788520581535261E-3</v>
      </c>
      <c r="AY497" s="47">
        <v>2.7962967389695628E-3</v>
      </c>
      <c r="AZ497" s="47">
        <v>2.8040728964038629E-3</v>
      </c>
      <c r="BA497" s="47">
        <v>2.8118490538381648E-3</v>
      </c>
      <c r="BB497" s="47">
        <v>2.8196252112724666E-3</v>
      </c>
      <c r="BC497" s="47">
        <v>2.8274013687067663E-3</v>
      </c>
      <c r="BD497" s="47">
        <v>2.8351775261410681E-3</v>
      </c>
      <c r="BE497" s="47">
        <v>2.84295368357537E-3</v>
      </c>
      <c r="BF497" s="47">
        <v>2.8507298410096718E-3</v>
      </c>
      <c r="BG497" s="47">
        <v>2.8585059984439737E-3</v>
      </c>
      <c r="BH497" s="47">
        <v>2.8662821558782738E-3</v>
      </c>
      <c r="BI497" s="47">
        <v>2.8740583133125756E-3</v>
      </c>
      <c r="BJ497" s="47">
        <v>2.8818344707468775E-3</v>
      </c>
      <c r="BK497" s="47">
        <v>2.8896106281811776E-3</v>
      </c>
      <c r="BL497" s="47">
        <v>2.8973867856154794E-3</v>
      </c>
      <c r="BM497" s="47">
        <v>2.9051629430497813E-3</v>
      </c>
      <c r="BN497" s="47">
        <v>2.9129391004840831E-3</v>
      </c>
      <c r="BO497" s="47">
        <v>2.9207152579183849E-3</v>
      </c>
      <c r="BP497" s="47">
        <v>2.9284914153526851E-3</v>
      </c>
      <c r="BQ497" s="47">
        <v>2.9362675727869869E-3</v>
      </c>
      <c r="BR497" s="47">
        <v>2.9440437302212883E-3</v>
      </c>
      <c r="BS497" s="47">
        <v>2.9518198876555884E-3</v>
      </c>
      <c r="BT497" s="47">
        <v>2.9595960450898903E-3</v>
      </c>
      <c r="BU497" s="47">
        <v>2.9673722025241921E-3</v>
      </c>
      <c r="BV497" s="47">
        <v>2.9751483599584939E-3</v>
      </c>
      <c r="BW497" s="47">
        <v>2.9829245173927958E-3</v>
      </c>
      <c r="BX497" s="47">
        <v>2.9907006748270959E-3</v>
      </c>
      <c r="BY497" s="47">
        <v>2.9984768322613977E-3</v>
      </c>
      <c r="BZ497" s="47">
        <v>3.0062529896956996E-3</v>
      </c>
      <c r="CA497" s="47">
        <v>3.0140291471299997E-3</v>
      </c>
      <c r="CB497" s="47">
        <v>3.0218053045643015E-3</v>
      </c>
      <c r="CC497" s="47">
        <v>3.0295814619986034E-3</v>
      </c>
      <c r="CD497" s="47">
        <v>3.0373576194329052E-3</v>
      </c>
      <c r="CE497" s="47">
        <v>3.0451337768672071E-3</v>
      </c>
      <c r="CF497" s="47">
        <v>3.0529099343015067E-3</v>
      </c>
      <c r="CG497" s="47">
        <v>3.0606860917358086E-3</v>
      </c>
      <c r="CH497" s="47">
        <v>3.0684622491701104E-3</v>
      </c>
      <c r="CI497" s="47">
        <v>3.0762384066044105E-3</v>
      </c>
      <c r="CJ497" s="47">
        <v>3.0840145640387124E-3</v>
      </c>
      <c r="CK497" s="47">
        <v>3.0917907214730142E-3</v>
      </c>
      <c r="CL497" s="47">
        <v>3.0995668789073161E-3</v>
      </c>
      <c r="CM497" s="47">
        <v>3.1073430363416179E-3</v>
      </c>
    </row>
    <row r="498" spans="1:91" s="46" customFormat="1" x14ac:dyDescent="0.25">
      <c r="A498" s="95" t="s">
        <v>1</v>
      </c>
      <c r="B498" s="4">
        <v>0</v>
      </c>
      <c r="C498" s="4">
        <v>0</v>
      </c>
      <c r="D498" s="4">
        <v>0</v>
      </c>
      <c r="E498" s="4">
        <v>0</v>
      </c>
      <c r="F498" s="4">
        <v>0</v>
      </c>
      <c r="G498" s="4">
        <v>0</v>
      </c>
      <c r="H498" s="4">
        <v>0</v>
      </c>
      <c r="I498" s="4">
        <v>0</v>
      </c>
      <c r="J498" s="4">
        <v>0</v>
      </c>
      <c r="K498" s="4">
        <v>0</v>
      </c>
      <c r="L498" s="4">
        <v>0</v>
      </c>
      <c r="M498" s="4">
        <v>0</v>
      </c>
      <c r="N498" s="4">
        <v>0</v>
      </c>
      <c r="O498" s="4">
        <v>0</v>
      </c>
      <c r="P498" s="4">
        <v>0</v>
      </c>
      <c r="Q498" s="4">
        <v>0</v>
      </c>
      <c r="R498" s="4">
        <v>0</v>
      </c>
      <c r="S498" s="4">
        <v>0</v>
      </c>
      <c r="T498" s="4">
        <v>0</v>
      </c>
      <c r="U498" s="4">
        <v>0</v>
      </c>
      <c r="V498" s="4">
        <v>0</v>
      </c>
      <c r="W498" s="4">
        <v>0</v>
      </c>
      <c r="X498" s="4">
        <v>0</v>
      </c>
      <c r="Y498" s="4">
        <v>0</v>
      </c>
      <c r="Z498" s="4">
        <v>0</v>
      </c>
      <c r="AA498" s="4">
        <v>0</v>
      </c>
      <c r="AB498" s="4">
        <v>0</v>
      </c>
      <c r="AC498" s="4">
        <v>0</v>
      </c>
      <c r="AD498" s="4">
        <v>0</v>
      </c>
      <c r="AE498" s="4">
        <v>0</v>
      </c>
      <c r="AF498" s="47">
        <v>6.4920720092672121E-2</v>
      </c>
      <c r="AG498" s="47">
        <v>6.5629463412208003E-2</v>
      </c>
      <c r="AH498" s="47">
        <v>6.6338206731743871E-2</v>
      </c>
      <c r="AI498" s="47">
        <v>6.7046950051279738E-2</v>
      </c>
      <c r="AJ498" s="47">
        <v>6.7755693370815606E-2</v>
      </c>
      <c r="AK498" s="47">
        <v>6.8464436690351474E-2</v>
      </c>
      <c r="AL498" s="47">
        <v>6.9173180009887342E-2</v>
      </c>
      <c r="AM498" s="47">
        <v>6.988192332942321E-2</v>
      </c>
      <c r="AN498" s="47">
        <v>7.0590666648959091E-2</v>
      </c>
      <c r="AO498" s="47">
        <v>7.1299409968495181E-2</v>
      </c>
      <c r="AP498" s="47">
        <v>7.2008153288031049E-2</v>
      </c>
      <c r="AQ498" s="47">
        <v>7.2716896607566917E-2</v>
      </c>
      <c r="AR498" s="47">
        <v>7.3425639927102798E-2</v>
      </c>
      <c r="AS498" s="47">
        <v>7.4134383246638666E-2</v>
      </c>
      <c r="AT498" s="47">
        <v>7.4843126566174534E-2</v>
      </c>
      <c r="AU498" s="47">
        <v>7.5551869885710402E-2</v>
      </c>
      <c r="AV498" s="47">
        <v>7.6260613205246269E-2</v>
      </c>
      <c r="AW498" s="47">
        <v>7.6969356524782137E-2</v>
      </c>
      <c r="AX498" s="47">
        <v>7.7678099844318019E-2</v>
      </c>
      <c r="AY498" s="47">
        <v>7.8386843163853887E-2</v>
      </c>
      <c r="AZ498" s="47">
        <v>7.9095586483389754E-2</v>
      </c>
      <c r="BA498" s="47">
        <v>7.9804329802925622E-2</v>
      </c>
      <c r="BB498" s="47">
        <v>8.051307312246149E-2</v>
      </c>
      <c r="BC498" s="47">
        <v>8.1221816441997594E-2</v>
      </c>
      <c r="BD498" s="47">
        <v>8.1930559761533461E-2</v>
      </c>
      <c r="BE498" s="47">
        <v>8.2639303081069329E-2</v>
      </c>
      <c r="BF498" s="47">
        <v>8.3348046400605197E-2</v>
      </c>
      <c r="BG498" s="47">
        <v>8.4056789720141065E-2</v>
      </c>
      <c r="BH498" s="47">
        <v>8.4765533039676932E-2</v>
      </c>
      <c r="BI498" s="47">
        <v>8.5474276359212814E-2</v>
      </c>
      <c r="BJ498" s="47">
        <v>8.6183019678748682E-2</v>
      </c>
      <c r="BK498" s="47">
        <v>8.689176299828455E-2</v>
      </c>
      <c r="BL498" s="47">
        <v>8.7600506317820417E-2</v>
      </c>
      <c r="BM498" s="47">
        <v>8.8309249637356285E-2</v>
      </c>
      <c r="BN498" s="47">
        <v>8.9017992956892153E-2</v>
      </c>
      <c r="BO498" s="47">
        <v>8.9726736276428035E-2</v>
      </c>
      <c r="BP498" s="47">
        <v>9.0435479595963902E-2</v>
      </c>
      <c r="BQ498" s="47">
        <v>9.1144222915499992E-2</v>
      </c>
      <c r="BR498" s="47">
        <v>9.185296623503586E-2</v>
      </c>
      <c r="BS498" s="47">
        <v>9.2561709554571742E-2</v>
      </c>
      <c r="BT498" s="47">
        <v>9.3270452874107609E-2</v>
      </c>
      <c r="BU498" s="47">
        <v>9.3979196193643477E-2</v>
      </c>
      <c r="BV498" s="47">
        <v>9.4687939513179345E-2</v>
      </c>
      <c r="BW498" s="47">
        <v>9.5396682832715213E-2</v>
      </c>
      <c r="BX498" s="47">
        <v>9.6105426152251081E-2</v>
      </c>
      <c r="BY498" s="47">
        <v>9.6814169471786948E-2</v>
      </c>
      <c r="BZ498" s="47">
        <v>9.752291279132283E-2</v>
      </c>
      <c r="CA498" s="47">
        <v>9.8231656110858698E-2</v>
      </c>
      <c r="CB498" s="47">
        <v>9.8940399430394566E-2</v>
      </c>
      <c r="CC498" s="47">
        <v>9.9649142749930433E-2</v>
      </c>
      <c r="CD498" s="47">
        <v>0.1003578860694663</v>
      </c>
      <c r="CE498" s="47">
        <v>0.1010666293890024</v>
      </c>
      <c r="CF498" s="47">
        <v>0.10177537270853827</v>
      </c>
      <c r="CG498" s="47">
        <v>0.10248411602807414</v>
      </c>
      <c r="CH498" s="47">
        <v>0.10319285934761001</v>
      </c>
      <c r="CI498" s="47">
        <v>0.10390160266714588</v>
      </c>
      <c r="CJ498" s="47">
        <v>0.10461034598668174</v>
      </c>
      <c r="CK498" s="47">
        <v>0.10531908930621763</v>
      </c>
      <c r="CL498" s="47">
        <v>0.10602783262575349</v>
      </c>
      <c r="CM498" s="47">
        <v>0.10673657594528936</v>
      </c>
    </row>
    <row r="499" spans="1:91" s="46" customFormat="1" x14ac:dyDescent="0.25">
      <c r="A499" s="95"/>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7"/>
      <c r="AG499" s="47"/>
      <c r="AH499" s="47"/>
      <c r="AI499" s="47"/>
      <c r="AJ499" s="47"/>
      <c r="AK499" s="47"/>
      <c r="AL499" s="47"/>
      <c r="AM499" s="47"/>
      <c r="AN499" s="47"/>
      <c r="AO499" s="47"/>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c r="BM499" s="47"/>
      <c r="BN499" s="47"/>
      <c r="BO499" s="47"/>
      <c r="BP499" s="47"/>
      <c r="BQ499" s="47"/>
      <c r="BR499" s="47"/>
      <c r="BS499" s="47"/>
      <c r="BT499" s="47"/>
      <c r="BU499" s="47"/>
      <c r="BV499" s="47"/>
      <c r="BW499" s="47"/>
      <c r="BX499" s="47"/>
      <c r="BY499" s="47"/>
      <c r="BZ499" s="47"/>
      <c r="CA499" s="47"/>
      <c r="CB499" s="47"/>
      <c r="CC499" s="47"/>
      <c r="CD499" s="47"/>
      <c r="CE499" s="47"/>
      <c r="CF499" s="47"/>
      <c r="CG499" s="47"/>
      <c r="CH499" s="47"/>
      <c r="CI499" s="47"/>
      <c r="CJ499" s="47"/>
      <c r="CK499" s="47"/>
      <c r="CL499" s="47"/>
      <c r="CM499" s="47"/>
    </row>
    <row r="500" spans="1:91" s="46" customFormat="1" x14ac:dyDescent="0.25">
      <c r="A500" s="95" t="s">
        <v>188</v>
      </c>
      <c r="B500" s="4">
        <v>0</v>
      </c>
      <c r="C500" s="4">
        <v>0</v>
      </c>
      <c r="D500" s="4">
        <v>0</v>
      </c>
      <c r="E500" s="4">
        <v>0</v>
      </c>
      <c r="F500" s="4">
        <v>0</v>
      </c>
      <c r="G500" s="4">
        <v>0</v>
      </c>
      <c r="H500" s="4">
        <v>0</v>
      </c>
      <c r="I500" s="4">
        <v>0</v>
      </c>
      <c r="J500" s="4">
        <v>0</v>
      </c>
      <c r="K500" s="4">
        <v>0</v>
      </c>
      <c r="L500" s="4">
        <v>0</v>
      </c>
      <c r="M500" s="4">
        <v>0</v>
      </c>
      <c r="N500" s="4">
        <v>0</v>
      </c>
      <c r="O500" s="4">
        <v>0</v>
      </c>
      <c r="P500" s="4">
        <v>0</v>
      </c>
      <c r="Q500" s="4">
        <v>0</v>
      </c>
      <c r="R500" s="4">
        <v>0</v>
      </c>
      <c r="S500" s="4">
        <v>0</v>
      </c>
      <c r="T500" s="4">
        <v>0</v>
      </c>
      <c r="U500" s="4">
        <v>0</v>
      </c>
      <c r="V500" s="4">
        <v>0</v>
      </c>
      <c r="W500" s="4">
        <v>0</v>
      </c>
      <c r="X500" s="4">
        <v>0</v>
      </c>
      <c r="Y500" s="4">
        <v>0</v>
      </c>
      <c r="Z500" s="4">
        <v>0</v>
      </c>
      <c r="AA500" s="4">
        <v>0</v>
      </c>
      <c r="AB500" s="4">
        <v>0</v>
      </c>
      <c r="AC500" s="4">
        <v>0</v>
      </c>
      <c r="AD500" s="4">
        <v>0</v>
      </c>
      <c r="AE500" s="4">
        <v>0</v>
      </c>
      <c r="AF500" s="47">
        <v>0</v>
      </c>
      <c r="AG500" s="47">
        <v>0</v>
      </c>
      <c r="AH500" s="47">
        <v>0</v>
      </c>
      <c r="AI500" s="47">
        <v>0</v>
      </c>
      <c r="AJ500" s="47">
        <v>0</v>
      </c>
      <c r="AK500" s="47">
        <v>0</v>
      </c>
      <c r="AL500" s="47">
        <v>0</v>
      </c>
      <c r="AM500" s="47">
        <v>0</v>
      </c>
      <c r="AN500" s="47">
        <v>0</v>
      </c>
      <c r="AO500" s="47">
        <v>0</v>
      </c>
      <c r="AP500" s="47">
        <v>0</v>
      </c>
      <c r="AQ500" s="47">
        <v>0</v>
      </c>
      <c r="AR500" s="47">
        <v>0</v>
      </c>
      <c r="AS500" s="47">
        <v>0</v>
      </c>
      <c r="AT500" s="47">
        <v>0</v>
      </c>
      <c r="AU500" s="47">
        <v>0</v>
      </c>
      <c r="AV500" s="47">
        <v>0</v>
      </c>
      <c r="AW500" s="47">
        <v>0</v>
      </c>
      <c r="AX500" s="47">
        <v>0</v>
      </c>
      <c r="AY500" s="47">
        <v>0</v>
      </c>
      <c r="AZ500" s="47">
        <v>0</v>
      </c>
      <c r="BA500" s="47">
        <v>0</v>
      </c>
      <c r="BB500" s="47">
        <v>0</v>
      </c>
      <c r="BC500" s="47">
        <v>0</v>
      </c>
      <c r="BD500" s="47">
        <v>0</v>
      </c>
      <c r="BE500" s="47">
        <v>0</v>
      </c>
      <c r="BF500" s="47">
        <v>0</v>
      </c>
      <c r="BG500" s="47">
        <v>0</v>
      </c>
      <c r="BH500" s="47">
        <v>0</v>
      </c>
      <c r="BI500" s="47">
        <v>0</v>
      </c>
      <c r="BJ500" s="47">
        <v>0</v>
      </c>
      <c r="BK500" s="47">
        <v>0</v>
      </c>
      <c r="BL500" s="47">
        <v>0</v>
      </c>
      <c r="BM500" s="47">
        <v>0</v>
      </c>
      <c r="BN500" s="47">
        <v>0</v>
      </c>
      <c r="BO500" s="47">
        <v>0</v>
      </c>
      <c r="BP500" s="47">
        <v>0</v>
      </c>
      <c r="BQ500" s="47">
        <v>0</v>
      </c>
      <c r="BR500" s="47">
        <v>0</v>
      </c>
      <c r="BS500" s="47">
        <v>0</v>
      </c>
      <c r="BT500" s="47">
        <v>0</v>
      </c>
      <c r="BU500" s="47">
        <v>0</v>
      </c>
      <c r="BV500" s="47">
        <v>0</v>
      </c>
      <c r="BW500" s="47">
        <v>0</v>
      </c>
      <c r="BX500" s="47">
        <v>0</v>
      </c>
      <c r="BY500" s="47">
        <v>0</v>
      </c>
      <c r="BZ500" s="47">
        <v>0</v>
      </c>
      <c r="CA500" s="47">
        <v>0</v>
      </c>
      <c r="CB500" s="47">
        <v>0</v>
      </c>
      <c r="CC500" s="47">
        <v>0</v>
      </c>
      <c r="CD500" s="47">
        <v>0</v>
      </c>
      <c r="CE500" s="47">
        <v>0</v>
      </c>
      <c r="CF500" s="47">
        <v>0</v>
      </c>
      <c r="CG500" s="47">
        <v>0</v>
      </c>
      <c r="CH500" s="47">
        <v>0</v>
      </c>
      <c r="CI500" s="47">
        <v>0</v>
      </c>
      <c r="CJ500" s="47">
        <v>0</v>
      </c>
      <c r="CK500" s="47">
        <v>0</v>
      </c>
      <c r="CL500" s="47">
        <v>0</v>
      </c>
      <c r="CM500" s="47">
        <v>0</v>
      </c>
    </row>
    <row r="501" spans="1:91" s="46" customFormat="1" x14ac:dyDescent="0.25">
      <c r="A501" s="95"/>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7"/>
      <c r="AG501" s="47"/>
      <c r="AH501" s="47"/>
      <c r="AI501" s="47"/>
      <c r="AJ501" s="47"/>
      <c r="AK501" s="47"/>
      <c r="AL501" s="47"/>
      <c r="AM501" s="47"/>
      <c r="AN501" s="47"/>
      <c r="AO501" s="47"/>
      <c r="AP501" s="47"/>
      <c r="AQ501" s="47"/>
      <c r="AR501" s="47"/>
      <c r="AS501" s="47"/>
      <c r="AT501" s="47"/>
      <c r="AU501" s="47"/>
      <c r="AV501" s="47"/>
      <c r="AW501" s="47"/>
      <c r="AX501" s="47"/>
      <c r="AY501" s="47"/>
      <c r="AZ501" s="47"/>
      <c r="BA501" s="47"/>
      <c r="BB501" s="47"/>
      <c r="BC501" s="47"/>
      <c r="BD501" s="47"/>
      <c r="BE501" s="47"/>
      <c r="BF501" s="47"/>
      <c r="BG501" s="47"/>
      <c r="BH501" s="47"/>
      <c r="BI501" s="47"/>
      <c r="BJ501" s="47"/>
      <c r="BK501" s="47"/>
      <c r="BL501" s="47"/>
      <c r="BM501" s="47"/>
      <c r="BN501" s="47"/>
      <c r="BO501" s="47"/>
      <c r="BP501" s="47"/>
      <c r="BQ501" s="47"/>
      <c r="BR501" s="47"/>
      <c r="BS501" s="47"/>
      <c r="BT501" s="47"/>
      <c r="BU501" s="47"/>
      <c r="BV501" s="47"/>
      <c r="BW501" s="47"/>
      <c r="BX501" s="47"/>
      <c r="BY501" s="47"/>
      <c r="BZ501" s="47"/>
      <c r="CA501" s="47"/>
      <c r="CB501" s="47"/>
      <c r="CC501" s="47"/>
      <c r="CD501" s="47"/>
      <c r="CE501" s="47"/>
      <c r="CF501" s="47"/>
      <c r="CG501" s="47"/>
      <c r="CH501" s="47"/>
      <c r="CI501" s="47"/>
      <c r="CJ501" s="47"/>
      <c r="CK501" s="47"/>
      <c r="CL501" s="47"/>
      <c r="CM501" s="47"/>
    </row>
    <row r="502" spans="1:91" s="46" customFormat="1" x14ac:dyDescent="0.25">
      <c r="A502" s="95" t="s">
        <v>342</v>
      </c>
      <c r="B502" s="4">
        <v>0</v>
      </c>
      <c r="C502" s="4">
        <v>0</v>
      </c>
      <c r="D502" s="4">
        <v>0</v>
      </c>
      <c r="E502" s="4">
        <v>0</v>
      </c>
      <c r="F502" s="4">
        <v>0</v>
      </c>
      <c r="G502" s="4">
        <v>0</v>
      </c>
      <c r="H502" s="4">
        <v>0</v>
      </c>
      <c r="I502" s="4">
        <v>0</v>
      </c>
      <c r="J502" s="4">
        <v>0</v>
      </c>
      <c r="K502" s="4">
        <v>0</v>
      </c>
      <c r="L502" s="4">
        <v>0</v>
      </c>
      <c r="M502" s="4">
        <v>0</v>
      </c>
      <c r="N502" s="4">
        <v>0</v>
      </c>
      <c r="O502" s="4">
        <v>0</v>
      </c>
      <c r="P502" s="4">
        <v>0</v>
      </c>
      <c r="Q502" s="4">
        <v>0</v>
      </c>
      <c r="R502" s="4">
        <v>0</v>
      </c>
      <c r="S502" s="4">
        <v>0</v>
      </c>
      <c r="T502" s="4">
        <v>0</v>
      </c>
      <c r="U502" s="4">
        <v>0</v>
      </c>
      <c r="V502" s="4">
        <v>0</v>
      </c>
      <c r="W502" s="4">
        <v>0</v>
      </c>
      <c r="X502" s="4">
        <v>0</v>
      </c>
      <c r="Y502" s="4">
        <v>0</v>
      </c>
      <c r="Z502" s="4">
        <v>0</v>
      </c>
      <c r="AA502" s="4">
        <v>0</v>
      </c>
      <c r="AB502" s="4">
        <v>0</v>
      </c>
      <c r="AC502" s="4">
        <v>0</v>
      </c>
      <c r="AD502" s="4">
        <v>0</v>
      </c>
      <c r="AE502" s="4">
        <v>0</v>
      </c>
      <c r="AF502" s="47">
        <v>1.8270367172793774E-3</v>
      </c>
      <c r="AG502" s="47">
        <v>1.8268320894526298E-3</v>
      </c>
      <c r="AH502" s="47">
        <v>1.8266274616258822E-3</v>
      </c>
      <c r="AI502" s="47">
        <v>1.8264228337991348E-3</v>
      </c>
      <c r="AJ502" s="47">
        <v>1.8262182059723875E-3</v>
      </c>
      <c r="AK502" s="47">
        <v>1.8260135781456399E-3</v>
      </c>
      <c r="AL502" s="47">
        <v>1.8258089503188923E-3</v>
      </c>
      <c r="AM502" s="47">
        <v>1.825604322492145E-3</v>
      </c>
      <c r="AN502" s="47">
        <v>1.8253996946653976E-3</v>
      </c>
      <c r="AO502" s="47">
        <v>1.82519506683865E-3</v>
      </c>
      <c r="AP502" s="47">
        <v>1.8249904390119024E-3</v>
      </c>
      <c r="AQ502" s="47">
        <v>1.8247858111851551E-3</v>
      </c>
      <c r="AR502" s="47">
        <v>1.8245811833584077E-3</v>
      </c>
      <c r="AS502" s="47">
        <v>1.8243765555316601E-3</v>
      </c>
      <c r="AT502" s="47">
        <v>1.8241719277049128E-3</v>
      </c>
      <c r="AU502" s="47">
        <v>1.8239672998781654E-3</v>
      </c>
      <c r="AV502" s="47">
        <v>1.823762672051418E-3</v>
      </c>
      <c r="AW502" s="47">
        <v>1.8235580442246704E-3</v>
      </c>
      <c r="AX502" s="47">
        <v>1.8233534163979229E-3</v>
      </c>
      <c r="AY502" s="47">
        <v>1.8231487885711755E-3</v>
      </c>
      <c r="AZ502" s="47">
        <v>1.8229441607444281E-3</v>
      </c>
      <c r="BA502" s="47">
        <v>1.8227395329176806E-3</v>
      </c>
      <c r="BB502" s="47">
        <v>1.822534905090933E-3</v>
      </c>
      <c r="BC502" s="47">
        <v>1.8223302772641856E-3</v>
      </c>
      <c r="BD502" s="47">
        <v>1.8221256494374382E-3</v>
      </c>
      <c r="BE502" s="47">
        <v>1.8219210216106907E-3</v>
      </c>
      <c r="BF502" s="47">
        <v>1.8217163937839431E-3</v>
      </c>
      <c r="BG502" s="47">
        <v>1.8215117659571957E-3</v>
      </c>
      <c r="BH502" s="47">
        <v>1.8213071381304484E-3</v>
      </c>
      <c r="BI502" s="47">
        <v>1.8211025103037008E-3</v>
      </c>
      <c r="BJ502" s="47">
        <v>1.8208978824769532E-3</v>
      </c>
      <c r="BK502" s="47">
        <v>1.8206932546502058E-3</v>
      </c>
      <c r="BL502" s="47">
        <v>1.8204886268234585E-3</v>
      </c>
      <c r="BM502" s="47">
        <v>1.8202839989967111E-3</v>
      </c>
      <c r="BN502" s="47">
        <v>1.8200793711699635E-3</v>
      </c>
      <c r="BO502" s="47">
        <v>1.8198747433432162E-3</v>
      </c>
      <c r="BP502" s="47">
        <v>1.8196701155164688E-3</v>
      </c>
      <c r="BQ502" s="47">
        <v>1.8194654876897212E-3</v>
      </c>
      <c r="BR502" s="47">
        <v>1.8192608598629736E-3</v>
      </c>
      <c r="BS502" s="47">
        <v>1.8190562320362263E-3</v>
      </c>
      <c r="BT502" s="47">
        <v>1.8188516042094789E-3</v>
      </c>
      <c r="BU502" s="47">
        <v>1.8186469763827313E-3</v>
      </c>
      <c r="BV502" s="47">
        <v>1.8184423485559837E-3</v>
      </c>
      <c r="BW502" s="47">
        <v>1.8182377207292364E-3</v>
      </c>
      <c r="BX502" s="47">
        <v>1.818033092902489E-3</v>
      </c>
      <c r="BY502" s="47">
        <v>1.8178284650757414E-3</v>
      </c>
      <c r="BZ502" s="47">
        <v>1.8176238372489939E-3</v>
      </c>
      <c r="CA502" s="47">
        <v>1.8174192094222465E-3</v>
      </c>
      <c r="CB502" s="47">
        <v>1.8172145815954991E-3</v>
      </c>
      <c r="CC502" s="47">
        <v>1.8170099537687515E-3</v>
      </c>
      <c r="CD502" s="47">
        <v>1.816805325942004E-3</v>
      </c>
      <c r="CE502" s="47">
        <v>1.8166006981152566E-3</v>
      </c>
      <c r="CF502" s="47">
        <v>1.8163960702885095E-3</v>
      </c>
      <c r="CG502" s="47">
        <v>1.8161914424617619E-3</v>
      </c>
      <c r="CH502" s="47">
        <v>1.8159868146350143E-3</v>
      </c>
      <c r="CI502" s="47">
        <v>1.8157821868082669E-3</v>
      </c>
      <c r="CJ502" s="47">
        <v>1.8155775589815196E-3</v>
      </c>
      <c r="CK502" s="47">
        <v>1.815372931154772E-3</v>
      </c>
      <c r="CL502" s="47">
        <v>1.8151683033280244E-3</v>
      </c>
      <c r="CM502" s="47">
        <v>1.814963675501277E-3</v>
      </c>
    </row>
    <row r="503" spans="1:91" s="46" customFormat="1" x14ac:dyDescent="0.25">
      <c r="A503" s="95"/>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7"/>
      <c r="AG503" s="47"/>
      <c r="AH503" s="47"/>
      <c r="AI503" s="47"/>
      <c r="AJ503" s="47"/>
      <c r="AK503" s="47"/>
      <c r="AL503" s="47"/>
      <c r="AM503" s="47"/>
      <c r="AN503" s="47"/>
      <c r="AO503" s="47"/>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c r="BM503" s="47"/>
      <c r="BN503" s="47"/>
      <c r="BO503" s="47"/>
      <c r="BP503" s="47"/>
      <c r="BQ503" s="47"/>
      <c r="BR503" s="47"/>
      <c r="BS503" s="47"/>
      <c r="BT503" s="47"/>
      <c r="BU503" s="47"/>
      <c r="BV503" s="47"/>
      <c r="BW503" s="47"/>
      <c r="BX503" s="47"/>
      <c r="BY503" s="47"/>
      <c r="BZ503" s="47"/>
      <c r="CA503" s="47"/>
      <c r="CB503" s="47"/>
      <c r="CC503" s="47"/>
      <c r="CD503" s="47"/>
      <c r="CE503" s="47"/>
      <c r="CF503" s="47"/>
      <c r="CG503" s="47"/>
      <c r="CH503" s="47"/>
      <c r="CI503" s="47"/>
      <c r="CJ503" s="47"/>
      <c r="CK503" s="47"/>
      <c r="CL503" s="47"/>
      <c r="CM503" s="47"/>
    </row>
    <row r="504" spans="1:91" s="46" customFormat="1" x14ac:dyDescent="0.25">
      <c r="A504" s="95" t="s">
        <v>335</v>
      </c>
      <c r="B504" s="4">
        <v>0</v>
      </c>
      <c r="C504" s="4">
        <v>0</v>
      </c>
      <c r="D504" s="4">
        <v>0</v>
      </c>
      <c r="E504" s="4">
        <v>0</v>
      </c>
      <c r="F504" s="4">
        <v>0</v>
      </c>
      <c r="G504" s="4">
        <v>0</v>
      </c>
      <c r="H504" s="4">
        <v>0</v>
      </c>
      <c r="I504" s="4">
        <v>0</v>
      </c>
      <c r="J504" s="4">
        <v>0</v>
      </c>
      <c r="K504" s="4">
        <v>0</v>
      </c>
      <c r="L504" s="4">
        <v>0</v>
      </c>
      <c r="M504" s="4">
        <v>0</v>
      </c>
      <c r="N504" s="4">
        <v>0</v>
      </c>
      <c r="O504" s="4">
        <v>0</v>
      </c>
      <c r="P504" s="4">
        <v>0</v>
      </c>
      <c r="Q504" s="4">
        <v>0</v>
      </c>
      <c r="R504" s="4">
        <v>0</v>
      </c>
      <c r="S504" s="4">
        <v>0</v>
      </c>
      <c r="T504" s="4">
        <v>0</v>
      </c>
      <c r="U504" s="4">
        <v>0</v>
      </c>
      <c r="V504" s="4">
        <v>0</v>
      </c>
      <c r="W504" s="4">
        <v>0</v>
      </c>
      <c r="X504" s="4">
        <v>0</v>
      </c>
      <c r="Y504" s="4">
        <v>0</v>
      </c>
      <c r="Z504" s="4">
        <v>0</v>
      </c>
      <c r="AA504" s="4">
        <v>0</v>
      </c>
      <c r="AB504" s="4">
        <v>0</v>
      </c>
      <c r="AC504" s="4">
        <v>0</v>
      </c>
      <c r="AD504" s="4">
        <v>0</v>
      </c>
      <c r="AE504" s="4">
        <v>0</v>
      </c>
      <c r="AF504" s="47">
        <v>2.2282831383146146E-2</v>
      </c>
      <c r="AG504" s="47">
        <v>2.2404324565997003E-2</v>
      </c>
      <c r="AH504" s="47">
        <v>2.2525817748847855E-2</v>
      </c>
      <c r="AI504" s="47">
        <v>2.2647310931698712E-2</v>
      </c>
      <c r="AJ504" s="47">
        <v>2.276880411454954E-2</v>
      </c>
      <c r="AK504" s="47">
        <v>2.2890297297400393E-2</v>
      </c>
      <c r="AL504" s="47">
        <v>2.3011790480251249E-2</v>
      </c>
      <c r="AM504" s="47">
        <v>2.3133283663102105E-2</v>
      </c>
      <c r="AN504" s="47">
        <v>2.3254776845952962E-2</v>
      </c>
      <c r="AO504" s="47">
        <v>2.3376270028803815E-2</v>
      </c>
      <c r="AP504" s="47">
        <v>2.3497763211654671E-2</v>
      </c>
      <c r="AQ504" s="47">
        <v>2.3619256394505527E-2</v>
      </c>
      <c r="AR504" s="47">
        <v>2.3740749577356383E-2</v>
      </c>
      <c r="AS504" s="47">
        <v>2.3862242760207236E-2</v>
      </c>
      <c r="AT504" s="47">
        <v>2.3983735943058093E-2</v>
      </c>
      <c r="AU504" s="47">
        <v>2.4105229125908949E-2</v>
      </c>
      <c r="AV504" s="47">
        <v>2.4226722308759777E-2</v>
      </c>
      <c r="AW504" s="47">
        <v>2.434821549161063E-2</v>
      </c>
      <c r="AX504" s="47">
        <v>2.4469708674461486E-2</v>
      </c>
      <c r="AY504" s="47">
        <v>2.4591201857312343E-2</v>
      </c>
      <c r="AZ504" s="47">
        <v>2.4712695040163199E-2</v>
      </c>
      <c r="BA504" s="47">
        <v>2.4834188223014052E-2</v>
      </c>
      <c r="BB504" s="47">
        <v>2.4955681405864908E-2</v>
      </c>
      <c r="BC504" s="47">
        <v>2.5077174588715764E-2</v>
      </c>
      <c r="BD504" s="47">
        <v>2.5198667771566621E-2</v>
      </c>
      <c r="BE504" s="47">
        <v>2.5320160954417473E-2</v>
      </c>
      <c r="BF504" s="47">
        <v>2.544165413726833E-2</v>
      </c>
      <c r="BG504" s="47">
        <v>2.5563147320119186E-2</v>
      </c>
      <c r="BH504" s="47">
        <v>2.5684640502970011E-2</v>
      </c>
      <c r="BI504" s="47">
        <v>2.5806133685820867E-2</v>
      </c>
      <c r="BJ504" s="47">
        <v>2.5927626868671724E-2</v>
      </c>
      <c r="BK504" s="47">
        <v>2.604912005152258E-2</v>
      </c>
      <c r="BL504" s="47">
        <v>2.6170613234373433E-2</v>
      </c>
      <c r="BM504" s="47">
        <v>2.6292106417224289E-2</v>
      </c>
      <c r="BN504" s="47">
        <v>2.6413599600075145E-2</v>
      </c>
      <c r="BO504" s="47">
        <v>2.6535092782926002E-2</v>
      </c>
      <c r="BP504" s="47">
        <v>2.6656585965776854E-2</v>
      </c>
      <c r="BQ504" s="47">
        <v>2.6778079148627711E-2</v>
      </c>
      <c r="BR504" s="47">
        <v>2.6899572331478567E-2</v>
      </c>
      <c r="BS504" s="47">
        <v>2.7021065514329423E-2</v>
      </c>
      <c r="BT504" s="47">
        <v>2.7142558697180248E-2</v>
      </c>
      <c r="BU504" s="47">
        <v>2.7264051880031104E-2</v>
      </c>
      <c r="BV504" s="47">
        <v>2.7385545062881961E-2</v>
      </c>
      <c r="BW504" s="47">
        <v>2.7507038245732814E-2</v>
      </c>
      <c r="BX504" s="47">
        <v>2.762853142858367E-2</v>
      </c>
      <c r="BY504" s="47">
        <v>2.7750024611434526E-2</v>
      </c>
      <c r="BZ504" s="47">
        <v>2.7871517794285382E-2</v>
      </c>
      <c r="CA504" s="47">
        <v>2.7993010977136235E-2</v>
      </c>
      <c r="CB504" s="47">
        <v>2.8114504159987092E-2</v>
      </c>
      <c r="CC504" s="47">
        <v>2.8235997342837948E-2</v>
      </c>
      <c r="CD504" s="47">
        <v>2.8357490525688804E-2</v>
      </c>
      <c r="CE504" s="47">
        <v>2.8478983708539657E-2</v>
      </c>
      <c r="CF504" s="47">
        <v>2.8600476891390485E-2</v>
      </c>
      <c r="CG504" s="47">
        <v>2.8721970074241342E-2</v>
      </c>
      <c r="CH504" s="47">
        <v>2.8843463257092198E-2</v>
      </c>
      <c r="CI504" s="47">
        <v>2.8964956439943051E-2</v>
      </c>
      <c r="CJ504" s="47">
        <v>2.9086449622793907E-2</v>
      </c>
      <c r="CK504" s="47">
        <v>2.9207942805644763E-2</v>
      </c>
      <c r="CL504" s="47">
        <v>2.932943598849562E-2</v>
      </c>
      <c r="CM504" s="47">
        <v>2.9450929171346472E-2</v>
      </c>
    </row>
    <row r="505" spans="1:91" s="46" customFormat="1" x14ac:dyDescent="0.25">
      <c r="A505" s="95"/>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7"/>
      <c r="AG505" s="47"/>
      <c r="AH505" s="47"/>
      <c r="AI505" s="47"/>
      <c r="AJ505" s="47"/>
      <c r="AK505" s="47"/>
      <c r="AL505" s="47"/>
      <c r="AM505" s="47"/>
      <c r="AN505" s="47"/>
      <c r="AO505" s="47"/>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c r="BM505" s="47"/>
      <c r="BN505" s="47"/>
      <c r="BO505" s="47"/>
      <c r="BP505" s="47"/>
      <c r="BQ505" s="47"/>
      <c r="BR505" s="47"/>
      <c r="BS505" s="47"/>
      <c r="BT505" s="47"/>
      <c r="BU505" s="47"/>
      <c r="BV505" s="47"/>
      <c r="BW505" s="47"/>
      <c r="BX505" s="47"/>
      <c r="BY505" s="47"/>
      <c r="BZ505" s="47"/>
      <c r="CA505" s="47"/>
      <c r="CB505" s="47"/>
      <c r="CC505" s="47"/>
      <c r="CD505" s="47"/>
      <c r="CE505" s="47"/>
      <c r="CF505" s="47"/>
      <c r="CG505" s="47"/>
      <c r="CH505" s="47"/>
      <c r="CI505" s="47"/>
      <c r="CJ505" s="47"/>
      <c r="CK505" s="47"/>
      <c r="CL505" s="47"/>
      <c r="CM505" s="47"/>
    </row>
    <row r="506" spans="1:91" s="46" customFormat="1" x14ac:dyDescent="0.25">
      <c r="A506" s="95" t="s">
        <v>375</v>
      </c>
      <c r="B506" s="4">
        <v>0</v>
      </c>
      <c r="C506" s="4">
        <v>0</v>
      </c>
      <c r="D506" s="4">
        <v>0</v>
      </c>
      <c r="E506" s="4">
        <v>0</v>
      </c>
      <c r="F506" s="4">
        <v>0</v>
      </c>
      <c r="G506" s="4">
        <v>0</v>
      </c>
      <c r="H506" s="4">
        <v>0</v>
      </c>
      <c r="I506" s="4">
        <v>0</v>
      </c>
      <c r="J506" s="4">
        <v>0</v>
      </c>
      <c r="K506" s="4">
        <v>0</v>
      </c>
      <c r="L506" s="4">
        <v>0</v>
      </c>
      <c r="M506" s="4">
        <v>0</v>
      </c>
      <c r="N506" s="4">
        <v>0</v>
      </c>
      <c r="O506" s="4">
        <v>0</v>
      </c>
      <c r="P506" s="4">
        <v>0</v>
      </c>
      <c r="Q506" s="4">
        <v>0</v>
      </c>
      <c r="R506" s="4">
        <v>0</v>
      </c>
      <c r="S506" s="4">
        <v>0</v>
      </c>
      <c r="T506" s="4">
        <v>0</v>
      </c>
      <c r="U506" s="4">
        <v>0</v>
      </c>
      <c r="V506" s="4">
        <v>0</v>
      </c>
      <c r="W506" s="4">
        <v>0</v>
      </c>
      <c r="X506" s="4">
        <v>0</v>
      </c>
      <c r="Y506" s="4">
        <v>0</v>
      </c>
      <c r="Z506" s="4">
        <v>0</v>
      </c>
      <c r="AA506" s="4">
        <v>0</v>
      </c>
      <c r="AB506" s="4">
        <v>0</v>
      </c>
      <c r="AC506" s="4">
        <v>0</v>
      </c>
      <c r="AD506" s="4">
        <v>0</v>
      </c>
      <c r="AE506" s="4">
        <v>0</v>
      </c>
      <c r="AF506" s="47">
        <v>2.7474072594672223E-2</v>
      </c>
      <c r="AG506" s="47">
        <v>2.7470995502836146E-2</v>
      </c>
      <c r="AH506" s="47">
        <v>2.7467918411000072E-2</v>
      </c>
      <c r="AI506" s="47">
        <v>2.7464841319163998E-2</v>
      </c>
      <c r="AJ506" s="47">
        <v>2.7461764227327923E-2</v>
      </c>
      <c r="AK506" s="47">
        <v>2.7458687135491849E-2</v>
      </c>
      <c r="AL506" s="47">
        <v>2.7455610043655775E-2</v>
      </c>
      <c r="AM506" s="47">
        <v>2.7452532951819698E-2</v>
      </c>
      <c r="AN506" s="47">
        <v>2.7449455859983624E-2</v>
      </c>
      <c r="AO506" s="47">
        <v>2.7446378768147549E-2</v>
      </c>
      <c r="AP506" s="47">
        <v>2.7443301676311475E-2</v>
      </c>
      <c r="AQ506" s="47">
        <v>2.7440224584475401E-2</v>
      </c>
      <c r="AR506" s="47">
        <v>2.7437147492639327E-2</v>
      </c>
      <c r="AS506" s="47">
        <v>2.743407040080325E-2</v>
      </c>
      <c r="AT506" s="47">
        <v>2.7430993308967175E-2</v>
      </c>
      <c r="AU506" s="47">
        <v>2.7427916217131101E-2</v>
      </c>
      <c r="AV506" s="47">
        <v>2.7424839125295027E-2</v>
      </c>
      <c r="AW506" s="47">
        <v>2.7421762033458953E-2</v>
      </c>
      <c r="AX506" s="47">
        <v>2.7418684941622879E-2</v>
      </c>
      <c r="AY506" s="47">
        <v>2.7415607849786802E-2</v>
      </c>
      <c r="AZ506" s="47">
        <v>2.7412530757950727E-2</v>
      </c>
      <c r="BA506" s="47">
        <v>2.7409453666114653E-2</v>
      </c>
      <c r="BB506" s="47">
        <v>2.7406376574278579E-2</v>
      </c>
      <c r="BC506" s="47">
        <v>2.7403299482442505E-2</v>
      </c>
      <c r="BD506" s="47">
        <v>2.7400222390606431E-2</v>
      </c>
      <c r="BE506" s="47">
        <v>2.7397145298770353E-2</v>
      </c>
      <c r="BF506" s="47">
        <v>2.7394068206934279E-2</v>
      </c>
      <c r="BG506" s="47">
        <v>2.7390991115098205E-2</v>
      </c>
      <c r="BH506" s="47">
        <v>2.7387914023262131E-2</v>
      </c>
      <c r="BI506" s="47">
        <v>2.7384836931426057E-2</v>
      </c>
      <c r="BJ506" s="47">
        <v>2.7381759839589983E-2</v>
      </c>
      <c r="BK506" s="47">
        <v>2.7378682747753905E-2</v>
      </c>
      <c r="BL506" s="47">
        <v>2.7375605655917831E-2</v>
      </c>
      <c r="BM506" s="47">
        <v>2.7372528564081757E-2</v>
      </c>
      <c r="BN506" s="47">
        <v>2.7369451472245683E-2</v>
      </c>
      <c r="BO506" s="47">
        <v>2.7366374380409609E-2</v>
      </c>
      <c r="BP506" s="47">
        <v>2.7363297288573535E-2</v>
      </c>
      <c r="BQ506" s="47">
        <v>2.7360220196737457E-2</v>
      </c>
      <c r="BR506" s="47">
        <v>2.7357143104901383E-2</v>
      </c>
      <c r="BS506" s="47">
        <v>2.7354066013065309E-2</v>
      </c>
      <c r="BT506" s="47">
        <v>2.7350988921229235E-2</v>
      </c>
      <c r="BU506" s="47">
        <v>2.7347911829393161E-2</v>
      </c>
      <c r="BV506" s="47">
        <v>2.7344834737557087E-2</v>
      </c>
      <c r="BW506" s="47">
        <v>2.7341757645721009E-2</v>
      </c>
      <c r="BX506" s="47">
        <v>2.7338680553884935E-2</v>
      </c>
      <c r="BY506" s="47">
        <v>2.7335603462048861E-2</v>
      </c>
      <c r="BZ506" s="47">
        <v>2.7332526370212787E-2</v>
      </c>
      <c r="CA506" s="47">
        <v>2.7329449278376713E-2</v>
      </c>
      <c r="CB506" s="47">
        <v>2.7326372186540639E-2</v>
      </c>
      <c r="CC506" s="47">
        <v>2.7323295094704561E-2</v>
      </c>
      <c r="CD506" s="47">
        <v>2.7320218002868487E-2</v>
      </c>
      <c r="CE506" s="47">
        <v>2.7317140911032413E-2</v>
      </c>
      <c r="CF506" s="47">
        <v>2.7314063819196339E-2</v>
      </c>
      <c r="CG506" s="47">
        <v>2.7310986727360265E-2</v>
      </c>
      <c r="CH506" s="47">
        <v>2.7307909635524191E-2</v>
      </c>
      <c r="CI506" s="47">
        <v>2.7304832543688113E-2</v>
      </c>
      <c r="CJ506" s="47">
        <v>2.7301755451852039E-2</v>
      </c>
      <c r="CK506" s="47">
        <v>2.7298678360015965E-2</v>
      </c>
      <c r="CL506" s="47">
        <v>2.7295601268179891E-2</v>
      </c>
      <c r="CM506" s="47">
        <v>2.7292524176343817E-2</v>
      </c>
    </row>
    <row r="507" spans="1:91" s="46" customFormat="1" x14ac:dyDescent="0.25">
      <c r="A507" s="95"/>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7"/>
      <c r="AG507" s="47"/>
      <c r="AH507" s="47"/>
      <c r="AI507" s="47"/>
      <c r="AJ507" s="47"/>
      <c r="AK507" s="47"/>
      <c r="AL507" s="47"/>
      <c r="AM507" s="47"/>
      <c r="AN507" s="47"/>
      <c r="AO507" s="47"/>
      <c r="AP507" s="47"/>
      <c r="AQ507" s="47"/>
      <c r="AR507" s="47"/>
      <c r="AS507" s="47"/>
      <c r="AT507" s="47"/>
      <c r="AU507" s="47"/>
      <c r="AV507" s="47"/>
      <c r="AW507" s="47"/>
      <c r="AX507" s="47"/>
      <c r="AY507" s="47"/>
      <c r="AZ507" s="47"/>
      <c r="BA507" s="47"/>
      <c r="BB507" s="47"/>
      <c r="BC507" s="47"/>
      <c r="BD507" s="47"/>
      <c r="BE507" s="47"/>
      <c r="BF507" s="47"/>
      <c r="BG507" s="47"/>
      <c r="BH507" s="47"/>
      <c r="BI507" s="47"/>
      <c r="BJ507" s="47"/>
      <c r="BK507" s="47"/>
      <c r="BL507" s="47"/>
      <c r="BM507" s="47"/>
      <c r="BN507" s="47"/>
      <c r="BO507" s="47"/>
      <c r="BP507" s="47"/>
      <c r="BQ507" s="47"/>
      <c r="BR507" s="47"/>
      <c r="BS507" s="47"/>
      <c r="BT507" s="47"/>
      <c r="BU507" s="47"/>
      <c r="BV507" s="47"/>
      <c r="BW507" s="47"/>
      <c r="BX507" s="47"/>
      <c r="BY507" s="47"/>
      <c r="BZ507" s="47"/>
      <c r="CA507" s="47"/>
      <c r="CB507" s="47"/>
      <c r="CC507" s="47"/>
      <c r="CD507" s="47"/>
      <c r="CE507" s="47"/>
      <c r="CF507" s="47"/>
      <c r="CG507" s="47"/>
      <c r="CH507" s="47"/>
      <c r="CI507" s="47"/>
      <c r="CJ507" s="47"/>
      <c r="CK507" s="47"/>
      <c r="CL507" s="47"/>
      <c r="CM507" s="47"/>
    </row>
    <row r="508" spans="1:91" s="46" customFormat="1" x14ac:dyDescent="0.25">
      <c r="A508" s="95" t="s">
        <v>189</v>
      </c>
      <c r="B508" s="4">
        <v>0</v>
      </c>
      <c r="C508" s="4">
        <v>0</v>
      </c>
      <c r="D508" s="4">
        <v>0</v>
      </c>
      <c r="E508" s="4">
        <v>0</v>
      </c>
      <c r="F508" s="4">
        <v>0</v>
      </c>
      <c r="G508" s="4">
        <v>0</v>
      </c>
      <c r="H508" s="4">
        <v>0</v>
      </c>
      <c r="I508" s="4">
        <v>0</v>
      </c>
      <c r="J508" s="4">
        <v>0</v>
      </c>
      <c r="K508" s="4">
        <v>0</v>
      </c>
      <c r="L508" s="4">
        <v>0</v>
      </c>
      <c r="M508" s="4">
        <v>0</v>
      </c>
      <c r="N508" s="4">
        <v>0</v>
      </c>
      <c r="O508" s="4">
        <v>0</v>
      </c>
      <c r="P508" s="4">
        <v>0</v>
      </c>
      <c r="Q508" s="4">
        <v>0</v>
      </c>
      <c r="R508" s="4">
        <v>0</v>
      </c>
      <c r="S508" s="4">
        <v>0</v>
      </c>
      <c r="T508" s="4">
        <v>0</v>
      </c>
      <c r="U508" s="4">
        <v>0</v>
      </c>
      <c r="V508" s="4">
        <v>0</v>
      </c>
      <c r="W508" s="4">
        <v>0</v>
      </c>
      <c r="X508" s="4">
        <v>0</v>
      </c>
      <c r="Y508" s="4">
        <v>0</v>
      </c>
      <c r="Z508" s="4">
        <v>0</v>
      </c>
      <c r="AA508" s="4">
        <v>0</v>
      </c>
      <c r="AB508" s="4">
        <v>0</v>
      </c>
      <c r="AC508" s="4">
        <v>0</v>
      </c>
      <c r="AD508" s="4">
        <v>0</v>
      </c>
      <c r="AE508" s="4">
        <v>0</v>
      </c>
      <c r="AF508" s="47">
        <v>2.1033419121633868E-3</v>
      </c>
      <c r="AG508" s="47">
        <v>2.0837978411243014E-3</v>
      </c>
      <c r="AH508" s="47">
        <v>2.064253770085209E-3</v>
      </c>
      <c r="AI508" s="47">
        <v>2.0447096990461162E-3</v>
      </c>
      <c r="AJ508" s="47">
        <v>2.0251656280070238E-3</v>
      </c>
      <c r="AK508" s="47">
        <v>2.0056215569679309E-3</v>
      </c>
      <c r="AL508" s="47">
        <v>1.9860774859288386E-3</v>
      </c>
      <c r="AM508" s="47">
        <v>1.9665334148897457E-3</v>
      </c>
      <c r="AN508" s="47">
        <v>1.9469893438506531E-3</v>
      </c>
      <c r="AO508" s="47">
        <v>1.9274452728115605E-3</v>
      </c>
      <c r="AP508" s="47">
        <v>1.9079012017724679E-3</v>
      </c>
      <c r="AQ508" s="47">
        <v>1.8883571307333753E-3</v>
      </c>
      <c r="AR508" s="47">
        <v>1.8688130596942827E-3</v>
      </c>
      <c r="AS508" s="47">
        <v>1.8492689886551901E-3</v>
      </c>
      <c r="AT508" s="47">
        <v>1.8297249176160975E-3</v>
      </c>
      <c r="AU508" s="47">
        <v>1.8101808465770049E-3</v>
      </c>
      <c r="AV508" s="47">
        <v>1.7906367755379123E-3</v>
      </c>
      <c r="AW508" s="47">
        <v>1.7710927044988197E-3</v>
      </c>
      <c r="AX508" s="47">
        <v>1.7515486334597271E-3</v>
      </c>
      <c r="AY508" s="47">
        <v>1.7320045624206345E-3</v>
      </c>
      <c r="AZ508" s="47">
        <v>1.7124604913815419E-3</v>
      </c>
      <c r="BA508" s="47">
        <v>1.6929164203424493E-3</v>
      </c>
      <c r="BB508" s="47">
        <v>1.6733723493033566E-3</v>
      </c>
      <c r="BC508" s="47">
        <v>1.6538282782642638E-3</v>
      </c>
      <c r="BD508" s="47">
        <v>1.6342842072251712E-3</v>
      </c>
      <c r="BE508" s="47">
        <v>1.6147401361860786E-3</v>
      </c>
      <c r="BF508" s="47">
        <v>1.595196065146986E-3</v>
      </c>
      <c r="BG508" s="47">
        <v>1.5756519941078934E-3</v>
      </c>
      <c r="BH508" s="47">
        <v>1.5561079230688008E-3</v>
      </c>
      <c r="BI508" s="47">
        <v>1.5365638520297082E-3</v>
      </c>
      <c r="BJ508" s="47">
        <v>1.5170197809906156E-3</v>
      </c>
      <c r="BK508" s="47">
        <v>1.497475709951523E-3</v>
      </c>
      <c r="BL508" s="47">
        <v>1.4779316389124304E-3</v>
      </c>
      <c r="BM508" s="47">
        <v>1.4583875678733378E-3</v>
      </c>
      <c r="BN508" s="47">
        <v>1.4388434968342452E-3</v>
      </c>
      <c r="BO508" s="47">
        <v>1.4192994257951526E-3</v>
      </c>
      <c r="BP508" s="47">
        <v>1.39975535475606E-3</v>
      </c>
      <c r="BQ508" s="47">
        <v>1.3802112837169673E-3</v>
      </c>
      <c r="BR508" s="47">
        <v>1.3606672126778747E-3</v>
      </c>
      <c r="BS508" s="47">
        <v>1.3411231416387893E-3</v>
      </c>
      <c r="BT508" s="47">
        <v>1.3215790705996967E-3</v>
      </c>
      <c r="BU508" s="47">
        <v>1.3020349995606041E-3</v>
      </c>
      <c r="BV508" s="47">
        <v>1.2824909285215113E-3</v>
      </c>
      <c r="BW508" s="47">
        <v>1.2629468574824187E-3</v>
      </c>
      <c r="BX508" s="47">
        <v>1.243402786443326E-3</v>
      </c>
      <c r="BY508" s="47">
        <v>1.2238587154042334E-3</v>
      </c>
      <c r="BZ508" s="47">
        <v>1.2043146443651408E-3</v>
      </c>
      <c r="CA508" s="47">
        <v>1.1847705733260482E-3</v>
      </c>
      <c r="CB508" s="47">
        <v>1.1652265022869556E-3</v>
      </c>
      <c r="CC508" s="47">
        <v>1.145682431247863E-3</v>
      </c>
      <c r="CD508" s="47">
        <v>1.1261383602087704E-3</v>
      </c>
      <c r="CE508" s="47">
        <v>1.1065942891696778E-3</v>
      </c>
      <c r="CF508" s="47">
        <v>1.0870502181305852E-3</v>
      </c>
      <c r="CG508" s="47">
        <v>1.0675061470914926E-3</v>
      </c>
      <c r="CH508" s="47">
        <v>1.0479620760524E-3</v>
      </c>
      <c r="CI508" s="47">
        <v>1.0284180050133074E-3</v>
      </c>
      <c r="CJ508" s="47">
        <v>1.0088739339742148E-3</v>
      </c>
      <c r="CK508" s="47">
        <v>9.8932986293512218E-4</v>
      </c>
      <c r="CL508" s="47">
        <v>9.6978579189602957E-4</v>
      </c>
      <c r="CM508" s="47">
        <v>9.5024172085693697E-4</v>
      </c>
    </row>
    <row r="509" spans="1:91" s="46" customFormat="1" x14ac:dyDescent="0.25">
      <c r="A509" s="95" t="s">
        <v>1</v>
      </c>
      <c r="B509" s="4">
        <v>0</v>
      </c>
      <c r="C509" s="4">
        <v>0</v>
      </c>
      <c r="D509" s="4">
        <v>0</v>
      </c>
      <c r="E509" s="4">
        <v>0</v>
      </c>
      <c r="F509" s="4">
        <v>0</v>
      </c>
      <c r="G509" s="4">
        <v>0</v>
      </c>
      <c r="H509" s="4">
        <v>0</v>
      </c>
      <c r="I509" s="4">
        <v>0</v>
      </c>
      <c r="J509" s="4">
        <v>0</v>
      </c>
      <c r="K509" s="4">
        <v>0</v>
      </c>
      <c r="L509" s="4">
        <v>0</v>
      </c>
      <c r="M509" s="4">
        <v>0</v>
      </c>
      <c r="N509" s="4">
        <v>0</v>
      </c>
      <c r="O509" s="4">
        <v>0</v>
      </c>
      <c r="P509" s="4">
        <v>0</v>
      </c>
      <c r="Q509" s="4">
        <v>0</v>
      </c>
      <c r="R509" s="4">
        <v>0</v>
      </c>
      <c r="S509" s="4">
        <v>0</v>
      </c>
      <c r="T509" s="4">
        <v>0</v>
      </c>
      <c r="U509" s="4">
        <v>0</v>
      </c>
      <c r="V509" s="4">
        <v>0</v>
      </c>
      <c r="W509" s="4">
        <v>0</v>
      </c>
      <c r="X509" s="4">
        <v>0</v>
      </c>
      <c r="Y509" s="4">
        <v>0</v>
      </c>
      <c r="Z509" s="4">
        <v>0</v>
      </c>
      <c r="AA509" s="4">
        <v>0</v>
      </c>
      <c r="AB509" s="4">
        <v>0</v>
      </c>
      <c r="AC509" s="4">
        <v>0</v>
      </c>
      <c r="AD509" s="4">
        <v>0</v>
      </c>
      <c r="AE509" s="4">
        <v>0</v>
      </c>
      <c r="AF509" s="47">
        <v>1.9869650405635111E-3</v>
      </c>
      <c r="AG509" s="47">
        <v>2.0011064929449525E-3</v>
      </c>
      <c r="AH509" s="47">
        <v>2.01524794532639E-3</v>
      </c>
      <c r="AI509" s="47">
        <v>2.029389397707831E-3</v>
      </c>
      <c r="AJ509" s="47">
        <v>2.0435308500892724E-3</v>
      </c>
      <c r="AK509" s="47">
        <v>2.0576723024707134E-3</v>
      </c>
      <c r="AL509" s="47">
        <v>2.0718137548521548E-3</v>
      </c>
      <c r="AM509" s="47">
        <v>2.0859552072335923E-3</v>
      </c>
      <c r="AN509" s="47">
        <v>2.1000966596150332E-3</v>
      </c>
      <c r="AO509" s="47">
        <v>2.1142381119964746E-3</v>
      </c>
      <c r="AP509" s="47">
        <v>2.1283795643779156E-3</v>
      </c>
      <c r="AQ509" s="47">
        <v>2.142521016759357E-3</v>
      </c>
      <c r="AR509" s="47">
        <v>2.1566624691407945E-3</v>
      </c>
      <c r="AS509" s="47">
        <v>2.1708039215222355E-3</v>
      </c>
      <c r="AT509" s="47">
        <v>2.1849453739036769E-3</v>
      </c>
      <c r="AU509" s="47">
        <v>2.1990868262851179E-3</v>
      </c>
      <c r="AV509" s="47">
        <v>2.2132282786665593E-3</v>
      </c>
      <c r="AW509" s="47">
        <v>2.2273697310479968E-3</v>
      </c>
      <c r="AX509" s="47">
        <v>2.2415111834294377E-3</v>
      </c>
      <c r="AY509" s="47">
        <v>2.2556526358108791E-3</v>
      </c>
      <c r="AZ509" s="47">
        <v>2.2697940881923201E-3</v>
      </c>
      <c r="BA509" s="47">
        <v>2.2839355405737615E-3</v>
      </c>
      <c r="BB509" s="47">
        <v>2.298076992955199E-3</v>
      </c>
      <c r="BC509" s="47">
        <v>2.31221844533664E-3</v>
      </c>
      <c r="BD509" s="47">
        <v>2.3263598977180814E-3</v>
      </c>
      <c r="BE509" s="47">
        <v>2.3405013500995223E-3</v>
      </c>
      <c r="BF509" s="47">
        <v>2.3546428024809598E-3</v>
      </c>
      <c r="BG509" s="47">
        <v>2.3687842548624012E-3</v>
      </c>
      <c r="BH509" s="47">
        <v>2.3829257072438422E-3</v>
      </c>
      <c r="BI509" s="47">
        <v>2.3970671596252836E-3</v>
      </c>
      <c r="BJ509" s="47">
        <v>2.4112086120067246E-3</v>
      </c>
      <c r="BK509" s="47">
        <v>2.4253500643881621E-3</v>
      </c>
      <c r="BL509" s="47">
        <v>2.4394915167696035E-3</v>
      </c>
      <c r="BM509" s="47">
        <v>2.4536329691510444E-3</v>
      </c>
      <c r="BN509" s="47">
        <v>2.4677744215324858E-3</v>
      </c>
      <c r="BO509" s="47">
        <v>2.4819158739139268E-3</v>
      </c>
      <c r="BP509" s="47">
        <v>2.4960573262953643E-3</v>
      </c>
      <c r="BQ509" s="47">
        <v>2.5101987786768057E-3</v>
      </c>
      <c r="BR509" s="47">
        <v>2.5243402310582467E-3</v>
      </c>
      <c r="BS509" s="47">
        <v>2.5384816834396881E-3</v>
      </c>
      <c r="BT509" s="47">
        <v>2.552623135821129E-3</v>
      </c>
      <c r="BU509" s="47">
        <v>2.5667645882025665E-3</v>
      </c>
      <c r="BV509" s="47">
        <v>2.5809060405840079E-3</v>
      </c>
      <c r="BW509" s="47">
        <v>2.5950474929654489E-3</v>
      </c>
      <c r="BX509" s="47">
        <v>2.6091889453468903E-3</v>
      </c>
      <c r="BY509" s="47">
        <v>2.6233303977283313E-3</v>
      </c>
      <c r="BZ509" s="47">
        <v>2.6374718501097688E-3</v>
      </c>
      <c r="CA509" s="47">
        <v>2.6516133024912102E-3</v>
      </c>
      <c r="CB509" s="47">
        <v>2.6657547548726511E-3</v>
      </c>
      <c r="CC509" s="47">
        <v>2.6798962072540925E-3</v>
      </c>
      <c r="CD509" s="47">
        <v>2.69403765963553E-3</v>
      </c>
      <c r="CE509" s="47">
        <v>2.708179112016971E-3</v>
      </c>
      <c r="CF509" s="47">
        <v>2.7223205643984124E-3</v>
      </c>
      <c r="CG509" s="47">
        <v>2.7364620167798534E-3</v>
      </c>
      <c r="CH509" s="47">
        <v>2.7506034691612948E-3</v>
      </c>
      <c r="CI509" s="47">
        <v>2.7647449215427323E-3</v>
      </c>
      <c r="CJ509" s="47">
        <v>2.7788863739241733E-3</v>
      </c>
      <c r="CK509" s="47">
        <v>2.7930278263056147E-3</v>
      </c>
      <c r="CL509" s="47">
        <v>2.8071692786870556E-3</v>
      </c>
      <c r="CM509" s="47">
        <v>2.821310731068497E-3</v>
      </c>
    </row>
    <row r="510" spans="1:91" s="46" customFormat="1" x14ac:dyDescent="0.25">
      <c r="A510" s="95" t="s">
        <v>1</v>
      </c>
      <c r="B510" s="4">
        <v>0</v>
      </c>
      <c r="C510" s="4">
        <v>0</v>
      </c>
      <c r="D510" s="4">
        <v>0</v>
      </c>
      <c r="E510" s="4">
        <v>0</v>
      </c>
      <c r="F510" s="4">
        <v>0</v>
      </c>
      <c r="G510" s="4">
        <v>0</v>
      </c>
      <c r="H510" s="4">
        <v>0</v>
      </c>
      <c r="I510" s="4">
        <v>0</v>
      </c>
      <c r="J510" s="4">
        <v>0</v>
      </c>
      <c r="K510" s="4">
        <v>0</v>
      </c>
      <c r="L510" s="4">
        <v>0</v>
      </c>
      <c r="M510" s="4">
        <v>0</v>
      </c>
      <c r="N510" s="4">
        <v>0</v>
      </c>
      <c r="O510" s="4">
        <v>0</v>
      </c>
      <c r="P510" s="4">
        <v>0</v>
      </c>
      <c r="Q510" s="4">
        <v>0</v>
      </c>
      <c r="R510" s="4">
        <v>0</v>
      </c>
      <c r="S510" s="4">
        <v>0</v>
      </c>
      <c r="T510" s="4">
        <v>0</v>
      </c>
      <c r="U510" s="4">
        <v>0</v>
      </c>
      <c r="V510" s="4">
        <v>0</v>
      </c>
      <c r="W510" s="4">
        <v>0</v>
      </c>
      <c r="X510" s="4">
        <v>0</v>
      </c>
      <c r="Y510" s="4">
        <v>0</v>
      </c>
      <c r="Z510" s="4">
        <v>0</v>
      </c>
      <c r="AA510" s="4">
        <v>0</v>
      </c>
      <c r="AB510" s="4">
        <v>0</v>
      </c>
      <c r="AC510" s="4">
        <v>0</v>
      </c>
      <c r="AD510" s="4">
        <v>0</v>
      </c>
      <c r="AE510" s="4">
        <v>0</v>
      </c>
      <c r="AF510" s="47">
        <v>6.3141752337390646E-3</v>
      </c>
      <c r="AG510" s="47">
        <v>6.3500533508683505E-3</v>
      </c>
      <c r="AH510" s="47">
        <v>6.3859314679976364E-3</v>
      </c>
      <c r="AI510" s="47">
        <v>6.421809585126937E-3</v>
      </c>
      <c r="AJ510" s="47">
        <v>6.4576877022562229E-3</v>
      </c>
      <c r="AK510" s="47">
        <v>6.4935658193855088E-3</v>
      </c>
      <c r="AL510" s="47">
        <v>6.5294439365147948E-3</v>
      </c>
      <c r="AM510" s="47">
        <v>6.5653220536440815E-3</v>
      </c>
      <c r="AN510" s="47">
        <v>6.6012001707733674E-3</v>
      </c>
      <c r="AO510" s="47">
        <v>6.6370782879026534E-3</v>
      </c>
      <c r="AP510" s="47">
        <v>6.672956405031954E-3</v>
      </c>
      <c r="AQ510" s="47">
        <v>6.7088345221612399E-3</v>
      </c>
      <c r="AR510" s="47">
        <v>6.7447126392905258E-3</v>
      </c>
      <c r="AS510" s="47">
        <v>6.7805907564198126E-3</v>
      </c>
      <c r="AT510" s="47">
        <v>6.8164688735490985E-3</v>
      </c>
      <c r="AU510" s="47">
        <v>6.8523469906783844E-3</v>
      </c>
      <c r="AV510" s="47">
        <v>6.8882251078076851E-3</v>
      </c>
      <c r="AW510" s="47">
        <v>6.924103224936971E-3</v>
      </c>
      <c r="AX510" s="47">
        <v>6.9599813420662569E-3</v>
      </c>
      <c r="AY510" s="47">
        <v>6.9958594591955428E-3</v>
      </c>
      <c r="AZ510" s="47">
        <v>7.0317375763248296E-3</v>
      </c>
      <c r="BA510" s="47">
        <v>7.0676156934541155E-3</v>
      </c>
      <c r="BB510" s="47">
        <v>7.1034938105834161E-3</v>
      </c>
      <c r="BC510" s="47">
        <v>7.1393719277127021E-3</v>
      </c>
      <c r="BD510" s="47">
        <v>7.175250044841988E-3</v>
      </c>
      <c r="BE510" s="47">
        <v>7.2111281619712739E-3</v>
      </c>
      <c r="BF510" s="47">
        <v>7.2470062791005607E-3</v>
      </c>
      <c r="BG510" s="47">
        <v>7.2828843962298466E-3</v>
      </c>
      <c r="BH510" s="47">
        <v>7.3187625133591325E-3</v>
      </c>
      <c r="BI510" s="47">
        <v>7.3546406304884331E-3</v>
      </c>
      <c r="BJ510" s="47">
        <v>7.390518747617719E-3</v>
      </c>
      <c r="BK510" s="47">
        <v>7.4263968647470049E-3</v>
      </c>
      <c r="BL510" s="47">
        <v>7.4622749818762909E-3</v>
      </c>
      <c r="BM510" s="47">
        <v>7.4981530990055776E-3</v>
      </c>
      <c r="BN510" s="47">
        <v>7.5340312161348635E-3</v>
      </c>
      <c r="BO510" s="47">
        <v>7.5699093332641642E-3</v>
      </c>
      <c r="BP510" s="47">
        <v>7.6057874503934501E-3</v>
      </c>
      <c r="BQ510" s="47">
        <v>7.641665567522736E-3</v>
      </c>
      <c r="BR510" s="47">
        <v>7.6775436846520219E-3</v>
      </c>
      <c r="BS510" s="47">
        <v>7.7134218017813087E-3</v>
      </c>
      <c r="BT510" s="47">
        <v>7.7492999189105946E-3</v>
      </c>
      <c r="BU510" s="47">
        <v>7.7851780360398944E-3</v>
      </c>
      <c r="BV510" s="47">
        <v>7.8210561531691803E-3</v>
      </c>
      <c r="BW510" s="47">
        <v>7.8569342702984671E-3</v>
      </c>
      <c r="BX510" s="47">
        <v>7.8928123874277539E-3</v>
      </c>
      <c r="BY510" s="47">
        <v>7.9286905045570389E-3</v>
      </c>
      <c r="BZ510" s="47">
        <v>7.9645686216863257E-3</v>
      </c>
      <c r="CA510" s="47">
        <v>8.0004467388156107E-3</v>
      </c>
      <c r="CB510" s="47">
        <v>8.0363248559449114E-3</v>
      </c>
      <c r="CC510" s="47">
        <v>8.0722029730741982E-3</v>
      </c>
      <c r="CD510" s="47">
        <v>8.1080810902034849E-3</v>
      </c>
      <c r="CE510" s="47">
        <v>8.14395920733277E-3</v>
      </c>
      <c r="CF510" s="47">
        <v>8.1798373244620567E-3</v>
      </c>
      <c r="CG510" s="47">
        <v>8.2157154415913418E-3</v>
      </c>
      <c r="CH510" s="47">
        <v>8.2515935587206424E-3</v>
      </c>
      <c r="CI510" s="47">
        <v>8.2874716758499292E-3</v>
      </c>
      <c r="CJ510" s="47">
        <v>8.3233497929792143E-3</v>
      </c>
      <c r="CK510" s="47">
        <v>8.359227910108501E-3</v>
      </c>
      <c r="CL510" s="47">
        <v>8.3951060272377878E-3</v>
      </c>
      <c r="CM510" s="47">
        <v>8.4309841443670729E-3</v>
      </c>
    </row>
    <row r="511" spans="1:91" s="98" customFormat="1" x14ac:dyDescent="0.25">
      <c r="A511" s="98" t="s">
        <v>1</v>
      </c>
      <c r="B511" s="98">
        <v>0</v>
      </c>
      <c r="C511" s="98">
        <v>0</v>
      </c>
      <c r="D511" s="98">
        <v>0</v>
      </c>
      <c r="E511" s="98">
        <v>0</v>
      </c>
      <c r="F511" s="98">
        <v>0</v>
      </c>
      <c r="G511" s="98">
        <v>0</v>
      </c>
      <c r="H511" s="98">
        <v>0</v>
      </c>
      <c r="I511" s="98">
        <v>0</v>
      </c>
      <c r="J511" s="98">
        <v>0</v>
      </c>
      <c r="K511" s="98">
        <v>0</v>
      </c>
      <c r="L511" s="98">
        <v>0</v>
      </c>
      <c r="M511" s="98">
        <v>0</v>
      </c>
      <c r="N511" s="98">
        <v>0</v>
      </c>
      <c r="O511" s="98">
        <v>0</v>
      </c>
      <c r="P511" s="98">
        <v>0</v>
      </c>
      <c r="Q511" s="98">
        <v>0</v>
      </c>
      <c r="R511" s="98">
        <v>0</v>
      </c>
      <c r="S511" s="98">
        <v>0</v>
      </c>
      <c r="T511" s="98">
        <v>0</v>
      </c>
      <c r="U511" s="98">
        <v>0</v>
      </c>
      <c r="V511" s="98">
        <v>0</v>
      </c>
      <c r="W511" s="98">
        <v>0</v>
      </c>
      <c r="X511" s="98">
        <v>0</v>
      </c>
      <c r="Y511" s="98">
        <v>0</v>
      </c>
      <c r="Z511" s="98">
        <v>0</v>
      </c>
      <c r="AA511" s="98">
        <v>0</v>
      </c>
      <c r="AB511" s="98">
        <v>0</v>
      </c>
      <c r="AC511" s="98">
        <v>0</v>
      </c>
      <c r="AD511" s="98">
        <v>0</v>
      </c>
      <c r="AE511" s="98">
        <v>0</v>
      </c>
      <c r="AF511" s="98">
        <v>0</v>
      </c>
      <c r="AG511" s="98">
        <v>0</v>
      </c>
      <c r="AH511" s="98">
        <v>0</v>
      </c>
      <c r="AI511" s="98">
        <v>0</v>
      </c>
      <c r="AJ511" s="98">
        <v>0</v>
      </c>
      <c r="AK511" s="98">
        <v>0</v>
      </c>
      <c r="AL511" s="98">
        <v>0</v>
      </c>
      <c r="AM511" s="98">
        <v>0</v>
      </c>
      <c r="AN511" s="98">
        <v>0</v>
      </c>
      <c r="AO511" s="98">
        <v>0</v>
      </c>
      <c r="AP511" s="98">
        <v>0</v>
      </c>
      <c r="AQ511" s="98">
        <v>0</v>
      </c>
      <c r="AR511" s="98">
        <v>0</v>
      </c>
      <c r="AS511" s="98">
        <v>0</v>
      </c>
      <c r="AT511" s="98">
        <v>0</v>
      </c>
      <c r="AU511" s="98">
        <v>0</v>
      </c>
      <c r="AV511" s="98">
        <v>0</v>
      </c>
      <c r="AW511" s="98">
        <v>0</v>
      </c>
      <c r="AX511" s="98">
        <v>0</v>
      </c>
      <c r="AY511" s="98">
        <v>0</v>
      </c>
      <c r="AZ511" s="98">
        <v>0</v>
      </c>
      <c r="BA511" s="98">
        <v>0</v>
      </c>
      <c r="BB511" s="98">
        <v>0</v>
      </c>
      <c r="BC511" s="98">
        <v>0</v>
      </c>
      <c r="BD511" s="98">
        <v>0</v>
      </c>
      <c r="BE511" s="98">
        <v>0</v>
      </c>
      <c r="BF511" s="98">
        <v>0</v>
      </c>
      <c r="BG511" s="98">
        <v>0</v>
      </c>
      <c r="BH511" s="98">
        <v>0</v>
      </c>
      <c r="BI511" s="98">
        <v>0</v>
      </c>
      <c r="BJ511" s="98">
        <v>0</v>
      </c>
      <c r="BK511" s="98">
        <v>0</v>
      </c>
      <c r="BL511" s="98">
        <v>0</v>
      </c>
      <c r="BM511" s="98">
        <v>0</v>
      </c>
      <c r="BN511" s="98">
        <v>0</v>
      </c>
      <c r="BO511" s="98">
        <v>0</v>
      </c>
      <c r="BP511" s="98">
        <v>0</v>
      </c>
      <c r="BQ511" s="98">
        <v>0</v>
      </c>
      <c r="BR511" s="98">
        <v>0</v>
      </c>
      <c r="BS511" s="98">
        <v>0</v>
      </c>
      <c r="BT511" s="98">
        <v>0</v>
      </c>
      <c r="BU511" s="98">
        <v>0</v>
      </c>
      <c r="BV511" s="98">
        <v>0</v>
      </c>
      <c r="BW511" s="98">
        <v>0</v>
      </c>
      <c r="BX511" s="98">
        <v>0</v>
      </c>
      <c r="BY511" s="98">
        <v>0</v>
      </c>
      <c r="BZ511" s="98">
        <v>0</v>
      </c>
      <c r="CA511" s="98">
        <v>0</v>
      </c>
      <c r="CB511" s="98">
        <v>0</v>
      </c>
      <c r="CC511" s="98">
        <v>0</v>
      </c>
      <c r="CD511" s="98">
        <v>0</v>
      </c>
      <c r="CE511" s="98">
        <v>0</v>
      </c>
      <c r="CF511" s="98">
        <v>0</v>
      </c>
      <c r="CG511" s="98">
        <v>0</v>
      </c>
      <c r="CH511" s="98">
        <v>0</v>
      </c>
      <c r="CI511" s="98">
        <v>0</v>
      </c>
      <c r="CJ511" s="98">
        <v>0</v>
      </c>
      <c r="CK511" s="98">
        <v>0</v>
      </c>
      <c r="CL511" s="98">
        <v>0</v>
      </c>
      <c r="CM511" s="98">
        <v>0</v>
      </c>
    </row>
    <row r="512" spans="1:91" s="46" customFormat="1" x14ac:dyDescent="0.25">
      <c r="A512" s="95" t="s">
        <v>1</v>
      </c>
      <c r="B512" s="4">
        <v>0</v>
      </c>
      <c r="C512" s="4">
        <v>0</v>
      </c>
      <c r="D512" s="4">
        <v>0</v>
      </c>
      <c r="E512" s="4">
        <v>0</v>
      </c>
      <c r="F512" s="4">
        <v>0</v>
      </c>
      <c r="G512" s="4">
        <v>0</v>
      </c>
      <c r="H512" s="4">
        <v>0</v>
      </c>
      <c r="I512" s="4">
        <v>0</v>
      </c>
      <c r="J512" s="4">
        <v>0</v>
      </c>
      <c r="K512" s="4">
        <v>0</v>
      </c>
      <c r="L512" s="4">
        <v>0</v>
      </c>
      <c r="M512" s="4">
        <v>0</v>
      </c>
      <c r="N512" s="4">
        <v>0</v>
      </c>
      <c r="O512" s="4">
        <v>0</v>
      </c>
      <c r="P512" s="4">
        <v>0</v>
      </c>
      <c r="Q512" s="4">
        <v>0</v>
      </c>
      <c r="R512" s="4">
        <v>0</v>
      </c>
      <c r="S512" s="4">
        <v>0</v>
      </c>
      <c r="T512" s="4">
        <v>0</v>
      </c>
      <c r="U512" s="4">
        <v>0</v>
      </c>
      <c r="V512" s="4">
        <v>0</v>
      </c>
      <c r="W512" s="4">
        <v>0</v>
      </c>
      <c r="X512" s="4">
        <v>0</v>
      </c>
      <c r="Y512" s="4">
        <v>0</v>
      </c>
      <c r="Z512" s="4">
        <v>0</v>
      </c>
      <c r="AA512" s="4">
        <v>0</v>
      </c>
      <c r="AB512" s="4">
        <v>0</v>
      </c>
      <c r="AC512" s="4">
        <v>0</v>
      </c>
      <c r="AD512" s="4">
        <v>0</v>
      </c>
      <c r="AE512" s="4">
        <v>0</v>
      </c>
      <c r="AF512" s="47">
        <v>1.396274100799694E-3</v>
      </c>
      <c r="AG512" s="47">
        <v>1.3721673139167124E-3</v>
      </c>
      <c r="AH512" s="47">
        <v>1.3480605270337308E-3</v>
      </c>
      <c r="AI512" s="47">
        <v>1.3239537401507492E-3</v>
      </c>
      <c r="AJ512" s="47">
        <v>1.2998469532677674E-3</v>
      </c>
      <c r="AK512" s="47">
        <v>1.2757401663847858E-3</v>
      </c>
      <c r="AL512" s="47">
        <v>1.2516333795018042E-3</v>
      </c>
      <c r="AM512" s="47">
        <v>1.2275265926188226E-3</v>
      </c>
      <c r="AN512" s="47">
        <v>1.203419805735841E-3</v>
      </c>
      <c r="AO512" s="47">
        <v>1.1793130188528594E-3</v>
      </c>
      <c r="AP512" s="47">
        <v>1.1552062319698778E-3</v>
      </c>
      <c r="AQ512" s="47">
        <v>1.1310994450868962E-3</v>
      </c>
      <c r="AR512" s="47">
        <v>1.1069926582039146E-3</v>
      </c>
      <c r="AS512" s="47">
        <v>1.0828858713209327E-3</v>
      </c>
      <c r="AT512" s="47">
        <v>1.0587790844379511E-3</v>
      </c>
      <c r="AU512" s="47">
        <v>1.0346722975549695E-3</v>
      </c>
      <c r="AV512" s="47">
        <v>1.0105655106719879E-3</v>
      </c>
      <c r="AW512" s="47">
        <v>9.8645872378901349E-4</v>
      </c>
      <c r="AX512" s="47">
        <v>9.6235193690603178E-4</v>
      </c>
      <c r="AY512" s="47">
        <v>9.3824515002305018E-4</v>
      </c>
      <c r="AZ512" s="47">
        <v>9.1413836314006857E-4</v>
      </c>
      <c r="BA512" s="47">
        <v>8.9003157625708697E-4</v>
      </c>
      <c r="BB512" s="47">
        <v>8.6592478937410537E-4</v>
      </c>
      <c r="BC512" s="47">
        <v>8.4181800249112366E-4</v>
      </c>
      <c r="BD512" s="47">
        <v>8.1771121560814206E-4</v>
      </c>
      <c r="BE512" s="47">
        <v>7.9360442872516046E-4</v>
      </c>
      <c r="BF512" s="47">
        <v>7.6949764184217886E-4</v>
      </c>
      <c r="BG512" s="47">
        <v>7.4539085495919726E-4</v>
      </c>
      <c r="BH512" s="47">
        <v>7.2128406807621555E-4</v>
      </c>
      <c r="BI512" s="47">
        <v>6.9717728119323395E-4</v>
      </c>
      <c r="BJ512" s="47">
        <v>6.7307049431025235E-4</v>
      </c>
      <c r="BK512" s="47">
        <v>6.4896370742727075E-4</v>
      </c>
      <c r="BL512" s="47">
        <v>6.2485692054428915E-4</v>
      </c>
      <c r="BM512" s="47">
        <v>6.0075013366130744E-4</v>
      </c>
      <c r="BN512" s="47">
        <v>5.7664334677832584E-4</v>
      </c>
      <c r="BO512" s="47">
        <v>5.5253655989534424E-4</v>
      </c>
      <c r="BP512" s="47">
        <v>5.2842977301236264E-4</v>
      </c>
      <c r="BQ512" s="47">
        <v>5.0432298612938093E-4</v>
      </c>
      <c r="BR512" s="47">
        <v>4.8021619924639938E-4</v>
      </c>
      <c r="BS512" s="47">
        <v>4.5610941236341772E-4</v>
      </c>
      <c r="BT512" s="47">
        <v>4.3200262548043612E-4</v>
      </c>
      <c r="BU512" s="47">
        <v>4.0789583859745447E-4</v>
      </c>
      <c r="BV512" s="47">
        <v>3.8378905171447287E-4</v>
      </c>
      <c r="BW512" s="47">
        <v>3.5968226483149121E-4</v>
      </c>
      <c r="BX512" s="47">
        <v>3.3557547794851671E-4</v>
      </c>
      <c r="BY512" s="47">
        <v>3.1146869106553511E-4</v>
      </c>
      <c r="BZ512" s="47">
        <v>2.8736190418255346E-4</v>
      </c>
      <c r="CA512" s="47">
        <v>2.6325511729957186E-4</v>
      </c>
      <c r="CB512" s="47">
        <v>2.3914833041659023E-4</v>
      </c>
      <c r="CC512" s="47">
        <v>2.150415435336086E-4</v>
      </c>
      <c r="CD512" s="47">
        <v>1.9093475665062697E-4</v>
      </c>
      <c r="CE512" s="47">
        <v>1.6682796976764534E-4</v>
      </c>
      <c r="CF512" s="47">
        <v>1.4272118288466374E-4</v>
      </c>
      <c r="CG512" s="47">
        <v>1.1861439600168212E-4</v>
      </c>
      <c r="CH512" s="47">
        <v>9.4507609118700488E-5</v>
      </c>
      <c r="CI512" s="47">
        <v>7.040082223571886E-5</v>
      </c>
      <c r="CJ512" s="47">
        <v>4.6294035352737238E-5</v>
      </c>
      <c r="CK512" s="47">
        <v>2.2187248469755617E-5</v>
      </c>
      <c r="CL512" s="47">
        <v>0</v>
      </c>
      <c r="CM512" s="47">
        <v>0</v>
      </c>
    </row>
    <row r="513" spans="1:91" s="46" customFormat="1" x14ac:dyDescent="0.25">
      <c r="A513" s="95" t="s">
        <v>1</v>
      </c>
      <c r="B513" s="4">
        <v>0</v>
      </c>
      <c r="C513" s="4">
        <v>0</v>
      </c>
      <c r="D513" s="4">
        <v>0</v>
      </c>
      <c r="E513" s="4">
        <v>0</v>
      </c>
      <c r="F513" s="4">
        <v>0</v>
      </c>
      <c r="G513" s="4">
        <v>0</v>
      </c>
      <c r="H513" s="4">
        <v>0</v>
      </c>
      <c r="I513" s="4">
        <v>0</v>
      </c>
      <c r="J513" s="4">
        <v>0</v>
      </c>
      <c r="K513" s="4">
        <v>0</v>
      </c>
      <c r="L513" s="4">
        <v>0</v>
      </c>
      <c r="M513" s="4">
        <v>0</v>
      </c>
      <c r="N513" s="4">
        <v>0</v>
      </c>
      <c r="O513" s="4">
        <v>0</v>
      </c>
      <c r="P513" s="4">
        <v>0</v>
      </c>
      <c r="Q513" s="4">
        <v>0</v>
      </c>
      <c r="R513" s="4">
        <v>0</v>
      </c>
      <c r="S513" s="4">
        <v>0</v>
      </c>
      <c r="T513" s="4">
        <v>0</v>
      </c>
      <c r="U513" s="4">
        <v>0</v>
      </c>
      <c r="V513" s="4">
        <v>0</v>
      </c>
      <c r="W513" s="4">
        <v>0</v>
      </c>
      <c r="X513" s="4">
        <v>0</v>
      </c>
      <c r="Y513" s="4">
        <v>0</v>
      </c>
      <c r="Z513" s="4">
        <v>0</v>
      </c>
      <c r="AA513" s="4">
        <v>0</v>
      </c>
      <c r="AB513" s="4">
        <v>0</v>
      </c>
      <c r="AC513" s="4">
        <v>0</v>
      </c>
      <c r="AD513" s="4">
        <v>0</v>
      </c>
      <c r="AE513" s="4">
        <v>0</v>
      </c>
      <c r="AF513" s="47">
        <v>5.4750701841459429E-2</v>
      </c>
      <c r="AG513" s="47">
        <v>5.5643651653740564E-2</v>
      </c>
      <c r="AH513" s="47">
        <v>5.6536601466021921E-2</v>
      </c>
      <c r="AI513" s="47">
        <v>5.742955127830305E-2</v>
      </c>
      <c r="AJ513" s="47">
        <v>5.8322501090584407E-2</v>
      </c>
      <c r="AK513" s="47">
        <v>5.9215450902865542E-2</v>
      </c>
      <c r="AL513" s="47">
        <v>6.0108400715146899E-2</v>
      </c>
      <c r="AM513" s="47">
        <v>6.1001350527428028E-2</v>
      </c>
      <c r="AN513" s="47">
        <v>6.1894300339709392E-2</v>
      </c>
      <c r="AO513" s="47">
        <v>6.278725015199052E-2</v>
      </c>
      <c r="AP513" s="47">
        <v>6.3680199964271877E-2</v>
      </c>
      <c r="AQ513" s="47">
        <v>6.4573149776553013E-2</v>
      </c>
      <c r="AR513" s="47">
        <v>6.546609958883437E-2</v>
      </c>
      <c r="AS513" s="47">
        <v>6.6359049401115505E-2</v>
      </c>
      <c r="AT513" s="47">
        <v>6.7251999213396862E-2</v>
      </c>
      <c r="AU513" s="47">
        <v>6.8144949025677984E-2</v>
      </c>
      <c r="AV513" s="47">
        <v>6.9037898837959341E-2</v>
      </c>
      <c r="AW513" s="47">
        <v>6.9930848650240476E-2</v>
      </c>
      <c r="AX513" s="47">
        <v>7.0823798462521834E-2</v>
      </c>
      <c r="AY513" s="47">
        <v>7.1716748274802969E-2</v>
      </c>
      <c r="AZ513" s="47">
        <v>7.2609698087084104E-2</v>
      </c>
      <c r="BA513" s="47">
        <v>7.3502647899365461E-2</v>
      </c>
      <c r="BB513" s="47">
        <v>7.4395597711646583E-2</v>
      </c>
      <c r="BC513" s="47">
        <v>7.528854752392794E-2</v>
      </c>
      <c r="BD513" s="47">
        <v>7.6181497336209075E-2</v>
      </c>
      <c r="BE513" s="47">
        <v>7.7074447148490433E-2</v>
      </c>
      <c r="BF513" s="47">
        <v>7.7967396960771568E-2</v>
      </c>
      <c r="BG513" s="47">
        <v>7.8860346773052925E-2</v>
      </c>
      <c r="BH513" s="47">
        <v>7.975329658533406E-2</v>
      </c>
      <c r="BI513" s="47">
        <v>8.0646246397615418E-2</v>
      </c>
      <c r="BJ513" s="47">
        <v>8.1539196209896539E-2</v>
      </c>
      <c r="BK513" s="47">
        <v>8.243214602217791E-2</v>
      </c>
      <c r="BL513" s="47">
        <v>8.3325095834459031E-2</v>
      </c>
      <c r="BM513" s="47">
        <v>8.4218045646740389E-2</v>
      </c>
      <c r="BN513" s="47">
        <v>8.5110995459021524E-2</v>
      </c>
      <c r="BO513" s="47">
        <v>8.6003945271302881E-2</v>
      </c>
      <c r="BP513" s="47">
        <v>8.6896895083584016E-2</v>
      </c>
      <c r="BQ513" s="47">
        <v>8.7789844895865374E-2</v>
      </c>
      <c r="BR513" s="47">
        <v>8.8682794708146509E-2</v>
      </c>
      <c r="BS513" s="47">
        <v>8.957574452042763E-2</v>
      </c>
      <c r="BT513" s="47">
        <v>9.0468694332708988E-2</v>
      </c>
      <c r="BU513" s="47">
        <v>9.1361644144990123E-2</v>
      </c>
      <c r="BV513" s="47">
        <v>9.225459395727148E-2</v>
      </c>
      <c r="BW513" s="47">
        <v>9.3147543769552615E-2</v>
      </c>
      <c r="BX513" s="47">
        <v>9.4040493581833973E-2</v>
      </c>
      <c r="BY513" s="47">
        <v>9.4933443394115108E-2</v>
      </c>
      <c r="BZ513" s="47">
        <v>9.5826393206396465E-2</v>
      </c>
      <c r="CA513" s="47">
        <v>9.6719343018677587E-2</v>
      </c>
      <c r="CB513" s="47">
        <v>9.7612292830958944E-2</v>
      </c>
      <c r="CC513" s="47">
        <v>9.8505242643240079E-2</v>
      </c>
      <c r="CD513" s="47">
        <v>9.9398192455521436E-2</v>
      </c>
      <c r="CE513" s="47">
        <v>0.10029114226780257</v>
      </c>
      <c r="CF513" s="47">
        <v>0.10118409208008393</v>
      </c>
      <c r="CG513" s="47">
        <v>0.10207704189236506</v>
      </c>
      <c r="CH513" s="47">
        <v>0.10296999170464642</v>
      </c>
      <c r="CI513" s="47">
        <v>0.10386294151692754</v>
      </c>
      <c r="CJ513" s="47">
        <v>0.10475589132920891</v>
      </c>
      <c r="CK513" s="47">
        <v>0.10564884114149004</v>
      </c>
      <c r="CL513" s="47">
        <v>0.10654179095377117</v>
      </c>
      <c r="CM513" s="47">
        <v>0.10743474076605253</v>
      </c>
    </row>
    <row r="514" spans="1:91" s="46" customFormat="1" x14ac:dyDescent="0.25">
      <c r="A514" s="40"/>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spans="1:91" s="46" customFormat="1" x14ac:dyDescent="0.25">
      <c r="A515" s="95" t="s">
        <v>190</v>
      </c>
      <c r="B515" s="4">
        <v>0</v>
      </c>
      <c r="C515" s="4">
        <v>0</v>
      </c>
      <c r="D515" s="4">
        <v>0</v>
      </c>
      <c r="E515" s="4">
        <v>0</v>
      </c>
      <c r="F515" s="4">
        <v>0</v>
      </c>
      <c r="G515" s="4">
        <v>0</v>
      </c>
      <c r="H515" s="4">
        <v>0</v>
      </c>
      <c r="I515" s="4">
        <v>0</v>
      </c>
      <c r="J515" s="4">
        <v>0</v>
      </c>
      <c r="K515" s="4">
        <v>0</v>
      </c>
      <c r="L515" s="4">
        <v>0</v>
      </c>
      <c r="M515" s="4">
        <v>0</v>
      </c>
      <c r="N515" s="4">
        <v>0</v>
      </c>
      <c r="O515" s="4">
        <v>0</v>
      </c>
      <c r="P515" s="4">
        <v>0</v>
      </c>
      <c r="Q515" s="4">
        <v>0</v>
      </c>
      <c r="R515" s="4">
        <v>0</v>
      </c>
      <c r="S515" s="4">
        <v>0</v>
      </c>
      <c r="T515" s="4">
        <v>0</v>
      </c>
      <c r="U515" s="4">
        <v>0</v>
      </c>
      <c r="V515" s="4">
        <v>0</v>
      </c>
      <c r="W515" s="4">
        <v>0</v>
      </c>
      <c r="X515" s="4">
        <v>0</v>
      </c>
      <c r="Y515" s="4">
        <v>0</v>
      </c>
      <c r="Z515" s="4">
        <v>0</v>
      </c>
      <c r="AA515" s="4">
        <v>0</v>
      </c>
      <c r="AB515" s="4">
        <v>0</v>
      </c>
      <c r="AC515" s="4">
        <v>0</v>
      </c>
      <c r="AD515" s="4">
        <v>0</v>
      </c>
      <c r="AE515" s="4">
        <v>0</v>
      </c>
      <c r="AF515" s="47">
        <v>2.6619695823478936E-3</v>
      </c>
      <c r="AG515" s="47">
        <v>2.680128177942592E-3</v>
      </c>
      <c r="AH515" s="47">
        <v>2.6982867735372905E-3</v>
      </c>
      <c r="AI515" s="47">
        <v>2.7164453691319894E-3</v>
      </c>
      <c r="AJ515" s="47">
        <v>2.7346039647266878E-3</v>
      </c>
      <c r="AK515" s="47">
        <v>2.7527625603213863E-3</v>
      </c>
      <c r="AL515" s="47">
        <v>2.7709211559160847E-3</v>
      </c>
      <c r="AM515" s="47">
        <v>2.7890797515107836E-3</v>
      </c>
      <c r="AN515" s="47">
        <v>2.807238347105482E-3</v>
      </c>
      <c r="AO515" s="47">
        <v>2.8253969427001805E-3</v>
      </c>
      <c r="AP515" s="47">
        <v>2.843555538294872E-3</v>
      </c>
      <c r="AQ515" s="47">
        <v>2.8617141338895704E-3</v>
      </c>
      <c r="AR515" s="47">
        <v>2.8798727294842693E-3</v>
      </c>
      <c r="AS515" s="47">
        <v>2.8980313250789678E-3</v>
      </c>
      <c r="AT515" s="47">
        <v>2.9161899206736662E-3</v>
      </c>
      <c r="AU515" s="47">
        <v>2.9343485162683651E-3</v>
      </c>
      <c r="AV515" s="47">
        <v>2.9525071118630636E-3</v>
      </c>
      <c r="AW515" s="47">
        <v>2.970665707457762E-3</v>
      </c>
      <c r="AX515" s="47">
        <v>2.9888243030524605E-3</v>
      </c>
      <c r="AY515" s="47">
        <v>3.0069828986471593E-3</v>
      </c>
      <c r="AZ515" s="47">
        <v>3.0251414942418578E-3</v>
      </c>
      <c r="BA515" s="47">
        <v>3.0433000898365562E-3</v>
      </c>
      <c r="BB515" s="47">
        <v>3.0614586854312547E-3</v>
      </c>
      <c r="BC515" s="47">
        <v>3.0796172810259536E-3</v>
      </c>
      <c r="BD515" s="47">
        <v>3.097775876620652E-3</v>
      </c>
      <c r="BE515" s="47">
        <v>3.1159344722153505E-3</v>
      </c>
      <c r="BF515" s="47">
        <v>3.1340930678100494E-3</v>
      </c>
      <c r="BG515" s="47">
        <v>3.1522516634047478E-3</v>
      </c>
      <c r="BH515" s="47">
        <v>3.1704102589994463E-3</v>
      </c>
      <c r="BI515" s="47">
        <v>3.1885688545941447E-3</v>
      </c>
      <c r="BJ515" s="47">
        <v>3.2067274501888436E-3</v>
      </c>
      <c r="BK515" s="47">
        <v>3.224886045783542E-3</v>
      </c>
      <c r="BL515" s="47">
        <v>3.2430446413782405E-3</v>
      </c>
      <c r="BM515" s="47">
        <v>3.2612032369729389E-3</v>
      </c>
      <c r="BN515" s="47">
        <v>3.2793618325676378E-3</v>
      </c>
      <c r="BO515" s="47">
        <v>3.2975204281623363E-3</v>
      </c>
      <c r="BP515" s="47">
        <v>3.3156790237570347E-3</v>
      </c>
      <c r="BQ515" s="47">
        <v>3.3338376193517332E-3</v>
      </c>
      <c r="BR515" s="47">
        <v>3.3519962149464321E-3</v>
      </c>
      <c r="BS515" s="47">
        <v>3.3701548105411305E-3</v>
      </c>
      <c r="BT515" s="47">
        <v>3.388313406135829E-3</v>
      </c>
      <c r="BU515" s="47">
        <v>3.4064720017305205E-3</v>
      </c>
      <c r="BV515" s="47">
        <v>3.4246305973252189E-3</v>
      </c>
      <c r="BW515" s="47">
        <v>3.4427891929199178E-3</v>
      </c>
      <c r="BX515" s="47">
        <v>3.4609477885146163E-3</v>
      </c>
      <c r="BY515" s="47">
        <v>3.4791063841093147E-3</v>
      </c>
      <c r="BZ515" s="47">
        <v>3.4972649797040136E-3</v>
      </c>
      <c r="CA515" s="47">
        <v>3.515423575298712E-3</v>
      </c>
      <c r="CB515" s="47">
        <v>3.5335821708934105E-3</v>
      </c>
      <c r="CC515" s="47">
        <v>3.5517407664881089E-3</v>
      </c>
      <c r="CD515" s="47">
        <v>3.5698993620828078E-3</v>
      </c>
      <c r="CE515" s="47">
        <v>3.5880579576775063E-3</v>
      </c>
      <c r="CF515" s="47">
        <v>3.6062165532722047E-3</v>
      </c>
      <c r="CG515" s="47">
        <v>3.6243751488669032E-3</v>
      </c>
      <c r="CH515" s="47">
        <v>3.6425337444616021E-3</v>
      </c>
      <c r="CI515" s="47">
        <v>3.6606923400563005E-3</v>
      </c>
      <c r="CJ515" s="47">
        <v>3.678850935650999E-3</v>
      </c>
      <c r="CK515" s="47">
        <v>3.6970095312456978E-3</v>
      </c>
      <c r="CL515" s="47">
        <v>3.7151681268403963E-3</v>
      </c>
      <c r="CM515" s="47">
        <v>3.7333267224350947E-3</v>
      </c>
    </row>
    <row r="516" spans="1:91" s="46" customFormat="1" x14ac:dyDescent="0.25">
      <c r="A516" s="95"/>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spans="1:91" s="46" customFormat="1" x14ac:dyDescent="0.25">
      <c r="A517" s="95" t="s">
        <v>341</v>
      </c>
      <c r="B517" s="4">
        <v>0</v>
      </c>
      <c r="C517" s="4">
        <v>0</v>
      </c>
      <c r="D517" s="4">
        <v>0</v>
      </c>
      <c r="E517" s="4">
        <v>0</v>
      </c>
      <c r="F517" s="4">
        <v>0</v>
      </c>
      <c r="G517" s="4">
        <v>0</v>
      </c>
      <c r="H517" s="4">
        <v>0</v>
      </c>
      <c r="I517" s="4">
        <v>0</v>
      </c>
      <c r="J517" s="4">
        <v>0</v>
      </c>
      <c r="K517" s="4">
        <v>0</v>
      </c>
      <c r="L517" s="4">
        <v>0</v>
      </c>
      <c r="M517" s="4">
        <v>0</v>
      </c>
      <c r="N517" s="4">
        <v>0</v>
      </c>
      <c r="O517" s="4">
        <v>0</v>
      </c>
      <c r="P517" s="4">
        <v>0</v>
      </c>
      <c r="Q517" s="4">
        <v>0</v>
      </c>
      <c r="R517" s="4">
        <v>0</v>
      </c>
      <c r="S517" s="4">
        <v>0</v>
      </c>
      <c r="T517" s="4">
        <v>0</v>
      </c>
      <c r="U517" s="4">
        <v>0</v>
      </c>
      <c r="V517" s="4">
        <v>0</v>
      </c>
      <c r="W517" s="4">
        <v>0</v>
      </c>
      <c r="X517" s="4">
        <v>0</v>
      </c>
      <c r="Y517" s="4">
        <v>0</v>
      </c>
      <c r="Z517" s="4">
        <v>0</v>
      </c>
      <c r="AA517" s="4">
        <v>0</v>
      </c>
      <c r="AB517" s="4">
        <v>0</v>
      </c>
      <c r="AC517" s="4">
        <v>0</v>
      </c>
      <c r="AD517" s="4">
        <v>0</v>
      </c>
      <c r="AE517" s="4">
        <v>0</v>
      </c>
      <c r="AF517" s="47">
        <v>9.4667978441720856E-4</v>
      </c>
      <c r="AG517" s="47">
        <v>9.451495967944647E-4</v>
      </c>
      <c r="AH517" s="47">
        <v>9.4361940917172052E-4</v>
      </c>
      <c r="AI517" s="47">
        <v>9.4208922154897623E-4</v>
      </c>
      <c r="AJ517" s="47">
        <v>9.4055903392623193E-4</v>
      </c>
      <c r="AK517" s="47">
        <v>9.3902884630348775E-4</v>
      </c>
      <c r="AL517" s="47">
        <v>9.3749865868074345E-4</v>
      </c>
      <c r="AM517" s="47">
        <v>9.3596847105799959E-4</v>
      </c>
      <c r="AN517" s="47">
        <v>9.3443828343525541E-4</v>
      </c>
      <c r="AO517" s="47">
        <v>9.3290809581251112E-4</v>
      </c>
      <c r="AP517" s="47">
        <v>9.3137790818976682E-4</v>
      </c>
      <c r="AQ517" s="47">
        <v>9.2984772056702264E-4</v>
      </c>
      <c r="AR517" s="47">
        <v>9.2831753294427834E-4</v>
      </c>
      <c r="AS517" s="47">
        <v>9.2678734532153449E-4</v>
      </c>
      <c r="AT517" s="47">
        <v>9.2525715769879019E-4</v>
      </c>
      <c r="AU517" s="47">
        <v>9.2372697007604601E-4</v>
      </c>
      <c r="AV517" s="47">
        <v>9.2219678245330171E-4</v>
      </c>
      <c r="AW517" s="47">
        <v>9.2066659483055742E-4</v>
      </c>
      <c r="AX517" s="47">
        <v>9.1913640720781324E-4</v>
      </c>
      <c r="AY517" s="47">
        <v>9.1760621958506938E-4</v>
      </c>
      <c r="AZ517" s="47">
        <v>9.1607603196232508E-4</v>
      </c>
      <c r="BA517" s="47">
        <v>9.145458443395809E-4</v>
      </c>
      <c r="BB517" s="47">
        <v>9.130156567168366E-4</v>
      </c>
      <c r="BC517" s="47">
        <v>9.1148546909409231E-4</v>
      </c>
      <c r="BD517" s="47">
        <v>9.0995528147134813E-4</v>
      </c>
      <c r="BE517" s="47">
        <v>9.0842509384860427E-4</v>
      </c>
      <c r="BF517" s="47">
        <v>9.0689490622585997E-4</v>
      </c>
      <c r="BG517" s="47">
        <v>9.0536471860311579E-4</v>
      </c>
      <c r="BH517" s="47">
        <v>9.0383453098037149E-4</v>
      </c>
      <c r="BI517" s="47">
        <v>9.023043433576272E-4</v>
      </c>
      <c r="BJ517" s="47">
        <v>9.0077415573488291E-4</v>
      </c>
      <c r="BK517" s="47">
        <v>8.9924396811213916E-4</v>
      </c>
      <c r="BL517" s="47">
        <v>8.9771378048939486E-4</v>
      </c>
      <c r="BM517" s="47">
        <v>8.9618359286665057E-4</v>
      </c>
      <c r="BN517" s="47">
        <v>8.9465340524390639E-4</v>
      </c>
      <c r="BO517" s="47">
        <v>8.9312321762116209E-4</v>
      </c>
      <c r="BP517" s="47">
        <v>8.915930299984178E-4</v>
      </c>
      <c r="BQ517" s="47">
        <v>8.9006284237567405E-4</v>
      </c>
      <c r="BR517" s="47">
        <v>8.8853265475292975E-4</v>
      </c>
      <c r="BS517" s="47">
        <v>8.8700246713018546E-4</v>
      </c>
      <c r="BT517" s="47">
        <v>8.8547227950744128E-4</v>
      </c>
      <c r="BU517" s="47">
        <v>8.8394209188469698E-4</v>
      </c>
      <c r="BV517" s="47">
        <v>8.8241190426195269E-4</v>
      </c>
      <c r="BW517" s="47">
        <v>8.8088171663920894E-4</v>
      </c>
      <c r="BX517" s="47">
        <v>8.7935152901646464E-4</v>
      </c>
      <c r="BY517" s="47">
        <v>8.7782134139372035E-4</v>
      </c>
      <c r="BZ517" s="47">
        <v>8.7629115377097606E-4</v>
      </c>
      <c r="CA517" s="47">
        <v>8.7476096614823187E-4</v>
      </c>
      <c r="CB517" s="47">
        <v>8.7323077852548758E-4</v>
      </c>
      <c r="CC517" s="47">
        <v>8.7170059090274372E-4</v>
      </c>
      <c r="CD517" s="47">
        <v>8.7017040327999954E-4</v>
      </c>
      <c r="CE517" s="47">
        <v>8.6864021565725524E-4</v>
      </c>
      <c r="CF517" s="47">
        <v>8.6711002803451095E-4</v>
      </c>
      <c r="CG517" s="47">
        <v>8.6557984041176676E-4</v>
      </c>
      <c r="CH517" s="47">
        <v>8.6404965278902247E-4</v>
      </c>
      <c r="CI517" s="47">
        <v>8.6251946516627861E-4</v>
      </c>
      <c r="CJ517" s="47">
        <v>8.6098927754353443E-4</v>
      </c>
      <c r="CK517" s="47">
        <v>8.5945908992079013E-4</v>
      </c>
      <c r="CL517" s="47">
        <v>8.5792890229804584E-4</v>
      </c>
      <c r="CM517" s="47">
        <v>8.5639871467530155E-4</v>
      </c>
    </row>
    <row r="518" spans="1:91" s="46" customFormat="1" x14ac:dyDescent="0.25">
      <c r="A518" s="95"/>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spans="1:91" s="46" customFormat="1" x14ac:dyDescent="0.25">
      <c r="A519" s="95" t="s">
        <v>336</v>
      </c>
      <c r="B519" s="4">
        <v>0</v>
      </c>
      <c r="C519" s="4">
        <v>0</v>
      </c>
      <c r="D519" s="4">
        <v>0</v>
      </c>
      <c r="E519" s="4">
        <v>0</v>
      </c>
      <c r="F519" s="4">
        <v>0</v>
      </c>
      <c r="G519" s="4">
        <v>0</v>
      </c>
      <c r="H519" s="4">
        <v>0</v>
      </c>
      <c r="I519" s="4">
        <v>0</v>
      </c>
      <c r="J519" s="4">
        <v>0</v>
      </c>
      <c r="K519" s="4">
        <v>0</v>
      </c>
      <c r="L519" s="4">
        <v>0</v>
      </c>
      <c r="M519" s="4">
        <v>0</v>
      </c>
      <c r="N519" s="4">
        <v>0</v>
      </c>
      <c r="O519" s="4">
        <v>0</v>
      </c>
      <c r="P519" s="4">
        <v>0</v>
      </c>
      <c r="Q519" s="4">
        <v>0</v>
      </c>
      <c r="R519" s="4">
        <v>0</v>
      </c>
      <c r="S519" s="4">
        <v>0</v>
      </c>
      <c r="T519" s="4">
        <v>0</v>
      </c>
      <c r="U519" s="4">
        <v>0</v>
      </c>
      <c r="V519" s="4">
        <v>0</v>
      </c>
      <c r="W519" s="4">
        <v>0</v>
      </c>
      <c r="X519" s="4">
        <v>0</v>
      </c>
      <c r="Y519" s="4">
        <v>0</v>
      </c>
      <c r="Z519" s="4">
        <v>0</v>
      </c>
      <c r="AA519" s="4">
        <v>0</v>
      </c>
      <c r="AB519" s="4">
        <v>0</v>
      </c>
      <c r="AC519" s="4">
        <v>0</v>
      </c>
      <c r="AD519" s="4">
        <v>0</v>
      </c>
      <c r="AE519" s="4">
        <v>0</v>
      </c>
      <c r="AF519" s="47">
        <v>8.3531582278279764E-3</v>
      </c>
      <c r="AG519" s="47">
        <v>8.5253717052553961E-3</v>
      </c>
      <c r="AH519" s="47">
        <v>8.6975851826828141E-3</v>
      </c>
      <c r="AI519" s="47">
        <v>8.8697986601102338E-3</v>
      </c>
      <c r="AJ519" s="47">
        <v>9.0420121375375962E-3</v>
      </c>
      <c r="AK519" s="47">
        <v>9.2142256149650159E-3</v>
      </c>
      <c r="AL519" s="47">
        <v>9.3864390923924356E-3</v>
      </c>
      <c r="AM519" s="47">
        <v>9.5586525698198553E-3</v>
      </c>
      <c r="AN519" s="47">
        <v>9.730866047247275E-3</v>
      </c>
      <c r="AO519" s="47">
        <v>9.9030795246746947E-3</v>
      </c>
      <c r="AP519" s="47">
        <v>1.0075293002102114E-2</v>
      </c>
      <c r="AQ519" s="47">
        <v>1.0247506479529477E-2</v>
      </c>
      <c r="AR519" s="47">
        <v>1.0419719956956897E-2</v>
      </c>
      <c r="AS519" s="47">
        <v>1.0591933434384316E-2</v>
      </c>
      <c r="AT519" s="47">
        <v>1.0764146911811736E-2</v>
      </c>
      <c r="AU519" s="47">
        <v>1.0936360389239156E-2</v>
      </c>
      <c r="AV519" s="47">
        <v>1.1108573866666575E-2</v>
      </c>
      <c r="AW519" s="47">
        <v>1.1280787344093995E-2</v>
      </c>
      <c r="AX519" s="47">
        <v>1.1453000821521358E-2</v>
      </c>
      <c r="AY519" s="47">
        <v>1.1625214298948777E-2</v>
      </c>
      <c r="AZ519" s="47">
        <v>1.1797427776376197E-2</v>
      </c>
      <c r="BA519" s="47">
        <v>1.1969641253803615E-2</v>
      </c>
      <c r="BB519" s="47">
        <v>1.2141854731231035E-2</v>
      </c>
      <c r="BC519" s="47">
        <v>1.2314068208658454E-2</v>
      </c>
      <c r="BD519" s="47">
        <v>1.2486281686085874E-2</v>
      </c>
      <c r="BE519" s="47">
        <v>1.2658495163513236E-2</v>
      </c>
      <c r="BF519" s="47">
        <v>1.2830708640940656E-2</v>
      </c>
      <c r="BG519" s="47">
        <v>1.3002922118368076E-2</v>
      </c>
      <c r="BH519" s="47">
        <v>1.3175135595795496E-2</v>
      </c>
      <c r="BI519" s="47">
        <v>1.3347349073222915E-2</v>
      </c>
      <c r="BJ519" s="47">
        <v>1.3519562550650335E-2</v>
      </c>
      <c r="BK519" s="47">
        <v>1.3691776028077755E-2</v>
      </c>
      <c r="BL519" s="47">
        <v>1.3863989505505174E-2</v>
      </c>
      <c r="BM519" s="47">
        <v>1.4036202982932537E-2</v>
      </c>
      <c r="BN519" s="47">
        <v>1.4208416460359957E-2</v>
      </c>
      <c r="BO519" s="47">
        <v>1.4380629937787376E-2</v>
      </c>
      <c r="BP519" s="47">
        <v>1.4552843415214796E-2</v>
      </c>
      <c r="BQ519" s="47">
        <v>1.4725056892642214E-2</v>
      </c>
      <c r="BR519" s="47">
        <v>1.4897270370069634E-2</v>
      </c>
      <c r="BS519" s="47">
        <v>1.5069483847497053E-2</v>
      </c>
      <c r="BT519" s="47">
        <v>1.5241697324924416E-2</v>
      </c>
      <c r="BU519" s="47">
        <v>1.5413910802351835E-2</v>
      </c>
      <c r="BV519" s="47">
        <v>1.5586124279779255E-2</v>
      </c>
      <c r="BW519" s="47">
        <v>1.5758337757206677E-2</v>
      </c>
      <c r="BX519" s="47">
        <v>1.5930551234634095E-2</v>
      </c>
      <c r="BY519" s="47">
        <v>1.6102764712061516E-2</v>
      </c>
      <c r="BZ519" s="47">
        <v>1.6274978189488934E-2</v>
      </c>
      <c r="CA519" s="47">
        <v>1.6447191666916296E-2</v>
      </c>
      <c r="CB519" s="47">
        <v>1.6619405144343714E-2</v>
      </c>
      <c r="CC519" s="47">
        <v>1.6791618621771136E-2</v>
      </c>
      <c r="CD519" s="47">
        <v>1.6963832099198554E-2</v>
      </c>
      <c r="CE519" s="47">
        <v>1.7136045576625975E-2</v>
      </c>
      <c r="CF519" s="47">
        <v>1.7308259054053393E-2</v>
      </c>
      <c r="CG519" s="47">
        <v>1.7480472531480815E-2</v>
      </c>
      <c r="CH519" s="47">
        <v>1.7652686008908177E-2</v>
      </c>
      <c r="CI519" s="47">
        <v>1.7824899486335595E-2</v>
      </c>
      <c r="CJ519" s="47">
        <v>1.7997112963763016E-2</v>
      </c>
      <c r="CK519" s="47">
        <v>1.8169326441190434E-2</v>
      </c>
      <c r="CL519" s="47">
        <v>1.8341539918617856E-2</v>
      </c>
      <c r="CM519" s="47">
        <v>1.8513753396045274E-2</v>
      </c>
    </row>
    <row r="520" spans="1:91" s="46" customFormat="1" x14ac:dyDescent="0.25">
      <c r="A520" s="40"/>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spans="1:91" s="46" customFormat="1" x14ac:dyDescent="0.25">
      <c r="A521" s="95" t="s">
        <v>376</v>
      </c>
      <c r="B521" s="4">
        <v>0</v>
      </c>
      <c r="C521" s="4">
        <v>0</v>
      </c>
      <c r="D521" s="4">
        <v>0</v>
      </c>
      <c r="E521" s="4">
        <v>0</v>
      </c>
      <c r="F521" s="4">
        <v>0</v>
      </c>
      <c r="G521" s="4">
        <v>0</v>
      </c>
      <c r="H521" s="4">
        <v>0</v>
      </c>
      <c r="I521" s="4">
        <v>0</v>
      </c>
      <c r="J521" s="4">
        <v>0</v>
      </c>
      <c r="K521" s="4">
        <v>0</v>
      </c>
      <c r="L521" s="4">
        <v>0</v>
      </c>
      <c r="M521" s="4">
        <v>0</v>
      </c>
      <c r="N521" s="4">
        <v>0</v>
      </c>
      <c r="O521" s="4">
        <v>0</v>
      </c>
      <c r="P521" s="4">
        <v>0</v>
      </c>
      <c r="Q521" s="4">
        <v>0</v>
      </c>
      <c r="R521" s="4">
        <v>0</v>
      </c>
      <c r="S521" s="4">
        <v>0</v>
      </c>
      <c r="T521" s="4">
        <v>0</v>
      </c>
      <c r="U521" s="4">
        <v>0</v>
      </c>
      <c r="V521" s="4">
        <v>0</v>
      </c>
      <c r="W521" s="4">
        <v>0</v>
      </c>
      <c r="X521" s="4">
        <v>0</v>
      </c>
      <c r="Y521" s="4">
        <v>0</v>
      </c>
      <c r="Z521" s="4">
        <v>0</v>
      </c>
      <c r="AA521" s="4">
        <v>0</v>
      </c>
      <c r="AB521" s="4">
        <v>0</v>
      </c>
      <c r="AC521" s="4">
        <v>0</v>
      </c>
      <c r="AD521" s="4">
        <v>0</v>
      </c>
      <c r="AE521" s="4">
        <v>0</v>
      </c>
      <c r="AF521" s="47">
        <v>2.4038266031318187E-2</v>
      </c>
      <c r="AG521" s="47">
        <v>2.399941122765719E-2</v>
      </c>
      <c r="AH521" s="47">
        <v>2.3960556423996211E-2</v>
      </c>
      <c r="AI521" s="47">
        <v>2.3921701620335228E-2</v>
      </c>
      <c r="AJ521" s="47">
        <v>2.3882846816674231E-2</v>
      </c>
      <c r="AK521" s="47">
        <v>2.3843992013013248E-2</v>
      </c>
      <c r="AL521" s="47">
        <v>2.3805137209352269E-2</v>
      </c>
      <c r="AM521" s="47">
        <v>2.3766282405691286E-2</v>
      </c>
      <c r="AN521" s="47">
        <v>2.3727427602030289E-2</v>
      </c>
      <c r="AO521" s="47">
        <v>2.3688572798369306E-2</v>
      </c>
      <c r="AP521" s="47">
        <v>2.3649717994708327E-2</v>
      </c>
      <c r="AQ521" s="47">
        <v>2.361086319104733E-2</v>
      </c>
      <c r="AR521" s="47">
        <v>2.3572008387386347E-2</v>
      </c>
      <c r="AS521" s="47">
        <v>2.3533153583725364E-2</v>
      </c>
      <c r="AT521" s="47">
        <v>2.3494298780064385E-2</v>
      </c>
      <c r="AU521" s="47">
        <v>2.3455443976403388E-2</v>
      </c>
      <c r="AV521" s="47">
        <v>2.3416589172742405E-2</v>
      </c>
      <c r="AW521" s="47">
        <v>2.3377734369081422E-2</v>
      </c>
      <c r="AX521" s="47">
        <v>2.3338879565420426E-2</v>
      </c>
      <c r="AY521" s="47">
        <v>2.3300024761759446E-2</v>
      </c>
      <c r="AZ521" s="47">
        <v>2.3261169958098463E-2</v>
      </c>
      <c r="BA521" s="47">
        <v>2.3222315154437467E-2</v>
      </c>
      <c r="BB521" s="47">
        <v>2.3183460350776484E-2</v>
      </c>
      <c r="BC521" s="47">
        <v>2.3144605547115504E-2</v>
      </c>
      <c r="BD521" s="47">
        <v>2.3105750743454521E-2</v>
      </c>
      <c r="BE521" s="47">
        <v>2.3066895939793525E-2</v>
      </c>
      <c r="BF521" s="47">
        <v>2.3028041136132542E-2</v>
      </c>
      <c r="BG521" s="47">
        <v>2.2989186332471562E-2</v>
      </c>
      <c r="BH521" s="47">
        <v>2.2950331528810566E-2</v>
      </c>
      <c r="BI521" s="47">
        <v>2.2911476725149583E-2</v>
      </c>
      <c r="BJ521" s="47">
        <v>2.28726219214886E-2</v>
      </c>
      <c r="BK521" s="47">
        <v>2.2833767117827621E-2</v>
      </c>
      <c r="BL521" s="47">
        <v>2.2794912314166624E-2</v>
      </c>
      <c r="BM521" s="47">
        <v>2.2756057510505641E-2</v>
      </c>
      <c r="BN521" s="47">
        <v>2.2717202706844658E-2</v>
      </c>
      <c r="BO521" s="47">
        <v>2.2678347903183665E-2</v>
      </c>
      <c r="BP521" s="47">
        <v>2.2639493099522682E-2</v>
      </c>
      <c r="BQ521" s="47">
        <v>2.2600638295861699E-2</v>
      </c>
      <c r="BR521" s="47">
        <v>2.2561783492200716E-2</v>
      </c>
      <c r="BS521" s="47">
        <v>2.2522928688539723E-2</v>
      </c>
      <c r="BT521" s="47">
        <v>2.248407388487874E-2</v>
      </c>
      <c r="BU521" s="47">
        <v>2.2445219081217757E-2</v>
      </c>
      <c r="BV521" s="47">
        <v>2.240636427755676E-2</v>
      </c>
      <c r="BW521" s="47">
        <v>2.2367509473895781E-2</v>
      </c>
      <c r="BX521" s="47">
        <v>2.2328654670234798E-2</v>
      </c>
      <c r="BY521" s="47">
        <v>2.2289799866573801E-2</v>
      </c>
      <c r="BZ521" s="47">
        <v>2.2250945062912818E-2</v>
      </c>
      <c r="CA521" s="47">
        <v>2.2212090259251839E-2</v>
      </c>
      <c r="CB521" s="47">
        <v>2.2173235455590856E-2</v>
      </c>
      <c r="CC521" s="47">
        <v>2.2134380651929859E-2</v>
      </c>
      <c r="CD521" s="47">
        <v>2.2095525848268877E-2</v>
      </c>
      <c r="CE521" s="47">
        <v>2.2056671044607897E-2</v>
      </c>
      <c r="CF521" s="47">
        <v>2.20178162409469E-2</v>
      </c>
      <c r="CG521" s="47">
        <v>2.1978961437285918E-2</v>
      </c>
      <c r="CH521" s="47">
        <v>2.1940106633624935E-2</v>
      </c>
      <c r="CI521" s="47">
        <v>2.1901251829963955E-2</v>
      </c>
      <c r="CJ521" s="47">
        <v>2.1862397026302959E-2</v>
      </c>
      <c r="CK521" s="47">
        <v>2.1823542222641976E-2</v>
      </c>
      <c r="CL521" s="47">
        <v>2.1784687418980993E-2</v>
      </c>
      <c r="CM521" s="47">
        <v>2.1745832615319996E-2</v>
      </c>
    </row>
    <row r="522" spans="1:91" s="46" customFormat="1" x14ac:dyDescent="0.25">
      <c r="A522" s="40"/>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spans="1:91" s="46" customFormat="1" x14ac:dyDescent="0.25">
      <c r="A523" s="95" t="s">
        <v>191</v>
      </c>
      <c r="B523" s="4">
        <v>0</v>
      </c>
      <c r="C523" s="4">
        <v>0</v>
      </c>
      <c r="D523" s="4">
        <v>0</v>
      </c>
      <c r="E523" s="4">
        <v>0</v>
      </c>
      <c r="F523" s="4">
        <v>0</v>
      </c>
      <c r="G523" s="4">
        <v>0</v>
      </c>
      <c r="H523" s="4">
        <v>0</v>
      </c>
      <c r="I523" s="4">
        <v>0</v>
      </c>
      <c r="J523" s="4">
        <v>0</v>
      </c>
      <c r="K523" s="4">
        <v>0</v>
      </c>
      <c r="L523" s="4">
        <v>0</v>
      </c>
      <c r="M523" s="4">
        <v>0</v>
      </c>
      <c r="N523" s="4">
        <v>0</v>
      </c>
      <c r="O523" s="4">
        <v>0</v>
      </c>
      <c r="P523" s="4">
        <v>0</v>
      </c>
      <c r="Q523" s="4">
        <v>0</v>
      </c>
      <c r="R523" s="4">
        <v>0</v>
      </c>
      <c r="S523" s="4">
        <v>0</v>
      </c>
      <c r="T523" s="4">
        <v>0</v>
      </c>
      <c r="U523" s="4">
        <v>0</v>
      </c>
      <c r="V523" s="4">
        <v>0</v>
      </c>
      <c r="W523" s="4">
        <v>0</v>
      </c>
      <c r="X523" s="4">
        <v>0</v>
      </c>
      <c r="Y523" s="4">
        <v>0</v>
      </c>
      <c r="Z523" s="4">
        <v>0</v>
      </c>
      <c r="AA523" s="4">
        <v>0</v>
      </c>
      <c r="AB523" s="4">
        <v>0</v>
      </c>
      <c r="AC523" s="4">
        <v>0</v>
      </c>
      <c r="AD523" s="4">
        <v>0</v>
      </c>
      <c r="AE523" s="4">
        <v>0</v>
      </c>
      <c r="AF523" s="47">
        <v>9.4909630341360085E-4</v>
      </c>
      <c r="AG523" s="47">
        <v>9.5951103533369064E-4</v>
      </c>
      <c r="AH523" s="47">
        <v>9.6992576725378401E-4</v>
      </c>
      <c r="AI523" s="47">
        <v>9.8034049917387379E-4</v>
      </c>
      <c r="AJ523" s="47">
        <v>9.9075523109396716E-4</v>
      </c>
      <c r="AK523" s="47">
        <v>1.0011699630140568E-3</v>
      </c>
      <c r="AL523" s="47">
        <v>1.0115846949341467E-3</v>
      </c>
      <c r="AM523" s="47">
        <v>1.0219994268542401E-3</v>
      </c>
      <c r="AN523" s="47">
        <v>1.0324141587743298E-3</v>
      </c>
      <c r="AO523" s="47">
        <v>1.0428288906944231E-3</v>
      </c>
      <c r="AP523" s="47">
        <v>1.053243622614513E-3</v>
      </c>
      <c r="AQ523" s="47">
        <v>1.0636583545346027E-3</v>
      </c>
      <c r="AR523" s="47">
        <v>1.0740730864546961E-3</v>
      </c>
      <c r="AS523" s="47">
        <v>1.084487818374786E-3</v>
      </c>
      <c r="AT523" s="47">
        <v>1.0949025502948757E-3</v>
      </c>
      <c r="AU523" s="47">
        <v>1.105317282214969E-3</v>
      </c>
      <c r="AV523" s="47">
        <v>1.1157320141350589E-3</v>
      </c>
      <c r="AW523" s="47">
        <v>1.1261467460551523E-3</v>
      </c>
      <c r="AX523" s="47">
        <v>1.136561477975242E-3</v>
      </c>
      <c r="AY523" s="47">
        <v>1.1469762098953319E-3</v>
      </c>
      <c r="AZ523" s="47">
        <v>1.157390941815425E-3</v>
      </c>
      <c r="BA523" s="47">
        <v>1.1678056737355149E-3</v>
      </c>
      <c r="BB523" s="47">
        <v>1.1782204056556083E-3</v>
      </c>
      <c r="BC523" s="47">
        <v>1.188635137575698E-3</v>
      </c>
      <c r="BD523" s="47">
        <v>1.1990498694957879E-3</v>
      </c>
      <c r="BE523" s="47">
        <v>1.2094646014158812E-3</v>
      </c>
      <c r="BF523" s="47">
        <v>1.2198793333359709E-3</v>
      </c>
      <c r="BG523" s="47">
        <v>1.2302940652560608E-3</v>
      </c>
      <c r="BH523" s="47">
        <v>1.2407087971761542E-3</v>
      </c>
      <c r="BI523" s="47">
        <v>1.2511235290962438E-3</v>
      </c>
      <c r="BJ523" s="47">
        <v>1.2615382610163372E-3</v>
      </c>
      <c r="BK523" s="47">
        <v>1.2719529929364271E-3</v>
      </c>
      <c r="BL523" s="47">
        <v>1.2823677248565168E-3</v>
      </c>
      <c r="BM523" s="47">
        <v>1.2927824567766102E-3</v>
      </c>
      <c r="BN523" s="47">
        <v>1.3031971886967001E-3</v>
      </c>
      <c r="BO523" s="47">
        <v>1.3136119206167934E-3</v>
      </c>
      <c r="BP523" s="47">
        <v>1.3240266525368831E-3</v>
      </c>
      <c r="BQ523" s="47">
        <v>1.334441384456973E-3</v>
      </c>
      <c r="BR523" s="47">
        <v>1.3448561163770664E-3</v>
      </c>
      <c r="BS523" s="47">
        <v>1.355270848297156E-3</v>
      </c>
      <c r="BT523" s="47">
        <v>1.3656855802172459E-3</v>
      </c>
      <c r="BU523" s="47">
        <v>1.3761003121373391E-3</v>
      </c>
      <c r="BV523" s="47">
        <v>1.386515044057429E-3</v>
      </c>
      <c r="BW523" s="47">
        <v>1.3969297759775224E-3</v>
      </c>
      <c r="BX523" s="47">
        <v>1.407344507897612E-3</v>
      </c>
      <c r="BY523" s="47">
        <v>1.4177592398177019E-3</v>
      </c>
      <c r="BZ523" s="47">
        <v>1.4281739717377953E-3</v>
      </c>
      <c r="CA523" s="47">
        <v>1.438588703657885E-3</v>
      </c>
      <c r="CB523" s="47">
        <v>1.4490034355779783E-3</v>
      </c>
      <c r="CC523" s="47">
        <v>1.4594181674980682E-3</v>
      </c>
      <c r="CD523" s="47">
        <v>1.4698328994181579E-3</v>
      </c>
      <c r="CE523" s="47">
        <v>1.4802476313382513E-3</v>
      </c>
      <c r="CF523" s="47">
        <v>1.4906623632583412E-3</v>
      </c>
      <c r="CG523" s="47">
        <v>1.5010770951784309E-3</v>
      </c>
      <c r="CH523" s="47">
        <v>1.5114918270985242E-3</v>
      </c>
      <c r="CI523" s="47">
        <v>1.5219065590186141E-3</v>
      </c>
      <c r="CJ523" s="47">
        <v>1.5323212909387075E-3</v>
      </c>
      <c r="CK523" s="47">
        <v>1.5427360228587972E-3</v>
      </c>
      <c r="CL523" s="47">
        <v>1.5531507547788871E-3</v>
      </c>
      <c r="CM523" s="47">
        <v>1.5635654866989804E-3</v>
      </c>
    </row>
    <row r="524" spans="1:91" s="46" customFormat="1" x14ac:dyDescent="0.25">
      <c r="A524" s="95" t="s">
        <v>1</v>
      </c>
      <c r="B524" s="4">
        <v>0</v>
      </c>
      <c r="C524" s="4">
        <v>0</v>
      </c>
      <c r="D524" s="4">
        <v>0</v>
      </c>
      <c r="E524" s="4">
        <v>0</v>
      </c>
      <c r="F524" s="4">
        <v>0</v>
      </c>
      <c r="G524" s="4">
        <v>0</v>
      </c>
      <c r="H524" s="4">
        <v>0</v>
      </c>
      <c r="I524" s="4">
        <v>0</v>
      </c>
      <c r="J524" s="4">
        <v>0</v>
      </c>
      <c r="K524" s="4">
        <v>0</v>
      </c>
      <c r="L524" s="4">
        <v>0</v>
      </c>
      <c r="M524" s="4">
        <v>0</v>
      </c>
      <c r="N524" s="4">
        <v>0</v>
      </c>
      <c r="O524" s="4">
        <v>0</v>
      </c>
      <c r="P524" s="4">
        <v>0</v>
      </c>
      <c r="Q524" s="4">
        <v>0</v>
      </c>
      <c r="R524" s="4">
        <v>0</v>
      </c>
      <c r="S524" s="4">
        <v>0</v>
      </c>
      <c r="T524" s="4">
        <v>0</v>
      </c>
      <c r="U524" s="4">
        <v>0</v>
      </c>
      <c r="V524" s="4">
        <v>0</v>
      </c>
      <c r="W524" s="4">
        <v>0</v>
      </c>
      <c r="X524" s="4">
        <v>0</v>
      </c>
      <c r="Y524" s="4">
        <v>0</v>
      </c>
      <c r="Z524" s="4">
        <v>0</v>
      </c>
      <c r="AA524" s="4">
        <v>0</v>
      </c>
      <c r="AB524" s="4">
        <v>0</v>
      </c>
      <c r="AC524" s="4">
        <v>0</v>
      </c>
      <c r="AD524" s="4">
        <v>0</v>
      </c>
      <c r="AE524" s="4">
        <v>0</v>
      </c>
      <c r="AF524" s="47">
        <v>1.5783324769152287E-3</v>
      </c>
      <c r="AG524" s="47">
        <v>1.6051536710113296E-3</v>
      </c>
      <c r="AH524" s="47">
        <v>1.6319748651074306E-3</v>
      </c>
      <c r="AI524" s="47">
        <v>1.6587960592035315E-3</v>
      </c>
      <c r="AJ524" s="47">
        <v>1.6856172532996325E-3</v>
      </c>
      <c r="AK524" s="47">
        <v>1.7124384473957335E-3</v>
      </c>
      <c r="AL524" s="47">
        <v>1.7392596414918344E-3</v>
      </c>
      <c r="AM524" s="47">
        <v>1.7660808355879354E-3</v>
      </c>
      <c r="AN524" s="47">
        <v>1.7929020296840363E-3</v>
      </c>
      <c r="AO524" s="47">
        <v>1.8197232237801373E-3</v>
      </c>
      <c r="AP524" s="47">
        <v>1.8465444178762383E-3</v>
      </c>
      <c r="AQ524" s="47">
        <v>1.8733656119723392E-3</v>
      </c>
      <c r="AR524" s="47">
        <v>1.9001868060684402E-3</v>
      </c>
      <c r="AS524" s="47">
        <v>1.9270080001645411E-3</v>
      </c>
      <c r="AT524" s="47">
        <v>1.9538291942606421E-3</v>
      </c>
      <c r="AU524" s="47">
        <v>1.9806503883567431E-3</v>
      </c>
      <c r="AV524" s="47">
        <v>2.007471582452844E-3</v>
      </c>
      <c r="AW524" s="47">
        <v>2.034292776548945E-3</v>
      </c>
      <c r="AX524" s="47">
        <v>2.0611139706450459E-3</v>
      </c>
      <c r="AY524" s="47">
        <v>2.0879351647411469E-3</v>
      </c>
      <c r="AZ524" s="47">
        <v>2.1147563588372479E-3</v>
      </c>
      <c r="BA524" s="47">
        <v>2.1415775529333488E-3</v>
      </c>
      <c r="BB524" s="47">
        <v>2.1683987470294498E-3</v>
      </c>
      <c r="BC524" s="47">
        <v>2.1952199411255507E-3</v>
      </c>
      <c r="BD524" s="47">
        <v>2.2220411352216517E-3</v>
      </c>
      <c r="BE524" s="47">
        <v>2.2488623293177527E-3</v>
      </c>
      <c r="BF524" s="47">
        <v>2.2756835234138536E-3</v>
      </c>
      <c r="BG524" s="47">
        <v>2.3025047175099546E-3</v>
      </c>
      <c r="BH524" s="47">
        <v>2.3293259116060555E-3</v>
      </c>
      <c r="BI524" s="47">
        <v>2.3561471057021565E-3</v>
      </c>
      <c r="BJ524" s="47">
        <v>2.3829682997982575E-3</v>
      </c>
      <c r="BK524" s="47">
        <v>2.4097894938943584E-3</v>
      </c>
      <c r="BL524" s="47">
        <v>2.4366106879904594E-3</v>
      </c>
      <c r="BM524" s="47">
        <v>2.4634318820865603E-3</v>
      </c>
      <c r="BN524" s="47">
        <v>2.4902530761826539E-3</v>
      </c>
      <c r="BO524" s="47">
        <v>2.5170742702787549E-3</v>
      </c>
      <c r="BP524" s="47">
        <v>2.5438954643748559E-3</v>
      </c>
      <c r="BQ524" s="47">
        <v>2.5707166584709568E-3</v>
      </c>
      <c r="BR524" s="47">
        <v>2.5975378525670578E-3</v>
      </c>
      <c r="BS524" s="47">
        <v>2.6243590466631587E-3</v>
      </c>
      <c r="BT524" s="47">
        <v>2.6511802407592597E-3</v>
      </c>
      <c r="BU524" s="47">
        <v>2.6780014348553607E-3</v>
      </c>
      <c r="BV524" s="47">
        <v>2.7048226289514616E-3</v>
      </c>
      <c r="BW524" s="47">
        <v>2.7316438230475626E-3</v>
      </c>
      <c r="BX524" s="47">
        <v>2.7584650171436635E-3</v>
      </c>
      <c r="BY524" s="47">
        <v>2.7852862112397645E-3</v>
      </c>
      <c r="BZ524" s="47">
        <v>2.8121074053358655E-3</v>
      </c>
      <c r="CA524" s="47">
        <v>2.8389285994319664E-3</v>
      </c>
      <c r="CB524" s="47">
        <v>2.8657497935280674E-3</v>
      </c>
      <c r="CC524" s="47">
        <v>2.8925709876241683E-3</v>
      </c>
      <c r="CD524" s="47">
        <v>2.9193921817202693E-3</v>
      </c>
      <c r="CE524" s="47">
        <v>2.9462133758163703E-3</v>
      </c>
      <c r="CF524" s="47">
        <v>2.9730345699124712E-3</v>
      </c>
      <c r="CG524" s="47">
        <v>2.9998557640085722E-3</v>
      </c>
      <c r="CH524" s="47">
        <v>3.0266769581046731E-3</v>
      </c>
      <c r="CI524" s="47">
        <v>3.0534981522007741E-3</v>
      </c>
      <c r="CJ524" s="47">
        <v>3.0803193462968751E-3</v>
      </c>
      <c r="CK524" s="47">
        <v>3.107140540392976E-3</v>
      </c>
      <c r="CL524" s="47">
        <v>3.133961734489077E-3</v>
      </c>
      <c r="CM524" s="47">
        <v>3.1607829285851779E-3</v>
      </c>
    </row>
    <row r="525" spans="1:91" s="46" customFormat="1" x14ac:dyDescent="0.25">
      <c r="A525" s="95" t="s">
        <v>1</v>
      </c>
      <c r="B525" s="4">
        <v>0</v>
      </c>
      <c r="C525" s="4">
        <v>0</v>
      </c>
      <c r="D525" s="4">
        <v>0</v>
      </c>
      <c r="E525" s="4">
        <v>0</v>
      </c>
      <c r="F525" s="4">
        <v>0</v>
      </c>
      <c r="G525" s="4">
        <v>0</v>
      </c>
      <c r="H525" s="4">
        <v>0</v>
      </c>
      <c r="I525" s="4">
        <v>0</v>
      </c>
      <c r="J525" s="4">
        <v>0</v>
      </c>
      <c r="K525" s="4">
        <v>0</v>
      </c>
      <c r="L525" s="4">
        <v>0</v>
      </c>
      <c r="M525" s="4">
        <v>0</v>
      </c>
      <c r="N525" s="4">
        <v>0</v>
      </c>
      <c r="O525" s="4">
        <v>0</v>
      </c>
      <c r="P525" s="4">
        <v>0</v>
      </c>
      <c r="Q525" s="4">
        <v>0</v>
      </c>
      <c r="R525" s="4">
        <v>0</v>
      </c>
      <c r="S525" s="4">
        <v>0</v>
      </c>
      <c r="T525" s="4">
        <v>0</v>
      </c>
      <c r="U525" s="4">
        <v>0</v>
      </c>
      <c r="V525" s="4">
        <v>0</v>
      </c>
      <c r="W525" s="4">
        <v>0</v>
      </c>
      <c r="X525" s="4">
        <v>0</v>
      </c>
      <c r="Y525" s="4">
        <v>0</v>
      </c>
      <c r="Z525" s="4">
        <v>0</v>
      </c>
      <c r="AA525" s="4">
        <v>0</v>
      </c>
      <c r="AB525" s="4">
        <v>0</v>
      </c>
      <c r="AC525" s="4">
        <v>0</v>
      </c>
      <c r="AD525" s="4">
        <v>0</v>
      </c>
      <c r="AE525" s="4">
        <v>0</v>
      </c>
      <c r="AF525" s="47">
        <v>1.2992928232409965E-3</v>
      </c>
      <c r="AG525" s="47">
        <v>1.3300558395498924E-3</v>
      </c>
      <c r="AH525" s="47">
        <v>1.3608188558587812E-3</v>
      </c>
      <c r="AI525" s="47">
        <v>1.3915818721676701E-3</v>
      </c>
      <c r="AJ525" s="47">
        <v>1.4223448884765658E-3</v>
      </c>
      <c r="AK525" s="47">
        <v>1.4531079047854548E-3</v>
      </c>
      <c r="AL525" s="47">
        <v>1.4838709210943505E-3</v>
      </c>
      <c r="AM525" s="47">
        <v>1.5146339374032393E-3</v>
      </c>
      <c r="AN525" s="47">
        <v>1.5453969537121282E-3</v>
      </c>
      <c r="AO525" s="47">
        <v>1.5761599700210239E-3</v>
      </c>
      <c r="AP525" s="47">
        <v>1.6069229863299129E-3</v>
      </c>
      <c r="AQ525" s="47">
        <v>1.6376860026388086E-3</v>
      </c>
      <c r="AR525" s="47">
        <v>1.6684490189476974E-3</v>
      </c>
      <c r="AS525" s="47">
        <v>1.6992120352565864E-3</v>
      </c>
      <c r="AT525" s="47">
        <v>1.7299750515654821E-3</v>
      </c>
      <c r="AU525" s="47">
        <v>1.760738067874371E-3</v>
      </c>
      <c r="AV525" s="47">
        <v>1.7915010841832667E-3</v>
      </c>
      <c r="AW525" s="47">
        <v>1.8222641004921555E-3</v>
      </c>
      <c r="AX525" s="47">
        <v>1.8530271168010445E-3</v>
      </c>
      <c r="AY525" s="47">
        <v>1.8837901331099402E-3</v>
      </c>
      <c r="AZ525" s="47">
        <v>1.9145531494188291E-3</v>
      </c>
      <c r="BA525" s="47">
        <v>1.9453161657277248E-3</v>
      </c>
      <c r="BB525" s="47">
        <v>1.9760791820366136E-3</v>
      </c>
      <c r="BC525" s="47">
        <v>2.0068421983455023E-3</v>
      </c>
      <c r="BD525" s="47">
        <v>2.0376052146543985E-3</v>
      </c>
      <c r="BE525" s="47">
        <v>2.0683682309632872E-3</v>
      </c>
      <c r="BF525" s="47">
        <v>2.0991312472721829E-3</v>
      </c>
      <c r="BG525" s="47">
        <v>2.1298942635810717E-3</v>
      </c>
      <c r="BH525" s="47">
        <v>2.1606572798899605E-3</v>
      </c>
      <c r="BI525" s="47">
        <v>2.1914202961988566E-3</v>
      </c>
      <c r="BJ525" s="47">
        <v>2.2221833125077453E-3</v>
      </c>
      <c r="BK525" s="47">
        <v>2.252946328816641E-3</v>
      </c>
      <c r="BL525" s="47">
        <v>2.2837093451255298E-3</v>
      </c>
      <c r="BM525" s="47">
        <v>2.3144723614344186E-3</v>
      </c>
      <c r="BN525" s="47">
        <v>2.3452353777433147E-3</v>
      </c>
      <c r="BO525" s="47">
        <v>2.3759983940522035E-3</v>
      </c>
      <c r="BP525" s="47">
        <v>2.4067614103610992E-3</v>
      </c>
      <c r="BQ525" s="47">
        <v>2.4375244266699879E-3</v>
      </c>
      <c r="BR525" s="47">
        <v>2.4682874429788767E-3</v>
      </c>
      <c r="BS525" s="47">
        <v>2.4990504592877728E-3</v>
      </c>
      <c r="BT525" s="47">
        <v>2.5298134755966616E-3</v>
      </c>
      <c r="BU525" s="47">
        <v>2.5605764919055573E-3</v>
      </c>
      <c r="BV525" s="47">
        <v>2.591339508214446E-3</v>
      </c>
      <c r="BW525" s="47">
        <v>2.6221025245233348E-3</v>
      </c>
      <c r="BX525" s="47">
        <v>2.6528655408322309E-3</v>
      </c>
      <c r="BY525" s="47">
        <v>2.6836285571411197E-3</v>
      </c>
      <c r="BZ525" s="47">
        <v>2.7143915734500154E-3</v>
      </c>
      <c r="CA525" s="47">
        <v>2.7451545897589041E-3</v>
      </c>
      <c r="CB525" s="47">
        <v>2.7759176060677929E-3</v>
      </c>
      <c r="CC525" s="47">
        <v>2.806680622376689E-3</v>
      </c>
      <c r="CD525" s="47">
        <v>2.8374436386855778E-3</v>
      </c>
      <c r="CE525" s="47">
        <v>2.8682066549944735E-3</v>
      </c>
      <c r="CF525" s="47">
        <v>2.8989696713033622E-3</v>
      </c>
      <c r="CG525" s="47">
        <v>2.929732687612251E-3</v>
      </c>
      <c r="CH525" s="47">
        <v>2.9604957039211471E-3</v>
      </c>
      <c r="CI525" s="47">
        <v>2.9912587202300359E-3</v>
      </c>
      <c r="CJ525" s="47">
        <v>3.0220217365389316E-3</v>
      </c>
      <c r="CK525" s="47">
        <v>3.0527847528478203E-3</v>
      </c>
      <c r="CL525" s="47">
        <v>3.0835477691567091E-3</v>
      </c>
      <c r="CM525" s="47">
        <v>3.1143107854656052E-3</v>
      </c>
    </row>
    <row r="526" spans="1:91" s="98" customFormat="1" x14ac:dyDescent="0.25">
      <c r="A526" s="98" t="s">
        <v>1</v>
      </c>
      <c r="B526" s="98">
        <v>0</v>
      </c>
      <c r="C526" s="98">
        <v>0</v>
      </c>
      <c r="D526" s="98">
        <v>0</v>
      </c>
      <c r="E526" s="98">
        <v>0</v>
      </c>
      <c r="F526" s="98">
        <v>0</v>
      </c>
      <c r="G526" s="98">
        <v>0</v>
      </c>
      <c r="H526" s="98">
        <v>0</v>
      </c>
      <c r="I526" s="98">
        <v>0</v>
      </c>
      <c r="J526" s="98">
        <v>0</v>
      </c>
      <c r="K526" s="98">
        <v>0</v>
      </c>
      <c r="L526" s="98">
        <v>0</v>
      </c>
      <c r="M526" s="98">
        <v>0</v>
      </c>
      <c r="N526" s="98">
        <v>0</v>
      </c>
      <c r="O526" s="98">
        <v>0</v>
      </c>
      <c r="P526" s="98">
        <v>0</v>
      </c>
      <c r="Q526" s="98">
        <v>0</v>
      </c>
      <c r="R526" s="98">
        <v>0</v>
      </c>
      <c r="S526" s="98">
        <v>0</v>
      </c>
      <c r="T526" s="98">
        <v>0</v>
      </c>
      <c r="U526" s="98">
        <v>0</v>
      </c>
      <c r="V526" s="98">
        <v>0</v>
      </c>
      <c r="W526" s="98">
        <v>0</v>
      </c>
      <c r="X526" s="98">
        <v>0</v>
      </c>
      <c r="Y526" s="98">
        <v>0</v>
      </c>
      <c r="Z526" s="98">
        <v>0</v>
      </c>
      <c r="AA526" s="98">
        <v>0</v>
      </c>
      <c r="AB526" s="98">
        <v>0</v>
      </c>
      <c r="AC526" s="98">
        <v>0</v>
      </c>
      <c r="AD526" s="98">
        <v>0</v>
      </c>
      <c r="AE526" s="98">
        <v>0</v>
      </c>
      <c r="AF526" s="98">
        <v>0</v>
      </c>
      <c r="AG526" s="98">
        <v>0</v>
      </c>
      <c r="AH526" s="98">
        <v>0</v>
      </c>
      <c r="AI526" s="98">
        <v>0</v>
      </c>
      <c r="AJ526" s="98">
        <v>0</v>
      </c>
      <c r="AK526" s="98">
        <v>0</v>
      </c>
      <c r="AL526" s="98">
        <v>0</v>
      </c>
      <c r="AM526" s="98">
        <v>0</v>
      </c>
      <c r="AN526" s="98">
        <v>0</v>
      </c>
      <c r="AO526" s="98">
        <v>0</v>
      </c>
      <c r="AP526" s="98">
        <v>0</v>
      </c>
      <c r="AQ526" s="98">
        <v>0</v>
      </c>
      <c r="AR526" s="98">
        <v>0</v>
      </c>
      <c r="AS526" s="98">
        <v>0</v>
      </c>
      <c r="AT526" s="98">
        <v>0</v>
      </c>
      <c r="AU526" s="98">
        <v>0</v>
      </c>
      <c r="AV526" s="98">
        <v>0</v>
      </c>
      <c r="AW526" s="98">
        <v>0</v>
      </c>
      <c r="AX526" s="98">
        <v>0</v>
      </c>
      <c r="AY526" s="98">
        <v>0</v>
      </c>
      <c r="AZ526" s="98">
        <v>0</v>
      </c>
      <c r="BA526" s="98">
        <v>0</v>
      </c>
      <c r="BB526" s="98">
        <v>0</v>
      </c>
      <c r="BC526" s="98">
        <v>0</v>
      </c>
      <c r="BD526" s="98">
        <v>0</v>
      </c>
      <c r="BE526" s="98">
        <v>0</v>
      </c>
      <c r="BF526" s="98">
        <v>0</v>
      </c>
      <c r="BG526" s="98">
        <v>0</v>
      </c>
      <c r="BH526" s="98">
        <v>0</v>
      </c>
      <c r="BI526" s="98">
        <v>0</v>
      </c>
      <c r="BJ526" s="98">
        <v>0</v>
      </c>
      <c r="BK526" s="98">
        <v>0</v>
      </c>
      <c r="BL526" s="98">
        <v>0</v>
      </c>
      <c r="BM526" s="98">
        <v>0</v>
      </c>
      <c r="BN526" s="98">
        <v>0</v>
      </c>
      <c r="BO526" s="98">
        <v>0</v>
      </c>
      <c r="BP526" s="98">
        <v>0</v>
      </c>
      <c r="BQ526" s="98">
        <v>0</v>
      </c>
      <c r="BR526" s="98">
        <v>0</v>
      </c>
      <c r="BS526" s="98">
        <v>0</v>
      </c>
      <c r="BT526" s="98">
        <v>0</v>
      </c>
      <c r="BU526" s="98">
        <v>0</v>
      </c>
      <c r="BV526" s="98">
        <v>0</v>
      </c>
      <c r="BW526" s="98">
        <v>0</v>
      </c>
      <c r="BX526" s="98">
        <v>0</v>
      </c>
      <c r="BY526" s="98">
        <v>0</v>
      </c>
      <c r="BZ526" s="98">
        <v>0</v>
      </c>
      <c r="CA526" s="98">
        <v>0</v>
      </c>
      <c r="CB526" s="98">
        <v>0</v>
      </c>
      <c r="CC526" s="98">
        <v>0</v>
      </c>
      <c r="CD526" s="98">
        <v>0</v>
      </c>
      <c r="CE526" s="98">
        <v>0</v>
      </c>
      <c r="CF526" s="98">
        <v>0</v>
      </c>
      <c r="CG526" s="98">
        <v>0</v>
      </c>
      <c r="CH526" s="98">
        <v>0</v>
      </c>
      <c r="CI526" s="98">
        <v>0</v>
      </c>
      <c r="CJ526" s="98">
        <v>0</v>
      </c>
      <c r="CK526" s="98">
        <v>0</v>
      </c>
      <c r="CL526" s="98">
        <v>0</v>
      </c>
      <c r="CM526" s="98">
        <v>0</v>
      </c>
    </row>
    <row r="527" spans="1:91" s="46" customFormat="1" x14ac:dyDescent="0.25">
      <c r="A527" s="95" t="s">
        <v>1</v>
      </c>
      <c r="B527" s="4">
        <v>0</v>
      </c>
      <c r="C527" s="4">
        <v>0</v>
      </c>
      <c r="D527" s="4">
        <v>0</v>
      </c>
      <c r="E527" s="4">
        <v>0</v>
      </c>
      <c r="F527" s="4">
        <v>0</v>
      </c>
      <c r="G527" s="4">
        <v>0</v>
      </c>
      <c r="H527" s="4">
        <v>0</v>
      </c>
      <c r="I527" s="4">
        <v>0</v>
      </c>
      <c r="J527" s="4">
        <v>0</v>
      </c>
      <c r="K527" s="4">
        <v>0</v>
      </c>
      <c r="L527" s="4">
        <v>0</v>
      </c>
      <c r="M527" s="4">
        <v>0</v>
      </c>
      <c r="N527" s="4">
        <v>0</v>
      </c>
      <c r="O527" s="4">
        <v>0</v>
      </c>
      <c r="P527" s="4">
        <v>0</v>
      </c>
      <c r="Q527" s="4">
        <v>0</v>
      </c>
      <c r="R527" s="4">
        <v>0</v>
      </c>
      <c r="S527" s="4">
        <v>0</v>
      </c>
      <c r="T527" s="4">
        <v>0</v>
      </c>
      <c r="U527" s="4">
        <v>0</v>
      </c>
      <c r="V527" s="4">
        <v>0</v>
      </c>
      <c r="W527" s="4">
        <v>0</v>
      </c>
      <c r="X527" s="4">
        <v>0</v>
      </c>
      <c r="Y527" s="4">
        <v>0</v>
      </c>
      <c r="Z527" s="4">
        <v>0</v>
      </c>
      <c r="AA527" s="4">
        <v>0</v>
      </c>
      <c r="AB527" s="4">
        <v>0</v>
      </c>
      <c r="AC527" s="4">
        <v>0</v>
      </c>
      <c r="AD527" s="4">
        <v>0</v>
      </c>
      <c r="AE527" s="4">
        <v>0</v>
      </c>
      <c r="AF527" s="47">
        <v>1.3197485750729746E-3</v>
      </c>
      <c r="AG527" s="47">
        <v>1.3282900574654447E-3</v>
      </c>
      <c r="AH527" s="47">
        <v>1.336831539857915E-3</v>
      </c>
      <c r="AI527" s="47">
        <v>1.3453730222503886E-3</v>
      </c>
      <c r="AJ527" s="47">
        <v>1.3539145046428586E-3</v>
      </c>
      <c r="AK527" s="47">
        <v>1.3624559870353287E-3</v>
      </c>
      <c r="AL527" s="47">
        <v>1.3709974694277988E-3</v>
      </c>
      <c r="AM527" s="47">
        <v>1.3795389518202726E-3</v>
      </c>
      <c r="AN527" s="47">
        <v>1.3880804342127427E-3</v>
      </c>
      <c r="AO527" s="47">
        <v>1.3966219166052128E-3</v>
      </c>
      <c r="AP527" s="47">
        <v>1.4051633989976828E-3</v>
      </c>
      <c r="AQ527" s="47">
        <v>1.4137048813901529E-3</v>
      </c>
      <c r="AR527" s="47">
        <v>1.4222463637826267E-3</v>
      </c>
      <c r="AS527" s="47">
        <v>1.4307878461750968E-3</v>
      </c>
      <c r="AT527" s="47">
        <v>1.4393293285675669E-3</v>
      </c>
      <c r="AU527" s="47">
        <v>1.4478708109600369E-3</v>
      </c>
      <c r="AV527" s="47">
        <v>1.4564122933525105E-3</v>
      </c>
      <c r="AW527" s="47">
        <v>1.4649537757449806E-3</v>
      </c>
      <c r="AX527" s="47">
        <v>1.4734952581374507E-3</v>
      </c>
      <c r="AY527" s="47">
        <v>1.4820367405299207E-3</v>
      </c>
      <c r="AZ527" s="47">
        <v>1.4905782229223945E-3</v>
      </c>
      <c r="BA527" s="47">
        <v>1.4991197053148646E-3</v>
      </c>
      <c r="BB527" s="47">
        <v>1.5076611877073347E-3</v>
      </c>
      <c r="BC527" s="47">
        <v>1.5162026700998048E-3</v>
      </c>
      <c r="BD527" s="47">
        <v>1.5247441524922749E-3</v>
      </c>
      <c r="BE527" s="47">
        <v>1.5332856348847486E-3</v>
      </c>
      <c r="BF527" s="47">
        <v>1.5418271172772187E-3</v>
      </c>
      <c r="BG527" s="47">
        <v>1.5503685996696888E-3</v>
      </c>
      <c r="BH527" s="47">
        <v>1.5589100820621589E-3</v>
      </c>
      <c r="BI527" s="47">
        <v>1.5674515644546324E-3</v>
      </c>
      <c r="BJ527" s="47">
        <v>1.5759930468471025E-3</v>
      </c>
      <c r="BK527" s="47">
        <v>1.5845345292395728E-3</v>
      </c>
      <c r="BL527" s="47">
        <v>1.5930760116320429E-3</v>
      </c>
      <c r="BM527" s="47">
        <v>1.6016174940245164E-3</v>
      </c>
      <c r="BN527" s="47">
        <v>1.6101589764169865E-3</v>
      </c>
      <c r="BO527" s="47">
        <v>1.6187004588094566E-3</v>
      </c>
      <c r="BP527" s="47">
        <v>1.6272419412019267E-3</v>
      </c>
      <c r="BQ527" s="47">
        <v>1.6357834235943968E-3</v>
      </c>
      <c r="BR527" s="47">
        <v>1.6443249059868706E-3</v>
      </c>
      <c r="BS527" s="47">
        <v>1.6528663883793406E-3</v>
      </c>
      <c r="BT527" s="47">
        <v>1.6614078707718107E-3</v>
      </c>
      <c r="BU527" s="47">
        <v>1.6699493531642808E-3</v>
      </c>
      <c r="BV527" s="47">
        <v>1.6784908355567546E-3</v>
      </c>
      <c r="BW527" s="47">
        <v>1.6870323179492247E-3</v>
      </c>
      <c r="BX527" s="47">
        <v>1.6955738003416947E-3</v>
      </c>
      <c r="BY527" s="47">
        <v>1.7041152827341648E-3</v>
      </c>
      <c r="BZ527" s="47">
        <v>1.7126567651266349E-3</v>
      </c>
      <c r="CA527" s="47">
        <v>1.7211982475191085E-3</v>
      </c>
      <c r="CB527" s="47">
        <v>1.7297397299115785E-3</v>
      </c>
      <c r="CC527" s="47">
        <v>1.7382812123040488E-3</v>
      </c>
      <c r="CD527" s="47">
        <v>1.7468226946965189E-3</v>
      </c>
      <c r="CE527" s="47">
        <v>1.7553641770889925E-3</v>
      </c>
      <c r="CF527" s="47">
        <v>1.7639056594814626E-3</v>
      </c>
      <c r="CG527" s="47">
        <v>1.7724471418739327E-3</v>
      </c>
      <c r="CH527" s="47">
        <v>1.7809886242664027E-3</v>
      </c>
      <c r="CI527" s="47">
        <v>1.7895301066588765E-3</v>
      </c>
      <c r="CJ527" s="47">
        <v>1.7980715890513466E-3</v>
      </c>
      <c r="CK527" s="47">
        <v>1.8066130714438167E-3</v>
      </c>
      <c r="CL527" s="47">
        <v>1.8151545538362868E-3</v>
      </c>
      <c r="CM527" s="47">
        <v>1.8236960362287568E-3</v>
      </c>
    </row>
    <row r="528" spans="1:91" s="46" customFormat="1" x14ac:dyDescent="0.25">
      <c r="A528" s="95" t="s">
        <v>1</v>
      </c>
      <c r="B528" s="4">
        <v>0</v>
      </c>
      <c r="C528" s="4">
        <v>0</v>
      </c>
      <c r="D528" s="4">
        <v>0</v>
      </c>
      <c r="E528" s="4">
        <v>0</v>
      </c>
      <c r="F528" s="4">
        <v>0</v>
      </c>
      <c r="G528" s="4">
        <v>0</v>
      </c>
      <c r="H528" s="4">
        <v>0</v>
      </c>
      <c r="I528" s="4">
        <v>0</v>
      </c>
      <c r="J528" s="4">
        <v>0</v>
      </c>
      <c r="K528" s="4">
        <v>0</v>
      </c>
      <c r="L528" s="4">
        <v>0</v>
      </c>
      <c r="M528" s="4">
        <v>0</v>
      </c>
      <c r="N528" s="4">
        <v>0</v>
      </c>
      <c r="O528" s="4">
        <v>0</v>
      </c>
      <c r="P528" s="4">
        <v>0</v>
      </c>
      <c r="Q528" s="4">
        <v>0</v>
      </c>
      <c r="R528" s="4">
        <v>0</v>
      </c>
      <c r="S528" s="4">
        <v>0</v>
      </c>
      <c r="T528" s="4">
        <v>0</v>
      </c>
      <c r="U528" s="4">
        <v>0</v>
      </c>
      <c r="V528" s="4">
        <v>0</v>
      </c>
      <c r="W528" s="4">
        <v>0</v>
      </c>
      <c r="X528" s="4">
        <v>0</v>
      </c>
      <c r="Y528" s="4">
        <v>0</v>
      </c>
      <c r="Z528" s="4">
        <v>0</v>
      </c>
      <c r="AA528" s="4">
        <v>0</v>
      </c>
      <c r="AB528" s="4">
        <v>0</v>
      </c>
      <c r="AC528" s="4">
        <v>0</v>
      </c>
      <c r="AD528" s="4">
        <v>0</v>
      </c>
      <c r="AE528" s="4">
        <v>0</v>
      </c>
      <c r="AF528" s="47">
        <v>5.0510410712951481E-2</v>
      </c>
      <c r="AG528" s="47">
        <v>5.0641660791500127E-2</v>
      </c>
      <c r="AH528" s="47">
        <v>5.0772910870048829E-2</v>
      </c>
      <c r="AI528" s="47">
        <v>5.0904160948597482E-2</v>
      </c>
      <c r="AJ528" s="47">
        <v>5.1035411027146128E-2</v>
      </c>
      <c r="AK528" s="47">
        <v>5.116666110569483E-2</v>
      </c>
      <c r="AL528" s="47">
        <v>5.1297911184243476E-2</v>
      </c>
      <c r="AM528" s="47">
        <v>5.1429161262792122E-2</v>
      </c>
      <c r="AN528" s="47">
        <v>5.1560411341340824E-2</v>
      </c>
      <c r="AO528" s="47">
        <v>5.169166141988947E-2</v>
      </c>
      <c r="AP528" s="47">
        <v>5.1822911498438116E-2</v>
      </c>
      <c r="AQ528" s="47">
        <v>5.1954161576986818E-2</v>
      </c>
      <c r="AR528" s="47">
        <v>5.2085411655535464E-2</v>
      </c>
      <c r="AS528" s="47">
        <v>5.221666173408411E-2</v>
      </c>
      <c r="AT528" s="47">
        <v>5.2347911812632819E-2</v>
      </c>
      <c r="AU528" s="47">
        <v>5.2479161891181465E-2</v>
      </c>
      <c r="AV528" s="47">
        <v>5.2610411969730111E-2</v>
      </c>
      <c r="AW528" s="47">
        <v>5.2741662048278813E-2</v>
      </c>
      <c r="AX528" s="47">
        <v>5.2872912126827459E-2</v>
      </c>
      <c r="AY528" s="47">
        <v>5.3004162205376106E-2</v>
      </c>
      <c r="AZ528" s="47">
        <v>5.3135412283924807E-2</v>
      </c>
      <c r="BA528" s="47">
        <v>5.3266662362473453E-2</v>
      </c>
      <c r="BB528" s="47">
        <v>5.33979124410221E-2</v>
      </c>
      <c r="BC528" s="47">
        <v>5.3529162519570801E-2</v>
      </c>
      <c r="BD528" s="47">
        <v>5.3660412598119447E-2</v>
      </c>
      <c r="BE528" s="47">
        <v>5.3791662676668094E-2</v>
      </c>
      <c r="BF528" s="47">
        <v>5.3922912755216802E-2</v>
      </c>
      <c r="BG528" s="47">
        <v>5.4054162833765448E-2</v>
      </c>
      <c r="BH528" s="47">
        <v>5.4185412912314095E-2</v>
      </c>
      <c r="BI528" s="47">
        <v>5.4316662990862796E-2</v>
      </c>
      <c r="BJ528" s="47">
        <v>5.4447913069411442E-2</v>
      </c>
      <c r="BK528" s="47">
        <v>5.4579163147960089E-2</v>
      </c>
      <c r="BL528" s="47">
        <v>5.471041322650879E-2</v>
      </c>
      <c r="BM528" s="47">
        <v>5.4841663305057436E-2</v>
      </c>
      <c r="BN528" s="47">
        <v>5.4972913383606083E-2</v>
      </c>
      <c r="BO528" s="47">
        <v>5.5104163462154784E-2</v>
      </c>
      <c r="BP528" s="47">
        <v>5.5235413540703431E-2</v>
      </c>
      <c r="BQ528" s="47">
        <v>5.5366663619252077E-2</v>
      </c>
      <c r="BR528" s="47">
        <v>5.5497913697800785E-2</v>
      </c>
      <c r="BS528" s="47">
        <v>5.5629163776349431E-2</v>
      </c>
      <c r="BT528" s="47">
        <v>5.5760413854898078E-2</v>
      </c>
      <c r="BU528" s="47">
        <v>5.5891663933446779E-2</v>
      </c>
      <c r="BV528" s="47">
        <v>5.6022914011995426E-2</v>
      </c>
      <c r="BW528" s="47">
        <v>5.6154164090544072E-2</v>
      </c>
      <c r="BX528" s="47">
        <v>5.6285414169092773E-2</v>
      </c>
      <c r="BY528" s="47">
        <v>5.641666424764142E-2</v>
      </c>
      <c r="BZ528" s="47">
        <v>5.6547914326190066E-2</v>
      </c>
      <c r="CA528" s="47">
        <v>5.6679164404738767E-2</v>
      </c>
      <c r="CB528" s="47">
        <v>5.6810414483287414E-2</v>
      </c>
      <c r="CC528" s="47">
        <v>5.6941664561836067E-2</v>
      </c>
      <c r="CD528" s="47">
        <v>5.7072914640384768E-2</v>
      </c>
      <c r="CE528" s="47">
        <v>5.7204164718933415E-2</v>
      </c>
      <c r="CF528" s="47">
        <v>5.7335414797482061E-2</v>
      </c>
      <c r="CG528" s="47">
        <v>5.7466664876030762E-2</v>
      </c>
      <c r="CH528" s="47">
        <v>5.7597914954579409E-2</v>
      </c>
      <c r="CI528" s="47">
        <v>5.7729165033128055E-2</v>
      </c>
      <c r="CJ528" s="47">
        <v>5.7860415111676756E-2</v>
      </c>
      <c r="CK528" s="47">
        <v>5.7991665190225403E-2</v>
      </c>
      <c r="CL528" s="47">
        <v>5.8122915268774049E-2</v>
      </c>
      <c r="CM528" s="47">
        <v>5.8254165347322757E-2</v>
      </c>
    </row>
    <row r="529" spans="1:91" s="46" customFormat="1" x14ac:dyDescent="0.25">
      <c r="A529" s="95"/>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7"/>
      <c r="AG529" s="47"/>
      <c r="AH529" s="47"/>
      <c r="AI529" s="47"/>
      <c r="AJ529" s="47"/>
      <c r="AK529" s="47"/>
      <c r="AL529" s="47"/>
      <c r="AM529" s="47"/>
      <c r="AN529" s="47"/>
      <c r="AO529" s="47"/>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c r="BM529" s="47"/>
      <c r="BN529" s="47"/>
      <c r="BO529" s="47"/>
      <c r="BP529" s="47"/>
      <c r="BQ529" s="47"/>
      <c r="BR529" s="47"/>
      <c r="BS529" s="47"/>
      <c r="BT529" s="47"/>
      <c r="BU529" s="47"/>
      <c r="BV529" s="47"/>
      <c r="BW529" s="47"/>
      <c r="BX529" s="47"/>
      <c r="BY529" s="47"/>
      <c r="BZ529" s="47"/>
      <c r="CA529" s="47"/>
      <c r="CB529" s="47"/>
      <c r="CC529" s="47"/>
      <c r="CD529" s="47"/>
      <c r="CE529" s="47"/>
      <c r="CF529" s="47"/>
      <c r="CG529" s="47"/>
      <c r="CH529" s="47"/>
      <c r="CI529" s="47"/>
      <c r="CJ529" s="47"/>
      <c r="CK529" s="47"/>
      <c r="CL529" s="47"/>
      <c r="CM529" s="47"/>
    </row>
    <row r="530" spans="1:91" s="46" customFormat="1" x14ac:dyDescent="0.25">
      <c r="A530" s="95" t="s">
        <v>192</v>
      </c>
      <c r="B530" s="4">
        <v>0</v>
      </c>
      <c r="C530" s="4">
        <v>0</v>
      </c>
      <c r="D530" s="4">
        <v>0</v>
      </c>
      <c r="E530" s="4">
        <v>0</v>
      </c>
      <c r="F530" s="4">
        <v>0</v>
      </c>
      <c r="G530" s="4">
        <v>0</v>
      </c>
      <c r="H530" s="4">
        <v>0</v>
      </c>
      <c r="I530" s="4">
        <v>0</v>
      </c>
      <c r="J530" s="4">
        <v>0</v>
      </c>
      <c r="K530" s="4">
        <v>0</v>
      </c>
      <c r="L530" s="4">
        <v>0</v>
      </c>
      <c r="M530" s="4">
        <v>0</v>
      </c>
      <c r="N530" s="4">
        <v>0</v>
      </c>
      <c r="O530" s="4">
        <v>0</v>
      </c>
      <c r="P530" s="4">
        <v>0</v>
      </c>
      <c r="Q530" s="4">
        <v>0</v>
      </c>
      <c r="R530" s="4">
        <v>0</v>
      </c>
      <c r="S530" s="4">
        <v>0</v>
      </c>
      <c r="T530" s="4">
        <v>0</v>
      </c>
      <c r="U530" s="4">
        <v>0</v>
      </c>
      <c r="V530" s="4">
        <v>0</v>
      </c>
      <c r="W530" s="4">
        <v>0</v>
      </c>
      <c r="X530" s="4">
        <v>0</v>
      </c>
      <c r="Y530" s="4">
        <v>0</v>
      </c>
      <c r="Z530" s="4">
        <v>0</v>
      </c>
      <c r="AA530" s="4">
        <v>0</v>
      </c>
      <c r="AB530" s="4">
        <v>0</v>
      </c>
      <c r="AC530" s="4">
        <v>0</v>
      </c>
      <c r="AD530" s="4">
        <v>0</v>
      </c>
      <c r="AE530" s="4">
        <v>0</v>
      </c>
      <c r="AF530" s="47">
        <v>7.6680502548011548E-4</v>
      </c>
      <c r="AG530" s="47">
        <v>7.718180900820517E-4</v>
      </c>
      <c r="AH530" s="47">
        <v>7.7683115468398965E-4</v>
      </c>
      <c r="AI530" s="47">
        <v>7.8184421928592586E-4</v>
      </c>
      <c r="AJ530" s="47">
        <v>7.8685728388786208E-4</v>
      </c>
      <c r="AK530" s="47">
        <v>7.9187034848979818E-4</v>
      </c>
      <c r="AL530" s="47">
        <v>7.968834130917344E-4</v>
      </c>
      <c r="AM530" s="47">
        <v>8.0189647769367235E-4</v>
      </c>
      <c r="AN530" s="47">
        <v>8.0690954229560856E-4</v>
      </c>
      <c r="AO530" s="47">
        <v>8.1192260689754467E-4</v>
      </c>
      <c r="AP530" s="47">
        <v>8.1693567149948088E-4</v>
      </c>
      <c r="AQ530" s="47">
        <v>8.219487361014171E-4</v>
      </c>
      <c r="AR530" s="47">
        <v>8.2696180070335505E-4</v>
      </c>
      <c r="AS530" s="47">
        <v>8.3197486530529115E-4</v>
      </c>
      <c r="AT530" s="47">
        <v>8.3698792990722737E-4</v>
      </c>
      <c r="AU530" s="47">
        <v>8.4200099450916358E-4</v>
      </c>
      <c r="AV530" s="47">
        <v>8.4701405911109969E-4</v>
      </c>
      <c r="AW530" s="47">
        <v>8.5202712371303764E-4</v>
      </c>
      <c r="AX530" s="47">
        <v>8.5704018831497385E-4</v>
      </c>
      <c r="AY530" s="47">
        <v>8.6205325291691007E-4</v>
      </c>
      <c r="AZ530" s="47">
        <v>8.6706631751884617E-4</v>
      </c>
      <c r="BA530" s="47">
        <v>8.7207938212078412E-4</v>
      </c>
      <c r="BB530" s="47">
        <v>8.7709244672272034E-4</v>
      </c>
      <c r="BC530" s="47">
        <v>8.8210551132465655E-4</v>
      </c>
      <c r="BD530" s="47">
        <v>8.8711857592659277E-4</v>
      </c>
      <c r="BE530" s="47">
        <v>8.9213164052852887E-4</v>
      </c>
      <c r="BF530" s="47">
        <v>8.9714470513046682E-4</v>
      </c>
      <c r="BG530" s="47">
        <v>9.0215776973240304E-4</v>
      </c>
      <c r="BH530" s="47">
        <v>9.0717083433433925E-4</v>
      </c>
      <c r="BI530" s="47">
        <v>9.1218389893627536E-4</v>
      </c>
      <c r="BJ530" s="47">
        <v>9.1719696353821157E-4</v>
      </c>
      <c r="BK530" s="47">
        <v>9.2221002814014952E-4</v>
      </c>
      <c r="BL530" s="47">
        <v>9.2722309274208574E-4</v>
      </c>
      <c r="BM530" s="47">
        <v>9.3223615734402184E-4</v>
      </c>
      <c r="BN530" s="47">
        <v>9.3724922194595806E-4</v>
      </c>
      <c r="BO530" s="47">
        <v>9.4226228654789427E-4</v>
      </c>
      <c r="BP530" s="47">
        <v>9.4727535114983222E-4</v>
      </c>
      <c r="BQ530" s="47">
        <v>9.5228841575176833E-4</v>
      </c>
      <c r="BR530" s="47">
        <v>9.5730148035370454E-4</v>
      </c>
      <c r="BS530" s="47">
        <v>9.6231454495564076E-4</v>
      </c>
      <c r="BT530" s="47">
        <v>9.6732760955757686E-4</v>
      </c>
      <c r="BU530" s="47">
        <v>9.7234067415951481E-4</v>
      </c>
      <c r="BV530" s="47">
        <v>9.7735373876145113E-4</v>
      </c>
      <c r="BW530" s="47">
        <v>9.8236680336338724E-4</v>
      </c>
      <c r="BX530" s="47">
        <v>9.8737986796532335E-4</v>
      </c>
      <c r="BY530" s="47">
        <v>9.923929325672614E-4</v>
      </c>
      <c r="BZ530" s="47">
        <v>9.9740599716919751E-4</v>
      </c>
      <c r="CA530" s="47">
        <v>1.0024190617711336E-3</v>
      </c>
      <c r="CB530" s="47">
        <v>1.0074321263730699E-3</v>
      </c>
      <c r="CC530" s="47">
        <v>1.012445190975006E-3</v>
      </c>
      <c r="CD530" s="47">
        <v>1.0174582555769441E-3</v>
      </c>
      <c r="CE530" s="47">
        <v>1.0224713201788802E-3</v>
      </c>
      <c r="CF530" s="47">
        <v>1.0274843847808163E-3</v>
      </c>
      <c r="CG530" s="47">
        <v>1.0324974493827526E-3</v>
      </c>
      <c r="CH530" s="47">
        <v>1.0375105139846887E-3</v>
      </c>
      <c r="CI530" s="47">
        <v>1.0425235785866268E-3</v>
      </c>
      <c r="CJ530" s="47">
        <v>1.0475366431885629E-3</v>
      </c>
      <c r="CK530" s="47">
        <v>1.052549707790499E-3</v>
      </c>
      <c r="CL530" s="47">
        <v>1.0575627723924353E-3</v>
      </c>
      <c r="CM530" s="47">
        <v>1.0625758369943714E-3</v>
      </c>
    </row>
    <row r="531" spans="1:91" s="46" customFormat="1" x14ac:dyDescent="0.25">
      <c r="A531" s="95"/>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7"/>
      <c r="AG531" s="47"/>
      <c r="AH531" s="47"/>
      <c r="AI531" s="47"/>
      <c r="AJ531" s="47"/>
      <c r="AK531" s="47"/>
      <c r="AL531" s="47"/>
      <c r="AM531" s="47"/>
      <c r="AN531" s="47"/>
      <c r="AO531" s="47"/>
      <c r="AP531" s="47"/>
      <c r="AQ531" s="47"/>
      <c r="AR531" s="47"/>
      <c r="AS531" s="47"/>
      <c r="AT531" s="47"/>
      <c r="AU531" s="47"/>
      <c r="AV531" s="47"/>
      <c r="AW531" s="47"/>
      <c r="AX531" s="47"/>
      <c r="AY531" s="47"/>
      <c r="AZ531" s="47"/>
      <c r="BA531" s="47"/>
      <c r="BB531" s="47"/>
      <c r="BC531" s="47"/>
      <c r="BD531" s="47"/>
      <c r="BE531" s="47"/>
      <c r="BF531" s="47"/>
      <c r="BG531" s="47"/>
      <c r="BH531" s="47"/>
      <c r="BI531" s="47"/>
      <c r="BJ531" s="47"/>
      <c r="BK531" s="47"/>
      <c r="BL531" s="47"/>
      <c r="BM531" s="47"/>
      <c r="BN531" s="47"/>
      <c r="BO531" s="47"/>
      <c r="BP531" s="47"/>
      <c r="BQ531" s="47"/>
      <c r="BR531" s="47"/>
      <c r="BS531" s="47"/>
      <c r="BT531" s="47"/>
      <c r="BU531" s="47"/>
      <c r="BV531" s="47"/>
      <c r="BW531" s="47"/>
      <c r="BX531" s="47"/>
      <c r="BY531" s="47"/>
      <c r="BZ531" s="47"/>
      <c r="CA531" s="47"/>
      <c r="CB531" s="47"/>
      <c r="CC531" s="47"/>
      <c r="CD531" s="47"/>
      <c r="CE531" s="47"/>
      <c r="CF531" s="47"/>
      <c r="CG531" s="47"/>
      <c r="CH531" s="47"/>
      <c r="CI531" s="47"/>
      <c r="CJ531" s="47"/>
      <c r="CK531" s="47"/>
      <c r="CL531" s="47"/>
      <c r="CM531" s="47"/>
    </row>
    <row r="532" spans="1:91" s="46" customFormat="1" x14ac:dyDescent="0.25">
      <c r="A532" s="95" t="s">
        <v>340</v>
      </c>
      <c r="B532" s="4">
        <v>0</v>
      </c>
      <c r="C532" s="4">
        <v>0</v>
      </c>
      <c r="D532" s="4">
        <v>0</v>
      </c>
      <c r="E532" s="4">
        <v>0</v>
      </c>
      <c r="F532" s="4">
        <v>0</v>
      </c>
      <c r="G532" s="4">
        <v>0</v>
      </c>
      <c r="H532" s="4">
        <v>0</v>
      </c>
      <c r="I532" s="4">
        <v>0</v>
      </c>
      <c r="J532" s="4">
        <v>0</v>
      </c>
      <c r="K532" s="4">
        <v>0</v>
      </c>
      <c r="L532" s="4">
        <v>0</v>
      </c>
      <c r="M532" s="4">
        <v>0</v>
      </c>
      <c r="N532" s="4">
        <v>0</v>
      </c>
      <c r="O532" s="4">
        <v>0</v>
      </c>
      <c r="P532" s="4">
        <v>0</v>
      </c>
      <c r="Q532" s="4">
        <v>0</v>
      </c>
      <c r="R532" s="4">
        <v>0</v>
      </c>
      <c r="S532" s="4">
        <v>0</v>
      </c>
      <c r="T532" s="4">
        <v>0</v>
      </c>
      <c r="U532" s="4">
        <v>0</v>
      </c>
      <c r="V532" s="4">
        <v>0</v>
      </c>
      <c r="W532" s="4">
        <v>0</v>
      </c>
      <c r="X532" s="4">
        <v>0</v>
      </c>
      <c r="Y532" s="4">
        <v>0</v>
      </c>
      <c r="Z532" s="4">
        <v>0</v>
      </c>
      <c r="AA532" s="4">
        <v>0</v>
      </c>
      <c r="AB532" s="4">
        <v>0</v>
      </c>
      <c r="AC532" s="4">
        <v>0</v>
      </c>
      <c r="AD532" s="4">
        <v>0</v>
      </c>
      <c r="AE532" s="4">
        <v>0</v>
      </c>
      <c r="AF532" s="47">
        <v>1.1056524686882555E-3</v>
      </c>
      <c r="AG532" s="47">
        <v>1.0893143518143163E-3</v>
      </c>
      <c r="AH532" s="47">
        <v>1.0729762349403699E-3</v>
      </c>
      <c r="AI532" s="47">
        <v>1.0566381180664309E-3</v>
      </c>
      <c r="AJ532" s="47">
        <v>1.0403000011924917E-3</v>
      </c>
      <c r="AK532" s="47">
        <v>1.0239618843185454E-3</v>
      </c>
      <c r="AL532" s="47">
        <v>1.0076237674446062E-3</v>
      </c>
      <c r="AM532" s="47">
        <v>9.9128565057066001E-4</v>
      </c>
      <c r="AN532" s="47">
        <v>9.7494753369672081E-4</v>
      </c>
      <c r="AO532" s="47">
        <v>9.5860941682278172E-4</v>
      </c>
      <c r="AP532" s="47">
        <v>9.4227129994883536E-4</v>
      </c>
      <c r="AQ532" s="47">
        <v>9.2593318307489627E-4</v>
      </c>
      <c r="AR532" s="47">
        <v>9.0959506620095706E-4</v>
      </c>
      <c r="AS532" s="47">
        <v>8.9325694932701081E-4</v>
      </c>
      <c r="AT532" s="47">
        <v>8.7691883245307172E-4</v>
      </c>
      <c r="AU532" s="47">
        <v>8.6058071557913252E-4</v>
      </c>
      <c r="AV532" s="47">
        <v>8.4424259870518627E-4</v>
      </c>
      <c r="AW532" s="47">
        <v>8.2790448183124707E-4</v>
      </c>
      <c r="AX532" s="47">
        <v>8.1156636495730082E-4</v>
      </c>
      <c r="AY532" s="47">
        <v>7.9522824808336173E-4</v>
      </c>
      <c r="AZ532" s="47">
        <v>7.7889013120942252E-4</v>
      </c>
      <c r="BA532" s="47">
        <v>7.6255201433547627E-4</v>
      </c>
      <c r="BB532" s="47">
        <v>7.4621389746153707E-4</v>
      </c>
      <c r="BC532" s="47">
        <v>7.2987578058759798E-4</v>
      </c>
      <c r="BD532" s="47">
        <v>7.1353766371365173E-4</v>
      </c>
      <c r="BE532" s="47">
        <v>6.9719954683971253E-4</v>
      </c>
      <c r="BF532" s="47">
        <v>6.8086142996576628E-4</v>
      </c>
      <c r="BG532" s="47">
        <v>6.6452331309182708E-4</v>
      </c>
      <c r="BH532" s="47">
        <v>6.4818519621788798E-4</v>
      </c>
      <c r="BI532" s="47">
        <v>6.3184707934394173E-4</v>
      </c>
      <c r="BJ532" s="47">
        <v>6.1550896247000253E-4</v>
      </c>
      <c r="BK532" s="47">
        <v>5.9917084559606333E-4</v>
      </c>
      <c r="BL532" s="47">
        <v>5.8283272872211708E-4</v>
      </c>
      <c r="BM532" s="47">
        <v>5.6649461184817799E-4</v>
      </c>
      <c r="BN532" s="47">
        <v>5.5015649497423878E-4</v>
      </c>
      <c r="BO532" s="47">
        <v>5.3381837810029253E-4</v>
      </c>
      <c r="BP532" s="47">
        <v>5.1748026122635333E-4</v>
      </c>
      <c r="BQ532" s="47">
        <v>5.0114214435240708E-4</v>
      </c>
      <c r="BR532" s="47">
        <v>4.8480402747846794E-4</v>
      </c>
      <c r="BS532" s="47">
        <v>4.6846591060452879E-4</v>
      </c>
      <c r="BT532" s="47">
        <v>4.5212779373058254E-4</v>
      </c>
      <c r="BU532" s="47">
        <v>4.3578967685664339E-4</v>
      </c>
      <c r="BV532" s="47">
        <v>4.1945155998270424E-4</v>
      </c>
      <c r="BW532" s="47">
        <v>4.0311344310875794E-4</v>
      </c>
      <c r="BX532" s="47">
        <v>3.8677532623481879E-4</v>
      </c>
      <c r="BY532" s="47">
        <v>3.7043720936087254E-4</v>
      </c>
      <c r="BZ532" s="47">
        <v>3.5409909248693339E-4</v>
      </c>
      <c r="CA532" s="47">
        <v>3.3776097561299425E-4</v>
      </c>
      <c r="CB532" s="47">
        <v>3.2142285873904794E-4</v>
      </c>
      <c r="CC532" s="47">
        <v>3.0508474186510879E-4</v>
      </c>
      <c r="CD532" s="47">
        <v>2.8874662499116965E-4</v>
      </c>
      <c r="CE532" s="47">
        <v>2.724085081172234E-4</v>
      </c>
      <c r="CF532" s="47">
        <v>2.5607039124328425E-4</v>
      </c>
      <c r="CG532" s="47">
        <v>2.3973227436933797E-4</v>
      </c>
      <c r="CH532" s="47">
        <v>2.2339415749539883E-4</v>
      </c>
      <c r="CI532" s="47">
        <v>2.0705604062145965E-4</v>
      </c>
      <c r="CJ532" s="47">
        <v>1.907179237475134E-4</v>
      </c>
      <c r="CK532" s="47">
        <v>1.7437980687357423E-4</v>
      </c>
      <c r="CL532" s="47">
        <v>1.5804168999963508E-4</v>
      </c>
      <c r="CM532" s="47">
        <v>1.4170357312568883E-4</v>
      </c>
    </row>
    <row r="533" spans="1:91" s="46" customFormat="1" x14ac:dyDescent="0.25">
      <c r="A533" s="95"/>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7"/>
      <c r="AG533" s="47"/>
      <c r="AH533" s="47"/>
      <c r="AI533" s="47"/>
      <c r="AJ533" s="47"/>
      <c r="AK533" s="47"/>
      <c r="AL533" s="47"/>
      <c r="AM533" s="47"/>
      <c r="AN533" s="47"/>
      <c r="AO533" s="47"/>
      <c r="AP533" s="47"/>
      <c r="AQ533" s="47"/>
      <c r="AR533" s="47"/>
      <c r="AS533" s="47"/>
      <c r="AT533" s="47"/>
      <c r="AU533" s="47"/>
      <c r="AV533" s="47"/>
      <c r="AW533" s="47"/>
      <c r="AX533" s="47"/>
      <c r="AY533" s="47"/>
      <c r="AZ533" s="47"/>
      <c r="BA533" s="47"/>
      <c r="BB533" s="47"/>
      <c r="BC533" s="47"/>
      <c r="BD533" s="47"/>
      <c r="BE533" s="47"/>
      <c r="BF533" s="47"/>
      <c r="BG533" s="47"/>
      <c r="BH533" s="47"/>
      <c r="BI533" s="47"/>
      <c r="BJ533" s="47"/>
      <c r="BK533" s="47"/>
      <c r="BL533" s="47"/>
      <c r="BM533" s="47"/>
      <c r="BN533" s="47"/>
      <c r="BO533" s="47"/>
      <c r="BP533" s="47"/>
      <c r="BQ533" s="47"/>
      <c r="BR533" s="47"/>
      <c r="BS533" s="47"/>
      <c r="BT533" s="47"/>
      <c r="BU533" s="47"/>
      <c r="BV533" s="47"/>
      <c r="BW533" s="47"/>
      <c r="BX533" s="47"/>
      <c r="BY533" s="47"/>
      <c r="BZ533" s="47"/>
      <c r="CA533" s="47"/>
      <c r="CB533" s="47"/>
      <c r="CC533" s="47"/>
      <c r="CD533" s="47"/>
      <c r="CE533" s="47"/>
      <c r="CF533" s="47"/>
      <c r="CG533" s="47"/>
      <c r="CH533" s="47"/>
      <c r="CI533" s="47"/>
      <c r="CJ533" s="47"/>
      <c r="CK533" s="47"/>
      <c r="CL533" s="47"/>
      <c r="CM533" s="47"/>
    </row>
    <row r="534" spans="1:91" s="46" customFormat="1" x14ac:dyDescent="0.25">
      <c r="A534" s="95" t="s">
        <v>337</v>
      </c>
      <c r="B534" s="4">
        <v>0</v>
      </c>
      <c r="C534" s="4">
        <v>0</v>
      </c>
      <c r="D534" s="4">
        <v>0</v>
      </c>
      <c r="E534" s="4">
        <v>0</v>
      </c>
      <c r="F534" s="4">
        <v>0</v>
      </c>
      <c r="G534" s="4">
        <v>0</v>
      </c>
      <c r="H534" s="4">
        <v>0</v>
      </c>
      <c r="I534" s="4">
        <v>0</v>
      </c>
      <c r="J534" s="4">
        <v>0</v>
      </c>
      <c r="K534" s="4">
        <v>0</v>
      </c>
      <c r="L534" s="4">
        <v>0</v>
      </c>
      <c r="M534" s="4">
        <v>0</v>
      </c>
      <c r="N534" s="4">
        <v>0</v>
      </c>
      <c r="O534" s="4">
        <v>0</v>
      </c>
      <c r="P534" s="4">
        <v>0</v>
      </c>
      <c r="Q534" s="4">
        <v>0</v>
      </c>
      <c r="R534" s="4">
        <v>0</v>
      </c>
      <c r="S534" s="4">
        <v>0</v>
      </c>
      <c r="T534" s="4">
        <v>0</v>
      </c>
      <c r="U534" s="4">
        <v>0</v>
      </c>
      <c r="V534" s="4">
        <v>0</v>
      </c>
      <c r="W534" s="4">
        <v>0</v>
      </c>
      <c r="X534" s="4">
        <v>0</v>
      </c>
      <c r="Y534" s="4">
        <v>0</v>
      </c>
      <c r="Z534" s="4">
        <v>0</v>
      </c>
      <c r="AA534" s="4">
        <v>0</v>
      </c>
      <c r="AB534" s="4">
        <v>0</v>
      </c>
      <c r="AC534" s="4">
        <v>0</v>
      </c>
      <c r="AD534" s="4">
        <v>0</v>
      </c>
      <c r="AE534" s="4">
        <v>0</v>
      </c>
      <c r="AF534" s="47">
        <v>4.0499006991134932E-3</v>
      </c>
      <c r="AG534" s="47">
        <v>4.116631205058013E-3</v>
      </c>
      <c r="AH534" s="47">
        <v>4.1833617110025615E-3</v>
      </c>
      <c r="AI534" s="47">
        <v>4.2500922169470814E-3</v>
      </c>
      <c r="AJ534" s="47">
        <v>4.3168227228916013E-3</v>
      </c>
      <c r="AK534" s="47">
        <v>4.3835532288361212E-3</v>
      </c>
      <c r="AL534" s="47">
        <v>4.4502837347806688E-3</v>
      </c>
      <c r="AM534" s="47">
        <v>4.5170142407251887E-3</v>
      </c>
      <c r="AN534" s="47">
        <v>4.5837447466697085E-3</v>
      </c>
      <c r="AO534" s="47">
        <v>4.6504752526142284E-3</v>
      </c>
      <c r="AP534" s="47">
        <v>4.7172057585587769E-3</v>
      </c>
      <c r="AQ534" s="47">
        <v>4.7839362645032959E-3</v>
      </c>
      <c r="AR534" s="47">
        <v>4.8506667704478158E-3</v>
      </c>
      <c r="AS534" s="47">
        <v>4.9173972763923357E-3</v>
      </c>
      <c r="AT534" s="47">
        <v>4.9841277823368555E-3</v>
      </c>
      <c r="AU534" s="47">
        <v>5.050858288281404E-3</v>
      </c>
      <c r="AV534" s="47">
        <v>5.1175887942259239E-3</v>
      </c>
      <c r="AW534" s="47">
        <v>5.1843193001704438E-3</v>
      </c>
      <c r="AX534" s="47">
        <v>5.2510498061149637E-3</v>
      </c>
      <c r="AY534" s="47">
        <v>5.3177803120595113E-3</v>
      </c>
      <c r="AZ534" s="47">
        <v>5.3845108180040312E-3</v>
      </c>
      <c r="BA534" s="47">
        <v>5.451241323948551E-3</v>
      </c>
      <c r="BB534" s="47">
        <v>5.5179718298930709E-3</v>
      </c>
      <c r="BC534" s="47">
        <v>5.5847023358376194E-3</v>
      </c>
      <c r="BD534" s="47">
        <v>5.6514328417821393E-3</v>
      </c>
      <c r="BE534" s="47">
        <v>5.7181633477266583E-3</v>
      </c>
      <c r="BF534" s="47">
        <v>5.7848938536711782E-3</v>
      </c>
      <c r="BG534" s="47">
        <v>5.8516243596157267E-3</v>
      </c>
      <c r="BH534" s="47">
        <v>5.9183548655602465E-3</v>
      </c>
      <c r="BI534" s="47">
        <v>5.9850853715047664E-3</v>
      </c>
      <c r="BJ534" s="47">
        <v>6.0518158774492863E-3</v>
      </c>
      <c r="BK534" s="47">
        <v>6.1185463833938339E-3</v>
      </c>
      <c r="BL534" s="47">
        <v>6.1852768893383538E-3</v>
      </c>
      <c r="BM534" s="47">
        <v>6.2520073952828737E-3</v>
      </c>
      <c r="BN534" s="47">
        <v>6.3187379012273935E-3</v>
      </c>
      <c r="BO534" s="47">
        <v>6.385468407171942E-3</v>
      </c>
      <c r="BP534" s="47">
        <v>6.4521989131164619E-3</v>
      </c>
      <c r="BQ534" s="47">
        <v>6.5189294190609818E-3</v>
      </c>
      <c r="BR534" s="47">
        <v>6.5856599250055017E-3</v>
      </c>
      <c r="BS534" s="47">
        <v>6.6523904309500493E-3</v>
      </c>
      <c r="BT534" s="47">
        <v>6.7191209368945692E-3</v>
      </c>
      <c r="BU534" s="47">
        <v>6.785851442839089E-3</v>
      </c>
      <c r="BV534" s="47">
        <v>6.8525819487836089E-3</v>
      </c>
      <c r="BW534" s="47">
        <v>6.9193124547281574E-3</v>
      </c>
      <c r="BX534" s="47">
        <v>6.9860429606726764E-3</v>
      </c>
      <c r="BY534" s="47">
        <v>7.0527734666171963E-3</v>
      </c>
      <c r="BZ534" s="47">
        <v>7.1195039725617162E-3</v>
      </c>
      <c r="CA534" s="47">
        <v>7.1862344785062647E-3</v>
      </c>
      <c r="CB534" s="47">
        <v>7.2529649844507845E-3</v>
      </c>
      <c r="CC534" s="47">
        <v>7.3196954903953044E-3</v>
      </c>
      <c r="CD534" s="47">
        <v>7.3864259963398243E-3</v>
      </c>
      <c r="CE534" s="47">
        <v>7.4531565022843719E-3</v>
      </c>
      <c r="CF534" s="47">
        <v>7.5198870082288918E-3</v>
      </c>
      <c r="CG534" s="47">
        <v>7.5866175141734117E-3</v>
      </c>
      <c r="CH534" s="47">
        <v>7.6533480201179315E-3</v>
      </c>
      <c r="CI534" s="47">
        <v>7.72007852606248E-3</v>
      </c>
      <c r="CJ534" s="47">
        <v>7.7868090320069999E-3</v>
      </c>
      <c r="CK534" s="47">
        <v>7.8535395379515198E-3</v>
      </c>
      <c r="CL534" s="47">
        <v>7.9202700438960397E-3</v>
      </c>
      <c r="CM534" s="47">
        <v>7.9870005498405595E-3</v>
      </c>
    </row>
    <row r="535" spans="1:91" s="46" customFormat="1" x14ac:dyDescent="0.25">
      <c r="A535" s="95"/>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7"/>
      <c r="AG535" s="47"/>
      <c r="AH535" s="47"/>
      <c r="AI535" s="47"/>
      <c r="AJ535" s="47"/>
      <c r="AK535" s="47"/>
      <c r="AL535" s="47"/>
      <c r="AM535" s="47"/>
      <c r="AN535" s="47"/>
      <c r="AO535" s="47"/>
      <c r="AP535" s="47"/>
      <c r="AQ535" s="47"/>
      <c r="AR535" s="47"/>
      <c r="AS535" s="47"/>
      <c r="AT535" s="47"/>
      <c r="AU535" s="47"/>
      <c r="AV535" s="47"/>
      <c r="AW535" s="47"/>
      <c r="AX535" s="47"/>
      <c r="AY535" s="47"/>
      <c r="AZ535" s="47"/>
      <c r="BA535" s="47"/>
      <c r="BB535" s="47"/>
      <c r="BC535" s="47"/>
      <c r="BD535" s="47"/>
      <c r="BE535" s="47"/>
      <c r="BF535" s="47"/>
      <c r="BG535" s="47"/>
      <c r="BH535" s="47"/>
      <c r="BI535" s="47"/>
      <c r="BJ535" s="47"/>
      <c r="BK535" s="47"/>
      <c r="BL535" s="47"/>
      <c r="BM535" s="47"/>
      <c r="BN535" s="47"/>
      <c r="BO535" s="47"/>
      <c r="BP535" s="47"/>
      <c r="BQ535" s="47"/>
      <c r="BR535" s="47"/>
      <c r="BS535" s="47"/>
      <c r="BT535" s="47"/>
      <c r="BU535" s="47"/>
      <c r="BV535" s="47"/>
      <c r="BW535" s="47"/>
      <c r="BX535" s="47"/>
      <c r="BY535" s="47"/>
      <c r="BZ535" s="47"/>
      <c r="CA535" s="47"/>
      <c r="CB535" s="47"/>
      <c r="CC535" s="47"/>
      <c r="CD535" s="47"/>
      <c r="CE535" s="47"/>
      <c r="CF535" s="47"/>
      <c r="CG535" s="47"/>
      <c r="CH535" s="47"/>
      <c r="CI535" s="47"/>
      <c r="CJ535" s="47"/>
      <c r="CK535" s="47"/>
      <c r="CL535" s="47"/>
      <c r="CM535" s="47"/>
    </row>
    <row r="536" spans="1:91" s="46" customFormat="1" x14ac:dyDescent="0.25">
      <c r="A536" s="95" t="s">
        <v>377</v>
      </c>
      <c r="B536" s="4">
        <v>0</v>
      </c>
      <c r="C536" s="4">
        <v>0</v>
      </c>
      <c r="D536" s="4">
        <v>0</v>
      </c>
      <c r="E536" s="4">
        <v>0</v>
      </c>
      <c r="F536" s="4">
        <v>0</v>
      </c>
      <c r="G536" s="4">
        <v>0</v>
      </c>
      <c r="H536" s="4">
        <v>0</v>
      </c>
      <c r="I536" s="4">
        <v>0</v>
      </c>
      <c r="J536" s="4">
        <v>0</v>
      </c>
      <c r="K536" s="4">
        <v>0</v>
      </c>
      <c r="L536" s="4">
        <v>0</v>
      </c>
      <c r="M536" s="4">
        <v>0</v>
      </c>
      <c r="N536" s="4">
        <v>0</v>
      </c>
      <c r="O536" s="4">
        <v>0</v>
      </c>
      <c r="P536" s="4">
        <v>0</v>
      </c>
      <c r="Q536" s="4">
        <v>0</v>
      </c>
      <c r="R536" s="4">
        <v>0</v>
      </c>
      <c r="S536" s="4">
        <v>0</v>
      </c>
      <c r="T536" s="4">
        <v>0</v>
      </c>
      <c r="U536" s="4">
        <v>0</v>
      </c>
      <c r="V536" s="4">
        <v>0</v>
      </c>
      <c r="W536" s="4">
        <v>0</v>
      </c>
      <c r="X536" s="4">
        <v>0</v>
      </c>
      <c r="Y536" s="4">
        <v>0</v>
      </c>
      <c r="Z536" s="4">
        <v>0</v>
      </c>
      <c r="AA536" s="4">
        <v>0</v>
      </c>
      <c r="AB536" s="4">
        <v>0</v>
      </c>
      <c r="AC536" s="4">
        <v>0</v>
      </c>
      <c r="AD536" s="4">
        <v>0</v>
      </c>
      <c r="AE536" s="4">
        <v>0</v>
      </c>
      <c r="AF536" s="47">
        <v>1.6942093627849316E-2</v>
      </c>
      <c r="AG536" s="47">
        <v>1.6691741990585342E-2</v>
      </c>
      <c r="AH536" s="47">
        <v>1.6441390353321365E-2</v>
      </c>
      <c r="AI536" s="47">
        <v>1.6191038716057392E-2</v>
      </c>
      <c r="AJ536" s="47">
        <v>1.5940687078793418E-2</v>
      </c>
      <c r="AK536" s="47">
        <v>1.5690335441529441E-2</v>
      </c>
      <c r="AL536" s="47">
        <v>1.5439983804265466E-2</v>
      </c>
      <c r="AM536" s="47">
        <v>1.5189632167001435E-2</v>
      </c>
      <c r="AN536" s="47">
        <v>1.493928052973746E-2</v>
      </c>
      <c r="AO536" s="47">
        <v>1.4688928892473484E-2</v>
      </c>
      <c r="AP536" s="47">
        <v>1.4438577255209509E-2</v>
      </c>
      <c r="AQ536" s="47">
        <v>1.4188225617945534E-2</v>
      </c>
      <c r="AR536" s="47">
        <v>1.3937873980681558E-2</v>
      </c>
      <c r="AS536" s="47">
        <v>1.3687522343417583E-2</v>
      </c>
      <c r="AT536" s="47">
        <v>1.3437170706153608E-2</v>
      </c>
      <c r="AU536" s="47">
        <v>1.3186819068889634E-2</v>
      </c>
      <c r="AV536" s="47">
        <v>1.2936467431625602E-2</v>
      </c>
      <c r="AW536" s="47">
        <v>1.2686115794361626E-2</v>
      </c>
      <c r="AX536" s="47">
        <v>1.2435764157097651E-2</v>
      </c>
      <c r="AY536" s="47">
        <v>1.2185412519833676E-2</v>
      </c>
      <c r="AZ536" s="47">
        <v>1.19350608825697E-2</v>
      </c>
      <c r="BA536" s="47">
        <v>1.1684709245305725E-2</v>
      </c>
      <c r="BB536" s="47">
        <v>1.143435760804175E-2</v>
      </c>
      <c r="BC536" s="47">
        <v>1.1184005970777776E-2</v>
      </c>
      <c r="BD536" s="47">
        <v>1.0933654333513801E-2</v>
      </c>
      <c r="BE536" s="47">
        <v>1.0683302696249826E-2</v>
      </c>
      <c r="BF536" s="47">
        <v>1.0432951058985793E-2</v>
      </c>
      <c r="BG536" s="47">
        <v>1.0182599421721818E-2</v>
      </c>
      <c r="BH536" s="47">
        <v>9.9322477844578424E-3</v>
      </c>
      <c r="BI536" s="47">
        <v>9.6818961471938671E-3</v>
      </c>
      <c r="BJ536" s="47">
        <v>9.4315445099298935E-3</v>
      </c>
      <c r="BK536" s="47">
        <v>9.1811928726659182E-3</v>
      </c>
      <c r="BL536" s="47">
        <v>8.9308412354019429E-3</v>
      </c>
      <c r="BM536" s="47">
        <v>8.6804895981379675E-3</v>
      </c>
      <c r="BN536" s="47">
        <v>8.4301379608739922E-3</v>
      </c>
      <c r="BO536" s="47">
        <v>8.1797863236099597E-3</v>
      </c>
      <c r="BP536" s="47">
        <v>7.9294346863459843E-3</v>
      </c>
      <c r="BQ536" s="47">
        <v>7.6790830490820099E-3</v>
      </c>
      <c r="BR536" s="47">
        <v>7.4287314118180346E-3</v>
      </c>
      <c r="BS536" s="47">
        <v>7.1783797745540593E-3</v>
      </c>
      <c r="BT536" s="47">
        <v>6.9280281372900848E-3</v>
      </c>
      <c r="BU536" s="47">
        <v>6.6776765000261095E-3</v>
      </c>
      <c r="BV536" s="47">
        <v>6.4273248627621342E-3</v>
      </c>
      <c r="BW536" s="47">
        <v>6.1769732254981589E-3</v>
      </c>
      <c r="BX536" s="47">
        <v>5.9266215882341272E-3</v>
      </c>
      <c r="BY536" s="47">
        <v>5.6762699509701519E-3</v>
      </c>
      <c r="BZ536" s="47">
        <v>5.4259183137061765E-3</v>
      </c>
      <c r="CA536" s="47">
        <v>5.1755666764422021E-3</v>
      </c>
      <c r="CB536" s="47">
        <v>4.9252150391782268E-3</v>
      </c>
      <c r="CC536" s="47">
        <v>4.6748634019142515E-3</v>
      </c>
      <c r="CD536" s="47">
        <v>4.4245117646502762E-3</v>
      </c>
      <c r="CE536" s="47">
        <v>4.1741601273863008E-3</v>
      </c>
      <c r="CF536" s="47">
        <v>3.9238084901223264E-3</v>
      </c>
      <c r="CG536" s="47">
        <v>3.6734568528582938E-3</v>
      </c>
      <c r="CH536" s="47">
        <v>3.4231052155943189E-3</v>
      </c>
      <c r="CI536" s="47">
        <v>3.1727535783303436E-3</v>
      </c>
      <c r="CJ536" s="47">
        <v>2.9224019410663687E-3</v>
      </c>
      <c r="CK536" s="47">
        <v>2.6720503038023934E-3</v>
      </c>
      <c r="CL536" s="47">
        <v>2.4216986665384185E-3</v>
      </c>
      <c r="CM536" s="47">
        <v>2.1713470292744432E-3</v>
      </c>
    </row>
    <row r="537" spans="1:91" s="46" customFormat="1" x14ac:dyDescent="0.25">
      <c r="A537" s="95"/>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7"/>
      <c r="AG537" s="47"/>
      <c r="AH537" s="47"/>
      <c r="AI537" s="47"/>
      <c r="AJ537" s="47"/>
      <c r="AK537" s="47"/>
      <c r="AL537" s="47"/>
      <c r="AM537" s="47"/>
      <c r="AN537" s="47"/>
      <c r="AO537" s="47"/>
      <c r="AP537" s="47"/>
      <c r="AQ537" s="47"/>
      <c r="AR537" s="47"/>
      <c r="AS537" s="47"/>
      <c r="AT537" s="47"/>
      <c r="AU537" s="47"/>
      <c r="AV537" s="47"/>
      <c r="AW537" s="47"/>
      <c r="AX537" s="47"/>
      <c r="AY537" s="47"/>
      <c r="AZ537" s="47"/>
      <c r="BA537" s="47"/>
      <c r="BB537" s="47"/>
      <c r="BC537" s="47"/>
      <c r="BD537" s="47"/>
      <c r="BE537" s="47"/>
      <c r="BF537" s="47"/>
      <c r="BG537" s="47"/>
      <c r="BH537" s="47"/>
      <c r="BI537" s="47"/>
      <c r="BJ537" s="47"/>
      <c r="BK537" s="47"/>
      <c r="BL537" s="47"/>
      <c r="BM537" s="47"/>
      <c r="BN537" s="47"/>
      <c r="BO537" s="47"/>
      <c r="BP537" s="47"/>
      <c r="BQ537" s="47"/>
      <c r="BR537" s="47"/>
      <c r="BS537" s="47"/>
      <c r="BT537" s="47"/>
      <c r="BU537" s="47"/>
      <c r="BV537" s="47"/>
      <c r="BW537" s="47"/>
      <c r="BX537" s="47"/>
      <c r="BY537" s="47"/>
      <c r="BZ537" s="47"/>
      <c r="CA537" s="47"/>
      <c r="CB537" s="47"/>
      <c r="CC537" s="47"/>
      <c r="CD537" s="47"/>
      <c r="CE537" s="47"/>
      <c r="CF537" s="47"/>
      <c r="CG537" s="47"/>
      <c r="CH537" s="47"/>
      <c r="CI537" s="47"/>
      <c r="CJ537" s="47"/>
      <c r="CK537" s="47"/>
      <c r="CL537" s="47"/>
      <c r="CM537" s="47"/>
    </row>
    <row r="538" spans="1:91" s="46" customFormat="1" x14ac:dyDescent="0.25">
      <c r="A538" s="95" t="s">
        <v>193</v>
      </c>
      <c r="B538" s="4">
        <v>0</v>
      </c>
      <c r="C538" s="4">
        <v>0</v>
      </c>
      <c r="D538" s="4">
        <v>0</v>
      </c>
      <c r="E538" s="4">
        <v>0</v>
      </c>
      <c r="F538" s="4">
        <v>0</v>
      </c>
      <c r="G538" s="4">
        <v>0</v>
      </c>
      <c r="H538" s="4">
        <v>0</v>
      </c>
      <c r="I538" s="4">
        <v>0</v>
      </c>
      <c r="J538" s="4">
        <v>0</v>
      </c>
      <c r="K538" s="4">
        <v>0</v>
      </c>
      <c r="L538" s="4">
        <v>0</v>
      </c>
      <c r="M538" s="4">
        <v>0</v>
      </c>
      <c r="N538" s="4">
        <v>0</v>
      </c>
      <c r="O538" s="4">
        <v>0</v>
      </c>
      <c r="P538" s="4">
        <v>0</v>
      </c>
      <c r="Q538" s="4">
        <v>0</v>
      </c>
      <c r="R538" s="4">
        <v>0</v>
      </c>
      <c r="S538" s="4">
        <v>0</v>
      </c>
      <c r="T538" s="4">
        <v>0</v>
      </c>
      <c r="U538" s="4">
        <v>0</v>
      </c>
      <c r="V538" s="4">
        <v>0</v>
      </c>
      <c r="W538" s="4">
        <v>0</v>
      </c>
      <c r="X538" s="4">
        <v>0</v>
      </c>
      <c r="Y538" s="4">
        <v>0</v>
      </c>
      <c r="Z538" s="4">
        <v>0</v>
      </c>
      <c r="AA538" s="4">
        <v>0</v>
      </c>
      <c r="AB538" s="4">
        <v>0</v>
      </c>
      <c r="AC538" s="4">
        <v>0</v>
      </c>
      <c r="AD538" s="4">
        <v>0</v>
      </c>
      <c r="AE538" s="4">
        <v>0</v>
      </c>
      <c r="AF538" s="47">
        <v>3.3175812229352458E-3</v>
      </c>
      <c r="AG538" s="47">
        <v>3.2057068202450694E-3</v>
      </c>
      <c r="AH538" s="47">
        <v>3.0938324175548929E-3</v>
      </c>
      <c r="AI538" s="47">
        <v>2.9819580148647447E-3</v>
      </c>
      <c r="AJ538" s="47">
        <v>2.8700836121745683E-3</v>
      </c>
      <c r="AK538" s="47">
        <v>2.7582092094843914E-3</v>
      </c>
      <c r="AL538" s="47">
        <v>2.646334806794215E-3</v>
      </c>
      <c r="AM538" s="47">
        <v>2.5344604041040385E-3</v>
      </c>
      <c r="AN538" s="47">
        <v>2.4225860014138617E-3</v>
      </c>
      <c r="AO538" s="47">
        <v>2.3107115987236852E-3</v>
      </c>
      <c r="AP538" s="47">
        <v>2.1988371960335088E-3</v>
      </c>
      <c r="AQ538" s="47">
        <v>2.0869627933433319E-3</v>
      </c>
      <c r="AR538" s="47">
        <v>1.9750883906531555E-3</v>
      </c>
      <c r="AS538" s="47">
        <v>1.8632139879629791E-3</v>
      </c>
      <c r="AT538" s="47">
        <v>1.7513395852728024E-3</v>
      </c>
      <c r="AU538" s="47">
        <v>1.6394651825826542E-3</v>
      </c>
      <c r="AV538" s="47">
        <v>1.5275907798924777E-3</v>
      </c>
      <c r="AW538" s="47">
        <v>1.4157163772023011E-3</v>
      </c>
      <c r="AX538" s="47">
        <v>1.3038419745121247E-3</v>
      </c>
      <c r="AY538" s="47">
        <v>1.191967571821948E-3</v>
      </c>
      <c r="AZ538" s="47">
        <v>1.0800931691317714E-3</v>
      </c>
      <c r="BA538" s="47">
        <v>9.6821876644159483E-4</v>
      </c>
      <c r="BB538" s="47">
        <v>8.5634436375141829E-4</v>
      </c>
      <c r="BC538" s="47">
        <v>7.4446996106124176E-4</v>
      </c>
      <c r="BD538" s="47">
        <v>6.3259555837106522E-4</v>
      </c>
      <c r="BE538" s="47">
        <v>5.2072115568088857E-4</v>
      </c>
      <c r="BF538" s="47">
        <v>4.0884675299071203E-4</v>
      </c>
      <c r="BG538" s="47">
        <v>2.9697235030056389E-4</v>
      </c>
      <c r="BH538" s="47">
        <v>1.8509794761038733E-4</v>
      </c>
      <c r="BI538" s="47">
        <v>7.3223544920210775E-5</v>
      </c>
      <c r="BJ538" s="47">
        <v>0</v>
      </c>
      <c r="BK538" s="47">
        <v>0</v>
      </c>
      <c r="BL538" s="47">
        <v>0</v>
      </c>
      <c r="BM538" s="47">
        <v>0</v>
      </c>
      <c r="BN538" s="47">
        <v>0</v>
      </c>
      <c r="BO538" s="47">
        <v>0</v>
      </c>
      <c r="BP538" s="47">
        <v>0</v>
      </c>
      <c r="BQ538" s="47">
        <v>0</v>
      </c>
      <c r="BR538" s="47">
        <v>0</v>
      </c>
      <c r="BS538" s="47">
        <v>0</v>
      </c>
      <c r="BT538" s="47">
        <v>0</v>
      </c>
      <c r="BU538" s="47">
        <v>0</v>
      </c>
      <c r="BV538" s="47">
        <v>0</v>
      </c>
      <c r="BW538" s="47">
        <v>0</v>
      </c>
      <c r="BX538" s="47">
        <v>0</v>
      </c>
      <c r="BY538" s="47">
        <v>0</v>
      </c>
      <c r="BZ538" s="47">
        <v>0</v>
      </c>
      <c r="CA538" s="47">
        <v>0</v>
      </c>
      <c r="CB538" s="47">
        <v>0</v>
      </c>
      <c r="CC538" s="47">
        <v>0</v>
      </c>
      <c r="CD538" s="47">
        <v>0</v>
      </c>
      <c r="CE538" s="47">
        <v>0</v>
      </c>
      <c r="CF538" s="47">
        <v>0</v>
      </c>
      <c r="CG538" s="47">
        <v>0</v>
      </c>
      <c r="CH538" s="47">
        <v>0</v>
      </c>
      <c r="CI538" s="47">
        <v>0</v>
      </c>
      <c r="CJ538" s="47">
        <v>0</v>
      </c>
      <c r="CK538" s="47">
        <v>0</v>
      </c>
      <c r="CL538" s="47">
        <v>0</v>
      </c>
      <c r="CM538" s="47">
        <v>0</v>
      </c>
    </row>
    <row r="539" spans="1:91" s="46" customFormat="1" x14ac:dyDescent="0.25">
      <c r="A539" s="95" t="s">
        <v>1</v>
      </c>
      <c r="B539" s="4">
        <v>0</v>
      </c>
      <c r="C539" s="4">
        <v>0</v>
      </c>
      <c r="D539" s="4">
        <v>0</v>
      </c>
      <c r="E539" s="4">
        <v>0</v>
      </c>
      <c r="F539" s="4">
        <v>0</v>
      </c>
      <c r="G539" s="4">
        <v>0</v>
      </c>
      <c r="H539" s="4">
        <v>0</v>
      </c>
      <c r="I539" s="4">
        <v>0</v>
      </c>
      <c r="J539" s="4">
        <v>0</v>
      </c>
      <c r="K539" s="4">
        <v>0</v>
      </c>
      <c r="L539" s="4">
        <v>0</v>
      </c>
      <c r="M539" s="4">
        <v>0</v>
      </c>
      <c r="N539" s="4">
        <v>0</v>
      </c>
      <c r="O539" s="4">
        <v>0</v>
      </c>
      <c r="P539" s="4">
        <v>0</v>
      </c>
      <c r="Q539" s="4">
        <v>0</v>
      </c>
      <c r="R539" s="4">
        <v>0</v>
      </c>
      <c r="S539" s="4">
        <v>0</v>
      </c>
      <c r="T539" s="4">
        <v>0</v>
      </c>
      <c r="U539" s="4">
        <v>0</v>
      </c>
      <c r="V539" s="4">
        <v>0</v>
      </c>
      <c r="W539" s="4">
        <v>0</v>
      </c>
      <c r="X539" s="4">
        <v>0</v>
      </c>
      <c r="Y539" s="4">
        <v>0</v>
      </c>
      <c r="Z539" s="4">
        <v>0</v>
      </c>
      <c r="AA539" s="4">
        <v>0</v>
      </c>
      <c r="AB539" s="4">
        <v>0</v>
      </c>
      <c r="AC539" s="4">
        <v>0</v>
      </c>
      <c r="AD539" s="4">
        <v>0</v>
      </c>
      <c r="AE539" s="4">
        <v>0</v>
      </c>
      <c r="AF539" s="47">
        <v>3.1270474628195188E-3</v>
      </c>
      <c r="AG539" s="47">
        <v>3.004333470885143E-3</v>
      </c>
      <c r="AH539" s="47">
        <v>2.8816194789507959E-3</v>
      </c>
      <c r="AI539" s="47">
        <v>2.7589054870164487E-3</v>
      </c>
      <c r="AJ539" s="47">
        <v>2.6361914950821016E-3</v>
      </c>
      <c r="AK539" s="47">
        <v>2.5134775031477544E-3</v>
      </c>
      <c r="AL539" s="47">
        <v>2.3907635112134073E-3</v>
      </c>
      <c r="AM539" s="47">
        <v>2.2680495192790601E-3</v>
      </c>
      <c r="AN539" s="47">
        <v>2.1453355273446844E-3</v>
      </c>
      <c r="AO539" s="47">
        <v>2.0226215354103372E-3</v>
      </c>
      <c r="AP539" s="47">
        <v>1.8999075434759903E-3</v>
      </c>
      <c r="AQ539" s="47">
        <v>1.7771935515416431E-3</v>
      </c>
      <c r="AR539" s="47">
        <v>1.6544795596072958E-3</v>
      </c>
      <c r="AS539" s="47">
        <v>1.5317655676729486E-3</v>
      </c>
      <c r="AT539" s="47">
        <v>1.4090515757385731E-3</v>
      </c>
      <c r="AU539" s="47">
        <v>1.2863375838042259E-3</v>
      </c>
      <c r="AV539" s="47">
        <v>1.1636235918698788E-3</v>
      </c>
      <c r="AW539" s="47">
        <v>1.0409095999355316E-3</v>
      </c>
      <c r="AX539" s="47">
        <v>9.1819560800118435E-4</v>
      </c>
      <c r="AY539" s="47">
        <v>7.954816160668372E-4</v>
      </c>
      <c r="AZ539" s="47">
        <v>6.7276762413249005E-4</v>
      </c>
      <c r="BA539" s="47">
        <v>5.5005363219811439E-4</v>
      </c>
      <c r="BB539" s="47">
        <v>4.2733964026376724E-4</v>
      </c>
      <c r="BC539" s="47">
        <v>3.0462564832942009E-4</v>
      </c>
      <c r="BD539" s="47">
        <v>1.8191165639507289E-4</v>
      </c>
      <c r="BE539" s="47">
        <v>5.9197664460725722E-5</v>
      </c>
      <c r="BF539" s="47">
        <v>0</v>
      </c>
      <c r="BG539" s="47">
        <v>0</v>
      </c>
      <c r="BH539" s="47">
        <v>0</v>
      </c>
      <c r="BI539" s="47">
        <v>0</v>
      </c>
      <c r="BJ539" s="47">
        <v>0</v>
      </c>
      <c r="BK539" s="47">
        <v>0</v>
      </c>
      <c r="BL539" s="47">
        <v>0</v>
      </c>
      <c r="BM539" s="47">
        <v>0</v>
      </c>
      <c r="BN539" s="47">
        <v>0</v>
      </c>
      <c r="BO539" s="47">
        <v>0</v>
      </c>
      <c r="BP539" s="47">
        <v>0</v>
      </c>
      <c r="BQ539" s="47">
        <v>0</v>
      </c>
      <c r="BR539" s="47">
        <v>0</v>
      </c>
      <c r="BS539" s="47">
        <v>0</v>
      </c>
      <c r="BT539" s="47">
        <v>0</v>
      </c>
      <c r="BU539" s="47">
        <v>0</v>
      </c>
      <c r="BV539" s="47">
        <v>0</v>
      </c>
      <c r="BW539" s="47">
        <v>0</v>
      </c>
      <c r="BX539" s="47">
        <v>0</v>
      </c>
      <c r="BY539" s="47">
        <v>0</v>
      </c>
      <c r="BZ539" s="47">
        <v>0</v>
      </c>
      <c r="CA539" s="47">
        <v>0</v>
      </c>
      <c r="CB539" s="47">
        <v>0</v>
      </c>
      <c r="CC539" s="47">
        <v>0</v>
      </c>
      <c r="CD539" s="47">
        <v>0</v>
      </c>
      <c r="CE539" s="47">
        <v>0</v>
      </c>
      <c r="CF539" s="47">
        <v>0</v>
      </c>
      <c r="CG539" s="47">
        <v>0</v>
      </c>
      <c r="CH539" s="47">
        <v>0</v>
      </c>
      <c r="CI539" s="47">
        <v>0</v>
      </c>
      <c r="CJ539" s="47">
        <v>0</v>
      </c>
      <c r="CK539" s="47">
        <v>0</v>
      </c>
      <c r="CL539" s="47">
        <v>0</v>
      </c>
      <c r="CM539" s="47">
        <v>0</v>
      </c>
    </row>
    <row r="540" spans="1:91" s="46" customFormat="1" x14ac:dyDescent="0.25">
      <c r="A540" s="95" t="s">
        <v>1</v>
      </c>
      <c r="B540" s="4">
        <v>0</v>
      </c>
      <c r="C540" s="4">
        <v>0</v>
      </c>
      <c r="D540" s="4">
        <v>0</v>
      </c>
      <c r="E540" s="4">
        <v>0</v>
      </c>
      <c r="F540" s="4">
        <v>0</v>
      </c>
      <c r="G540" s="4">
        <v>0</v>
      </c>
      <c r="H540" s="4">
        <v>0</v>
      </c>
      <c r="I540" s="4">
        <v>0</v>
      </c>
      <c r="J540" s="4">
        <v>0</v>
      </c>
      <c r="K540" s="4">
        <v>0</v>
      </c>
      <c r="L540" s="4">
        <v>0</v>
      </c>
      <c r="M540" s="4">
        <v>0</v>
      </c>
      <c r="N540" s="4">
        <v>0</v>
      </c>
      <c r="O540" s="4">
        <v>0</v>
      </c>
      <c r="P540" s="4">
        <v>0</v>
      </c>
      <c r="Q540" s="4">
        <v>0</v>
      </c>
      <c r="R540" s="4">
        <v>0</v>
      </c>
      <c r="S540" s="4">
        <v>0</v>
      </c>
      <c r="T540" s="4">
        <v>0</v>
      </c>
      <c r="U540" s="4">
        <v>0</v>
      </c>
      <c r="V540" s="4">
        <v>0</v>
      </c>
      <c r="W540" s="4">
        <v>0</v>
      </c>
      <c r="X540" s="4">
        <v>0</v>
      </c>
      <c r="Y540" s="4">
        <v>0</v>
      </c>
      <c r="Z540" s="4">
        <v>0</v>
      </c>
      <c r="AA540" s="4">
        <v>0</v>
      </c>
      <c r="AB540" s="4">
        <v>0</v>
      </c>
      <c r="AC540" s="4">
        <v>0</v>
      </c>
      <c r="AD540" s="4">
        <v>0</v>
      </c>
      <c r="AE540" s="4">
        <v>0</v>
      </c>
      <c r="AF540" s="47">
        <v>1.0035492289869779E-2</v>
      </c>
      <c r="AG540" s="47">
        <v>9.9137887878142129E-3</v>
      </c>
      <c r="AH540" s="47">
        <v>9.7920852857586171E-3</v>
      </c>
      <c r="AI540" s="47">
        <v>9.6703817837030491E-3</v>
      </c>
      <c r="AJ540" s="47">
        <v>9.5486782816474828E-3</v>
      </c>
      <c r="AK540" s="47">
        <v>9.426974779591887E-3</v>
      </c>
      <c r="AL540" s="47">
        <v>9.3052712775363207E-3</v>
      </c>
      <c r="AM540" s="47">
        <v>9.1835677754807526E-3</v>
      </c>
      <c r="AN540" s="47">
        <v>9.0618642734251586E-3</v>
      </c>
      <c r="AO540" s="47">
        <v>8.9401607713695905E-3</v>
      </c>
      <c r="AP540" s="47">
        <v>8.8184572693140242E-3</v>
      </c>
      <c r="AQ540" s="47">
        <v>8.6967537672584284E-3</v>
      </c>
      <c r="AR540" s="47">
        <v>8.5750502652028621E-3</v>
      </c>
      <c r="AS540" s="47">
        <v>8.4533467631472941E-3</v>
      </c>
      <c r="AT540" s="47">
        <v>8.3316432610916983E-3</v>
      </c>
      <c r="AU540" s="47">
        <v>8.209939759036132E-3</v>
      </c>
      <c r="AV540" s="47">
        <v>8.0882362569805657E-3</v>
      </c>
      <c r="AW540" s="47">
        <v>7.9665327549249699E-3</v>
      </c>
      <c r="AX540" s="47">
        <v>7.8448292528694018E-3</v>
      </c>
      <c r="AY540" s="47">
        <v>7.7231257508138355E-3</v>
      </c>
      <c r="AZ540" s="47">
        <v>7.6014222487582397E-3</v>
      </c>
      <c r="BA540" s="47">
        <v>7.4797187467026734E-3</v>
      </c>
      <c r="BB540" s="47">
        <v>7.3580152446471063E-3</v>
      </c>
      <c r="BC540" s="47">
        <v>7.2363117425915105E-3</v>
      </c>
      <c r="BD540" s="47">
        <v>7.1146082405359433E-3</v>
      </c>
      <c r="BE540" s="47">
        <v>6.992904738480377E-3</v>
      </c>
      <c r="BF540" s="47">
        <v>6.8712012364247812E-3</v>
      </c>
      <c r="BG540" s="47">
        <v>6.749497734369214E-3</v>
      </c>
      <c r="BH540" s="47">
        <v>6.6277942323136468E-3</v>
      </c>
      <c r="BI540" s="47">
        <v>6.5060907302580519E-3</v>
      </c>
      <c r="BJ540" s="47">
        <v>6.3843872282024847E-3</v>
      </c>
      <c r="BK540" s="47">
        <v>6.2626837261469176E-3</v>
      </c>
      <c r="BL540" s="47">
        <v>6.1409802240913226E-3</v>
      </c>
      <c r="BM540" s="47">
        <v>6.0192767220357555E-3</v>
      </c>
      <c r="BN540" s="47">
        <v>5.8975732199801883E-3</v>
      </c>
      <c r="BO540" s="47">
        <v>5.7758697179245925E-3</v>
      </c>
      <c r="BP540" s="47">
        <v>5.6541662158690262E-3</v>
      </c>
      <c r="BQ540" s="47">
        <v>5.532462713813459E-3</v>
      </c>
      <c r="BR540" s="47">
        <v>5.4107592117578632E-3</v>
      </c>
      <c r="BS540" s="47">
        <v>5.289055709702296E-3</v>
      </c>
      <c r="BT540" s="47">
        <v>5.1673522076467297E-3</v>
      </c>
      <c r="BU540" s="47">
        <v>5.0456487055911339E-3</v>
      </c>
      <c r="BV540" s="47">
        <v>4.9239452035355668E-3</v>
      </c>
      <c r="BW540" s="47">
        <v>4.8022417014799996E-3</v>
      </c>
      <c r="BX540" s="47">
        <v>4.6805381994244047E-3</v>
      </c>
      <c r="BY540" s="47">
        <v>4.5588346973688375E-3</v>
      </c>
      <c r="BZ540" s="47">
        <v>4.4371311953132703E-3</v>
      </c>
      <c r="CA540" s="47">
        <v>4.3154276932576754E-3</v>
      </c>
      <c r="CB540" s="47">
        <v>4.1937241912021082E-3</v>
      </c>
      <c r="CC540" s="47">
        <v>4.072020689146541E-3</v>
      </c>
      <c r="CD540" s="47">
        <v>3.9503171870909452E-3</v>
      </c>
      <c r="CE540" s="47">
        <v>3.8286136850353785E-3</v>
      </c>
      <c r="CF540" s="47">
        <v>3.7069101829798113E-3</v>
      </c>
      <c r="CG540" s="47">
        <v>3.585206680924216E-3</v>
      </c>
      <c r="CH540" s="47">
        <v>3.4635031788686492E-3</v>
      </c>
      <c r="CI540" s="47">
        <v>3.341799676813082E-3</v>
      </c>
      <c r="CJ540" s="47">
        <v>3.2200961747574867E-3</v>
      </c>
      <c r="CK540" s="47">
        <v>3.0983926727019195E-3</v>
      </c>
      <c r="CL540" s="47">
        <v>2.9766891706463523E-3</v>
      </c>
      <c r="CM540" s="47">
        <v>2.854985668590757E-3</v>
      </c>
    </row>
    <row r="541" spans="1:91" s="98" customFormat="1" x14ac:dyDescent="0.25">
      <c r="A541" s="98" t="s">
        <v>1</v>
      </c>
      <c r="B541" s="98">
        <v>0</v>
      </c>
      <c r="C541" s="98">
        <v>0</v>
      </c>
      <c r="D541" s="98">
        <v>0</v>
      </c>
      <c r="E541" s="98">
        <v>0</v>
      </c>
      <c r="F541" s="98">
        <v>0</v>
      </c>
      <c r="G541" s="98">
        <v>0</v>
      </c>
      <c r="H541" s="98">
        <v>0</v>
      </c>
      <c r="I541" s="98">
        <v>0</v>
      </c>
      <c r="J541" s="98">
        <v>0</v>
      </c>
      <c r="K541" s="98">
        <v>0</v>
      </c>
      <c r="L541" s="98">
        <v>0</v>
      </c>
      <c r="M541" s="98">
        <v>0</v>
      </c>
      <c r="N541" s="98">
        <v>0</v>
      </c>
      <c r="O541" s="98">
        <v>0</v>
      </c>
      <c r="P541" s="98">
        <v>0</v>
      </c>
      <c r="Q541" s="98">
        <v>0</v>
      </c>
      <c r="R541" s="98">
        <v>0</v>
      </c>
      <c r="S541" s="98">
        <v>0</v>
      </c>
      <c r="T541" s="98">
        <v>0</v>
      </c>
      <c r="U541" s="98">
        <v>0</v>
      </c>
      <c r="V541" s="98">
        <v>0</v>
      </c>
      <c r="W541" s="98">
        <v>0</v>
      </c>
      <c r="X541" s="98">
        <v>0</v>
      </c>
      <c r="Y541" s="98">
        <v>0</v>
      </c>
      <c r="Z541" s="98">
        <v>0</v>
      </c>
      <c r="AA541" s="98">
        <v>0</v>
      </c>
      <c r="AB541" s="98">
        <v>0</v>
      </c>
      <c r="AC541" s="98">
        <v>0</v>
      </c>
      <c r="AD541" s="98">
        <v>0</v>
      </c>
      <c r="AE541" s="98">
        <v>0</v>
      </c>
      <c r="AF541" s="98">
        <v>0</v>
      </c>
      <c r="AG541" s="98">
        <v>0</v>
      </c>
      <c r="AH541" s="98">
        <v>0</v>
      </c>
      <c r="AI541" s="98">
        <v>0</v>
      </c>
      <c r="AJ541" s="98">
        <v>0</v>
      </c>
      <c r="AK541" s="98">
        <v>0</v>
      </c>
      <c r="AL541" s="98">
        <v>0</v>
      </c>
      <c r="AM541" s="98">
        <v>0</v>
      </c>
      <c r="AN541" s="98">
        <v>0</v>
      </c>
      <c r="AO541" s="98">
        <v>0</v>
      </c>
      <c r="AP541" s="98">
        <v>0</v>
      </c>
      <c r="AQ541" s="98">
        <v>0</v>
      </c>
      <c r="AR541" s="98">
        <v>0</v>
      </c>
      <c r="AS541" s="98">
        <v>0</v>
      </c>
      <c r="AT541" s="98">
        <v>0</v>
      </c>
      <c r="AU541" s="98">
        <v>0</v>
      </c>
      <c r="AV541" s="98">
        <v>0</v>
      </c>
      <c r="AW541" s="98">
        <v>0</v>
      </c>
      <c r="AX541" s="98">
        <v>0</v>
      </c>
      <c r="AY541" s="98">
        <v>0</v>
      </c>
      <c r="AZ541" s="98">
        <v>0</v>
      </c>
      <c r="BA541" s="98">
        <v>0</v>
      </c>
      <c r="BB541" s="98">
        <v>0</v>
      </c>
      <c r="BC541" s="98">
        <v>0</v>
      </c>
      <c r="BD541" s="98">
        <v>0</v>
      </c>
      <c r="BE541" s="98">
        <v>0</v>
      </c>
      <c r="BF541" s="98">
        <v>0</v>
      </c>
      <c r="BG541" s="98">
        <v>0</v>
      </c>
      <c r="BH541" s="98">
        <v>0</v>
      </c>
      <c r="BI541" s="98">
        <v>0</v>
      </c>
      <c r="BJ541" s="98">
        <v>0</v>
      </c>
      <c r="BK541" s="98">
        <v>0</v>
      </c>
      <c r="BL541" s="98">
        <v>0</v>
      </c>
      <c r="BM541" s="98">
        <v>0</v>
      </c>
      <c r="BN541" s="98">
        <v>0</v>
      </c>
      <c r="BO541" s="98">
        <v>0</v>
      </c>
      <c r="BP541" s="98">
        <v>0</v>
      </c>
      <c r="BQ541" s="98">
        <v>0</v>
      </c>
      <c r="BR541" s="98">
        <v>0</v>
      </c>
      <c r="BS541" s="98">
        <v>0</v>
      </c>
      <c r="BT541" s="98">
        <v>0</v>
      </c>
      <c r="BU541" s="98">
        <v>0</v>
      </c>
      <c r="BV541" s="98">
        <v>0</v>
      </c>
      <c r="BW541" s="98">
        <v>0</v>
      </c>
      <c r="BX541" s="98">
        <v>0</v>
      </c>
      <c r="BY541" s="98">
        <v>0</v>
      </c>
      <c r="BZ541" s="98">
        <v>0</v>
      </c>
      <c r="CA541" s="98">
        <v>0</v>
      </c>
      <c r="CB541" s="98">
        <v>0</v>
      </c>
      <c r="CC541" s="98">
        <v>0</v>
      </c>
      <c r="CD541" s="98">
        <v>0</v>
      </c>
      <c r="CE541" s="98">
        <v>0</v>
      </c>
      <c r="CF541" s="98">
        <v>0</v>
      </c>
      <c r="CG541" s="98">
        <v>0</v>
      </c>
      <c r="CH541" s="98">
        <v>0</v>
      </c>
      <c r="CI541" s="98">
        <v>0</v>
      </c>
      <c r="CJ541" s="98">
        <v>0</v>
      </c>
      <c r="CK541" s="98">
        <v>0</v>
      </c>
      <c r="CL541" s="98">
        <v>0</v>
      </c>
      <c r="CM541" s="98">
        <v>0</v>
      </c>
    </row>
    <row r="542" spans="1:91" s="46" customFormat="1" x14ac:dyDescent="0.25">
      <c r="A542" s="95" t="s">
        <v>1</v>
      </c>
      <c r="B542" s="4">
        <v>0</v>
      </c>
      <c r="C542" s="4">
        <v>0</v>
      </c>
      <c r="D542" s="4">
        <v>0</v>
      </c>
      <c r="E542" s="4">
        <v>0</v>
      </c>
      <c r="F542" s="4">
        <v>0</v>
      </c>
      <c r="G542" s="4">
        <v>0</v>
      </c>
      <c r="H542" s="4">
        <v>0</v>
      </c>
      <c r="I542" s="4">
        <v>0</v>
      </c>
      <c r="J542" s="4">
        <v>0</v>
      </c>
      <c r="K542" s="4">
        <v>0</v>
      </c>
      <c r="L542" s="4">
        <v>0</v>
      </c>
      <c r="M542" s="4">
        <v>0</v>
      </c>
      <c r="N542" s="4">
        <v>0</v>
      </c>
      <c r="O542" s="4">
        <v>0</v>
      </c>
      <c r="P542" s="4">
        <v>0</v>
      </c>
      <c r="Q542" s="4">
        <v>0</v>
      </c>
      <c r="R542" s="4">
        <v>0</v>
      </c>
      <c r="S542" s="4">
        <v>0</v>
      </c>
      <c r="T542" s="4">
        <v>0</v>
      </c>
      <c r="U542" s="4">
        <v>0</v>
      </c>
      <c r="V542" s="4">
        <v>0</v>
      </c>
      <c r="W542" s="4">
        <v>0</v>
      </c>
      <c r="X542" s="4">
        <v>0</v>
      </c>
      <c r="Y542" s="4">
        <v>0</v>
      </c>
      <c r="Z542" s="4">
        <v>0</v>
      </c>
      <c r="AA542" s="4">
        <v>0</v>
      </c>
      <c r="AB542" s="4">
        <v>0</v>
      </c>
      <c r="AC542" s="4">
        <v>0</v>
      </c>
      <c r="AD542" s="4">
        <v>0</v>
      </c>
      <c r="AE542" s="4">
        <v>0</v>
      </c>
      <c r="AF542" s="47">
        <v>2.4376417455900779E-3</v>
      </c>
      <c r="AG542" s="47">
        <v>2.413260525559572E-3</v>
      </c>
      <c r="AH542" s="47">
        <v>2.3888793055290734E-3</v>
      </c>
      <c r="AI542" s="47">
        <v>2.3644980854985675E-3</v>
      </c>
      <c r="AJ542" s="47">
        <v>2.3401168654680689E-3</v>
      </c>
      <c r="AK542" s="47">
        <v>2.315735645437563E-3</v>
      </c>
      <c r="AL542" s="47">
        <v>2.2913544254070644E-3</v>
      </c>
      <c r="AM542" s="47">
        <v>2.2669732053765585E-3</v>
      </c>
      <c r="AN542" s="47">
        <v>2.2425919853460599E-3</v>
      </c>
      <c r="AO542" s="47">
        <v>2.218210765315554E-3</v>
      </c>
      <c r="AP542" s="47">
        <v>2.1938295452850554E-3</v>
      </c>
      <c r="AQ542" s="47">
        <v>2.1694483252545568E-3</v>
      </c>
      <c r="AR542" s="47">
        <v>2.1450671052240509E-3</v>
      </c>
      <c r="AS542" s="47">
        <v>2.1206858851935523E-3</v>
      </c>
      <c r="AT542" s="47">
        <v>2.0963046651630464E-3</v>
      </c>
      <c r="AU542" s="47">
        <v>2.0719234451325478E-3</v>
      </c>
      <c r="AV542" s="47">
        <v>2.0475422251020419E-3</v>
      </c>
      <c r="AW542" s="47">
        <v>2.0231610050715433E-3</v>
      </c>
      <c r="AX542" s="47">
        <v>1.9987797850410374E-3</v>
      </c>
      <c r="AY542" s="47">
        <v>1.9743985650105388E-3</v>
      </c>
      <c r="AZ542" s="47">
        <v>1.9500173449800329E-3</v>
      </c>
      <c r="BA542" s="47">
        <v>1.9256361249495341E-3</v>
      </c>
      <c r="BB542" s="47">
        <v>1.9012549049190284E-3</v>
      </c>
      <c r="BC542" s="47">
        <v>1.8768736848885296E-3</v>
      </c>
      <c r="BD542" s="47">
        <v>1.8524924648580239E-3</v>
      </c>
      <c r="BE542" s="47">
        <v>1.8281112448275251E-3</v>
      </c>
      <c r="BF542" s="47">
        <v>1.8037300247970265E-3</v>
      </c>
      <c r="BG542" s="47">
        <v>1.7793488047665206E-3</v>
      </c>
      <c r="BH542" s="47">
        <v>1.754967584736022E-3</v>
      </c>
      <c r="BI542" s="47">
        <v>1.7305863647055161E-3</v>
      </c>
      <c r="BJ542" s="47">
        <v>1.7062051446750175E-3</v>
      </c>
      <c r="BK542" s="47">
        <v>1.6818239246445116E-3</v>
      </c>
      <c r="BL542" s="47">
        <v>1.657442704614013E-3</v>
      </c>
      <c r="BM542" s="47">
        <v>1.6330614845835071E-3</v>
      </c>
      <c r="BN542" s="47">
        <v>1.6086802645530085E-3</v>
      </c>
      <c r="BO542" s="47">
        <v>1.5842990445225026E-3</v>
      </c>
      <c r="BP542" s="47">
        <v>1.559917824492004E-3</v>
      </c>
      <c r="BQ542" s="47">
        <v>1.5355366044614981E-3</v>
      </c>
      <c r="BR542" s="47">
        <v>1.5111553844309995E-3</v>
      </c>
      <c r="BS542" s="47">
        <v>1.4867741644004936E-3</v>
      </c>
      <c r="BT542" s="47">
        <v>1.462392944369995E-3</v>
      </c>
      <c r="BU542" s="47">
        <v>1.4380117243394963E-3</v>
      </c>
      <c r="BV542" s="47">
        <v>1.4136305043089905E-3</v>
      </c>
      <c r="BW542" s="47">
        <v>1.3892492842784918E-3</v>
      </c>
      <c r="BX542" s="47">
        <v>1.364868064247986E-3</v>
      </c>
      <c r="BY542" s="47">
        <v>1.3404868442174873E-3</v>
      </c>
      <c r="BZ542" s="47">
        <v>1.3161056241869815E-3</v>
      </c>
      <c r="CA542" s="47">
        <v>1.2917244041564828E-3</v>
      </c>
      <c r="CB542" s="47">
        <v>1.267343184125977E-3</v>
      </c>
      <c r="CC542" s="47">
        <v>1.2429619640954783E-3</v>
      </c>
      <c r="CD542" s="47">
        <v>1.2185807440649725E-3</v>
      </c>
      <c r="CE542" s="47">
        <v>1.1941995240344738E-3</v>
      </c>
      <c r="CF542" s="47">
        <v>1.169818304003968E-3</v>
      </c>
      <c r="CG542" s="47">
        <v>1.1454370839734693E-3</v>
      </c>
      <c r="CH542" s="47">
        <v>1.1210558639429635E-3</v>
      </c>
      <c r="CI542" s="47">
        <v>1.0966746439124648E-3</v>
      </c>
      <c r="CJ542" s="47">
        <v>1.072293423881959E-3</v>
      </c>
      <c r="CK542" s="47">
        <v>1.0479122038514603E-3</v>
      </c>
      <c r="CL542" s="47">
        <v>1.0235309838209617E-3</v>
      </c>
      <c r="CM542" s="47">
        <v>9.9914976379045575E-4</v>
      </c>
    </row>
    <row r="543" spans="1:91" s="46" customFormat="1" x14ac:dyDescent="0.25">
      <c r="A543" s="95" t="s">
        <v>1</v>
      </c>
      <c r="B543" s="4">
        <v>0</v>
      </c>
      <c r="C543" s="4">
        <v>0</v>
      </c>
      <c r="D543" s="4">
        <v>0</v>
      </c>
      <c r="E543" s="4">
        <v>0</v>
      </c>
      <c r="F543" s="4">
        <v>0</v>
      </c>
      <c r="G543" s="4">
        <v>0</v>
      </c>
      <c r="H543" s="4">
        <v>0</v>
      </c>
      <c r="I543" s="4">
        <v>0</v>
      </c>
      <c r="J543" s="4">
        <v>0</v>
      </c>
      <c r="K543" s="4">
        <v>0</v>
      </c>
      <c r="L543" s="4">
        <v>0</v>
      </c>
      <c r="M543" s="4">
        <v>0</v>
      </c>
      <c r="N543" s="4">
        <v>0</v>
      </c>
      <c r="O543" s="4">
        <v>0</v>
      </c>
      <c r="P543" s="4">
        <v>0</v>
      </c>
      <c r="Q543" s="4">
        <v>0</v>
      </c>
      <c r="R543" s="4">
        <v>0</v>
      </c>
      <c r="S543" s="4">
        <v>0</v>
      </c>
      <c r="T543" s="4">
        <v>0</v>
      </c>
      <c r="U543" s="4">
        <v>0</v>
      </c>
      <c r="V543" s="4">
        <v>0</v>
      </c>
      <c r="W543" s="4">
        <v>0</v>
      </c>
      <c r="X543" s="4">
        <v>0</v>
      </c>
      <c r="Y543" s="4">
        <v>0</v>
      </c>
      <c r="Z543" s="4">
        <v>0</v>
      </c>
      <c r="AA543" s="4">
        <v>0</v>
      </c>
      <c r="AB543" s="4">
        <v>0</v>
      </c>
      <c r="AC543" s="4">
        <v>0</v>
      </c>
      <c r="AD543" s="4">
        <v>0</v>
      </c>
      <c r="AE543" s="4">
        <v>0</v>
      </c>
      <c r="AF543" s="47">
        <v>8.4042110501593353E-2</v>
      </c>
      <c r="AG543" s="47">
        <v>8.4175656345240893E-2</v>
      </c>
      <c r="AH543" s="47">
        <v>8.4309202188888432E-2</v>
      </c>
      <c r="AI543" s="47">
        <v>8.4442748032535972E-2</v>
      </c>
      <c r="AJ543" s="47">
        <v>8.4576293876183511E-2</v>
      </c>
      <c r="AK543" s="47">
        <v>8.4709839719830995E-2</v>
      </c>
      <c r="AL543" s="47">
        <v>8.4843385563478535E-2</v>
      </c>
      <c r="AM543" s="47">
        <v>8.4976931407126075E-2</v>
      </c>
      <c r="AN543" s="47">
        <v>8.5110477250773614E-2</v>
      </c>
      <c r="AO543" s="47">
        <v>8.5244023094421154E-2</v>
      </c>
      <c r="AP543" s="47">
        <v>8.5377568938068693E-2</v>
      </c>
      <c r="AQ543" s="47">
        <v>8.5511114781716233E-2</v>
      </c>
      <c r="AR543" s="47">
        <v>8.5644660625363772E-2</v>
      </c>
      <c r="AS543" s="47">
        <v>8.5778206469011312E-2</v>
      </c>
      <c r="AT543" s="47">
        <v>8.5911752312658796E-2</v>
      </c>
      <c r="AU543" s="47">
        <v>8.6045298156306335E-2</v>
      </c>
      <c r="AV543" s="47">
        <v>8.6178843999953875E-2</v>
      </c>
      <c r="AW543" s="47">
        <v>8.6312389843601414E-2</v>
      </c>
      <c r="AX543" s="47">
        <v>8.6445935687248954E-2</v>
      </c>
      <c r="AY543" s="47">
        <v>8.6579481530896493E-2</v>
      </c>
      <c r="AZ543" s="47">
        <v>8.6713027374544033E-2</v>
      </c>
      <c r="BA543" s="47">
        <v>8.6846573218191503E-2</v>
      </c>
      <c r="BB543" s="47">
        <v>8.6980119061839042E-2</v>
      </c>
      <c r="BC543" s="47">
        <v>8.7113664905486582E-2</v>
      </c>
      <c r="BD543" s="47">
        <v>8.7247210749134121E-2</v>
      </c>
      <c r="BE543" s="47">
        <v>8.7380756592781661E-2</v>
      </c>
      <c r="BF543" s="47">
        <v>8.75143024364292E-2</v>
      </c>
      <c r="BG543" s="47">
        <v>8.764784828007674E-2</v>
      </c>
      <c r="BH543" s="47">
        <v>8.778139412372428E-2</v>
      </c>
      <c r="BI543" s="47">
        <v>8.7914939967371819E-2</v>
      </c>
      <c r="BJ543" s="47">
        <v>8.8048485811019303E-2</v>
      </c>
      <c r="BK543" s="47">
        <v>8.8182031654666843E-2</v>
      </c>
      <c r="BL543" s="47">
        <v>8.8315577498314382E-2</v>
      </c>
      <c r="BM543" s="47">
        <v>8.8449123341961922E-2</v>
      </c>
      <c r="BN543" s="47">
        <v>8.8582669185609461E-2</v>
      </c>
      <c r="BO543" s="47">
        <v>8.8716215029257001E-2</v>
      </c>
      <c r="BP543" s="47">
        <v>8.884976087290454E-2</v>
      </c>
      <c r="BQ543" s="47">
        <v>8.8983306716552024E-2</v>
      </c>
      <c r="BR543" s="47">
        <v>8.9116852560199564E-2</v>
      </c>
      <c r="BS543" s="47">
        <v>8.9250398403847103E-2</v>
      </c>
      <c r="BT543" s="47">
        <v>8.9383944247494643E-2</v>
      </c>
      <c r="BU543" s="47">
        <v>8.9517490091142182E-2</v>
      </c>
      <c r="BV543" s="47">
        <v>8.9651035934789722E-2</v>
      </c>
      <c r="BW543" s="47">
        <v>8.9784581778437261E-2</v>
      </c>
      <c r="BX543" s="47">
        <v>8.9918127622084801E-2</v>
      </c>
      <c r="BY543" s="47">
        <v>9.005167346573234E-2</v>
      </c>
      <c r="BZ543" s="47">
        <v>9.0185219309379824E-2</v>
      </c>
      <c r="CA543" s="47">
        <v>9.0318765153027364E-2</v>
      </c>
      <c r="CB543" s="47">
        <v>9.0452310996674889E-2</v>
      </c>
      <c r="CC543" s="47">
        <v>9.0585856840322429E-2</v>
      </c>
      <c r="CD543" s="47">
        <v>9.0719402683969969E-2</v>
      </c>
      <c r="CE543" s="47">
        <v>9.0852948527617508E-2</v>
      </c>
      <c r="CF543" s="47">
        <v>9.0986494371265048E-2</v>
      </c>
      <c r="CG543" s="47">
        <v>9.1120040214912532E-2</v>
      </c>
      <c r="CH543" s="47">
        <v>9.1253586058560071E-2</v>
      </c>
      <c r="CI543" s="47">
        <v>9.1387131902207611E-2</v>
      </c>
      <c r="CJ543" s="47">
        <v>9.152067774585515E-2</v>
      </c>
      <c r="CK543" s="47">
        <v>9.165422358950269E-2</v>
      </c>
      <c r="CL543" s="47">
        <v>9.1787769433150229E-2</v>
      </c>
      <c r="CM543" s="47">
        <v>9.1921315276797769E-2</v>
      </c>
    </row>
    <row r="544" spans="1:91" s="46" customFormat="1" x14ac:dyDescent="0.25">
      <c r="A544" s="40"/>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spans="1:91" s="46" customFormat="1" x14ac:dyDescent="0.25">
      <c r="A545" s="95" t="s">
        <v>194</v>
      </c>
      <c r="B545" s="4">
        <v>0</v>
      </c>
      <c r="C545" s="4">
        <v>0</v>
      </c>
      <c r="D545" s="4">
        <v>0</v>
      </c>
      <c r="E545" s="4">
        <v>0</v>
      </c>
      <c r="F545" s="4">
        <v>0</v>
      </c>
      <c r="G545" s="4">
        <v>0</v>
      </c>
      <c r="H545" s="4">
        <v>0</v>
      </c>
      <c r="I545" s="4">
        <v>0</v>
      </c>
      <c r="J545" s="4">
        <v>0</v>
      </c>
      <c r="K545" s="4">
        <v>0</v>
      </c>
      <c r="L545" s="4">
        <v>0</v>
      </c>
      <c r="M545" s="4">
        <v>0</v>
      </c>
      <c r="N545" s="4">
        <v>0</v>
      </c>
      <c r="O545" s="4">
        <v>0</v>
      </c>
      <c r="P545" s="4">
        <v>0</v>
      </c>
      <c r="Q545" s="4">
        <v>0</v>
      </c>
      <c r="R545" s="4">
        <v>0</v>
      </c>
      <c r="S545" s="4">
        <v>0</v>
      </c>
      <c r="T545" s="4">
        <v>0</v>
      </c>
      <c r="U545" s="4">
        <v>0</v>
      </c>
      <c r="V545" s="4">
        <v>0</v>
      </c>
      <c r="W545" s="4">
        <v>0</v>
      </c>
      <c r="X545" s="4">
        <v>0</v>
      </c>
      <c r="Y545" s="4">
        <v>0</v>
      </c>
      <c r="Z545" s="4">
        <v>0</v>
      </c>
      <c r="AA545" s="4">
        <v>0</v>
      </c>
      <c r="AB545" s="4">
        <v>0</v>
      </c>
      <c r="AC545" s="4">
        <v>0</v>
      </c>
      <c r="AD545" s="4">
        <v>0</v>
      </c>
      <c r="AE545" s="4">
        <v>0</v>
      </c>
      <c r="AF545" s="47">
        <v>2.6572564188267903E-3</v>
      </c>
      <c r="AG545" s="47">
        <v>2.7774758964871182E-3</v>
      </c>
      <c r="AH545" s="47">
        <v>2.8976953741474743E-3</v>
      </c>
      <c r="AI545" s="47">
        <v>3.0179148518078023E-3</v>
      </c>
      <c r="AJ545" s="47">
        <v>3.1381343294681584E-3</v>
      </c>
      <c r="AK545" s="47">
        <v>3.2583538071284863E-3</v>
      </c>
      <c r="AL545" s="47">
        <v>3.3785732847888424E-3</v>
      </c>
      <c r="AM545" s="47">
        <v>3.4987927624491703E-3</v>
      </c>
      <c r="AN545" s="47">
        <v>3.6190122401095265E-3</v>
      </c>
      <c r="AO545" s="47">
        <v>3.7392317177698544E-3</v>
      </c>
      <c r="AP545" s="47">
        <v>3.8594511954302105E-3</v>
      </c>
      <c r="AQ545" s="47">
        <v>3.9796706730905384E-3</v>
      </c>
      <c r="AR545" s="47">
        <v>4.0998901507508945E-3</v>
      </c>
      <c r="AS545" s="47">
        <v>4.2201096284112229E-3</v>
      </c>
      <c r="AT545" s="47">
        <v>4.340329106071579E-3</v>
      </c>
      <c r="AU545" s="47">
        <v>4.4605485837319065E-3</v>
      </c>
      <c r="AV545" s="47">
        <v>4.580768061392234E-3</v>
      </c>
      <c r="AW545" s="47">
        <v>4.700987539052591E-3</v>
      </c>
      <c r="AX545" s="47">
        <v>4.8212070167129185E-3</v>
      </c>
      <c r="AY545" s="47">
        <v>4.9414264943732746E-3</v>
      </c>
      <c r="AZ545" s="47">
        <v>5.0616459720336021E-3</v>
      </c>
      <c r="BA545" s="47">
        <v>5.1818654496939591E-3</v>
      </c>
      <c r="BB545" s="47">
        <v>5.3020849273542866E-3</v>
      </c>
      <c r="BC545" s="47">
        <v>5.4223044050146427E-3</v>
      </c>
      <c r="BD545" s="47">
        <v>5.5425238826749702E-3</v>
      </c>
      <c r="BE545" s="47">
        <v>5.6627433603353271E-3</v>
      </c>
      <c r="BF545" s="47">
        <v>5.7829628379956546E-3</v>
      </c>
      <c r="BG545" s="47">
        <v>5.9031823156560108E-3</v>
      </c>
      <c r="BH545" s="47">
        <v>6.0234017933163382E-3</v>
      </c>
      <c r="BI545" s="47">
        <v>6.1436212709766952E-3</v>
      </c>
      <c r="BJ545" s="47">
        <v>6.2638407486370227E-3</v>
      </c>
      <c r="BK545" s="47">
        <v>6.3840602262973788E-3</v>
      </c>
      <c r="BL545" s="47">
        <v>6.5042797039577063E-3</v>
      </c>
      <c r="BM545" s="47">
        <v>6.6244991816180633E-3</v>
      </c>
      <c r="BN545" s="47">
        <v>6.7447186592783908E-3</v>
      </c>
      <c r="BO545" s="47">
        <v>6.8649381369387469E-3</v>
      </c>
      <c r="BP545" s="47">
        <v>6.9851576145990744E-3</v>
      </c>
      <c r="BQ545" s="47">
        <v>7.1053770922594028E-3</v>
      </c>
      <c r="BR545" s="47">
        <v>7.2255965699197589E-3</v>
      </c>
      <c r="BS545" s="47">
        <v>7.3458160475800864E-3</v>
      </c>
      <c r="BT545" s="47">
        <v>7.4660355252404425E-3</v>
      </c>
      <c r="BU545" s="47">
        <v>7.5862550029007709E-3</v>
      </c>
      <c r="BV545" s="47">
        <v>7.706474480561127E-3</v>
      </c>
      <c r="BW545" s="47">
        <v>7.8266939582214545E-3</v>
      </c>
      <c r="BX545" s="47">
        <v>7.9469134358818114E-3</v>
      </c>
      <c r="BY545" s="47">
        <v>8.0671329135421389E-3</v>
      </c>
      <c r="BZ545" s="47">
        <v>8.1873523912024942E-3</v>
      </c>
      <c r="CA545" s="47">
        <v>8.3075718688628234E-3</v>
      </c>
      <c r="CB545" s="47">
        <v>8.4277913465231787E-3</v>
      </c>
      <c r="CC545" s="47">
        <v>8.5480108241835061E-3</v>
      </c>
      <c r="CD545" s="47">
        <v>8.6682303018438631E-3</v>
      </c>
      <c r="CE545" s="47">
        <v>8.7884497795041906E-3</v>
      </c>
      <c r="CF545" s="47">
        <v>8.9086692571645476E-3</v>
      </c>
      <c r="CG545" s="47">
        <v>9.0288887348248751E-3</v>
      </c>
      <c r="CH545" s="47">
        <v>9.1491082124852303E-3</v>
      </c>
      <c r="CI545" s="47">
        <v>9.2693276901455596E-3</v>
      </c>
      <c r="CJ545" s="47">
        <v>9.3895471678059148E-3</v>
      </c>
      <c r="CK545" s="47">
        <v>9.5097666454662423E-3</v>
      </c>
      <c r="CL545" s="47">
        <v>9.6299861231265715E-3</v>
      </c>
      <c r="CM545" s="47">
        <v>9.7502056007869268E-3</v>
      </c>
    </row>
    <row r="546" spans="1:91" s="46" customFormat="1" x14ac:dyDescent="0.25">
      <c r="A546" s="95"/>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spans="1:91" s="46" customFormat="1" x14ac:dyDescent="0.25">
      <c r="A547" s="95" t="s">
        <v>339</v>
      </c>
      <c r="B547" s="4">
        <v>0</v>
      </c>
      <c r="C547" s="4">
        <v>0</v>
      </c>
      <c r="D547" s="4">
        <v>0</v>
      </c>
      <c r="E547" s="4">
        <v>0</v>
      </c>
      <c r="F547" s="4">
        <v>0</v>
      </c>
      <c r="G547" s="4">
        <v>0</v>
      </c>
      <c r="H547" s="4">
        <v>0</v>
      </c>
      <c r="I547" s="4">
        <v>0</v>
      </c>
      <c r="J547" s="4">
        <v>0</v>
      </c>
      <c r="K547" s="4">
        <v>0</v>
      </c>
      <c r="L547" s="4">
        <v>0</v>
      </c>
      <c r="M547" s="4">
        <v>0</v>
      </c>
      <c r="N547" s="4">
        <v>0</v>
      </c>
      <c r="O547" s="4">
        <v>0</v>
      </c>
      <c r="P547" s="4">
        <v>0</v>
      </c>
      <c r="Q547" s="4">
        <v>0</v>
      </c>
      <c r="R547" s="4">
        <v>0</v>
      </c>
      <c r="S547" s="4">
        <v>0</v>
      </c>
      <c r="T547" s="4">
        <v>0</v>
      </c>
      <c r="U547" s="4">
        <v>0</v>
      </c>
      <c r="V547" s="4">
        <v>0</v>
      </c>
      <c r="W547" s="4">
        <v>0</v>
      </c>
      <c r="X547" s="4">
        <v>0</v>
      </c>
      <c r="Y547" s="4">
        <v>0</v>
      </c>
      <c r="Z547" s="4">
        <v>0</v>
      </c>
      <c r="AA547" s="4">
        <v>0</v>
      </c>
      <c r="AB547" s="4">
        <v>0</v>
      </c>
      <c r="AC547" s="4">
        <v>0</v>
      </c>
      <c r="AD547" s="4">
        <v>0</v>
      </c>
      <c r="AE547" s="4">
        <v>0</v>
      </c>
      <c r="AF547" s="47">
        <v>1.1634278705391294E-3</v>
      </c>
      <c r="AG547" s="47">
        <v>1.1625678121139594E-3</v>
      </c>
      <c r="AH547" s="47">
        <v>1.1617077536887894E-3</v>
      </c>
      <c r="AI547" s="47">
        <v>1.1608476952636193E-3</v>
      </c>
      <c r="AJ547" s="47">
        <v>1.1599876368384493E-3</v>
      </c>
      <c r="AK547" s="47">
        <v>1.1591275784132793E-3</v>
      </c>
      <c r="AL547" s="47">
        <v>1.1582675199881091E-3</v>
      </c>
      <c r="AM547" s="47">
        <v>1.157407461562939E-3</v>
      </c>
      <c r="AN547" s="47">
        <v>1.1565474031377692E-3</v>
      </c>
      <c r="AO547" s="47">
        <v>1.155687344712599E-3</v>
      </c>
      <c r="AP547" s="47">
        <v>1.1548272862874289E-3</v>
      </c>
      <c r="AQ547" s="47">
        <v>1.1539672278622591E-3</v>
      </c>
      <c r="AR547" s="47">
        <v>1.1531071694370889E-3</v>
      </c>
      <c r="AS547" s="47">
        <v>1.1522471110119187E-3</v>
      </c>
      <c r="AT547" s="47">
        <v>1.151387052586749E-3</v>
      </c>
      <c r="AU547" s="47">
        <v>1.1505269941615788E-3</v>
      </c>
      <c r="AV547" s="47">
        <v>1.1496669357364086E-3</v>
      </c>
      <c r="AW547" s="47">
        <v>1.1488068773112387E-3</v>
      </c>
      <c r="AX547" s="47">
        <v>1.1479468188860687E-3</v>
      </c>
      <c r="AY547" s="47">
        <v>1.1470867604608985E-3</v>
      </c>
      <c r="AZ547" s="47">
        <v>1.1462267020357286E-3</v>
      </c>
      <c r="BA547" s="47">
        <v>1.1453666436105586E-3</v>
      </c>
      <c r="BB547" s="47">
        <v>1.1445065851853884E-3</v>
      </c>
      <c r="BC547" s="47">
        <v>1.1436465267602185E-3</v>
      </c>
      <c r="BD547" s="47">
        <v>1.1427864683350483E-3</v>
      </c>
      <c r="BE547" s="47">
        <v>1.1419264099098783E-3</v>
      </c>
      <c r="BF547" s="47">
        <v>1.1410663514847084E-3</v>
      </c>
      <c r="BG547" s="47">
        <v>1.1402062930595382E-3</v>
      </c>
      <c r="BH547" s="47">
        <v>1.1393462346343682E-3</v>
      </c>
      <c r="BI547" s="47">
        <v>1.1384861762091982E-3</v>
      </c>
      <c r="BJ547" s="47">
        <v>1.1376261177840281E-3</v>
      </c>
      <c r="BK547" s="47">
        <v>1.1367660593588581E-3</v>
      </c>
      <c r="BL547" s="47">
        <v>1.1359060009336881E-3</v>
      </c>
      <c r="BM547" s="47">
        <v>1.135045942508518E-3</v>
      </c>
      <c r="BN547" s="47">
        <v>1.1341858840833478E-3</v>
      </c>
      <c r="BO547" s="47">
        <v>1.133325825658178E-3</v>
      </c>
      <c r="BP547" s="47">
        <v>1.1324657672330078E-3</v>
      </c>
      <c r="BQ547" s="47">
        <v>1.1316057088078377E-3</v>
      </c>
      <c r="BR547" s="47">
        <v>1.1307456503826679E-3</v>
      </c>
      <c r="BS547" s="47">
        <v>1.1298855919574977E-3</v>
      </c>
      <c r="BT547" s="47">
        <v>1.1290255335323276E-3</v>
      </c>
      <c r="BU547" s="47">
        <v>1.1281654751071576E-3</v>
      </c>
      <c r="BV547" s="47">
        <v>1.1273054166819876E-3</v>
      </c>
      <c r="BW547" s="47">
        <v>1.1264453582568174E-3</v>
      </c>
      <c r="BX547" s="47">
        <v>1.1255852998316475E-3</v>
      </c>
      <c r="BY547" s="47">
        <v>1.1247252414064775E-3</v>
      </c>
      <c r="BZ547" s="47">
        <v>1.1238651829813073E-3</v>
      </c>
      <c r="CA547" s="47">
        <v>1.1230051245561374E-3</v>
      </c>
      <c r="CB547" s="47">
        <v>1.1221450661309674E-3</v>
      </c>
      <c r="CC547" s="47">
        <v>1.1212850077057972E-3</v>
      </c>
      <c r="CD547" s="47">
        <v>1.1204249492806273E-3</v>
      </c>
      <c r="CE547" s="47">
        <v>1.1195648908554571E-3</v>
      </c>
      <c r="CF547" s="47">
        <v>1.1187048324302871E-3</v>
      </c>
      <c r="CG547" s="47">
        <v>1.1178447740051172E-3</v>
      </c>
      <c r="CH547" s="47">
        <v>1.116984715579947E-3</v>
      </c>
      <c r="CI547" s="47">
        <v>1.116124657154777E-3</v>
      </c>
      <c r="CJ547" s="47">
        <v>1.1152645987296071E-3</v>
      </c>
      <c r="CK547" s="47">
        <v>1.1144045403044369E-3</v>
      </c>
      <c r="CL547" s="47">
        <v>1.1135444818792669E-3</v>
      </c>
      <c r="CM547" s="47">
        <v>1.1126844234540969E-3</v>
      </c>
    </row>
    <row r="548" spans="1:91" s="46" customFormat="1" x14ac:dyDescent="0.25">
      <c r="A548" s="95"/>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spans="1:91" s="46" customFormat="1" x14ac:dyDescent="0.25">
      <c r="A549" s="95" t="s">
        <v>338</v>
      </c>
      <c r="B549" s="4">
        <v>0</v>
      </c>
      <c r="C549" s="4">
        <v>0</v>
      </c>
      <c r="D549" s="4">
        <v>0</v>
      </c>
      <c r="E549" s="4">
        <v>0</v>
      </c>
      <c r="F549" s="4">
        <v>0</v>
      </c>
      <c r="G549" s="4">
        <v>0</v>
      </c>
      <c r="H549" s="4">
        <v>0</v>
      </c>
      <c r="I549" s="4">
        <v>0</v>
      </c>
      <c r="J549" s="4">
        <v>0</v>
      </c>
      <c r="K549" s="4">
        <v>0</v>
      </c>
      <c r="L549" s="4">
        <v>0</v>
      </c>
      <c r="M549" s="4">
        <v>0</v>
      </c>
      <c r="N549" s="4">
        <v>0</v>
      </c>
      <c r="O549" s="4">
        <v>0</v>
      </c>
      <c r="P549" s="4">
        <v>0</v>
      </c>
      <c r="Q549" s="4">
        <v>0</v>
      </c>
      <c r="R549" s="4">
        <v>0</v>
      </c>
      <c r="S549" s="4">
        <v>0</v>
      </c>
      <c r="T549" s="4">
        <v>0</v>
      </c>
      <c r="U549" s="4">
        <v>0</v>
      </c>
      <c r="V549" s="4">
        <v>0</v>
      </c>
      <c r="W549" s="4">
        <v>0</v>
      </c>
      <c r="X549" s="4">
        <v>0</v>
      </c>
      <c r="Y549" s="4">
        <v>0</v>
      </c>
      <c r="Z549" s="4">
        <v>0</v>
      </c>
      <c r="AA549" s="4">
        <v>0</v>
      </c>
      <c r="AB549" s="4">
        <v>0</v>
      </c>
      <c r="AC549" s="4">
        <v>0</v>
      </c>
      <c r="AD549" s="4">
        <v>0</v>
      </c>
      <c r="AE549" s="4">
        <v>0</v>
      </c>
      <c r="AF549" s="47">
        <v>6.3410882000640217E-3</v>
      </c>
      <c r="AG549" s="47">
        <v>6.3897190852859895E-3</v>
      </c>
      <c r="AH549" s="47">
        <v>6.4383499705079573E-3</v>
      </c>
      <c r="AI549" s="47">
        <v>6.4869808557299251E-3</v>
      </c>
      <c r="AJ549" s="47">
        <v>6.5356117409518929E-3</v>
      </c>
      <c r="AK549" s="47">
        <v>6.5842426261738755E-3</v>
      </c>
      <c r="AL549" s="47">
        <v>6.6328735113958433E-3</v>
      </c>
      <c r="AM549" s="47">
        <v>6.6815043966178111E-3</v>
      </c>
      <c r="AN549" s="47">
        <v>6.7301352818397789E-3</v>
      </c>
      <c r="AO549" s="47">
        <v>6.7787661670617606E-3</v>
      </c>
      <c r="AP549" s="47">
        <v>6.8273970522837292E-3</v>
      </c>
      <c r="AQ549" s="47">
        <v>6.876027937505697E-3</v>
      </c>
      <c r="AR549" s="47">
        <v>6.9246588227276648E-3</v>
      </c>
      <c r="AS549" s="47">
        <v>6.9732897079496326E-3</v>
      </c>
      <c r="AT549" s="47">
        <v>7.0219205931716143E-3</v>
      </c>
      <c r="AU549" s="47">
        <v>7.0705514783935821E-3</v>
      </c>
      <c r="AV549" s="47">
        <v>7.1191823636155508E-3</v>
      </c>
      <c r="AW549" s="47">
        <v>7.1678132488375186E-3</v>
      </c>
      <c r="AX549" s="47">
        <v>7.2164441340594864E-3</v>
      </c>
      <c r="AY549" s="47">
        <v>7.2650750192814681E-3</v>
      </c>
      <c r="AZ549" s="47">
        <v>7.3137059045034359E-3</v>
      </c>
      <c r="BA549" s="47">
        <v>7.3623367897254046E-3</v>
      </c>
      <c r="BB549" s="47">
        <v>7.4109676749473724E-3</v>
      </c>
      <c r="BC549" s="47">
        <v>7.4595985601693541E-3</v>
      </c>
      <c r="BD549" s="47">
        <v>7.5082294453913219E-3</v>
      </c>
      <c r="BE549" s="47">
        <v>7.5568603306132897E-3</v>
      </c>
      <c r="BF549" s="47">
        <v>7.6054912158352575E-3</v>
      </c>
      <c r="BG549" s="47">
        <v>7.6541221010572261E-3</v>
      </c>
      <c r="BH549" s="47">
        <v>7.7027529862792078E-3</v>
      </c>
      <c r="BI549" s="47">
        <v>7.7513838715011756E-3</v>
      </c>
      <c r="BJ549" s="47">
        <v>7.8000147567231434E-3</v>
      </c>
      <c r="BK549" s="47">
        <v>7.8486456419451112E-3</v>
      </c>
      <c r="BL549" s="47">
        <v>7.8972765271670929E-3</v>
      </c>
      <c r="BM549" s="47">
        <v>7.9459074123890625E-3</v>
      </c>
      <c r="BN549" s="47">
        <v>7.9945382976110303E-3</v>
      </c>
      <c r="BO549" s="47">
        <v>8.0431691828329981E-3</v>
      </c>
      <c r="BP549" s="47">
        <v>8.0918000680549659E-3</v>
      </c>
      <c r="BQ549" s="47">
        <v>8.1404309532769475E-3</v>
      </c>
      <c r="BR549" s="47">
        <v>8.1890618384989153E-3</v>
      </c>
      <c r="BS549" s="47">
        <v>8.2376927237208832E-3</v>
      </c>
      <c r="BT549" s="47">
        <v>8.286323608942851E-3</v>
      </c>
      <c r="BU549" s="47">
        <v>8.3349544941648188E-3</v>
      </c>
      <c r="BV549" s="47">
        <v>8.3835853793868004E-3</v>
      </c>
      <c r="BW549" s="47">
        <v>8.4322162646087682E-3</v>
      </c>
      <c r="BX549" s="47">
        <v>8.4808471498307378E-3</v>
      </c>
      <c r="BY549" s="47">
        <v>8.5294780350527056E-3</v>
      </c>
      <c r="BZ549" s="47">
        <v>8.5781089202746873E-3</v>
      </c>
      <c r="CA549" s="47">
        <v>8.6267398054966551E-3</v>
      </c>
      <c r="CB549" s="47">
        <v>8.6753706907186229E-3</v>
      </c>
      <c r="CC549" s="47">
        <v>8.7240015759405907E-3</v>
      </c>
      <c r="CD549" s="47">
        <v>8.7726324611625585E-3</v>
      </c>
      <c r="CE549" s="47">
        <v>8.8212633463845402E-3</v>
      </c>
      <c r="CF549" s="47">
        <v>8.869894231606508E-3</v>
      </c>
      <c r="CG549" s="47">
        <v>8.9185251168284758E-3</v>
      </c>
      <c r="CH549" s="47">
        <v>8.9671560020504436E-3</v>
      </c>
      <c r="CI549" s="47">
        <v>9.015786887272427E-3</v>
      </c>
      <c r="CJ549" s="47">
        <v>9.0644177724943948E-3</v>
      </c>
      <c r="CK549" s="47">
        <v>9.1130486577163626E-3</v>
      </c>
      <c r="CL549" s="47">
        <v>9.1616795429383304E-3</v>
      </c>
      <c r="CM549" s="47">
        <v>9.2103104281602982E-3</v>
      </c>
    </row>
    <row r="550" spans="1:91" s="46" customFormat="1" x14ac:dyDescent="0.25">
      <c r="A550" s="95"/>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7"/>
      <c r="AG550" s="47"/>
      <c r="AH550" s="47"/>
      <c r="AI550" s="47"/>
      <c r="AJ550" s="47"/>
      <c r="AK550" s="47"/>
      <c r="AL550" s="47"/>
      <c r="AM550" s="47"/>
      <c r="AN550" s="47"/>
      <c r="AO550" s="47"/>
      <c r="AP550" s="47"/>
      <c r="AQ550" s="47"/>
      <c r="AR550" s="47"/>
      <c r="AS550" s="47"/>
      <c r="AT550" s="47"/>
      <c r="AU550" s="47"/>
      <c r="AV550" s="47"/>
      <c r="AW550" s="47"/>
      <c r="AX550" s="47"/>
      <c r="AY550" s="47"/>
      <c r="AZ550" s="47"/>
      <c r="BA550" s="47"/>
      <c r="BB550" s="47"/>
      <c r="BC550" s="47"/>
      <c r="BD550" s="47"/>
      <c r="BE550" s="47"/>
      <c r="BF550" s="47"/>
      <c r="BG550" s="47"/>
      <c r="BH550" s="47"/>
      <c r="BI550" s="47"/>
      <c r="BJ550" s="47"/>
      <c r="BK550" s="47"/>
      <c r="BL550" s="47"/>
      <c r="BM550" s="47"/>
      <c r="BN550" s="47"/>
      <c r="BO550" s="47"/>
      <c r="BP550" s="47"/>
      <c r="BQ550" s="47"/>
      <c r="BR550" s="47"/>
      <c r="BS550" s="47"/>
      <c r="BT550" s="47"/>
      <c r="BU550" s="47"/>
      <c r="BV550" s="47"/>
      <c r="BW550" s="47"/>
      <c r="BX550" s="47"/>
      <c r="BY550" s="47"/>
      <c r="BZ550" s="47"/>
      <c r="CA550" s="47"/>
      <c r="CB550" s="47"/>
      <c r="CC550" s="47"/>
      <c r="CD550" s="47"/>
      <c r="CE550" s="47"/>
      <c r="CF550" s="47"/>
      <c r="CG550" s="47"/>
      <c r="CH550" s="47"/>
      <c r="CI550" s="47"/>
      <c r="CJ550" s="47"/>
      <c r="CK550" s="47"/>
      <c r="CL550" s="47"/>
      <c r="CM550" s="47"/>
    </row>
    <row r="551" spans="1:91" s="46" customFormat="1" x14ac:dyDescent="0.25">
      <c r="A551" s="95" t="s">
        <v>378</v>
      </c>
      <c r="B551" s="4">
        <v>0</v>
      </c>
      <c r="C551" s="4">
        <v>0</v>
      </c>
      <c r="D551" s="4">
        <v>0</v>
      </c>
      <c r="E551" s="4">
        <v>0</v>
      </c>
      <c r="F551" s="4">
        <v>0</v>
      </c>
      <c r="G551" s="4">
        <v>0</v>
      </c>
      <c r="H551" s="4">
        <v>0</v>
      </c>
      <c r="I551" s="4">
        <v>0</v>
      </c>
      <c r="J551" s="4">
        <v>0</v>
      </c>
      <c r="K551" s="4">
        <v>0</v>
      </c>
      <c r="L551" s="4">
        <v>0</v>
      </c>
      <c r="M551" s="4">
        <v>0</v>
      </c>
      <c r="N551" s="4">
        <v>0</v>
      </c>
      <c r="O551" s="4">
        <v>0</v>
      </c>
      <c r="P551" s="4">
        <v>0</v>
      </c>
      <c r="Q551" s="4">
        <v>0</v>
      </c>
      <c r="R551" s="4">
        <v>0</v>
      </c>
      <c r="S551" s="4">
        <v>0</v>
      </c>
      <c r="T551" s="4">
        <v>0</v>
      </c>
      <c r="U551" s="4">
        <v>0</v>
      </c>
      <c r="V551" s="4">
        <v>0</v>
      </c>
      <c r="W551" s="4">
        <v>0</v>
      </c>
      <c r="X551" s="4">
        <v>0</v>
      </c>
      <c r="Y551" s="4">
        <v>0</v>
      </c>
      <c r="Z551" s="4">
        <v>0</v>
      </c>
      <c r="AA551" s="4">
        <v>0</v>
      </c>
      <c r="AB551" s="4">
        <v>0</v>
      </c>
      <c r="AC551" s="4">
        <v>0</v>
      </c>
      <c r="AD551" s="4">
        <v>0</v>
      </c>
      <c r="AE551" s="4">
        <v>0</v>
      </c>
      <c r="AF551" s="47">
        <v>1.2485564149919689E-2</v>
      </c>
      <c r="AG551" s="47">
        <v>1.2476334257021247E-2</v>
      </c>
      <c r="AH551" s="47">
        <v>1.2467104364122805E-2</v>
      </c>
      <c r="AI551" s="47">
        <v>1.2457874471224357E-2</v>
      </c>
      <c r="AJ551" s="47">
        <v>1.2448644578325915E-2</v>
      </c>
      <c r="AK551" s="47">
        <v>1.2439414685427473E-2</v>
      </c>
      <c r="AL551" s="47">
        <v>1.2430184792529029E-2</v>
      </c>
      <c r="AM551" s="47">
        <v>1.2420954899630587E-2</v>
      </c>
      <c r="AN551" s="47">
        <v>1.2411725006732145E-2</v>
      </c>
      <c r="AO551" s="47">
        <v>1.2402495113833702E-2</v>
      </c>
      <c r="AP551" s="47">
        <v>1.2393265220935258E-2</v>
      </c>
      <c r="AQ551" s="47">
        <v>1.2384035328036816E-2</v>
      </c>
      <c r="AR551" s="47">
        <v>1.2374805435138374E-2</v>
      </c>
      <c r="AS551" s="47">
        <v>1.236557554223993E-2</v>
      </c>
      <c r="AT551" s="47">
        <v>1.2356345649341488E-2</v>
      </c>
      <c r="AU551" s="47">
        <v>1.2347115756443042E-2</v>
      </c>
      <c r="AV551" s="47">
        <v>1.23378858635446E-2</v>
      </c>
      <c r="AW551" s="47">
        <v>1.2328655970646156E-2</v>
      </c>
      <c r="AX551" s="47">
        <v>1.2319426077747714E-2</v>
      </c>
      <c r="AY551" s="47">
        <v>1.2310196184849272E-2</v>
      </c>
      <c r="AZ551" s="47">
        <v>1.2300966291950828E-2</v>
      </c>
      <c r="BA551" s="47">
        <v>1.2291736399052386E-2</v>
      </c>
      <c r="BB551" s="47">
        <v>1.2282506506153944E-2</v>
      </c>
      <c r="BC551" s="47">
        <v>1.22732766132555E-2</v>
      </c>
      <c r="BD551" s="47">
        <v>1.2264046720357058E-2</v>
      </c>
      <c r="BE551" s="47">
        <v>1.2254816827458615E-2</v>
      </c>
      <c r="BF551" s="47">
        <v>1.2245586934560173E-2</v>
      </c>
      <c r="BG551" s="47">
        <v>1.2236357041661726E-2</v>
      </c>
      <c r="BH551" s="47">
        <v>1.2227127148763284E-2</v>
      </c>
      <c r="BI551" s="47">
        <v>1.2217897255864842E-2</v>
      </c>
      <c r="BJ551" s="47">
        <v>1.2208667362966398E-2</v>
      </c>
      <c r="BK551" s="47">
        <v>1.2199437470067956E-2</v>
      </c>
      <c r="BL551" s="47">
        <v>1.2190207577169513E-2</v>
      </c>
      <c r="BM551" s="47">
        <v>1.2180977684271071E-2</v>
      </c>
      <c r="BN551" s="47">
        <v>1.2171747791372627E-2</v>
      </c>
      <c r="BO551" s="47">
        <v>1.2162517898474185E-2</v>
      </c>
      <c r="BP551" s="47">
        <v>1.2153288005575743E-2</v>
      </c>
      <c r="BQ551" s="47">
        <v>1.2144058112677299E-2</v>
      </c>
      <c r="BR551" s="47">
        <v>1.2134828219778857E-2</v>
      </c>
      <c r="BS551" s="47">
        <v>1.2125598326880411E-2</v>
      </c>
      <c r="BT551" s="47">
        <v>1.2116368433981967E-2</v>
      </c>
      <c r="BU551" s="47">
        <v>1.2107138541083525E-2</v>
      </c>
      <c r="BV551" s="47">
        <v>1.2097908648185083E-2</v>
      </c>
      <c r="BW551" s="47">
        <v>1.2088678755286641E-2</v>
      </c>
      <c r="BX551" s="47">
        <v>1.2079448862388197E-2</v>
      </c>
      <c r="BY551" s="47">
        <v>1.2070218969489755E-2</v>
      </c>
      <c r="BZ551" s="47">
        <v>1.2060989076591313E-2</v>
      </c>
      <c r="CA551" s="47">
        <v>1.2051759183692869E-2</v>
      </c>
      <c r="CB551" s="47">
        <v>1.2042529290794426E-2</v>
      </c>
      <c r="CC551" s="47">
        <v>1.2033299397895984E-2</v>
      </c>
      <c r="CD551" s="47">
        <v>1.2024069504997542E-2</v>
      </c>
      <c r="CE551" s="47">
        <v>1.2014839612099095E-2</v>
      </c>
      <c r="CF551" s="47">
        <v>1.2005609719200653E-2</v>
      </c>
      <c r="CG551" s="47">
        <v>1.199637982630221E-2</v>
      </c>
      <c r="CH551" s="47">
        <v>1.1987149933403766E-2</v>
      </c>
      <c r="CI551" s="47">
        <v>1.1977920040505324E-2</v>
      </c>
      <c r="CJ551" s="47">
        <v>1.1968690147606882E-2</v>
      </c>
      <c r="CK551" s="47">
        <v>1.195946025470844E-2</v>
      </c>
      <c r="CL551" s="47">
        <v>1.1950230361809996E-2</v>
      </c>
      <c r="CM551" s="47">
        <v>1.1941000468911554E-2</v>
      </c>
    </row>
    <row r="552" spans="1:91" s="46" customFormat="1" x14ac:dyDescent="0.25">
      <c r="A552" s="96"/>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7"/>
      <c r="AG552" s="47"/>
      <c r="AH552" s="47"/>
      <c r="AI552" s="47"/>
      <c r="AJ552" s="47"/>
      <c r="AK552" s="47"/>
      <c r="AL552" s="47"/>
      <c r="AM552" s="47"/>
      <c r="AN552" s="47"/>
      <c r="AO552" s="47"/>
      <c r="AP552" s="47"/>
      <c r="AQ552" s="47"/>
      <c r="AR552" s="47"/>
      <c r="AS552" s="47"/>
      <c r="AT552" s="47"/>
      <c r="AU552" s="47"/>
      <c r="AV552" s="47"/>
      <c r="AW552" s="47"/>
      <c r="AX552" s="47"/>
      <c r="AY552" s="47"/>
      <c r="AZ552" s="47"/>
      <c r="BA552" s="47"/>
      <c r="BB552" s="47"/>
      <c r="BC552" s="47"/>
      <c r="BD552" s="47"/>
      <c r="BE552" s="47"/>
      <c r="BF552" s="47"/>
      <c r="BG552" s="47"/>
      <c r="BH552" s="47"/>
      <c r="BI552" s="47"/>
      <c r="BJ552" s="47"/>
      <c r="BK552" s="47"/>
      <c r="BL552" s="47"/>
      <c r="BM552" s="47"/>
      <c r="BN552" s="47"/>
      <c r="BO552" s="47"/>
      <c r="BP552" s="47"/>
      <c r="BQ552" s="47"/>
      <c r="BR552" s="47"/>
      <c r="BS552" s="47"/>
      <c r="BT552" s="47"/>
      <c r="BU552" s="47"/>
      <c r="BV552" s="47"/>
      <c r="BW552" s="47"/>
      <c r="BX552" s="47"/>
      <c r="BY552" s="47"/>
      <c r="BZ552" s="47"/>
      <c r="CA552" s="47"/>
      <c r="CB552" s="47"/>
      <c r="CC552" s="47"/>
      <c r="CD552" s="47"/>
      <c r="CE552" s="47"/>
      <c r="CF552" s="47"/>
      <c r="CG552" s="47"/>
      <c r="CH552" s="47"/>
      <c r="CI552" s="47"/>
      <c r="CJ552" s="47"/>
      <c r="CK552" s="47"/>
      <c r="CL552" s="47"/>
      <c r="CM552" s="47"/>
    </row>
    <row r="553" spans="1:91" x14ac:dyDescent="0.25">
      <c r="A553" s="20" t="s">
        <v>33</v>
      </c>
      <c r="B553" s="4">
        <f>'WAO Scenario Ag'!B23</f>
        <v>0</v>
      </c>
      <c r="C553" s="4">
        <f>'WAO Scenario Ag'!C23</f>
        <v>0</v>
      </c>
      <c r="D553" s="4">
        <f>'WAO Scenario Ag'!D23</f>
        <v>0</v>
      </c>
      <c r="E553" s="4">
        <f>'WAO Scenario Ag'!E23</f>
        <v>0</v>
      </c>
      <c r="F553" s="4">
        <f>'WAO Scenario Ag'!F23</f>
        <v>0</v>
      </c>
      <c r="G553" s="4">
        <f>'WAO Scenario Ag'!G23</f>
        <v>0</v>
      </c>
      <c r="H553" s="4">
        <f>'WAO Scenario Ag'!H23</f>
        <v>0</v>
      </c>
      <c r="I553" s="4">
        <f>'WAO Scenario Ag'!I23</f>
        <v>0</v>
      </c>
      <c r="J553" s="4">
        <f>'WAO Scenario Ag'!J23</f>
        <v>0</v>
      </c>
      <c r="K553" s="4">
        <f>'WAO Scenario Ag'!K23</f>
        <v>0</v>
      </c>
      <c r="L553" s="4">
        <f>'WAO Scenario Ag'!L23</f>
        <v>0</v>
      </c>
      <c r="M553" s="4">
        <f>'WAO Scenario Ag'!M23</f>
        <v>0</v>
      </c>
      <c r="N553" s="4">
        <f>'WAO Scenario Ag'!N23</f>
        <v>0</v>
      </c>
      <c r="O553" s="4">
        <f>'WAO Scenario Ag'!O23</f>
        <v>0</v>
      </c>
      <c r="P553" s="4">
        <f>'WAO Scenario Ag'!P23</f>
        <v>0</v>
      </c>
      <c r="Q553" s="4">
        <f>'WAO Scenario Ag'!Q23</f>
        <v>0</v>
      </c>
      <c r="R553" s="4">
        <f>'WAO Scenario Ag'!R23</f>
        <v>0</v>
      </c>
      <c r="S553" s="4">
        <f>'WAO Scenario Ag'!S23</f>
        <v>0</v>
      </c>
      <c r="T553" s="4">
        <f>'WAO Scenario Ag'!T23</f>
        <v>0</v>
      </c>
      <c r="U553" s="4">
        <f>'WAO Scenario Ag'!U23</f>
        <v>0</v>
      </c>
      <c r="V553" s="4">
        <f>'WAO Scenario Ag'!V23</f>
        <v>0</v>
      </c>
      <c r="W553" s="4">
        <f>'WAO Scenario Ag'!W23</f>
        <v>0</v>
      </c>
      <c r="X553" s="4">
        <f>'WAO Scenario Ag'!X23</f>
        <v>0</v>
      </c>
      <c r="Y553" s="4">
        <f>'WAO Scenario Ag'!Y23</f>
        <v>0</v>
      </c>
      <c r="Z553" s="4">
        <f>'WAO Scenario Ag'!Z23</f>
        <v>0</v>
      </c>
      <c r="AA553" s="4">
        <f>'WAO Scenario Ag'!AA23</f>
        <v>0</v>
      </c>
      <c r="AB553" s="4">
        <f>'WAO Scenario Ag'!AB23</f>
        <v>0</v>
      </c>
      <c r="AC553" s="4">
        <f>'WAO Scenario Ag'!AC23</f>
        <v>0</v>
      </c>
      <c r="AD553" s="4">
        <f>'WAO Scenario Ag'!AD23</f>
        <v>0</v>
      </c>
      <c r="AE553" s="4">
        <f>'WAO Scenario Ag'!AE23</f>
        <v>0</v>
      </c>
      <c r="AF553" s="35">
        <v>264298.13384870189</v>
      </c>
      <c r="AG553" s="35">
        <v>520633.93324715138</v>
      </c>
      <c r="AH553" s="35">
        <v>769361.87263473251</v>
      </c>
      <c r="AI553" s="35">
        <v>1010815.693040224</v>
      </c>
      <c r="AJ553" s="35">
        <v>1245309.8961211501</v>
      </c>
      <c r="AK553" s="35">
        <v>1473141.1108468894</v>
      </c>
      <c r="AL553" s="35">
        <v>1694589.3453137057</v>
      </c>
      <c r="AM553" s="35">
        <v>1909919.13479971</v>
      </c>
      <c r="AN553" s="35">
        <v>2119380.5959568662</v>
      </c>
      <c r="AO553" s="35">
        <v>2323210.3959727613</v>
      </c>
      <c r="AP553" s="35">
        <v>2528030.7295535938</v>
      </c>
      <c r="AQ553" s="35">
        <v>3025243.1509060082</v>
      </c>
      <c r="AR553" s="35">
        <v>3914439.356290834</v>
      </c>
      <c r="AS553" s="35">
        <v>4710896.3697284199</v>
      </c>
      <c r="AT553" s="35">
        <v>5525197.0183615312</v>
      </c>
      <c r="AU553" s="35">
        <v>7231647.8086248199</v>
      </c>
      <c r="AV553" s="35">
        <v>10062408.411293173</v>
      </c>
      <c r="AW553" s="35">
        <v>13916648.357646741</v>
      </c>
      <c r="AX553" s="35">
        <v>14989749.552085569</v>
      </c>
      <c r="AY553" s="35">
        <v>16052595.374386443</v>
      </c>
      <c r="AZ553" s="35">
        <v>17105346.28058739</v>
      </c>
      <c r="BA553" s="35">
        <v>18148158.904882386</v>
      </c>
      <c r="BB553" s="35">
        <v>19181186.192052074</v>
      </c>
      <c r="BC553" s="35">
        <v>20204577.523639631</v>
      </c>
      <c r="BD553" s="35">
        <v>21218478.838245515</v>
      </c>
      <c r="BE553" s="35">
        <v>22223032.746287949</v>
      </c>
      <c r="BF553" s="35">
        <v>23218378.639551979</v>
      </c>
      <c r="BG553" s="35">
        <v>24204652.795827199</v>
      </c>
      <c r="BH553" s="35">
        <v>25181987.072291125</v>
      </c>
      <c r="BI553" s="35">
        <v>25064612.762262426</v>
      </c>
      <c r="BJ553" s="35">
        <v>24948435.012843952</v>
      </c>
      <c r="BK553" s="35">
        <v>24833433.107161608</v>
      </c>
      <c r="BL553" s="35">
        <v>24719586.874522451</v>
      </c>
      <c r="BM553" s="35">
        <v>24606876.670366194</v>
      </c>
      <c r="BN553" s="35">
        <v>24495283.357162248</v>
      </c>
      <c r="BO553" s="35">
        <v>24384788.286198508</v>
      </c>
      <c r="BP553" s="35">
        <v>24275373.280211478</v>
      </c>
      <c r="BQ553" s="35">
        <v>24167020.616810769</v>
      </c>
      <c r="BR553" s="35">
        <v>24059713.012653835</v>
      </c>
      <c r="BS553" s="35">
        <v>23953433.608330019</v>
      </c>
      <c r="BT553" s="35">
        <v>23848165.953915156</v>
      </c>
      <c r="BU553" s="35">
        <v>23743893.99516074</v>
      </c>
      <c r="BV553" s="35">
        <v>23640602.060283817</v>
      </c>
      <c r="BW553" s="35">
        <v>23538274.847325832</v>
      </c>
      <c r="BX553" s="35">
        <v>23436897.412050642</v>
      </c>
      <c r="BY553" s="35">
        <v>23336455.156353746</v>
      </c>
      <c r="BZ553" s="35">
        <v>23236933.81715643</v>
      </c>
      <c r="CA553" s="35">
        <v>23138319.455760162</v>
      </c>
      <c r="CB553" s="35">
        <v>23040598.447637934</v>
      </c>
      <c r="CC553" s="35">
        <v>22943757.472640749</v>
      </c>
      <c r="CD553" s="35">
        <v>22847783.505598642</v>
      </c>
      <c r="CE553" s="35">
        <v>22752663.807296842</v>
      </c>
      <c r="CF553" s="35">
        <v>22658385.915808756</v>
      </c>
      <c r="CG553" s="35">
        <v>22564937.638168637</v>
      </c>
      <c r="CH553" s="35">
        <v>22472307.042367555</v>
      </c>
      <c r="CI553" s="35">
        <v>22380482.449657399</v>
      </c>
      <c r="CJ553" s="35">
        <v>22289452.427148387</v>
      </c>
      <c r="CK553" s="35">
        <v>22199205.780686386</v>
      </c>
      <c r="CL553" s="35">
        <v>22109731.547997098</v>
      </c>
      <c r="CM553" s="35">
        <v>22021018.992084838</v>
      </c>
    </row>
    <row r="554" spans="1:91" s="34" customFormat="1" x14ac:dyDescent="0.25">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spans="1:91" x14ac:dyDescent="0.25">
      <c r="A555" s="20" t="s">
        <v>396</v>
      </c>
      <c r="B555" s="4">
        <f>'WAO Scenario Ag'!B24</f>
        <v>0</v>
      </c>
      <c r="C555" s="4">
        <f>'WAO Scenario Ag'!C24</f>
        <v>0</v>
      </c>
      <c r="D555" s="4">
        <f>'WAO Scenario Ag'!D24</f>
        <v>0</v>
      </c>
      <c r="E555" s="4">
        <f>'WAO Scenario Ag'!E24</f>
        <v>0</v>
      </c>
      <c r="F555" s="4">
        <f>'WAO Scenario Ag'!F24</f>
        <v>0</v>
      </c>
      <c r="G555" s="4">
        <f>'WAO Scenario Ag'!G24</f>
        <v>0</v>
      </c>
      <c r="H555" s="4">
        <f>'WAO Scenario Ag'!H24</f>
        <v>0</v>
      </c>
      <c r="I555" s="4">
        <f>'WAO Scenario Ag'!I24</f>
        <v>0</v>
      </c>
      <c r="J555" s="4">
        <f>'WAO Scenario Ag'!J24</f>
        <v>0</v>
      </c>
      <c r="K555" s="4">
        <f>'WAO Scenario Ag'!K24</f>
        <v>0</v>
      </c>
      <c r="L555" s="4">
        <f>'WAO Scenario Ag'!L24</f>
        <v>0</v>
      </c>
      <c r="M555" s="4">
        <f>'WAO Scenario Ag'!M24</f>
        <v>0</v>
      </c>
      <c r="N555" s="4">
        <f>'WAO Scenario Ag'!N24</f>
        <v>0</v>
      </c>
      <c r="O555" s="4">
        <f>'WAO Scenario Ag'!O24</f>
        <v>0</v>
      </c>
      <c r="P555" s="4">
        <f>'WAO Scenario Ag'!P24</f>
        <v>0</v>
      </c>
      <c r="Q555" s="4">
        <f>'WAO Scenario Ag'!Q24</f>
        <v>0</v>
      </c>
      <c r="R555" s="4">
        <f>'WAO Scenario Ag'!R24</f>
        <v>0</v>
      </c>
      <c r="S555" s="4">
        <f>'WAO Scenario Ag'!S24</f>
        <v>0</v>
      </c>
      <c r="T555" s="4">
        <f>'WAO Scenario Ag'!T24</f>
        <v>0</v>
      </c>
      <c r="U555" s="4">
        <f>'WAO Scenario Ag'!U24</f>
        <v>0</v>
      </c>
      <c r="V555" s="4">
        <f>'WAO Scenario Ag'!V24</f>
        <v>0</v>
      </c>
      <c r="W555" s="4">
        <f>'WAO Scenario Ag'!W24</f>
        <v>0</v>
      </c>
      <c r="X555" s="4">
        <f>'WAO Scenario Ag'!X24</f>
        <v>0</v>
      </c>
      <c r="Y555" s="4">
        <f>'WAO Scenario Ag'!Y24</f>
        <v>0</v>
      </c>
      <c r="Z555" s="4">
        <f>'WAO Scenario Ag'!Z24</f>
        <v>0</v>
      </c>
      <c r="AA555" s="4">
        <f>'WAO Scenario Ag'!AA24</f>
        <v>0</v>
      </c>
      <c r="AB555" s="4">
        <f>'WAO Scenario Ag'!AB24</f>
        <v>0</v>
      </c>
      <c r="AC555" s="4">
        <f>'WAO Scenario Ag'!AC24</f>
        <v>0</v>
      </c>
      <c r="AD555" s="4">
        <f>'WAO Scenario Ag'!AD24</f>
        <v>0</v>
      </c>
      <c r="AE555" s="4">
        <f>'WAO Scenario Ag'!AE24</f>
        <v>0</v>
      </c>
      <c r="AF555" s="46">
        <v>43208.87479137905</v>
      </c>
      <c r="AG555" s="46">
        <v>43208.87479137905</v>
      </c>
      <c r="AH555" s="46">
        <v>43208.87479137905</v>
      </c>
      <c r="AI555" s="46">
        <v>43208.87479137905</v>
      </c>
      <c r="AJ555" s="46">
        <v>43208.87479137905</v>
      </c>
      <c r="AK555" s="46">
        <v>43208.87479137905</v>
      </c>
      <c r="AL555" s="46">
        <v>43208.87479137905</v>
      </c>
      <c r="AM555" s="46">
        <v>43208.87479137905</v>
      </c>
      <c r="AN555" s="46">
        <v>43208.87479137905</v>
      </c>
      <c r="AO555" s="46">
        <v>43208.87479137905</v>
      </c>
      <c r="AP555" s="46">
        <v>43208.87479137905</v>
      </c>
      <c r="AQ555" s="46">
        <v>43208.87479137905</v>
      </c>
      <c r="AR555" s="46">
        <v>43208.87479137905</v>
      </c>
      <c r="AS555" s="46">
        <v>43208.87479137905</v>
      </c>
      <c r="AT555" s="46">
        <v>43208.87479137905</v>
      </c>
      <c r="AU555" s="46">
        <v>43208.87479137905</v>
      </c>
      <c r="AV555" s="46">
        <v>43208.87479137905</v>
      </c>
      <c r="AW555" s="46">
        <v>43208.87479137905</v>
      </c>
      <c r="AX555" s="46">
        <v>43208.87479137905</v>
      </c>
      <c r="AY555" s="46">
        <v>43208.87479137905</v>
      </c>
      <c r="AZ555" s="46">
        <v>43208.87479137905</v>
      </c>
      <c r="BA555" s="46">
        <v>43208.87479137905</v>
      </c>
      <c r="BB555" s="46">
        <v>43208.87479137905</v>
      </c>
      <c r="BC555" s="46">
        <v>43208.87479137905</v>
      </c>
      <c r="BD555" s="46">
        <v>43208.87479137905</v>
      </c>
      <c r="BE555" s="46">
        <v>43208.87479137905</v>
      </c>
      <c r="BF555" s="46">
        <v>43208.87479137905</v>
      </c>
      <c r="BG555" s="46">
        <v>43208.87479137905</v>
      </c>
      <c r="BH555" s="46">
        <v>43208.87479137905</v>
      </c>
      <c r="BI555" s="46">
        <v>43208.87479137905</v>
      </c>
      <c r="BJ555" s="46">
        <v>43208.87479137905</v>
      </c>
      <c r="BK555" s="46">
        <v>43208.87479137905</v>
      </c>
      <c r="BL555" s="46">
        <v>43208.87479137905</v>
      </c>
      <c r="BM555" s="46">
        <v>43208.87479137905</v>
      </c>
      <c r="BN555" s="46">
        <v>43208.87479137905</v>
      </c>
      <c r="BO555" s="46">
        <v>43208.87479137905</v>
      </c>
      <c r="BP555" s="46">
        <v>43208.87479137905</v>
      </c>
      <c r="BQ555" s="46">
        <v>43208.87479137905</v>
      </c>
      <c r="BR555" s="46">
        <v>43208.87479137905</v>
      </c>
      <c r="BS555" s="46">
        <v>43208.87479137905</v>
      </c>
      <c r="BT555" s="46">
        <v>43208.87479137905</v>
      </c>
      <c r="BU555" s="46">
        <v>43208.87479137905</v>
      </c>
      <c r="BV555" s="46">
        <v>43208.87479137905</v>
      </c>
      <c r="BW555" s="46">
        <v>43208.87479137905</v>
      </c>
      <c r="BX555" s="46">
        <v>43208.87479137905</v>
      </c>
      <c r="BY555" s="46">
        <v>43208.87479137905</v>
      </c>
      <c r="BZ555" s="46">
        <v>43208.87479137905</v>
      </c>
      <c r="CA555" s="46">
        <v>43208.87479137905</v>
      </c>
      <c r="CB555" s="46">
        <v>43208.87479137905</v>
      </c>
      <c r="CC555" s="46">
        <v>43208.87479137905</v>
      </c>
      <c r="CD555" s="46">
        <v>43208.87479137905</v>
      </c>
      <c r="CE555" s="46">
        <v>43208.87479137905</v>
      </c>
      <c r="CF555" s="46">
        <v>43208.87479137905</v>
      </c>
      <c r="CG555" s="46">
        <v>43208.87479137905</v>
      </c>
      <c r="CH555" s="46">
        <v>43208.87479137905</v>
      </c>
      <c r="CI555" s="46">
        <v>43208.87479137905</v>
      </c>
      <c r="CJ555" s="46">
        <v>43208.87479137905</v>
      </c>
      <c r="CK555" s="46">
        <v>43208.87479137905</v>
      </c>
      <c r="CL555" s="46">
        <v>43208.87479137905</v>
      </c>
      <c r="CM555" s="46">
        <v>43208.87479137905</v>
      </c>
    </row>
    <row r="556" spans="1:91" s="46" customFormat="1" x14ac:dyDescent="0.25">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spans="1:91" s="46" customFormat="1" x14ac:dyDescent="0.25">
      <c r="A557" s="46" t="s">
        <v>379</v>
      </c>
      <c r="B557" s="4">
        <v>0</v>
      </c>
      <c r="C557" s="4">
        <v>0</v>
      </c>
      <c r="D557" s="4">
        <v>0</v>
      </c>
      <c r="E557" s="4">
        <v>0</v>
      </c>
      <c r="F557" s="4">
        <v>0</v>
      </c>
      <c r="G557" s="4">
        <v>0</v>
      </c>
      <c r="H557" s="4">
        <v>0</v>
      </c>
      <c r="I557" s="4">
        <v>0</v>
      </c>
      <c r="J557" s="4">
        <v>0</v>
      </c>
      <c r="K557" s="4">
        <v>0</v>
      </c>
      <c r="L557" s="4">
        <v>0</v>
      </c>
      <c r="M557" s="4">
        <v>0</v>
      </c>
      <c r="N557" s="4">
        <v>0</v>
      </c>
      <c r="O557" s="4">
        <v>0</v>
      </c>
      <c r="P557" s="4">
        <v>0</v>
      </c>
      <c r="Q557" s="4">
        <v>0</v>
      </c>
      <c r="R557" s="4">
        <v>0</v>
      </c>
      <c r="S557" s="4">
        <v>0</v>
      </c>
      <c r="T557" s="4">
        <v>0</v>
      </c>
      <c r="U557" s="4">
        <v>0</v>
      </c>
      <c r="V557" s="4">
        <v>0</v>
      </c>
      <c r="W557" s="4">
        <v>0</v>
      </c>
      <c r="X557" s="4">
        <v>0</v>
      </c>
      <c r="Y557" s="4">
        <v>0</v>
      </c>
      <c r="Z557" s="4">
        <v>0</v>
      </c>
      <c r="AA557" s="4">
        <v>0</v>
      </c>
      <c r="AB557" s="4">
        <v>0</v>
      </c>
      <c r="AC557" s="4">
        <v>0</v>
      </c>
      <c r="AD557" s="4">
        <v>0</v>
      </c>
      <c r="AE557" s="4">
        <v>0</v>
      </c>
      <c r="AF557" s="46">
        <v>43208.87479137905</v>
      </c>
      <c r="AG557" s="46">
        <v>43208.87479137905</v>
      </c>
      <c r="AH557" s="46">
        <v>43208.87479137905</v>
      </c>
      <c r="AI557" s="46">
        <v>43208.87479137905</v>
      </c>
      <c r="AJ557" s="46">
        <v>43208.87479137905</v>
      </c>
      <c r="AK557" s="46">
        <v>43208.87479137905</v>
      </c>
      <c r="AL557" s="46">
        <v>43208.87479137905</v>
      </c>
      <c r="AM557" s="46">
        <v>43208.87479137905</v>
      </c>
      <c r="AN557" s="46">
        <v>43208.87479137905</v>
      </c>
      <c r="AO557" s="46">
        <v>43208.87479137905</v>
      </c>
      <c r="AP557" s="46">
        <v>43208.87479137905</v>
      </c>
      <c r="AQ557" s="46">
        <v>43208.87479137905</v>
      </c>
      <c r="AR557" s="46">
        <v>43208.87479137905</v>
      </c>
      <c r="AS557" s="46">
        <v>43208.87479137905</v>
      </c>
      <c r="AT557" s="46">
        <v>43208.87479137905</v>
      </c>
      <c r="AU557" s="46">
        <v>43208.87479137905</v>
      </c>
      <c r="AV557" s="46">
        <v>43208.87479137905</v>
      </c>
      <c r="AW557" s="46">
        <v>43208.87479137905</v>
      </c>
      <c r="AX557" s="46">
        <v>43208.87479137905</v>
      </c>
      <c r="AY557" s="46">
        <v>43208.87479137905</v>
      </c>
      <c r="AZ557" s="46">
        <v>43208.87479137905</v>
      </c>
      <c r="BA557" s="46">
        <v>43208.87479137905</v>
      </c>
      <c r="BB557" s="46">
        <v>43208.87479137905</v>
      </c>
      <c r="BC557" s="46">
        <v>43208.87479137905</v>
      </c>
      <c r="BD557" s="46">
        <v>43208.87479137905</v>
      </c>
      <c r="BE557" s="46">
        <v>43208.87479137905</v>
      </c>
      <c r="BF557" s="46">
        <v>43208.87479137905</v>
      </c>
      <c r="BG557" s="46">
        <v>43208.87479137905</v>
      </c>
      <c r="BH557" s="46">
        <v>43208.87479137905</v>
      </c>
      <c r="BI557" s="46">
        <v>43208.87479137905</v>
      </c>
      <c r="BJ557" s="46">
        <v>43208.87479137905</v>
      </c>
      <c r="BK557" s="46">
        <v>43208.87479137905</v>
      </c>
      <c r="BL557" s="46">
        <v>43208.87479137905</v>
      </c>
      <c r="BM557" s="46">
        <v>43208.87479137905</v>
      </c>
      <c r="BN557" s="46">
        <v>43208.87479137905</v>
      </c>
      <c r="BO557" s="46">
        <v>43208.87479137905</v>
      </c>
      <c r="BP557" s="46">
        <v>43208.87479137905</v>
      </c>
      <c r="BQ557" s="46">
        <v>43208.87479137905</v>
      </c>
      <c r="BR557" s="46">
        <v>43208.87479137905</v>
      </c>
      <c r="BS557" s="46">
        <v>43208.87479137905</v>
      </c>
      <c r="BT557" s="46">
        <v>43208.87479137905</v>
      </c>
      <c r="BU557" s="46">
        <v>43208.87479137905</v>
      </c>
      <c r="BV557" s="46">
        <v>43208.87479137905</v>
      </c>
      <c r="BW557" s="46">
        <v>43208.87479137905</v>
      </c>
      <c r="BX557" s="46">
        <v>43208.87479137905</v>
      </c>
      <c r="BY557" s="46">
        <v>43208.87479137905</v>
      </c>
      <c r="BZ557" s="46">
        <v>43208.87479137905</v>
      </c>
      <c r="CA557" s="46">
        <v>43208.87479137905</v>
      </c>
      <c r="CB557" s="46">
        <v>43208.87479137905</v>
      </c>
      <c r="CC557" s="46">
        <v>43208.87479137905</v>
      </c>
      <c r="CD557" s="46">
        <v>43208.87479137905</v>
      </c>
      <c r="CE557" s="46">
        <v>43208.87479137905</v>
      </c>
      <c r="CF557" s="46">
        <v>43208.87479137905</v>
      </c>
      <c r="CG557" s="46">
        <v>43208.87479137905</v>
      </c>
      <c r="CH557" s="46">
        <v>43208.87479137905</v>
      </c>
      <c r="CI557" s="46">
        <v>43208.87479137905</v>
      </c>
      <c r="CJ557" s="46">
        <v>43208.87479137905</v>
      </c>
      <c r="CK557" s="46">
        <v>43208.87479137905</v>
      </c>
      <c r="CL557" s="46">
        <v>43208.87479137905</v>
      </c>
      <c r="CM557" s="46">
        <v>43208.87479137905</v>
      </c>
    </row>
    <row r="558" spans="1:91" s="46" customFormat="1" x14ac:dyDescent="0.25">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spans="1:91" s="46" customFormat="1" x14ac:dyDescent="0.25">
      <c r="A559" s="46" t="s">
        <v>380</v>
      </c>
      <c r="B559" s="4">
        <v>0</v>
      </c>
      <c r="C559" s="4">
        <v>0</v>
      </c>
      <c r="D559" s="4">
        <v>0</v>
      </c>
      <c r="E559" s="4">
        <v>0</v>
      </c>
      <c r="F559" s="4">
        <v>0</v>
      </c>
      <c r="G559" s="4">
        <v>0</v>
      </c>
      <c r="H559" s="4">
        <v>0</v>
      </c>
      <c r="I559" s="4">
        <v>0</v>
      </c>
      <c r="J559" s="4">
        <v>0</v>
      </c>
      <c r="K559" s="4">
        <v>0</v>
      </c>
      <c r="L559" s="4">
        <v>0</v>
      </c>
      <c r="M559" s="4">
        <v>0</v>
      </c>
      <c r="N559" s="4">
        <v>0</v>
      </c>
      <c r="O559" s="4">
        <v>0</v>
      </c>
      <c r="P559" s="4">
        <v>0</v>
      </c>
      <c r="Q559" s="4">
        <v>0</v>
      </c>
      <c r="R559" s="4">
        <v>0</v>
      </c>
      <c r="S559" s="4">
        <v>0</v>
      </c>
      <c r="T559" s="4">
        <v>0</v>
      </c>
      <c r="U559" s="4">
        <v>0</v>
      </c>
      <c r="V559" s="4">
        <v>0</v>
      </c>
      <c r="W559" s="4">
        <v>0</v>
      </c>
      <c r="X559" s="4">
        <v>0</v>
      </c>
      <c r="Y559" s="4">
        <v>0</v>
      </c>
      <c r="Z559" s="4">
        <v>0</v>
      </c>
      <c r="AA559" s="4">
        <v>0</v>
      </c>
      <c r="AB559" s="4">
        <v>0</v>
      </c>
      <c r="AC559" s="4">
        <v>0</v>
      </c>
      <c r="AD559" s="4">
        <v>0</v>
      </c>
      <c r="AE559" s="4">
        <v>0</v>
      </c>
      <c r="AF559" s="46">
        <v>43208.87479137905</v>
      </c>
      <c r="AG559" s="46">
        <v>43208.87479137905</v>
      </c>
      <c r="AH559" s="46">
        <v>43208.87479137905</v>
      </c>
      <c r="AI559" s="46">
        <v>43208.87479137905</v>
      </c>
      <c r="AJ559" s="46">
        <v>43208.87479137905</v>
      </c>
      <c r="AK559" s="46">
        <v>43208.87479137905</v>
      </c>
      <c r="AL559" s="46">
        <v>43208.87479137905</v>
      </c>
      <c r="AM559" s="46">
        <v>43208.87479137905</v>
      </c>
      <c r="AN559" s="46">
        <v>43208.87479137905</v>
      </c>
      <c r="AO559" s="46">
        <v>43208.87479137905</v>
      </c>
      <c r="AP559" s="46">
        <v>43208.87479137905</v>
      </c>
      <c r="AQ559" s="46">
        <v>43208.87479137905</v>
      </c>
      <c r="AR559" s="46">
        <v>43208.87479137905</v>
      </c>
      <c r="AS559" s="46">
        <v>43208.87479137905</v>
      </c>
      <c r="AT559" s="46">
        <v>43208.87479137905</v>
      </c>
      <c r="AU559" s="46">
        <v>43208.87479137905</v>
      </c>
      <c r="AV559" s="46">
        <v>43208.87479137905</v>
      </c>
      <c r="AW559" s="46">
        <v>43208.87479137905</v>
      </c>
      <c r="AX559" s="46">
        <v>43208.87479137905</v>
      </c>
      <c r="AY559" s="46">
        <v>43208.87479137905</v>
      </c>
      <c r="AZ559" s="46">
        <v>43208.87479137905</v>
      </c>
      <c r="BA559" s="46">
        <v>43208.87479137905</v>
      </c>
      <c r="BB559" s="46">
        <v>43208.87479137905</v>
      </c>
      <c r="BC559" s="46">
        <v>43208.87479137905</v>
      </c>
      <c r="BD559" s="46">
        <v>43208.87479137905</v>
      </c>
      <c r="BE559" s="46">
        <v>43208.87479137905</v>
      </c>
      <c r="BF559" s="46">
        <v>43208.87479137905</v>
      </c>
      <c r="BG559" s="46">
        <v>43208.87479137905</v>
      </c>
      <c r="BH559" s="46">
        <v>43208.87479137905</v>
      </c>
      <c r="BI559" s="46">
        <v>43208.87479137905</v>
      </c>
      <c r="BJ559" s="46">
        <v>43208.87479137905</v>
      </c>
      <c r="BK559" s="46">
        <v>43208.87479137905</v>
      </c>
      <c r="BL559" s="46">
        <v>43208.87479137905</v>
      </c>
      <c r="BM559" s="46">
        <v>43208.87479137905</v>
      </c>
      <c r="BN559" s="46">
        <v>43208.87479137905</v>
      </c>
      <c r="BO559" s="46">
        <v>43208.87479137905</v>
      </c>
      <c r="BP559" s="46">
        <v>43208.87479137905</v>
      </c>
      <c r="BQ559" s="46">
        <v>43208.87479137905</v>
      </c>
      <c r="BR559" s="46">
        <v>43208.87479137905</v>
      </c>
      <c r="BS559" s="46">
        <v>43208.87479137905</v>
      </c>
      <c r="BT559" s="46">
        <v>43208.87479137905</v>
      </c>
      <c r="BU559" s="46">
        <v>43208.87479137905</v>
      </c>
      <c r="BV559" s="46">
        <v>43208.87479137905</v>
      </c>
      <c r="BW559" s="46">
        <v>43208.87479137905</v>
      </c>
      <c r="BX559" s="46">
        <v>43208.87479137905</v>
      </c>
      <c r="BY559" s="46">
        <v>43208.87479137905</v>
      </c>
      <c r="BZ559" s="46">
        <v>43208.87479137905</v>
      </c>
      <c r="CA559" s="46">
        <v>43208.87479137905</v>
      </c>
      <c r="CB559" s="46">
        <v>43208.87479137905</v>
      </c>
      <c r="CC559" s="46">
        <v>43208.87479137905</v>
      </c>
      <c r="CD559" s="46">
        <v>43208.87479137905</v>
      </c>
      <c r="CE559" s="46">
        <v>43208.87479137905</v>
      </c>
      <c r="CF559" s="46">
        <v>43208.87479137905</v>
      </c>
      <c r="CG559" s="46">
        <v>43208.87479137905</v>
      </c>
      <c r="CH559" s="46">
        <v>43208.87479137905</v>
      </c>
      <c r="CI559" s="46">
        <v>43208.87479137905</v>
      </c>
      <c r="CJ559" s="46">
        <v>43208.87479137905</v>
      </c>
      <c r="CK559" s="46">
        <v>43208.87479137905</v>
      </c>
      <c r="CL559" s="46">
        <v>43208.87479137905</v>
      </c>
      <c r="CM559" s="46">
        <v>43208.87479137905</v>
      </c>
    </row>
    <row r="560" spans="1:91" s="46" customFormat="1" x14ac:dyDescent="0.25">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spans="1:91" s="46" customFormat="1" x14ac:dyDescent="0.25">
      <c r="A561" s="46" t="s">
        <v>381</v>
      </c>
      <c r="B561" s="4">
        <v>0</v>
      </c>
      <c r="C561" s="4">
        <v>0</v>
      </c>
      <c r="D561" s="4">
        <v>0</v>
      </c>
      <c r="E561" s="4">
        <v>0</v>
      </c>
      <c r="F561" s="4">
        <v>0</v>
      </c>
      <c r="G561" s="4">
        <v>0</v>
      </c>
      <c r="H561" s="4">
        <v>0</v>
      </c>
      <c r="I561" s="4">
        <v>0</v>
      </c>
      <c r="J561" s="4">
        <v>0</v>
      </c>
      <c r="K561" s="4">
        <v>0</v>
      </c>
      <c r="L561" s="4">
        <v>0</v>
      </c>
      <c r="M561" s="4">
        <v>0</v>
      </c>
      <c r="N561" s="4">
        <v>0</v>
      </c>
      <c r="O561" s="4">
        <v>0</v>
      </c>
      <c r="P561" s="4">
        <v>0</v>
      </c>
      <c r="Q561" s="4">
        <v>0</v>
      </c>
      <c r="R561" s="4">
        <v>0</v>
      </c>
      <c r="S561" s="4">
        <v>0</v>
      </c>
      <c r="T561" s="4">
        <v>0</v>
      </c>
      <c r="U561" s="4">
        <v>0</v>
      </c>
      <c r="V561" s="4">
        <v>0</v>
      </c>
      <c r="W561" s="4">
        <v>0</v>
      </c>
      <c r="X561" s="4">
        <v>0</v>
      </c>
      <c r="Y561" s="4">
        <v>0</v>
      </c>
      <c r="Z561" s="4">
        <v>0</v>
      </c>
      <c r="AA561" s="4">
        <v>0</v>
      </c>
      <c r="AB561" s="4">
        <v>0</v>
      </c>
      <c r="AC561" s="4">
        <v>0</v>
      </c>
      <c r="AD561" s="4">
        <v>0</v>
      </c>
      <c r="AE561" s="4">
        <v>0</v>
      </c>
      <c r="AF561" s="46">
        <v>43208.87479137905</v>
      </c>
      <c r="AG561" s="46">
        <v>43208.87479137905</v>
      </c>
      <c r="AH561" s="46">
        <v>43208.87479137905</v>
      </c>
      <c r="AI561" s="46">
        <v>43208.87479137905</v>
      </c>
      <c r="AJ561" s="46">
        <v>43208.87479137905</v>
      </c>
      <c r="AK561" s="46">
        <v>43208.87479137905</v>
      </c>
      <c r="AL561" s="46">
        <v>43208.87479137905</v>
      </c>
      <c r="AM561" s="46">
        <v>43208.87479137905</v>
      </c>
      <c r="AN561" s="46">
        <v>43208.87479137905</v>
      </c>
      <c r="AO561" s="46">
        <v>43208.87479137905</v>
      </c>
      <c r="AP561" s="46">
        <v>43208.87479137905</v>
      </c>
      <c r="AQ561" s="46">
        <v>43208.87479137905</v>
      </c>
      <c r="AR561" s="46">
        <v>43208.87479137905</v>
      </c>
      <c r="AS561" s="46">
        <v>43208.87479137905</v>
      </c>
      <c r="AT561" s="46">
        <v>43208.87479137905</v>
      </c>
      <c r="AU561" s="46">
        <v>43208.87479137905</v>
      </c>
      <c r="AV561" s="46">
        <v>43208.87479137905</v>
      </c>
      <c r="AW561" s="46">
        <v>43208.87479137905</v>
      </c>
      <c r="AX561" s="46">
        <v>43208.87479137905</v>
      </c>
      <c r="AY561" s="46">
        <v>43208.87479137905</v>
      </c>
      <c r="AZ561" s="46">
        <v>43208.87479137905</v>
      </c>
      <c r="BA561" s="46">
        <v>43208.87479137905</v>
      </c>
      <c r="BB561" s="46">
        <v>43208.87479137905</v>
      </c>
      <c r="BC561" s="46">
        <v>43208.87479137905</v>
      </c>
      <c r="BD561" s="46">
        <v>43208.87479137905</v>
      </c>
      <c r="BE561" s="46">
        <v>43208.87479137905</v>
      </c>
      <c r="BF561" s="46">
        <v>43208.87479137905</v>
      </c>
      <c r="BG561" s="46">
        <v>43208.87479137905</v>
      </c>
      <c r="BH561" s="46">
        <v>43208.87479137905</v>
      </c>
      <c r="BI561" s="46">
        <v>43208.87479137905</v>
      </c>
      <c r="BJ561" s="46">
        <v>43208.87479137905</v>
      </c>
      <c r="BK561" s="46">
        <v>43208.87479137905</v>
      </c>
      <c r="BL561" s="46">
        <v>43208.87479137905</v>
      </c>
      <c r="BM561" s="46">
        <v>43208.87479137905</v>
      </c>
      <c r="BN561" s="46">
        <v>43208.87479137905</v>
      </c>
      <c r="BO561" s="46">
        <v>43208.87479137905</v>
      </c>
      <c r="BP561" s="46">
        <v>43208.87479137905</v>
      </c>
      <c r="BQ561" s="46">
        <v>43208.87479137905</v>
      </c>
      <c r="BR561" s="46">
        <v>43208.87479137905</v>
      </c>
      <c r="BS561" s="46">
        <v>43208.87479137905</v>
      </c>
      <c r="BT561" s="46">
        <v>43208.87479137905</v>
      </c>
      <c r="BU561" s="46">
        <v>43208.87479137905</v>
      </c>
      <c r="BV561" s="46">
        <v>43208.87479137905</v>
      </c>
      <c r="BW561" s="46">
        <v>43208.87479137905</v>
      </c>
      <c r="BX561" s="46">
        <v>43208.87479137905</v>
      </c>
      <c r="BY561" s="46">
        <v>43208.87479137905</v>
      </c>
      <c r="BZ561" s="46">
        <v>43208.87479137905</v>
      </c>
      <c r="CA561" s="46">
        <v>43208.87479137905</v>
      </c>
      <c r="CB561" s="46">
        <v>43208.87479137905</v>
      </c>
      <c r="CC561" s="46">
        <v>43208.87479137905</v>
      </c>
      <c r="CD561" s="46">
        <v>43208.87479137905</v>
      </c>
      <c r="CE561" s="46">
        <v>43208.87479137905</v>
      </c>
      <c r="CF561" s="46">
        <v>43208.87479137905</v>
      </c>
      <c r="CG561" s="46">
        <v>43208.87479137905</v>
      </c>
      <c r="CH561" s="46">
        <v>43208.87479137905</v>
      </c>
      <c r="CI561" s="46">
        <v>43208.87479137905</v>
      </c>
      <c r="CJ561" s="46">
        <v>43208.87479137905</v>
      </c>
      <c r="CK561" s="46">
        <v>43208.87479137905</v>
      </c>
      <c r="CL561" s="46">
        <v>43208.87479137905</v>
      </c>
      <c r="CM561" s="46">
        <v>43208.87479137905</v>
      </c>
    </row>
    <row r="562" spans="1:91" s="46" customFormat="1" x14ac:dyDescent="0.25">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spans="1:91" s="46" customFormat="1" x14ac:dyDescent="0.25">
      <c r="A563" s="46" t="s">
        <v>382</v>
      </c>
      <c r="B563" s="4">
        <v>0</v>
      </c>
      <c r="C563" s="4">
        <v>0</v>
      </c>
      <c r="D563" s="4">
        <v>0</v>
      </c>
      <c r="E563" s="4">
        <v>0</v>
      </c>
      <c r="F563" s="4">
        <v>0</v>
      </c>
      <c r="G563" s="4">
        <v>0</v>
      </c>
      <c r="H563" s="4">
        <v>0</v>
      </c>
      <c r="I563" s="4">
        <v>0</v>
      </c>
      <c r="J563" s="4">
        <v>0</v>
      </c>
      <c r="K563" s="4">
        <v>0</v>
      </c>
      <c r="L563" s="4">
        <v>0</v>
      </c>
      <c r="M563" s="4">
        <v>0</v>
      </c>
      <c r="N563" s="4">
        <v>0</v>
      </c>
      <c r="O563" s="4">
        <v>0</v>
      </c>
      <c r="P563" s="4">
        <v>0</v>
      </c>
      <c r="Q563" s="4">
        <v>0</v>
      </c>
      <c r="R563" s="4">
        <v>0</v>
      </c>
      <c r="S563" s="4">
        <v>0</v>
      </c>
      <c r="T563" s="4">
        <v>0</v>
      </c>
      <c r="U563" s="4">
        <v>0</v>
      </c>
      <c r="V563" s="4">
        <v>0</v>
      </c>
      <c r="W563" s="4">
        <v>0</v>
      </c>
      <c r="X563" s="4">
        <v>0</v>
      </c>
      <c r="Y563" s="4">
        <v>0</v>
      </c>
      <c r="Z563" s="4">
        <v>0</v>
      </c>
      <c r="AA563" s="4">
        <v>0</v>
      </c>
      <c r="AB563" s="4">
        <v>0</v>
      </c>
      <c r="AC563" s="4">
        <v>0</v>
      </c>
      <c r="AD563" s="4">
        <v>0</v>
      </c>
      <c r="AE563" s="4">
        <v>0</v>
      </c>
      <c r="AF563" s="46">
        <v>43208.87479137905</v>
      </c>
      <c r="AG563" s="46">
        <v>43208.87479137905</v>
      </c>
      <c r="AH563" s="46">
        <v>43208.87479137905</v>
      </c>
      <c r="AI563" s="46">
        <v>43208.87479137905</v>
      </c>
      <c r="AJ563" s="46">
        <v>43208.87479137905</v>
      </c>
      <c r="AK563" s="46">
        <v>43208.87479137905</v>
      </c>
      <c r="AL563" s="46">
        <v>43208.87479137905</v>
      </c>
      <c r="AM563" s="46">
        <v>43208.87479137905</v>
      </c>
      <c r="AN563" s="46">
        <v>43208.87479137905</v>
      </c>
      <c r="AO563" s="46">
        <v>43208.87479137905</v>
      </c>
      <c r="AP563" s="46">
        <v>43208.87479137905</v>
      </c>
      <c r="AQ563" s="46">
        <v>43208.87479137905</v>
      </c>
      <c r="AR563" s="46">
        <v>43208.87479137905</v>
      </c>
      <c r="AS563" s="46">
        <v>43208.87479137905</v>
      </c>
      <c r="AT563" s="46">
        <v>43208.87479137905</v>
      </c>
      <c r="AU563" s="46">
        <v>43208.87479137905</v>
      </c>
      <c r="AV563" s="46">
        <v>43208.87479137905</v>
      </c>
      <c r="AW563" s="46">
        <v>43208.87479137905</v>
      </c>
      <c r="AX563" s="46">
        <v>43208.87479137905</v>
      </c>
      <c r="AY563" s="46">
        <v>43208.87479137905</v>
      </c>
      <c r="AZ563" s="46">
        <v>43208.87479137905</v>
      </c>
      <c r="BA563" s="46">
        <v>43208.87479137905</v>
      </c>
      <c r="BB563" s="46">
        <v>43208.87479137905</v>
      </c>
      <c r="BC563" s="46">
        <v>43208.87479137905</v>
      </c>
      <c r="BD563" s="46">
        <v>43208.87479137905</v>
      </c>
      <c r="BE563" s="46">
        <v>43208.87479137905</v>
      </c>
      <c r="BF563" s="46">
        <v>43208.87479137905</v>
      </c>
      <c r="BG563" s="46">
        <v>43208.87479137905</v>
      </c>
      <c r="BH563" s="46">
        <v>43208.87479137905</v>
      </c>
      <c r="BI563" s="46">
        <v>43208.87479137905</v>
      </c>
      <c r="BJ563" s="46">
        <v>43208.87479137905</v>
      </c>
      <c r="BK563" s="46">
        <v>43208.87479137905</v>
      </c>
      <c r="BL563" s="46">
        <v>43208.87479137905</v>
      </c>
      <c r="BM563" s="46">
        <v>43208.87479137905</v>
      </c>
      <c r="BN563" s="46">
        <v>43208.87479137905</v>
      </c>
      <c r="BO563" s="46">
        <v>43208.87479137905</v>
      </c>
      <c r="BP563" s="46">
        <v>43208.87479137905</v>
      </c>
      <c r="BQ563" s="46">
        <v>43208.87479137905</v>
      </c>
      <c r="BR563" s="46">
        <v>43208.87479137905</v>
      </c>
      <c r="BS563" s="46">
        <v>43208.87479137905</v>
      </c>
      <c r="BT563" s="46">
        <v>43208.87479137905</v>
      </c>
      <c r="BU563" s="46">
        <v>43208.87479137905</v>
      </c>
      <c r="BV563" s="46">
        <v>43208.87479137905</v>
      </c>
      <c r="BW563" s="46">
        <v>43208.87479137905</v>
      </c>
      <c r="BX563" s="46">
        <v>43208.87479137905</v>
      </c>
      <c r="BY563" s="46">
        <v>43208.87479137905</v>
      </c>
      <c r="BZ563" s="46">
        <v>43208.87479137905</v>
      </c>
      <c r="CA563" s="46">
        <v>43208.87479137905</v>
      </c>
      <c r="CB563" s="46">
        <v>43208.87479137905</v>
      </c>
      <c r="CC563" s="46">
        <v>43208.87479137905</v>
      </c>
      <c r="CD563" s="46">
        <v>43208.87479137905</v>
      </c>
      <c r="CE563" s="46">
        <v>43208.87479137905</v>
      </c>
      <c r="CF563" s="46">
        <v>43208.87479137905</v>
      </c>
      <c r="CG563" s="46">
        <v>43208.87479137905</v>
      </c>
      <c r="CH563" s="46">
        <v>43208.87479137905</v>
      </c>
      <c r="CI563" s="46">
        <v>43208.87479137905</v>
      </c>
      <c r="CJ563" s="46">
        <v>43208.87479137905</v>
      </c>
      <c r="CK563" s="46">
        <v>43208.87479137905</v>
      </c>
      <c r="CL563" s="46">
        <v>43208.87479137905</v>
      </c>
      <c r="CM563" s="46">
        <v>43208.87479137905</v>
      </c>
    </row>
    <row r="564" spans="1:91" s="46" customFormat="1" x14ac:dyDescent="0.25">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spans="1:91" s="46" customFormat="1" x14ac:dyDescent="0.25">
      <c r="A565" s="46" t="s">
        <v>383</v>
      </c>
      <c r="B565" s="4">
        <v>0</v>
      </c>
      <c r="C565" s="4">
        <v>0</v>
      </c>
      <c r="D565" s="4">
        <v>0</v>
      </c>
      <c r="E565" s="4">
        <v>0</v>
      </c>
      <c r="F565" s="4">
        <v>0</v>
      </c>
      <c r="G565" s="4">
        <v>0</v>
      </c>
      <c r="H565" s="4">
        <v>0</v>
      </c>
      <c r="I565" s="4">
        <v>0</v>
      </c>
      <c r="J565" s="4">
        <v>0</v>
      </c>
      <c r="K565" s="4">
        <v>0</v>
      </c>
      <c r="L565" s="4">
        <v>0</v>
      </c>
      <c r="M565" s="4">
        <v>0</v>
      </c>
      <c r="N565" s="4">
        <v>0</v>
      </c>
      <c r="O565" s="4">
        <v>0</v>
      </c>
      <c r="P565" s="4">
        <v>0</v>
      </c>
      <c r="Q565" s="4">
        <v>0</v>
      </c>
      <c r="R565" s="4">
        <v>0</v>
      </c>
      <c r="S565" s="4">
        <v>0</v>
      </c>
      <c r="T565" s="4">
        <v>0</v>
      </c>
      <c r="U565" s="4">
        <v>0</v>
      </c>
      <c r="V565" s="4">
        <v>0</v>
      </c>
      <c r="W565" s="4">
        <v>0</v>
      </c>
      <c r="X565" s="4">
        <v>0</v>
      </c>
      <c r="Y565" s="4">
        <v>0</v>
      </c>
      <c r="Z565" s="4">
        <v>0</v>
      </c>
      <c r="AA565" s="4">
        <v>0</v>
      </c>
      <c r="AB565" s="4">
        <v>0</v>
      </c>
      <c r="AC565" s="4">
        <v>0</v>
      </c>
      <c r="AD565" s="4">
        <v>0</v>
      </c>
      <c r="AE565" s="4">
        <v>0</v>
      </c>
      <c r="AF565" s="46">
        <v>43208.87479137905</v>
      </c>
      <c r="AG565" s="46">
        <v>43208.87479137905</v>
      </c>
      <c r="AH565" s="46">
        <v>43208.87479137905</v>
      </c>
      <c r="AI565" s="46">
        <v>43208.87479137905</v>
      </c>
      <c r="AJ565" s="46">
        <v>43208.87479137905</v>
      </c>
      <c r="AK565" s="46">
        <v>43208.87479137905</v>
      </c>
      <c r="AL565" s="46">
        <v>43208.87479137905</v>
      </c>
      <c r="AM565" s="46">
        <v>43208.87479137905</v>
      </c>
      <c r="AN565" s="46">
        <v>43208.87479137905</v>
      </c>
      <c r="AO565" s="46">
        <v>43208.87479137905</v>
      </c>
      <c r="AP565" s="46">
        <v>43208.87479137905</v>
      </c>
      <c r="AQ565" s="46">
        <v>43208.87479137905</v>
      </c>
      <c r="AR565" s="46">
        <v>43208.87479137905</v>
      </c>
      <c r="AS565" s="46">
        <v>43208.87479137905</v>
      </c>
      <c r="AT565" s="46">
        <v>43208.87479137905</v>
      </c>
      <c r="AU565" s="46">
        <v>43208.87479137905</v>
      </c>
      <c r="AV565" s="46">
        <v>43208.87479137905</v>
      </c>
      <c r="AW565" s="46">
        <v>43208.87479137905</v>
      </c>
      <c r="AX565" s="46">
        <v>43208.87479137905</v>
      </c>
      <c r="AY565" s="46">
        <v>43208.87479137905</v>
      </c>
      <c r="AZ565" s="46">
        <v>43208.87479137905</v>
      </c>
      <c r="BA565" s="46">
        <v>43208.87479137905</v>
      </c>
      <c r="BB565" s="46">
        <v>43208.87479137905</v>
      </c>
      <c r="BC565" s="46">
        <v>43208.87479137905</v>
      </c>
      <c r="BD565" s="46">
        <v>43208.87479137905</v>
      </c>
      <c r="BE565" s="46">
        <v>43208.87479137905</v>
      </c>
      <c r="BF565" s="46">
        <v>43208.87479137905</v>
      </c>
      <c r="BG565" s="46">
        <v>43208.87479137905</v>
      </c>
      <c r="BH565" s="46">
        <v>43208.87479137905</v>
      </c>
      <c r="BI565" s="46">
        <v>43208.87479137905</v>
      </c>
      <c r="BJ565" s="46">
        <v>43208.87479137905</v>
      </c>
      <c r="BK565" s="46">
        <v>43208.87479137905</v>
      </c>
      <c r="BL565" s="46">
        <v>43208.87479137905</v>
      </c>
      <c r="BM565" s="46">
        <v>43208.87479137905</v>
      </c>
      <c r="BN565" s="46">
        <v>43208.87479137905</v>
      </c>
      <c r="BO565" s="46">
        <v>43208.87479137905</v>
      </c>
      <c r="BP565" s="46">
        <v>43208.87479137905</v>
      </c>
      <c r="BQ565" s="46">
        <v>43208.87479137905</v>
      </c>
      <c r="BR565" s="46">
        <v>43208.87479137905</v>
      </c>
      <c r="BS565" s="46">
        <v>43208.87479137905</v>
      </c>
      <c r="BT565" s="46">
        <v>43208.87479137905</v>
      </c>
      <c r="BU565" s="46">
        <v>43208.87479137905</v>
      </c>
      <c r="BV565" s="46">
        <v>43208.87479137905</v>
      </c>
      <c r="BW565" s="46">
        <v>43208.87479137905</v>
      </c>
      <c r="BX565" s="46">
        <v>43208.87479137905</v>
      </c>
      <c r="BY565" s="46">
        <v>43208.87479137905</v>
      </c>
      <c r="BZ565" s="46">
        <v>43208.87479137905</v>
      </c>
      <c r="CA565" s="46">
        <v>43208.87479137905</v>
      </c>
      <c r="CB565" s="46">
        <v>43208.87479137905</v>
      </c>
      <c r="CC565" s="46">
        <v>43208.87479137905</v>
      </c>
      <c r="CD565" s="46">
        <v>43208.87479137905</v>
      </c>
      <c r="CE565" s="46">
        <v>43208.87479137905</v>
      </c>
      <c r="CF565" s="46">
        <v>43208.87479137905</v>
      </c>
      <c r="CG565" s="46">
        <v>43208.87479137905</v>
      </c>
      <c r="CH565" s="46">
        <v>43208.87479137905</v>
      </c>
      <c r="CI565" s="46">
        <v>43208.87479137905</v>
      </c>
      <c r="CJ565" s="46">
        <v>43208.87479137905</v>
      </c>
      <c r="CK565" s="46">
        <v>43208.87479137905</v>
      </c>
      <c r="CL565" s="46">
        <v>43208.87479137905</v>
      </c>
      <c r="CM565" s="46">
        <v>43208.87479137905</v>
      </c>
    </row>
    <row r="566" spans="1:91" s="46" customFormat="1" x14ac:dyDescent="0.25">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spans="1:91" s="46" customFormat="1" x14ac:dyDescent="0.25">
      <c r="A567" s="46" t="s">
        <v>384</v>
      </c>
      <c r="B567" s="4">
        <v>0</v>
      </c>
      <c r="C567" s="4">
        <v>0</v>
      </c>
      <c r="D567" s="4">
        <v>0</v>
      </c>
      <c r="E567" s="4">
        <v>0</v>
      </c>
      <c r="F567" s="4">
        <v>0</v>
      </c>
      <c r="G567" s="4">
        <v>0</v>
      </c>
      <c r="H567" s="4">
        <v>0</v>
      </c>
      <c r="I567" s="4">
        <v>0</v>
      </c>
      <c r="J567" s="4">
        <v>0</v>
      </c>
      <c r="K567" s="4">
        <v>0</v>
      </c>
      <c r="L567" s="4">
        <v>0</v>
      </c>
      <c r="M567" s="4">
        <v>0</v>
      </c>
      <c r="N567" s="4">
        <v>0</v>
      </c>
      <c r="O567" s="4">
        <v>0</v>
      </c>
      <c r="P567" s="4">
        <v>0</v>
      </c>
      <c r="Q567" s="4">
        <v>0</v>
      </c>
      <c r="R567" s="4">
        <v>0</v>
      </c>
      <c r="S567" s="4">
        <v>0</v>
      </c>
      <c r="T567" s="4">
        <v>0</v>
      </c>
      <c r="U567" s="4">
        <v>0</v>
      </c>
      <c r="V567" s="4">
        <v>0</v>
      </c>
      <c r="W567" s="4">
        <v>0</v>
      </c>
      <c r="X567" s="4">
        <v>0</v>
      </c>
      <c r="Y567" s="4">
        <v>0</v>
      </c>
      <c r="Z567" s="4">
        <v>0</v>
      </c>
      <c r="AA567" s="4">
        <v>0</v>
      </c>
      <c r="AB567" s="4">
        <v>0</v>
      </c>
      <c r="AC567" s="4">
        <v>0</v>
      </c>
      <c r="AD567" s="4">
        <v>0</v>
      </c>
      <c r="AE567" s="4">
        <v>0</v>
      </c>
      <c r="AF567" s="46">
        <v>43208.87479137905</v>
      </c>
      <c r="AG567" s="46">
        <v>43208.87479137905</v>
      </c>
      <c r="AH567" s="46">
        <v>43208.87479137905</v>
      </c>
      <c r="AI567" s="46">
        <v>43208.87479137905</v>
      </c>
      <c r="AJ567" s="46">
        <v>43208.87479137905</v>
      </c>
      <c r="AK567" s="46">
        <v>43208.87479137905</v>
      </c>
      <c r="AL567" s="46">
        <v>43208.87479137905</v>
      </c>
      <c r="AM567" s="46">
        <v>43208.87479137905</v>
      </c>
      <c r="AN567" s="46">
        <v>43208.87479137905</v>
      </c>
      <c r="AO567" s="46">
        <v>43208.87479137905</v>
      </c>
      <c r="AP567" s="46">
        <v>43208.87479137905</v>
      </c>
      <c r="AQ567" s="46">
        <v>43208.87479137905</v>
      </c>
      <c r="AR567" s="46">
        <v>43208.87479137905</v>
      </c>
      <c r="AS567" s="46">
        <v>43208.87479137905</v>
      </c>
      <c r="AT567" s="46">
        <v>43208.87479137905</v>
      </c>
      <c r="AU567" s="46">
        <v>43208.87479137905</v>
      </c>
      <c r="AV567" s="46">
        <v>43208.87479137905</v>
      </c>
      <c r="AW567" s="46">
        <v>43208.87479137905</v>
      </c>
      <c r="AX567" s="46">
        <v>43208.87479137905</v>
      </c>
      <c r="AY567" s="46">
        <v>43208.87479137905</v>
      </c>
      <c r="AZ567" s="46">
        <v>43208.87479137905</v>
      </c>
      <c r="BA567" s="46">
        <v>43208.87479137905</v>
      </c>
      <c r="BB567" s="46">
        <v>43208.87479137905</v>
      </c>
      <c r="BC567" s="46">
        <v>43208.87479137905</v>
      </c>
      <c r="BD567" s="46">
        <v>43208.87479137905</v>
      </c>
      <c r="BE567" s="46">
        <v>43208.87479137905</v>
      </c>
      <c r="BF567" s="46">
        <v>43208.87479137905</v>
      </c>
      <c r="BG567" s="46">
        <v>43208.87479137905</v>
      </c>
      <c r="BH567" s="46">
        <v>43208.87479137905</v>
      </c>
      <c r="BI567" s="46">
        <v>43208.87479137905</v>
      </c>
      <c r="BJ567" s="46">
        <v>43208.87479137905</v>
      </c>
      <c r="BK567" s="46">
        <v>43208.87479137905</v>
      </c>
      <c r="BL567" s="46">
        <v>43208.87479137905</v>
      </c>
      <c r="BM567" s="46">
        <v>43208.87479137905</v>
      </c>
      <c r="BN567" s="46">
        <v>43208.87479137905</v>
      </c>
      <c r="BO567" s="46">
        <v>43208.87479137905</v>
      </c>
      <c r="BP567" s="46">
        <v>43208.87479137905</v>
      </c>
      <c r="BQ567" s="46">
        <v>43208.87479137905</v>
      </c>
      <c r="BR567" s="46">
        <v>43208.87479137905</v>
      </c>
      <c r="BS567" s="46">
        <v>43208.87479137905</v>
      </c>
      <c r="BT567" s="46">
        <v>43208.87479137905</v>
      </c>
      <c r="BU567" s="46">
        <v>43208.87479137905</v>
      </c>
      <c r="BV567" s="46">
        <v>43208.87479137905</v>
      </c>
      <c r="BW567" s="46">
        <v>43208.87479137905</v>
      </c>
      <c r="BX567" s="46">
        <v>43208.87479137905</v>
      </c>
      <c r="BY567" s="46">
        <v>43208.87479137905</v>
      </c>
      <c r="BZ567" s="46">
        <v>43208.87479137905</v>
      </c>
      <c r="CA567" s="46">
        <v>43208.87479137905</v>
      </c>
      <c r="CB567" s="46">
        <v>43208.87479137905</v>
      </c>
      <c r="CC567" s="46">
        <v>43208.87479137905</v>
      </c>
      <c r="CD567" s="46">
        <v>43208.87479137905</v>
      </c>
      <c r="CE567" s="46">
        <v>43208.87479137905</v>
      </c>
      <c r="CF567" s="46">
        <v>43208.87479137905</v>
      </c>
      <c r="CG567" s="46">
        <v>43208.87479137905</v>
      </c>
      <c r="CH567" s="46">
        <v>43208.87479137905</v>
      </c>
      <c r="CI567" s="46">
        <v>43208.87479137905</v>
      </c>
      <c r="CJ567" s="46">
        <v>43208.87479137905</v>
      </c>
      <c r="CK567" s="46">
        <v>43208.87479137905</v>
      </c>
      <c r="CL567" s="46">
        <v>43208.87479137905</v>
      </c>
      <c r="CM567" s="46">
        <v>43208.87479137905</v>
      </c>
    </row>
    <row r="568" spans="1:91" s="46" customFormat="1" x14ac:dyDescent="0.25">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spans="1:91" s="46" customFormat="1" x14ac:dyDescent="0.25">
      <c r="A569" s="46" t="s">
        <v>385</v>
      </c>
      <c r="B569" s="4">
        <v>0</v>
      </c>
      <c r="C569" s="4">
        <v>0</v>
      </c>
      <c r="D569" s="4">
        <v>0</v>
      </c>
      <c r="E569" s="4">
        <v>0</v>
      </c>
      <c r="F569" s="4">
        <v>0</v>
      </c>
      <c r="G569" s="4">
        <v>0</v>
      </c>
      <c r="H569" s="4">
        <v>0</v>
      </c>
      <c r="I569" s="4">
        <v>0</v>
      </c>
      <c r="J569" s="4">
        <v>0</v>
      </c>
      <c r="K569" s="4">
        <v>0</v>
      </c>
      <c r="L569" s="4">
        <v>0</v>
      </c>
      <c r="M569" s="4">
        <v>0</v>
      </c>
      <c r="N569" s="4">
        <v>0</v>
      </c>
      <c r="O569" s="4">
        <v>0</v>
      </c>
      <c r="P569" s="4">
        <v>0</v>
      </c>
      <c r="Q569" s="4">
        <v>0</v>
      </c>
      <c r="R569" s="4">
        <v>0</v>
      </c>
      <c r="S569" s="4">
        <v>0</v>
      </c>
      <c r="T569" s="4">
        <v>0</v>
      </c>
      <c r="U569" s="4">
        <v>0</v>
      </c>
      <c r="V569" s="4">
        <v>0</v>
      </c>
      <c r="W569" s="4">
        <v>0</v>
      </c>
      <c r="X569" s="4">
        <v>0</v>
      </c>
      <c r="Y569" s="4">
        <v>0</v>
      </c>
      <c r="Z569" s="4">
        <v>0</v>
      </c>
      <c r="AA569" s="4">
        <v>0</v>
      </c>
      <c r="AB569" s="4">
        <v>0</v>
      </c>
      <c r="AC569" s="4">
        <v>0</v>
      </c>
      <c r="AD569" s="4">
        <v>0</v>
      </c>
      <c r="AE569" s="4">
        <v>0</v>
      </c>
      <c r="AF569" s="46">
        <v>43208.87479137905</v>
      </c>
      <c r="AG569" s="46">
        <v>43208.87479137905</v>
      </c>
      <c r="AH569" s="46">
        <v>43208.87479137905</v>
      </c>
      <c r="AI569" s="46">
        <v>43208.87479137905</v>
      </c>
      <c r="AJ569" s="46">
        <v>43208.87479137905</v>
      </c>
      <c r="AK569" s="46">
        <v>43208.87479137905</v>
      </c>
      <c r="AL569" s="46">
        <v>43208.87479137905</v>
      </c>
      <c r="AM569" s="46">
        <v>43208.87479137905</v>
      </c>
      <c r="AN569" s="46">
        <v>43208.87479137905</v>
      </c>
      <c r="AO569" s="46">
        <v>43208.87479137905</v>
      </c>
      <c r="AP569" s="46">
        <v>43208.87479137905</v>
      </c>
      <c r="AQ569" s="46">
        <v>43208.87479137905</v>
      </c>
      <c r="AR569" s="46">
        <v>43208.87479137905</v>
      </c>
      <c r="AS569" s="46">
        <v>43208.87479137905</v>
      </c>
      <c r="AT569" s="46">
        <v>43208.87479137905</v>
      </c>
      <c r="AU569" s="46">
        <v>43208.87479137905</v>
      </c>
      <c r="AV569" s="46">
        <v>43208.87479137905</v>
      </c>
      <c r="AW569" s="46">
        <v>43208.87479137905</v>
      </c>
      <c r="AX569" s="46">
        <v>43208.87479137905</v>
      </c>
      <c r="AY569" s="46">
        <v>43208.87479137905</v>
      </c>
      <c r="AZ569" s="46">
        <v>43208.87479137905</v>
      </c>
      <c r="BA569" s="46">
        <v>43208.87479137905</v>
      </c>
      <c r="BB569" s="46">
        <v>43208.87479137905</v>
      </c>
      <c r="BC569" s="46">
        <v>43208.87479137905</v>
      </c>
      <c r="BD569" s="46">
        <v>43208.87479137905</v>
      </c>
      <c r="BE569" s="46">
        <v>43208.87479137905</v>
      </c>
      <c r="BF569" s="46">
        <v>43208.87479137905</v>
      </c>
      <c r="BG569" s="46">
        <v>43208.87479137905</v>
      </c>
      <c r="BH569" s="46">
        <v>43208.87479137905</v>
      </c>
      <c r="BI569" s="46">
        <v>43208.87479137905</v>
      </c>
      <c r="BJ569" s="46">
        <v>43208.87479137905</v>
      </c>
      <c r="BK569" s="46">
        <v>43208.87479137905</v>
      </c>
      <c r="BL569" s="46">
        <v>43208.87479137905</v>
      </c>
      <c r="BM569" s="46">
        <v>43208.87479137905</v>
      </c>
      <c r="BN569" s="46">
        <v>43208.87479137905</v>
      </c>
      <c r="BO569" s="46">
        <v>43208.87479137905</v>
      </c>
      <c r="BP569" s="46">
        <v>43208.87479137905</v>
      </c>
      <c r="BQ569" s="46">
        <v>43208.87479137905</v>
      </c>
      <c r="BR569" s="46">
        <v>43208.87479137905</v>
      </c>
      <c r="BS569" s="46">
        <v>43208.87479137905</v>
      </c>
      <c r="BT569" s="46">
        <v>43208.87479137905</v>
      </c>
      <c r="BU569" s="46">
        <v>43208.87479137905</v>
      </c>
      <c r="BV569" s="46">
        <v>43208.87479137905</v>
      </c>
      <c r="BW569" s="46">
        <v>43208.87479137905</v>
      </c>
      <c r="BX569" s="46">
        <v>43208.87479137905</v>
      </c>
      <c r="BY569" s="46">
        <v>43208.87479137905</v>
      </c>
      <c r="BZ569" s="46">
        <v>43208.87479137905</v>
      </c>
      <c r="CA569" s="46">
        <v>43208.87479137905</v>
      </c>
      <c r="CB569" s="46">
        <v>43208.87479137905</v>
      </c>
      <c r="CC569" s="46">
        <v>43208.87479137905</v>
      </c>
      <c r="CD569" s="46">
        <v>43208.87479137905</v>
      </c>
      <c r="CE569" s="46">
        <v>43208.87479137905</v>
      </c>
      <c r="CF569" s="46">
        <v>43208.87479137905</v>
      </c>
      <c r="CG569" s="46">
        <v>43208.87479137905</v>
      </c>
      <c r="CH569" s="46">
        <v>43208.87479137905</v>
      </c>
      <c r="CI569" s="46">
        <v>43208.87479137905</v>
      </c>
      <c r="CJ569" s="46">
        <v>43208.87479137905</v>
      </c>
      <c r="CK569" s="46">
        <v>43208.87479137905</v>
      </c>
      <c r="CL569" s="46">
        <v>43208.87479137905</v>
      </c>
      <c r="CM569" s="46">
        <v>43208.87479137905</v>
      </c>
    </row>
    <row r="570" spans="1:91" s="46" customFormat="1" x14ac:dyDescent="0.25">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spans="1:91" s="46" customFormat="1" x14ac:dyDescent="0.25">
      <c r="A571" s="46" t="s">
        <v>386</v>
      </c>
      <c r="B571" s="4">
        <v>0</v>
      </c>
      <c r="C571" s="4">
        <v>0</v>
      </c>
      <c r="D571" s="4">
        <v>0</v>
      </c>
      <c r="E571" s="4">
        <v>0</v>
      </c>
      <c r="F571" s="4">
        <v>0</v>
      </c>
      <c r="G571" s="4">
        <v>0</v>
      </c>
      <c r="H571" s="4">
        <v>0</v>
      </c>
      <c r="I571" s="4">
        <v>0</v>
      </c>
      <c r="J571" s="4">
        <v>0</v>
      </c>
      <c r="K571" s="4">
        <v>0</v>
      </c>
      <c r="L571" s="4">
        <v>0</v>
      </c>
      <c r="M571" s="4">
        <v>0</v>
      </c>
      <c r="N571" s="4">
        <v>0</v>
      </c>
      <c r="O571" s="4">
        <v>0</v>
      </c>
      <c r="P571" s="4">
        <v>0</v>
      </c>
      <c r="Q571" s="4">
        <v>0</v>
      </c>
      <c r="R571" s="4">
        <v>0</v>
      </c>
      <c r="S571" s="4">
        <v>0</v>
      </c>
      <c r="T571" s="4">
        <v>0</v>
      </c>
      <c r="U571" s="4">
        <v>0</v>
      </c>
      <c r="V571" s="4">
        <v>0</v>
      </c>
      <c r="W571" s="4">
        <v>0</v>
      </c>
      <c r="X571" s="4">
        <v>0</v>
      </c>
      <c r="Y571" s="4">
        <v>0</v>
      </c>
      <c r="Z571" s="4">
        <v>0</v>
      </c>
      <c r="AA571" s="4">
        <v>0</v>
      </c>
      <c r="AB571" s="4">
        <v>0</v>
      </c>
      <c r="AC571" s="4">
        <v>0</v>
      </c>
      <c r="AD571" s="4">
        <v>0</v>
      </c>
      <c r="AE571" s="4">
        <v>0</v>
      </c>
      <c r="AF571" s="46">
        <v>43208.87479137905</v>
      </c>
      <c r="AG571" s="46">
        <v>43208.87479137905</v>
      </c>
      <c r="AH571" s="46">
        <v>43208.87479137905</v>
      </c>
      <c r="AI571" s="46">
        <v>43208.87479137905</v>
      </c>
      <c r="AJ571" s="46">
        <v>43208.87479137905</v>
      </c>
      <c r="AK571" s="46">
        <v>43208.87479137905</v>
      </c>
      <c r="AL571" s="46">
        <v>43208.87479137905</v>
      </c>
      <c r="AM571" s="46">
        <v>43208.87479137905</v>
      </c>
      <c r="AN571" s="46">
        <v>43208.87479137905</v>
      </c>
      <c r="AO571" s="46">
        <v>43208.87479137905</v>
      </c>
      <c r="AP571" s="46">
        <v>43208.87479137905</v>
      </c>
      <c r="AQ571" s="46">
        <v>43208.87479137905</v>
      </c>
      <c r="AR571" s="46">
        <v>43208.87479137905</v>
      </c>
      <c r="AS571" s="46">
        <v>43208.87479137905</v>
      </c>
      <c r="AT571" s="46">
        <v>43208.87479137905</v>
      </c>
      <c r="AU571" s="46">
        <v>43208.87479137905</v>
      </c>
      <c r="AV571" s="46">
        <v>43208.87479137905</v>
      </c>
      <c r="AW571" s="46">
        <v>43208.87479137905</v>
      </c>
      <c r="AX571" s="46">
        <v>43208.87479137905</v>
      </c>
      <c r="AY571" s="46">
        <v>43208.87479137905</v>
      </c>
      <c r="AZ571" s="46">
        <v>43208.87479137905</v>
      </c>
      <c r="BA571" s="46">
        <v>43208.87479137905</v>
      </c>
      <c r="BB571" s="46">
        <v>43208.87479137905</v>
      </c>
      <c r="BC571" s="46">
        <v>43208.87479137905</v>
      </c>
      <c r="BD571" s="46">
        <v>43208.87479137905</v>
      </c>
      <c r="BE571" s="46">
        <v>43208.87479137905</v>
      </c>
      <c r="BF571" s="46">
        <v>43208.87479137905</v>
      </c>
      <c r="BG571" s="46">
        <v>43208.87479137905</v>
      </c>
      <c r="BH571" s="46">
        <v>43208.87479137905</v>
      </c>
      <c r="BI571" s="46">
        <v>43208.87479137905</v>
      </c>
      <c r="BJ571" s="46">
        <v>43208.87479137905</v>
      </c>
      <c r="BK571" s="46">
        <v>43208.87479137905</v>
      </c>
      <c r="BL571" s="46">
        <v>43208.87479137905</v>
      </c>
      <c r="BM571" s="46">
        <v>43208.87479137905</v>
      </c>
      <c r="BN571" s="46">
        <v>43208.87479137905</v>
      </c>
      <c r="BO571" s="46">
        <v>43208.87479137905</v>
      </c>
      <c r="BP571" s="46">
        <v>43208.87479137905</v>
      </c>
      <c r="BQ571" s="46">
        <v>43208.87479137905</v>
      </c>
      <c r="BR571" s="46">
        <v>43208.87479137905</v>
      </c>
      <c r="BS571" s="46">
        <v>43208.87479137905</v>
      </c>
      <c r="BT571" s="46">
        <v>43208.87479137905</v>
      </c>
      <c r="BU571" s="46">
        <v>43208.87479137905</v>
      </c>
      <c r="BV571" s="46">
        <v>43208.87479137905</v>
      </c>
      <c r="BW571" s="46">
        <v>43208.87479137905</v>
      </c>
      <c r="BX571" s="46">
        <v>43208.87479137905</v>
      </c>
      <c r="BY571" s="46">
        <v>43208.87479137905</v>
      </c>
      <c r="BZ571" s="46">
        <v>43208.87479137905</v>
      </c>
      <c r="CA571" s="46">
        <v>43208.87479137905</v>
      </c>
      <c r="CB571" s="46">
        <v>43208.87479137905</v>
      </c>
      <c r="CC571" s="46">
        <v>43208.87479137905</v>
      </c>
      <c r="CD571" s="46">
        <v>43208.87479137905</v>
      </c>
      <c r="CE571" s="46">
        <v>43208.87479137905</v>
      </c>
      <c r="CF571" s="46">
        <v>43208.87479137905</v>
      </c>
      <c r="CG571" s="46">
        <v>43208.87479137905</v>
      </c>
      <c r="CH571" s="46">
        <v>43208.87479137905</v>
      </c>
      <c r="CI571" s="46">
        <v>43208.87479137905</v>
      </c>
      <c r="CJ571" s="46">
        <v>43208.87479137905</v>
      </c>
      <c r="CK571" s="46">
        <v>43208.87479137905</v>
      </c>
      <c r="CL571" s="46">
        <v>43208.87479137905</v>
      </c>
      <c r="CM571" s="46">
        <v>43208.87479137905</v>
      </c>
    </row>
    <row r="572" spans="1:91" s="46" customFormat="1" x14ac:dyDescent="0.25">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spans="1:91" s="46" customFormat="1" x14ac:dyDescent="0.25">
      <c r="A573" s="46" t="s">
        <v>387</v>
      </c>
      <c r="B573" s="4">
        <v>0</v>
      </c>
      <c r="C573" s="4">
        <v>0</v>
      </c>
      <c r="D573" s="4">
        <v>0</v>
      </c>
      <c r="E573" s="4">
        <v>0</v>
      </c>
      <c r="F573" s="4">
        <v>0</v>
      </c>
      <c r="G573" s="4">
        <v>0</v>
      </c>
      <c r="H573" s="4">
        <v>0</v>
      </c>
      <c r="I573" s="4">
        <v>0</v>
      </c>
      <c r="J573" s="4">
        <v>0</v>
      </c>
      <c r="K573" s="4">
        <v>0</v>
      </c>
      <c r="L573" s="4">
        <v>0</v>
      </c>
      <c r="M573" s="4">
        <v>0</v>
      </c>
      <c r="N573" s="4">
        <v>0</v>
      </c>
      <c r="O573" s="4">
        <v>0</v>
      </c>
      <c r="P573" s="4">
        <v>0</v>
      </c>
      <c r="Q573" s="4">
        <v>0</v>
      </c>
      <c r="R573" s="4">
        <v>0</v>
      </c>
      <c r="S573" s="4">
        <v>0</v>
      </c>
      <c r="T573" s="4">
        <v>0</v>
      </c>
      <c r="U573" s="4">
        <v>0</v>
      </c>
      <c r="V573" s="4">
        <v>0</v>
      </c>
      <c r="W573" s="4">
        <v>0</v>
      </c>
      <c r="X573" s="4">
        <v>0</v>
      </c>
      <c r="Y573" s="4">
        <v>0</v>
      </c>
      <c r="Z573" s="4">
        <v>0</v>
      </c>
      <c r="AA573" s="4">
        <v>0</v>
      </c>
      <c r="AB573" s="4">
        <v>0</v>
      </c>
      <c r="AC573" s="4">
        <v>0</v>
      </c>
      <c r="AD573" s="4">
        <v>0</v>
      </c>
      <c r="AE573" s="4">
        <v>0</v>
      </c>
      <c r="AF573" s="46">
        <v>43208.87479137905</v>
      </c>
      <c r="AG573" s="46">
        <v>43208.87479137905</v>
      </c>
      <c r="AH573" s="46">
        <v>43208.87479137905</v>
      </c>
      <c r="AI573" s="46">
        <v>43208.87479137905</v>
      </c>
      <c r="AJ573" s="46">
        <v>43208.87479137905</v>
      </c>
      <c r="AK573" s="46">
        <v>43208.87479137905</v>
      </c>
      <c r="AL573" s="46">
        <v>43208.87479137905</v>
      </c>
      <c r="AM573" s="46">
        <v>43208.87479137905</v>
      </c>
      <c r="AN573" s="46">
        <v>43208.87479137905</v>
      </c>
      <c r="AO573" s="46">
        <v>43208.87479137905</v>
      </c>
      <c r="AP573" s="46">
        <v>43208.87479137905</v>
      </c>
      <c r="AQ573" s="46">
        <v>43208.87479137905</v>
      </c>
      <c r="AR573" s="46">
        <v>43208.87479137905</v>
      </c>
      <c r="AS573" s="46">
        <v>43208.87479137905</v>
      </c>
      <c r="AT573" s="46">
        <v>43208.87479137905</v>
      </c>
      <c r="AU573" s="46">
        <v>43208.87479137905</v>
      </c>
      <c r="AV573" s="46">
        <v>43208.87479137905</v>
      </c>
      <c r="AW573" s="46">
        <v>43208.87479137905</v>
      </c>
      <c r="AX573" s="46">
        <v>43208.87479137905</v>
      </c>
      <c r="AY573" s="46">
        <v>43208.87479137905</v>
      </c>
      <c r="AZ573" s="46">
        <v>43208.87479137905</v>
      </c>
      <c r="BA573" s="46">
        <v>43208.87479137905</v>
      </c>
      <c r="BB573" s="46">
        <v>43208.87479137905</v>
      </c>
      <c r="BC573" s="46">
        <v>43208.87479137905</v>
      </c>
      <c r="BD573" s="46">
        <v>43208.87479137905</v>
      </c>
      <c r="BE573" s="46">
        <v>43208.87479137905</v>
      </c>
      <c r="BF573" s="46">
        <v>43208.87479137905</v>
      </c>
      <c r="BG573" s="46">
        <v>43208.87479137905</v>
      </c>
      <c r="BH573" s="46">
        <v>43208.87479137905</v>
      </c>
      <c r="BI573" s="46">
        <v>43208.87479137905</v>
      </c>
      <c r="BJ573" s="46">
        <v>43208.87479137905</v>
      </c>
      <c r="BK573" s="46">
        <v>43208.87479137905</v>
      </c>
      <c r="BL573" s="46">
        <v>43208.87479137905</v>
      </c>
      <c r="BM573" s="46">
        <v>43208.87479137905</v>
      </c>
      <c r="BN573" s="46">
        <v>43208.87479137905</v>
      </c>
      <c r="BO573" s="46">
        <v>43208.87479137905</v>
      </c>
      <c r="BP573" s="46">
        <v>43208.87479137905</v>
      </c>
      <c r="BQ573" s="46">
        <v>43208.87479137905</v>
      </c>
      <c r="BR573" s="46">
        <v>43208.87479137905</v>
      </c>
      <c r="BS573" s="46">
        <v>43208.87479137905</v>
      </c>
      <c r="BT573" s="46">
        <v>43208.87479137905</v>
      </c>
      <c r="BU573" s="46">
        <v>43208.87479137905</v>
      </c>
      <c r="BV573" s="46">
        <v>43208.87479137905</v>
      </c>
      <c r="BW573" s="46">
        <v>43208.87479137905</v>
      </c>
      <c r="BX573" s="46">
        <v>43208.87479137905</v>
      </c>
      <c r="BY573" s="46">
        <v>43208.87479137905</v>
      </c>
      <c r="BZ573" s="46">
        <v>43208.87479137905</v>
      </c>
      <c r="CA573" s="46">
        <v>43208.87479137905</v>
      </c>
      <c r="CB573" s="46">
        <v>43208.87479137905</v>
      </c>
      <c r="CC573" s="46">
        <v>43208.87479137905</v>
      </c>
      <c r="CD573" s="46">
        <v>43208.87479137905</v>
      </c>
      <c r="CE573" s="46">
        <v>43208.87479137905</v>
      </c>
      <c r="CF573" s="46">
        <v>43208.87479137905</v>
      </c>
      <c r="CG573" s="46">
        <v>43208.87479137905</v>
      </c>
      <c r="CH573" s="46">
        <v>43208.87479137905</v>
      </c>
      <c r="CI573" s="46">
        <v>43208.87479137905</v>
      </c>
      <c r="CJ573" s="46">
        <v>43208.87479137905</v>
      </c>
      <c r="CK573" s="46">
        <v>43208.87479137905</v>
      </c>
      <c r="CL573" s="46">
        <v>43208.87479137905</v>
      </c>
      <c r="CM573" s="46">
        <v>43208.87479137905</v>
      </c>
    </row>
    <row r="574" spans="1:91" s="46" customFormat="1" x14ac:dyDescent="0.25">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spans="1:91" s="46" customFormat="1" x14ac:dyDescent="0.25">
      <c r="A575" s="46" t="s">
        <v>388</v>
      </c>
      <c r="B575" s="4">
        <v>0</v>
      </c>
      <c r="C575" s="4">
        <v>0</v>
      </c>
      <c r="D575" s="4">
        <v>0</v>
      </c>
      <c r="E575" s="4">
        <v>0</v>
      </c>
      <c r="F575" s="4">
        <v>0</v>
      </c>
      <c r="G575" s="4">
        <v>0</v>
      </c>
      <c r="H575" s="4">
        <v>0</v>
      </c>
      <c r="I575" s="4">
        <v>0</v>
      </c>
      <c r="J575" s="4">
        <v>0</v>
      </c>
      <c r="K575" s="4">
        <v>0</v>
      </c>
      <c r="L575" s="4">
        <v>0</v>
      </c>
      <c r="M575" s="4">
        <v>0</v>
      </c>
      <c r="N575" s="4">
        <v>0</v>
      </c>
      <c r="O575" s="4">
        <v>0</v>
      </c>
      <c r="P575" s="4">
        <v>0</v>
      </c>
      <c r="Q575" s="4">
        <v>0</v>
      </c>
      <c r="R575" s="4">
        <v>0</v>
      </c>
      <c r="S575" s="4">
        <v>0</v>
      </c>
      <c r="T575" s="4">
        <v>0</v>
      </c>
      <c r="U575" s="4">
        <v>0</v>
      </c>
      <c r="V575" s="4">
        <v>0</v>
      </c>
      <c r="W575" s="4">
        <v>0</v>
      </c>
      <c r="X575" s="4">
        <v>0</v>
      </c>
      <c r="Y575" s="4">
        <v>0</v>
      </c>
      <c r="Z575" s="4">
        <v>0</v>
      </c>
      <c r="AA575" s="4">
        <v>0</v>
      </c>
      <c r="AB575" s="4">
        <v>0</v>
      </c>
      <c r="AC575" s="4">
        <v>0</v>
      </c>
      <c r="AD575" s="4">
        <v>0</v>
      </c>
      <c r="AE575" s="4">
        <v>0</v>
      </c>
      <c r="AF575" s="46">
        <v>43208.87479137905</v>
      </c>
      <c r="AG575" s="46">
        <v>43208.87479137905</v>
      </c>
      <c r="AH575" s="46">
        <v>43208.87479137905</v>
      </c>
      <c r="AI575" s="46">
        <v>43208.87479137905</v>
      </c>
      <c r="AJ575" s="46">
        <v>43208.87479137905</v>
      </c>
      <c r="AK575" s="46">
        <v>43208.87479137905</v>
      </c>
      <c r="AL575" s="46">
        <v>43208.87479137905</v>
      </c>
      <c r="AM575" s="46">
        <v>43208.87479137905</v>
      </c>
      <c r="AN575" s="46">
        <v>43208.87479137905</v>
      </c>
      <c r="AO575" s="46">
        <v>43208.87479137905</v>
      </c>
      <c r="AP575" s="46">
        <v>43208.87479137905</v>
      </c>
      <c r="AQ575" s="46">
        <v>43208.87479137905</v>
      </c>
      <c r="AR575" s="46">
        <v>43208.87479137905</v>
      </c>
      <c r="AS575" s="46">
        <v>43208.87479137905</v>
      </c>
      <c r="AT575" s="46">
        <v>43208.87479137905</v>
      </c>
      <c r="AU575" s="46">
        <v>43208.87479137905</v>
      </c>
      <c r="AV575" s="46">
        <v>43208.87479137905</v>
      </c>
      <c r="AW575" s="46">
        <v>43208.87479137905</v>
      </c>
      <c r="AX575" s="46">
        <v>43208.87479137905</v>
      </c>
      <c r="AY575" s="46">
        <v>43208.87479137905</v>
      </c>
      <c r="AZ575" s="46">
        <v>43208.87479137905</v>
      </c>
      <c r="BA575" s="46">
        <v>43208.87479137905</v>
      </c>
      <c r="BB575" s="46">
        <v>43208.87479137905</v>
      </c>
      <c r="BC575" s="46">
        <v>43208.87479137905</v>
      </c>
      <c r="BD575" s="46">
        <v>43208.87479137905</v>
      </c>
      <c r="BE575" s="46">
        <v>43208.87479137905</v>
      </c>
      <c r="BF575" s="46">
        <v>43208.87479137905</v>
      </c>
      <c r="BG575" s="46">
        <v>43208.87479137905</v>
      </c>
      <c r="BH575" s="46">
        <v>43208.87479137905</v>
      </c>
      <c r="BI575" s="46">
        <v>43208.87479137905</v>
      </c>
      <c r="BJ575" s="46">
        <v>43208.87479137905</v>
      </c>
      <c r="BK575" s="46">
        <v>43208.87479137905</v>
      </c>
      <c r="BL575" s="46">
        <v>43208.87479137905</v>
      </c>
      <c r="BM575" s="46">
        <v>43208.87479137905</v>
      </c>
      <c r="BN575" s="46">
        <v>43208.87479137905</v>
      </c>
      <c r="BO575" s="46">
        <v>43208.87479137905</v>
      </c>
      <c r="BP575" s="46">
        <v>43208.87479137905</v>
      </c>
      <c r="BQ575" s="46">
        <v>43208.87479137905</v>
      </c>
      <c r="BR575" s="46">
        <v>43208.87479137905</v>
      </c>
      <c r="BS575" s="46">
        <v>43208.87479137905</v>
      </c>
      <c r="BT575" s="46">
        <v>43208.87479137905</v>
      </c>
      <c r="BU575" s="46">
        <v>43208.87479137905</v>
      </c>
      <c r="BV575" s="46">
        <v>43208.87479137905</v>
      </c>
      <c r="BW575" s="46">
        <v>43208.87479137905</v>
      </c>
      <c r="BX575" s="46">
        <v>43208.87479137905</v>
      </c>
      <c r="BY575" s="46">
        <v>43208.87479137905</v>
      </c>
      <c r="BZ575" s="46">
        <v>43208.87479137905</v>
      </c>
      <c r="CA575" s="46">
        <v>43208.87479137905</v>
      </c>
      <c r="CB575" s="46">
        <v>43208.87479137905</v>
      </c>
      <c r="CC575" s="46">
        <v>43208.87479137905</v>
      </c>
      <c r="CD575" s="46">
        <v>43208.87479137905</v>
      </c>
      <c r="CE575" s="46">
        <v>43208.87479137905</v>
      </c>
      <c r="CF575" s="46">
        <v>43208.87479137905</v>
      </c>
      <c r="CG575" s="46">
        <v>43208.87479137905</v>
      </c>
      <c r="CH575" s="46">
        <v>43208.87479137905</v>
      </c>
      <c r="CI575" s="46">
        <v>43208.87479137905</v>
      </c>
      <c r="CJ575" s="46">
        <v>43208.87479137905</v>
      </c>
      <c r="CK575" s="46">
        <v>43208.87479137905</v>
      </c>
      <c r="CL575" s="46">
        <v>43208.87479137905</v>
      </c>
      <c r="CM575" s="46">
        <v>43208.87479137905</v>
      </c>
    </row>
    <row r="576" spans="1:91" s="46" customFormat="1" x14ac:dyDescent="0.25">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spans="1:91" s="46" customFormat="1" x14ac:dyDescent="0.25">
      <c r="A577" s="46" t="s">
        <v>389</v>
      </c>
      <c r="B577" s="4">
        <v>0</v>
      </c>
      <c r="C577" s="4">
        <v>0</v>
      </c>
      <c r="D577" s="4">
        <v>0</v>
      </c>
      <c r="E577" s="4">
        <v>0</v>
      </c>
      <c r="F577" s="4">
        <v>0</v>
      </c>
      <c r="G577" s="4">
        <v>0</v>
      </c>
      <c r="H577" s="4">
        <v>0</v>
      </c>
      <c r="I577" s="4">
        <v>0</v>
      </c>
      <c r="J577" s="4">
        <v>0</v>
      </c>
      <c r="K577" s="4">
        <v>0</v>
      </c>
      <c r="L577" s="4">
        <v>0</v>
      </c>
      <c r="M577" s="4">
        <v>0</v>
      </c>
      <c r="N577" s="4">
        <v>0</v>
      </c>
      <c r="O577" s="4">
        <v>0</v>
      </c>
      <c r="P577" s="4">
        <v>0</v>
      </c>
      <c r="Q577" s="4">
        <v>0</v>
      </c>
      <c r="R577" s="4">
        <v>0</v>
      </c>
      <c r="S577" s="4">
        <v>0</v>
      </c>
      <c r="T577" s="4">
        <v>0</v>
      </c>
      <c r="U577" s="4">
        <v>0</v>
      </c>
      <c r="V577" s="4">
        <v>0</v>
      </c>
      <c r="W577" s="4">
        <v>0</v>
      </c>
      <c r="X577" s="4">
        <v>0</v>
      </c>
      <c r="Y577" s="4">
        <v>0</v>
      </c>
      <c r="Z577" s="4">
        <v>0</v>
      </c>
      <c r="AA577" s="4">
        <v>0</v>
      </c>
      <c r="AB577" s="4">
        <v>0</v>
      </c>
      <c r="AC577" s="4">
        <v>0</v>
      </c>
      <c r="AD577" s="4">
        <v>0</v>
      </c>
      <c r="AE577" s="4">
        <v>0</v>
      </c>
      <c r="AF577" s="46">
        <v>43208.87479137905</v>
      </c>
      <c r="AG577" s="46">
        <v>43208.87479137905</v>
      </c>
      <c r="AH577" s="46">
        <v>43208.87479137905</v>
      </c>
      <c r="AI577" s="46">
        <v>43208.87479137905</v>
      </c>
      <c r="AJ577" s="46">
        <v>43208.87479137905</v>
      </c>
      <c r="AK577" s="46">
        <v>43208.87479137905</v>
      </c>
      <c r="AL577" s="46">
        <v>43208.87479137905</v>
      </c>
      <c r="AM577" s="46">
        <v>43208.87479137905</v>
      </c>
      <c r="AN577" s="46">
        <v>43208.87479137905</v>
      </c>
      <c r="AO577" s="46">
        <v>43208.87479137905</v>
      </c>
      <c r="AP577" s="46">
        <v>43208.87479137905</v>
      </c>
      <c r="AQ577" s="46">
        <v>43208.87479137905</v>
      </c>
      <c r="AR577" s="46">
        <v>43208.87479137905</v>
      </c>
      <c r="AS577" s="46">
        <v>43208.87479137905</v>
      </c>
      <c r="AT577" s="46">
        <v>43208.87479137905</v>
      </c>
      <c r="AU577" s="46">
        <v>43208.87479137905</v>
      </c>
      <c r="AV577" s="46">
        <v>43208.87479137905</v>
      </c>
      <c r="AW577" s="46">
        <v>43208.87479137905</v>
      </c>
      <c r="AX577" s="46">
        <v>43208.87479137905</v>
      </c>
      <c r="AY577" s="46">
        <v>43208.87479137905</v>
      </c>
      <c r="AZ577" s="46">
        <v>43208.87479137905</v>
      </c>
      <c r="BA577" s="46">
        <v>43208.87479137905</v>
      </c>
      <c r="BB577" s="46">
        <v>43208.87479137905</v>
      </c>
      <c r="BC577" s="46">
        <v>43208.87479137905</v>
      </c>
      <c r="BD577" s="46">
        <v>43208.87479137905</v>
      </c>
      <c r="BE577" s="46">
        <v>43208.87479137905</v>
      </c>
      <c r="BF577" s="46">
        <v>43208.87479137905</v>
      </c>
      <c r="BG577" s="46">
        <v>43208.87479137905</v>
      </c>
      <c r="BH577" s="46">
        <v>43208.87479137905</v>
      </c>
      <c r="BI577" s="46">
        <v>43208.87479137905</v>
      </c>
      <c r="BJ577" s="46">
        <v>43208.87479137905</v>
      </c>
      <c r="BK577" s="46">
        <v>43208.87479137905</v>
      </c>
      <c r="BL577" s="46">
        <v>43208.87479137905</v>
      </c>
      <c r="BM577" s="46">
        <v>43208.87479137905</v>
      </c>
      <c r="BN577" s="46">
        <v>43208.87479137905</v>
      </c>
      <c r="BO577" s="46">
        <v>43208.87479137905</v>
      </c>
      <c r="BP577" s="46">
        <v>43208.87479137905</v>
      </c>
      <c r="BQ577" s="46">
        <v>43208.87479137905</v>
      </c>
      <c r="BR577" s="46">
        <v>43208.87479137905</v>
      </c>
      <c r="BS577" s="46">
        <v>43208.87479137905</v>
      </c>
      <c r="BT577" s="46">
        <v>43208.87479137905</v>
      </c>
      <c r="BU577" s="46">
        <v>43208.87479137905</v>
      </c>
      <c r="BV577" s="46">
        <v>43208.87479137905</v>
      </c>
      <c r="BW577" s="46">
        <v>43208.87479137905</v>
      </c>
      <c r="BX577" s="46">
        <v>43208.87479137905</v>
      </c>
      <c r="BY577" s="46">
        <v>43208.87479137905</v>
      </c>
      <c r="BZ577" s="46">
        <v>43208.87479137905</v>
      </c>
      <c r="CA577" s="46">
        <v>43208.87479137905</v>
      </c>
      <c r="CB577" s="46">
        <v>43208.87479137905</v>
      </c>
      <c r="CC577" s="46">
        <v>43208.87479137905</v>
      </c>
      <c r="CD577" s="46">
        <v>43208.87479137905</v>
      </c>
      <c r="CE577" s="46">
        <v>43208.87479137905</v>
      </c>
      <c r="CF577" s="46">
        <v>43208.87479137905</v>
      </c>
      <c r="CG577" s="46">
        <v>43208.87479137905</v>
      </c>
      <c r="CH577" s="46">
        <v>43208.87479137905</v>
      </c>
      <c r="CI577" s="46">
        <v>43208.87479137905</v>
      </c>
      <c r="CJ577" s="46">
        <v>43208.87479137905</v>
      </c>
      <c r="CK577" s="46">
        <v>43208.87479137905</v>
      </c>
      <c r="CL577" s="46">
        <v>43208.87479137905</v>
      </c>
      <c r="CM577" s="46">
        <v>43208.87479137905</v>
      </c>
    </row>
    <row r="578" spans="1:91" s="46" customFormat="1" x14ac:dyDescent="0.25">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spans="1:91" s="46" customFormat="1" x14ac:dyDescent="0.25">
      <c r="A579" s="46" t="s">
        <v>390</v>
      </c>
      <c r="B579" s="4">
        <v>0</v>
      </c>
      <c r="C579" s="4">
        <v>0</v>
      </c>
      <c r="D579" s="4">
        <v>0</v>
      </c>
      <c r="E579" s="4">
        <v>0</v>
      </c>
      <c r="F579" s="4">
        <v>0</v>
      </c>
      <c r="G579" s="4">
        <v>0</v>
      </c>
      <c r="H579" s="4">
        <v>0</v>
      </c>
      <c r="I579" s="4">
        <v>0</v>
      </c>
      <c r="J579" s="4">
        <v>0</v>
      </c>
      <c r="K579" s="4">
        <v>0</v>
      </c>
      <c r="L579" s="4">
        <v>0</v>
      </c>
      <c r="M579" s="4">
        <v>0</v>
      </c>
      <c r="N579" s="4">
        <v>0</v>
      </c>
      <c r="O579" s="4">
        <v>0</v>
      </c>
      <c r="P579" s="4">
        <v>0</v>
      </c>
      <c r="Q579" s="4">
        <v>0</v>
      </c>
      <c r="R579" s="4">
        <v>0</v>
      </c>
      <c r="S579" s="4">
        <v>0</v>
      </c>
      <c r="T579" s="4">
        <v>0</v>
      </c>
      <c r="U579" s="4">
        <v>0</v>
      </c>
      <c r="V579" s="4">
        <v>0</v>
      </c>
      <c r="W579" s="4">
        <v>0</v>
      </c>
      <c r="X579" s="4">
        <v>0</v>
      </c>
      <c r="Y579" s="4">
        <v>0</v>
      </c>
      <c r="Z579" s="4">
        <v>0</v>
      </c>
      <c r="AA579" s="4">
        <v>0</v>
      </c>
      <c r="AB579" s="4">
        <v>0</v>
      </c>
      <c r="AC579" s="4">
        <v>0</v>
      </c>
      <c r="AD579" s="4">
        <v>0</v>
      </c>
      <c r="AE579" s="4">
        <v>0</v>
      </c>
      <c r="AF579" s="46">
        <v>43208.87479137905</v>
      </c>
      <c r="AG579" s="46">
        <v>43208.87479137905</v>
      </c>
      <c r="AH579" s="46">
        <v>43208.87479137905</v>
      </c>
      <c r="AI579" s="46">
        <v>43208.87479137905</v>
      </c>
      <c r="AJ579" s="46">
        <v>43208.87479137905</v>
      </c>
      <c r="AK579" s="46">
        <v>43208.87479137905</v>
      </c>
      <c r="AL579" s="46">
        <v>43208.87479137905</v>
      </c>
      <c r="AM579" s="46">
        <v>43208.87479137905</v>
      </c>
      <c r="AN579" s="46">
        <v>43208.87479137905</v>
      </c>
      <c r="AO579" s="46">
        <v>43208.87479137905</v>
      </c>
      <c r="AP579" s="46">
        <v>43208.87479137905</v>
      </c>
      <c r="AQ579" s="46">
        <v>43208.87479137905</v>
      </c>
      <c r="AR579" s="46">
        <v>43208.87479137905</v>
      </c>
      <c r="AS579" s="46">
        <v>43208.87479137905</v>
      </c>
      <c r="AT579" s="46">
        <v>43208.87479137905</v>
      </c>
      <c r="AU579" s="46">
        <v>43208.87479137905</v>
      </c>
      <c r="AV579" s="46">
        <v>43208.87479137905</v>
      </c>
      <c r="AW579" s="46">
        <v>43208.87479137905</v>
      </c>
      <c r="AX579" s="46">
        <v>43208.87479137905</v>
      </c>
      <c r="AY579" s="46">
        <v>43208.87479137905</v>
      </c>
      <c r="AZ579" s="46">
        <v>43208.87479137905</v>
      </c>
      <c r="BA579" s="46">
        <v>43208.87479137905</v>
      </c>
      <c r="BB579" s="46">
        <v>43208.87479137905</v>
      </c>
      <c r="BC579" s="46">
        <v>43208.87479137905</v>
      </c>
      <c r="BD579" s="46">
        <v>43208.87479137905</v>
      </c>
      <c r="BE579" s="46">
        <v>43208.87479137905</v>
      </c>
      <c r="BF579" s="46">
        <v>43208.87479137905</v>
      </c>
      <c r="BG579" s="46">
        <v>43208.87479137905</v>
      </c>
      <c r="BH579" s="46">
        <v>43208.87479137905</v>
      </c>
      <c r="BI579" s="46">
        <v>43208.87479137905</v>
      </c>
      <c r="BJ579" s="46">
        <v>43208.87479137905</v>
      </c>
      <c r="BK579" s="46">
        <v>43208.87479137905</v>
      </c>
      <c r="BL579" s="46">
        <v>43208.87479137905</v>
      </c>
      <c r="BM579" s="46">
        <v>43208.87479137905</v>
      </c>
      <c r="BN579" s="46">
        <v>43208.87479137905</v>
      </c>
      <c r="BO579" s="46">
        <v>43208.87479137905</v>
      </c>
      <c r="BP579" s="46">
        <v>43208.87479137905</v>
      </c>
      <c r="BQ579" s="46">
        <v>43208.87479137905</v>
      </c>
      <c r="BR579" s="46">
        <v>43208.87479137905</v>
      </c>
      <c r="BS579" s="46">
        <v>43208.87479137905</v>
      </c>
      <c r="BT579" s="46">
        <v>43208.87479137905</v>
      </c>
      <c r="BU579" s="46">
        <v>43208.87479137905</v>
      </c>
      <c r="BV579" s="46">
        <v>43208.87479137905</v>
      </c>
      <c r="BW579" s="46">
        <v>43208.87479137905</v>
      </c>
      <c r="BX579" s="46">
        <v>43208.87479137905</v>
      </c>
      <c r="BY579" s="46">
        <v>43208.87479137905</v>
      </c>
      <c r="BZ579" s="46">
        <v>43208.87479137905</v>
      </c>
      <c r="CA579" s="46">
        <v>43208.87479137905</v>
      </c>
      <c r="CB579" s="46">
        <v>43208.87479137905</v>
      </c>
      <c r="CC579" s="46">
        <v>43208.87479137905</v>
      </c>
      <c r="CD579" s="46">
        <v>43208.87479137905</v>
      </c>
      <c r="CE579" s="46">
        <v>43208.87479137905</v>
      </c>
      <c r="CF579" s="46">
        <v>43208.87479137905</v>
      </c>
      <c r="CG579" s="46">
        <v>43208.87479137905</v>
      </c>
      <c r="CH579" s="46">
        <v>43208.87479137905</v>
      </c>
      <c r="CI579" s="46">
        <v>43208.87479137905</v>
      </c>
      <c r="CJ579" s="46">
        <v>43208.87479137905</v>
      </c>
      <c r="CK579" s="46">
        <v>43208.87479137905</v>
      </c>
      <c r="CL579" s="46">
        <v>43208.87479137905</v>
      </c>
      <c r="CM579" s="46">
        <v>43208.87479137905</v>
      </c>
    </row>
    <row r="580" spans="1:91" s="46" customFormat="1" x14ac:dyDescent="0.25">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spans="1:91" s="46" customFormat="1" x14ac:dyDescent="0.25">
      <c r="A581" s="46" t="s">
        <v>391</v>
      </c>
      <c r="B581" s="4">
        <v>0</v>
      </c>
      <c r="C581" s="4">
        <v>0</v>
      </c>
      <c r="D581" s="4">
        <v>0</v>
      </c>
      <c r="E581" s="4">
        <v>0</v>
      </c>
      <c r="F581" s="4">
        <v>0</v>
      </c>
      <c r="G581" s="4">
        <v>0</v>
      </c>
      <c r="H581" s="4">
        <v>0</v>
      </c>
      <c r="I581" s="4">
        <v>0</v>
      </c>
      <c r="J581" s="4">
        <v>0</v>
      </c>
      <c r="K581" s="4">
        <v>0</v>
      </c>
      <c r="L581" s="4">
        <v>0</v>
      </c>
      <c r="M581" s="4">
        <v>0</v>
      </c>
      <c r="N581" s="4">
        <v>0</v>
      </c>
      <c r="O581" s="4">
        <v>0</v>
      </c>
      <c r="P581" s="4">
        <v>0</v>
      </c>
      <c r="Q581" s="4">
        <v>0</v>
      </c>
      <c r="R581" s="4">
        <v>0</v>
      </c>
      <c r="S581" s="4">
        <v>0</v>
      </c>
      <c r="T581" s="4">
        <v>0</v>
      </c>
      <c r="U581" s="4">
        <v>0</v>
      </c>
      <c r="V581" s="4">
        <v>0</v>
      </c>
      <c r="W581" s="4">
        <v>0</v>
      </c>
      <c r="X581" s="4">
        <v>0</v>
      </c>
      <c r="Y581" s="4">
        <v>0</v>
      </c>
      <c r="Z581" s="4">
        <v>0</v>
      </c>
      <c r="AA581" s="4">
        <v>0</v>
      </c>
      <c r="AB581" s="4">
        <v>0</v>
      </c>
      <c r="AC581" s="4">
        <v>0</v>
      </c>
      <c r="AD581" s="4">
        <v>0</v>
      </c>
      <c r="AE581" s="4">
        <v>0</v>
      </c>
      <c r="AF581" s="46">
        <v>43208.87479137905</v>
      </c>
      <c r="AG581" s="46">
        <v>43208.87479137905</v>
      </c>
      <c r="AH581" s="46">
        <v>43208.87479137905</v>
      </c>
      <c r="AI581" s="46">
        <v>43208.87479137905</v>
      </c>
      <c r="AJ581" s="46">
        <v>43208.87479137905</v>
      </c>
      <c r="AK581" s="46">
        <v>43208.87479137905</v>
      </c>
      <c r="AL581" s="46">
        <v>43208.87479137905</v>
      </c>
      <c r="AM581" s="46">
        <v>43208.87479137905</v>
      </c>
      <c r="AN581" s="46">
        <v>43208.87479137905</v>
      </c>
      <c r="AO581" s="46">
        <v>43208.87479137905</v>
      </c>
      <c r="AP581" s="46">
        <v>43208.87479137905</v>
      </c>
      <c r="AQ581" s="46">
        <v>43208.87479137905</v>
      </c>
      <c r="AR581" s="46">
        <v>43208.87479137905</v>
      </c>
      <c r="AS581" s="46">
        <v>43208.87479137905</v>
      </c>
      <c r="AT581" s="46">
        <v>43208.87479137905</v>
      </c>
      <c r="AU581" s="46">
        <v>43208.87479137905</v>
      </c>
      <c r="AV581" s="46">
        <v>43208.87479137905</v>
      </c>
      <c r="AW581" s="46">
        <v>43208.87479137905</v>
      </c>
      <c r="AX581" s="46">
        <v>43208.87479137905</v>
      </c>
      <c r="AY581" s="46">
        <v>43208.87479137905</v>
      </c>
      <c r="AZ581" s="46">
        <v>43208.87479137905</v>
      </c>
      <c r="BA581" s="46">
        <v>43208.87479137905</v>
      </c>
      <c r="BB581" s="46">
        <v>43208.87479137905</v>
      </c>
      <c r="BC581" s="46">
        <v>43208.87479137905</v>
      </c>
      <c r="BD581" s="46">
        <v>43208.87479137905</v>
      </c>
      <c r="BE581" s="46">
        <v>43208.87479137905</v>
      </c>
      <c r="BF581" s="46">
        <v>43208.87479137905</v>
      </c>
      <c r="BG581" s="46">
        <v>43208.87479137905</v>
      </c>
      <c r="BH581" s="46">
        <v>43208.87479137905</v>
      </c>
      <c r="BI581" s="46">
        <v>43208.87479137905</v>
      </c>
      <c r="BJ581" s="46">
        <v>43208.87479137905</v>
      </c>
      <c r="BK581" s="46">
        <v>43208.87479137905</v>
      </c>
      <c r="BL581" s="46">
        <v>43208.87479137905</v>
      </c>
      <c r="BM581" s="46">
        <v>43208.87479137905</v>
      </c>
      <c r="BN581" s="46">
        <v>43208.87479137905</v>
      </c>
      <c r="BO581" s="46">
        <v>43208.87479137905</v>
      </c>
      <c r="BP581" s="46">
        <v>43208.87479137905</v>
      </c>
      <c r="BQ581" s="46">
        <v>43208.87479137905</v>
      </c>
      <c r="BR581" s="46">
        <v>43208.87479137905</v>
      </c>
      <c r="BS581" s="46">
        <v>43208.87479137905</v>
      </c>
      <c r="BT581" s="46">
        <v>43208.87479137905</v>
      </c>
      <c r="BU581" s="46">
        <v>43208.87479137905</v>
      </c>
      <c r="BV581" s="46">
        <v>43208.87479137905</v>
      </c>
      <c r="BW581" s="46">
        <v>43208.87479137905</v>
      </c>
      <c r="BX581" s="46">
        <v>43208.87479137905</v>
      </c>
      <c r="BY581" s="46">
        <v>43208.87479137905</v>
      </c>
      <c r="BZ581" s="46">
        <v>43208.87479137905</v>
      </c>
      <c r="CA581" s="46">
        <v>43208.87479137905</v>
      </c>
      <c r="CB581" s="46">
        <v>43208.87479137905</v>
      </c>
      <c r="CC581" s="46">
        <v>43208.87479137905</v>
      </c>
      <c r="CD581" s="46">
        <v>43208.87479137905</v>
      </c>
      <c r="CE581" s="46">
        <v>43208.87479137905</v>
      </c>
      <c r="CF581" s="46">
        <v>43208.87479137905</v>
      </c>
      <c r="CG581" s="46">
        <v>43208.87479137905</v>
      </c>
      <c r="CH581" s="46">
        <v>43208.87479137905</v>
      </c>
      <c r="CI581" s="46">
        <v>43208.87479137905</v>
      </c>
      <c r="CJ581" s="46">
        <v>43208.87479137905</v>
      </c>
      <c r="CK581" s="46">
        <v>43208.87479137905</v>
      </c>
      <c r="CL581" s="46">
        <v>43208.87479137905</v>
      </c>
      <c r="CM581" s="46">
        <v>43208.87479137905</v>
      </c>
    </row>
    <row r="582" spans="1:91" s="46" customFormat="1" x14ac:dyDescent="0.25">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spans="1:91" s="46" customFormat="1" x14ac:dyDescent="0.25">
      <c r="A583" s="46" t="s">
        <v>392</v>
      </c>
      <c r="B583" s="4">
        <v>0</v>
      </c>
      <c r="C583" s="4">
        <v>0</v>
      </c>
      <c r="D583" s="4">
        <v>0</v>
      </c>
      <c r="E583" s="4">
        <v>0</v>
      </c>
      <c r="F583" s="4">
        <v>0</v>
      </c>
      <c r="G583" s="4">
        <v>0</v>
      </c>
      <c r="H583" s="4">
        <v>0</v>
      </c>
      <c r="I583" s="4">
        <v>0</v>
      </c>
      <c r="J583" s="4">
        <v>0</v>
      </c>
      <c r="K583" s="4">
        <v>0</v>
      </c>
      <c r="L583" s="4">
        <v>0</v>
      </c>
      <c r="M583" s="4">
        <v>0</v>
      </c>
      <c r="N583" s="4">
        <v>0</v>
      </c>
      <c r="O583" s="4">
        <v>0</v>
      </c>
      <c r="P583" s="4">
        <v>0</v>
      </c>
      <c r="Q583" s="4">
        <v>0</v>
      </c>
      <c r="R583" s="4">
        <v>0</v>
      </c>
      <c r="S583" s="4">
        <v>0</v>
      </c>
      <c r="T583" s="4">
        <v>0</v>
      </c>
      <c r="U583" s="4">
        <v>0</v>
      </c>
      <c r="V583" s="4">
        <v>0</v>
      </c>
      <c r="W583" s="4">
        <v>0</v>
      </c>
      <c r="X583" s="4">
        <v>0</v>
      </c>
      <c r="Y583" s="4">
        <v>0</v>
      </c>
      <c r="Z583" s="4">
        <v>0</v>
      </c>
      <c r="AA583" s="4">
        <v>0</v>
      </c>
      <c r="AB583" s="4">
        <v>0</v>
      </c>
      <c r="AC583" s="4">
        <v>0</v>
      </c>
      <c r="AD583" s="4">
        <v>0</v>
      </c>
      <c r="AE583" s="4">
        <v>0</v>
      </c>
      <c r="AF583" s="46">
        <v>43208.87479137905</v>
      </c>
      <c r="AG583" s="46">
        <v>43208.87479137905</v>
      </c>
      <c r="AH583" s="46">
        <v>43208.87479137905</v>
      </c>
      <c r="AI583" s="46">
        <v>43208.87479137905</v>
      </c>
      <c r="AJ583" s="46">
        <v>43208.87479137905</v>
      </c>
      <c r="AK583" s="46">
        <v>43208.87479137905</v>
      </c>
      <c r="AL583" s="46">
        <v>43208.87479137905</v>
      </c>
      <c r="AM583" s="46">
        <v>43208.87479137905</v>
      </c>
      <c r="AN583" s="46">
        <v>43208.87479137905</v>
      </c>
      <c r="AO583" s="46">
        <v>43208.87479137905</v>
      </c>
      <c r="AP583" s="46">
        <v>43208.87479137905</v>
      </c>
      <c r="AQ583" s="46">
        <v>43208.87479137905</v>
      </c>
      <c r="AR583" s="46">
        <v>43208.87479137905</v>
      </c>
      <c r="AS583" s="46">
        <v>43208.87479137905</v>
      </c>
      <c r="AT583" s="46">
        <v>43208.87479137905</v>
      </c>
      <c r="AU583" s="46">
        <v>43208.87479137905</v>
      </c>
      <c r="AV583" s="46">
        <v>43208.87479137905</v>
      </c>
      <c r="AW583" s="46">
        <v>43208.87479137905</v>
      </c>
      <c r="AX583" s="46">
        <v>43208.87479137905</v>
      </c>
      <c r="AY583" s="46">
        <v>43208.87479137905</v>
      </c>
      <c r="AZ583" s="46">
        <v>43208.87479137905</v>
      </c>
      <c r="BA583" s="46">
        <v>43208.87479137905</v>
      </c>
      <c r="BB583" s="46">
        <v>43208.87479137905</v>
      </c>
      <c r="BC583" s="46">
        <v>43208.87479137905</v>
      </c>
      <c r="BD583" s="46">
        <v>43208.87479137905</v>
      </c>
      <c r="BE583" s="46">
        <v>43208.87479137905</v>
      </c>
      <c r="BF583" s="46">
        <v>43208.87479137905</v>
      </c>
      <c r="BG583" s="46">
        <v>43208.87479137905</v>
      </c>
      <c r="BH583" s="46">
        <v>43208.87479137905</v>
      </c>
      <c r="BI583" s="46">
        <v>43208.87479137905</v>
      </c>
      <c r="BJ583" s="46">
        <v>43208.87479137905</v>
      </c>
      <c r="BK583" s="46">
        <v>43208.87479137905</v>
      </c>
      <c r="BL583" s="46">
        <v>43208.87479137905</v>
      </c>
      <c r="BM583" s="46">
        <v>43208.87479137905</v>
      </c>
      <c r="BN583" s="46">
        <v>43208.87479137905</v>
      </c>
      <c r="BO583" s="46">
        <v>43208.87479137905</v>
      </c>
      <c r="BP583" s="46">
        <v>43208.87479137905</v>
      </c>
      <c r="BQ583" s="46">
        <v>43208.87479137905</v>
      </c>
      <c r="BR583" s="46">
        <v>43208.87479137905</v>
      </c>
      <c r="BS583" s="46">
        <v>43208.87479137905</v>
      </c>
      <c r="BT583" s="46">
        <v>43208.87479137905</v>
      </c>
      <c r="BU583" s="46">
        <v>43208.87479137905</v>
      </c>
      <c r="BV583" s="46">
        <v>43208.87479137905</v>
      </c>
      <c r="BW583" s="46">
        <v>43208.87479137905</v>
      </c>
      <c r="BX583" s="46">
        <v>43208.87479137905</v>
      </c>
      <c r="BY583" s="46">
        <v>43208.87479137905</v>
      </c>
      <c r="BZ583" s="46">
        <v>43208.87479137905</v>
      </c>
      <c r="CA583" s="46">
        <v>43208.87479137905</v>
      </c>
      <c r="CB583" s="46">
        <v>43208.87479137905</v>
      </c>
      <c r="CC583" s="46">
        <v>43208.87479137905</v>
      </c>
      <c r="CD583" s="46">
        <v>43208.87479137905</v>
      </c>
      <c r="CE583" s="46">
        <v>43208.87479137905</v>
      </c>
      <c r="CF583" s="46">
        <v>43208.87479137905</v>
      </c>
      <c r="CG583" s="46">
        <v>43208.87479137905</v>
      </c>
      <c r="CH583" s="46">
        <v>43208.87479137905</v>
      </c>
      <c r="CI583" s="46">
        <v>43208.87479137905</v>
      </c>
      <c r="CJ583" s="46">
        <v>43208.87479137905</v>
      </c>
      <c r="CK583" s="46">
        <v>43208.87479137905</v>
      </c>
      <c r="CL583" s="46">
        <v>43208.87479137905</v>
      </c>
      <c r="CM583" s="46">
        <v>43208.87479137905</v>
      </c>
    </row>
    <row r="584" spans="1:91" s="46" customFormat="1" x14ac:dyDescent="0.25">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spans="1:91" s="46" customFormat="1" x14ac:dyDescent="0.25">
      <c r="A585" s="46" t="s">
        <v>393</v>
      </c>
      <c r="B585" s="4">
        <v>0</v>
      </c>
      <c r="C585" s="4">
        <v>0</v>
      </c>
      <c r="D585" s="4">
        <v>0</v>
      </c>
      <c r="E585" s="4">
        <v>0</v>
      </c>
      <c r="F585" s="4">
        <v>0</v>
      </c>
      <c r="G585" s="4">
        <v>0</v>
      </c>
      <c r="H585" s="4">
        <v>0</v>
      </c>
      <c r="I585" s="4">
        <v>0</v>
      </c>
      <c r="J585" s="4">
        <v>0</v>
      </c>
      <c r="K585" s="4">
        <v>0</v>
      </c>
      <c r="L585" s="4">
        <v>0</v>
      </c>
      <c r="M585" s="4">
        <v>0</v>
      </c>
      <c r="N585" s="4">
        <v>0</v>
      </c>
      <c r="O585" s="4">
        <v>0</v>
      </c>
      <c r="P585" s="4">
        <v>0</v>
      </c>
      <c r="Q585" s="4">
        <v>0</v>
      </c>
      <c r="R585" s="4">
        <v>0</v>
      </c>
      <c r="S585" s="4">
        <v>0</v>
      </c>
      <c r="T585" s="4">
        <v>0</v>
      </c>
      <c r="U585" s="4">
        <v>0</v>
      </c>
      <c r="V585" s="4">
        <v>0</v>
      </c>
      <c r="W585" s="4">
        <v>0</v>
      </c>
      <c r="X585" s="4">
        <v>0</v>
      </c>
      <c r="Y585" s="4">
        <v>0</v>
      </c>
      <c r="Z585" s="4">
        <v>0</v>
      </c>
      <c r="AA585" s="4">
        <v>0</v>
      </c>
      <c r="AB585" s="4">
        <v>0</v>
      </c>
      <c r="AC585" s="4">
        <v>0</v>
      </c>
      <c r="AD585" s="4">
        <v>0</v>
      </c>
      <c r="AE585" s="4">
        <v>0</v>
      </c>
      <c r="AF585" s="46">
        <v>43208.87479137905</v>
      </c>
      <c r="AG585" s="46">
        <v>43208.87479137905</v>
      </c>
      <c r="AH585" s="46">
        <v>43208.87479137905</v>
      </c>
      <c r="AI585" s="46">
        <v>43208.87479137905</v>
      </c>
      <c r="AJ585" s="46">
        <v>43208.87479137905</v>
      </c>
      <c r="AK585" s="46">
        <v>43208.87479137905</v>
      </c>
      <c r="AL585" s="46">
        <v>43208.87479137905</v>
      </c>
      <c r="AM585" s="46">
        <v>43208.87479137905</v>
      </c>
      <c r="AN585" s="46">
        <v>43208.87479137905</v>
      </c>
      <c r="AO585" s="46">
        <v>43208.87479137905</v>
      </c>
      <c r="AP585" s="46">
        <v>43208.87479137905</v>
      </c>
      <c r="AQ585" s="46">
        <v>43208.87479137905</v>
      </c>
      <c r="AR585" s="46">
        <v>43208.87479137905</v>
      </c>
      <c r="AS585" s="46">
        <v>43208.87479137905</v>
      </c>
      <c r="AT585" s="46">
        <v>43208.87479137905</v>
      </c>
      <c r="AU585" s="46">
        <v>43208.87479137905</v>
      </c>
      <c r="AV585" s="46">
        <v>43208.87479137905</v>
      </c>
      <c r="AW585" s="46">
        <v>43208.87479137905</v>
      </c>
      <c r="AX585" s="46">
        <v>43208.87479137905</v>
      </c>
      <c r="AY585" s="46">
        <v>43208.87479137905</v>
      </c>
      <c r="AZ585" s="46">
        <v>43208.87479137905</v>
      </c>
      <c r="BA585" s="46">
        <v>43208.87479137905</v>
      </c>
      <c r="BB585" s="46">
        <v>43208.87479137905</v>
      </c>
      <c r="BC585" s="46">
        <v>43208.87479137905</v>
      </c>
      <c r="BD585" s="46">
        <v>43208.87479137905</v>
      </c>
      <c r="BE585" s="46">
        <v>43208.87479137905</v>
      </c>
      <c r="BF585" s="46">
        <v>43208.87479137905</v>
      </c>
      <c r="BG585" s="46">
        <v>43208.87479137905</v>
      </c>
      <c r="BH585" s="46">
        <v>43208.87479137905</v>
      </c>
      <c r="BI585" s="46">
        <v>43208.87479137905</v>
      </c>
      <c r="BJ585" s="46">
        <v>43208.87479137905</v>
      </c>
      <c r="BK585" s="46">
        <v>43208.87479137905</v>
      </c>
      <c r="BL585" s="46">
        <v>43208.87479137905</v>
      </c>
      <c r="BM585" s="46">
        <v>43208.87479137905</v>
      </c>
      <c r="BN585" s="46">
        <v>43208.87479137905</v>
      </c>
      <c r="BO585" s="46">
        <v>43208.87479137905</v>
      </c>
      <c r="BP585" s="46">
        <v>43208.87479137905</v>
      </c>
      <c r="BQ585" s="46">
        <v>43208.87479137905</v>
      </c>
      <c r="BR585" s="46">
        <v>43208.87479137905</v>
      </c>
      <c r="BS585" s="46">
        <v>43208.87479137905</v>
      </c>
      <c r="BT585" s="46">
        <v>43208.87479137905</v>
      </c>
      <c r="BU585" s="46">
        <v>43208.87479137905</v>
      </c>
      <c r="BV585" s="46">
        <v>43208.87479137905</v>
      </c>
      <c r="BW585" s="46">
        <v>43208.87479137905</v>
      </c>
      <c r="BX585" s="46">
        <v>43208.87479137905</v>
      </c>
      <c r="BY585" s="46">
        <v>43208.87479137905</v>
      </c>
      <c r="BZ585" s="46">
        <v>43208.87479137905</v>
      </c>
      <c r="CA585" s="46">
        <v>43208.87479137905</v>
      </c>
      <c r="CB585" s="46">
        <v>43208.87479137905</v>
      </c>
      <c r="CC585" s="46">
        <v>43208.87479137905</v>
      </c>
      <c r="CD585" s="46">
        <v>43208.87479137905</v>
      </c>
      <c r="CE585" s="46">
        <v>43208.87479137905</v>
      </c>
      <c r="CF585" s="46">
        <v>43208.87479137905</v>
      </c>
      <c r="CG585" s="46">
        <v>43208.87479137905</v>
      </c>
      <c r="CH585" s="46">
        <v>43208.87479137905</v>
      </c>
      <c r="CI585" s="46">
        <v>43208.87479137905</v>
      </c>
      <c r="CJ585" s="46">
        <v>43208.87479137905</v>
      </c>
      <c r="CK585" s="46">
        <v>43208.87479137905</v>
      </c>
      <c r="CL585" s="46">
        <v>43208.87479137905</v>
      </c>
      <c r="CM585" s="46">
        <v>43208.87479137905</v>
      </c>
    </row>
    <row r="586" spans="1:91" s="46" customFormat="1" x14ac:dyDescent="0.25">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spans="1:91" s="46" customFormat="1" x14ac:dyDescent="0.25">
      <c r="A587" s="46" t="s">
        <v>394</v>
      </c>
      <c r="B587" s="4">
        <v>0</v>
      </c>
      <c r="C587" s="4">
        <v>0</v>
      </c>
      <c r="D587" s="4">
        <v>0</v>
      </c>
      <c r="E587" s="4">
        <v>0</v>
      </c>
      <c r="F587" s="4">
        <v>0</v>
      </c>
      <c r="G587" s="4">
        <v>0</v>
      </c>
      <c r="H587" s="4">
        <v>0</v>
      </c>
      <c r="I587" s="4">
        <v>0</v>
      </c>
      <c r="J587" s="4">
        <v>0</v>
      </c>
      <c r="K587" s="4">
        <v>0</v>
      </c>
      <c r="L587" s="4">
        <v>0</v>
      </c>
      <c r="M587" s="4">
        <v>0</v>
      </c>
      <c r="N587" s="4">
        <v>0</v>
      </c>
      <c r="O587" s="4">
        <v>0</v>
      </c>
      <c r="P587" s="4">
        <v>0</v>
      </c>
      <c r="Q587" s="4">
        <v>0</v>
      </c>
      <c r="R587" s="4">
        <v>0</v>
      </c>
      <c r="S587" s="4">
        <v>0</v>
      </c>
      <c r="T587" s="4">
        <v>0</v>
      </c>
      <c r="U587" s="4">
        <v>0</v>
      </c>
      <c r="V587" s="4">
        <v>0</v>
      </c>
      <c r="W587" s="4">
        <v>0</v>
      </c>
      <c r="X587" s="4">
        <v>0</v>
      </c>
      <c r="Y587" s="4">
        <v>0</v>
      </c>
      <c r="Z587" s="4">
        <v>0</v>
      </c>
      <c r="AA587" s="4">
        <v>0</v>
      </c>
      <c r="AB587" s="4">
        <v>0</v>
      </c>
      <c r="AC587" s="4">
        <v>0</v>
      </c>
      <c r="AD587" s="4">
        <v>0</v>
      </c>
      <c r="AE587" s="4">
        <v>0</v>
      </c>
      <c r="AF587" s="46">
        <v>43208.87479137905</v>
      </c>
      <c r="AG587" s="46">
        <v>43208.87479137905</v>
      </c>
      <c r="AH587" s="46">
        <v>43208.87479137905</v>
      </c>
      <c r="AI587" s="46">
        <v>43208.87479137905</v>
      </c>
      <c r="AJ587" s="46">
        <v>43208.87479137905</v>
      </c>
      <c r="AK587" s="46">
        <v>43208.87479137905</v>
      </c>
      <c r="AL587" s="46">
        <v>43208.87479137905</v>
      </c>
      <c r="AM587" s="46">
        <v>43208.87479137905</v>
      </c>
      <c r="AN587" s="46">
        <v>43208.87479137905</v>
      </c>
      <c r="AO587" s="46">
        <v>43208.87479137905</v>
      </c>
      <c r="AP587" s="46">
        <v>43208.87479137905</v>
      </c>
      <c r="AQ587" s="46">
        <v>43208.87479137905</v>
      </c>
      <c r="AR587" s="46">
        <v>43208.87479137905</v>
      </c>
      <c r="AS587" s="46">
        <v>43208.87479137905</v>
      </c>
      <c r="AT587" s="46">
        <v>43208.87479137905</v>
      </c>
      <c r="AU587" s="46">
        <v>43208.87479137905</v>
      </c>
      <c r="AV587" s="46">
        <v>43208.87479137905</v>
      </c>
      <c r="AW587" s="46">
        <v>43208.87479137905</v>
      </c>
      <c r="AX587" s="46">
        <v>43208.87479137905</v>
      </c>
      <c r="AY587" s="46">
        <v>43208.87479137905</v>
      </c>
      <c r="AZ587" s="46">
        <v>43208.87479137905</v>
      </c>
      <c r="BA587" s="46">
        <v>43208.87479137905</v>
      </c>
      <c r="BB587" s="46">
        <v>43208.87479137905</v>
      </c>
      <c r="BC587" s="46">
        <v>43208.87479137905</v>
      </c>
      <c r="BD587" s="46">
        <v>43208.87479137905</v>
      </c>
      <c r="BE587" s="46">
        <v>43208.87479137905</v>
      </c>
      <c r="BF587" s="46">
        <v>43208.87479137905</v>
      </c>
      <c r="BG587" s="46">
        <v>43208.87479137905</v>
      </c>
      <c r="BH587" s="46">
        <v>43208.87479137905</v>
      </c>
      <c r="BI587" s="46">
        <v>43208.87479137905</v>
      </c>
      <c r="BJ587" s="46">
        <v>43208.87479137905</v>
      </c>
      <c r="BK587" s="46">
        <v>43208.87479137905</v>
      </c>
      <c r="BL587" s="46">
        <v>43208.87479137905</v>
      </c>
      <c r="BM587" s="46">
        <v>43208.87479137905</v>
      </c>
      <c r="BN587" s="46">
        <v>43208.87479137905</v>
      </c>
      <c r="BO587" s="46">
        <v>43208.87479137905</v>
      </c>
      <c r="BP587" s="46">
        <v>43208.87479137905</v>
      </c>
      <c r="BQ587" s="46">
        <v>43208.87479137905</v>
      </c>
      <c r="BR587" s="46">
        <v>43208.87479137905</v>
      </c>
      <c r="BS587" s="46">
        <v>43208.87479137905</v>
      </c>
      <c r="BT587" s="46">
        <v>43208.87479137905</v>
      </c>
      <c r="BU587" s="46">
        <v>43208.87479137905</v>
      </c>
      <c r="BV587" s="46">
        <v>43208.87479137905</v>
      </c>
      <c r="BW587" s="46">
        <v>43208.87479137905</v>
      </c>
      <c r="BX587" s="46">
        <v>43208.87479137905</v>
      </c>
      <c r="BY587" s="46">
        <v>43208.87479137905</v>
      </c>
      <c r="BZ587" s="46">
        <v>43208.87479137905</v>
      </c>
      <c r="CA587" s="46">
        <v>43208.87479137905</v>
      </c>
      <c r="CB587" s="46">
        <v>43208.87479137905</v>
      </c>
      <c r="CC587" s="46">
        <v>43208.87479137905</v>
      </c>
      <c r="CD587" s="46">
        <v>43208.87479137905</v>
      </c>
      <c r="CE587" s="46">
        <v>43208.87479137905</v>
      </c>
      <c r="CF587" s="46">
        <v>43208.87479137905</v>
      </c>
      <c r="CG587" s="46">
        <v>43208.87479137905</v>
      </c>
      <c r="CH587" s="46">
        <v>43208.87479137905</v>
      </c>
      <c r="CI587" s="46">
        <v>43208.87479137905</v>
      </c>
      <c r="CJ587" s="46">
        <v>43208.87479137905</v>
      </c>
      <c r="CK587" s="46">
        <v>43208.87479137905</v>
      </c>
      <c r="CL587" s="46">
        <v>43208.87479137905</v>
      </c>
      <c r="CM587" s="46">
        <v>43208.87479137905</v>
      </c>
    </row>
    <row r="588" spans="1:91" s="46" customFormat="1" x14ac:dyDescent="0.25">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spans="1:91" s="46" customFormat="1" x14ac:dyDescent="0.25">
      <c r="A589" s="46" t="s">
        <v>395</v>
      </c>
      <c r="B589" s="4">
        <v>0</v>
      </c>
      <c r="C589" s="4">
        <v>0</v>
      </c>
      <c r="D589" s="4">
        <v>0</v>
      </c>
      <c r="E589" s="4">
        <v>0</v>
      </c>
      <c r="F589" s="4">
        <v>0</v>
      </c>
      <c r="G589" s="4">
        <v>0</v>
      </c>
      <c r="H589" s="4">
        <v>0</v>
      </c>
      <c r="I589" s="4">
        <v>0</v>
      </c>
      <c r="J589" s="4">
        <v>0</v>
      </c>
      <c r="K589" s="4">
        <v>0</v>
      </c>
      <c r="L589" s="4">
        <v>0</v>
      </c>
      <c r="M589" s="4">
        <v>0</v>
      </c>
      <c r="N589" s="4">
        <v>0</v>
      </c>
      <c r="O589" s="4">
        <v>0</v>
      </c>
      <c r="P589" s="4">
        <v>0</v>
      </c>
      <c r="Q589" s="4">
        <v>0</v>
      </c>
      <c r="R589" s="4">
        <v>0</v>
      </c>
      <c r="S589" s="4">
        <v>0</v>
      </c>
      <c r="T589" s="4">
        <v>0</v>
      </c>
      <c r="U589" s="4">
        <v>0</v>
      </c>
      <c r="V589" s="4">
        <v>0</v>
      </c>
      <c r="W589" s="4">
        <v>0</v>
      </c>
      <c r="X589" s="4">
        <v>0</v>
      </c>
      <c r="Y589" s="4">
        <v>0</v>
      </c>
      <c r="Z589" s="4">
        <v>0</v>
      </c>
      <c r="AA589" s="4">
        <v>0</v>
      </c>
      <c r="AB589" s="4">
        <v>0</v>
      </c>
      <c r="AC589" s="4">
        <v>0</v>
      </c>
      <c r="AD589" s="4">
        <v>0</v>
      </c>
      <c r="AE589" s="4">
        <v>0</v>
      </c>
      <c r="AF589" s="46">
        <v>43208.87479137905</v>
      </c>
      <c r="AG589" s="46">
        <v>43208.87479137905</v>
      </c>
      <c r="AH589" s="46">
        <v>43208.87479137905</v>
      </c>
      <c r="AI589" s="46">
        <v>43208.87479137905</v>
      </c>
      <c r="AJ589" s="46">
        <v>43208.87479137905</v>
      </c>
      <c r="AK589" s="46">
        <v>43208.87479137905</v>
      </c>
      <c r="AL589" s="46">
        <v>43208.87479137905</v>
      </c>
      <c r="AM589" s="46">
        <v>43208.87479137905</v>
      </c>
      <c r="AN589" s="46">
        <v>43208.87479137905</v>
      </c>
      <c r="AO589" s="46">
        <v>43208.87479137905</v>
      </c>
      <c r="AP589" s="46">
        <v>43208.87479137905</v>
      </c>
      <c r="AQ589" s="46">
        <v>43208.87479137905</v>
      </c>
      <c r="AR589" s="46">
        <v>43208.87479137905</v>
      </c>
      <c r="AS589" s="46">
        <v>43208.87479137905</v>
      </c>
      <c r="AT589" s="46">
        <v>43208.87479137905</v>
      </c>
      <c r="AU589" s="46">
        <v>43208.87479137905</v>
      </c>
      <c r="AV589" s="46">
        <v>43208.87479137905</v>
      </c>
      <c r="AW589" s="46">
        <v>43208.87479137905</v>
      </c>
      <c r="AX589" s="46">
        <v>43208.87479137905</v>
      </c>
      <c r="AY589" s="46">
        <v>43208.87479137905</v>
      </c>
      <c r="AZ589" s="46">
        <v>43208.87479137905</v>
      </c>
      <c r="BA589" s="46">
        <v>43208.87479137905</v>
      </c>
      <c r="BB589" s="46">
        <v>43208.87479137905</v>
      </c>
      <c r="BC589" s="46">
        <v>43208.87479137905</v>
      </c>
      <c r="BD589" s="46">
        <v>43208.87479137905</v>
      </c>
      <c r="BE589" s="46">
        <v>43208.87479137905</v>
      </c>
      <c r="BF589" s="46">
        <v>43208.87479137905</v>
      </c>
      <c r="BG589" s="46">
        <v>43208.87479137905</v>
      </c>
      <c r="BH589" s="46">
        <v>43208.87479137905</v>
      </c>
      <c r="BI589" s="46">
        <v>43208.87479137905</v>
      </c>
      <c r="BJ589" s="46">
        <v>43208.87479137905</v>
      </c>
      <c r="BK589" s="46">
        <v>43208.87479137905</v>
      </c>
      <c r="BL589" s="46">
        <v>43208.87479137905</v>
      </c>
      <c r="BM589" s="46">
        <v>43208.87479137905</v>
      </c>
      <c r="BN589" s="46">
        <v>43208.87479137905</v>
      </c>
      <c r="BO589" s="46">
        <v>43208.87479137905</v>
      </c>
      <c r="BP589" s="46">
        <v>43208.87479137905</v>
      </c>
      <c r="BQ589" s="46">
        <v>43208.87479137905</v>
      </c>
      <c r="BR589" s="46">
        <v>43208.87479137905</v>
      </c>
      <c r="BS589" s="46">
        <v>43208.87479137905</v>
      </c>
      <c r="BT589" s="46">
        <v>43208.87479137905</v>
      </c>
      <c r="BU589" s="46">
        <v>43208.87479137905</v>
      </c>
      <c r="BV589" s="46">
        <v>43208.87479137905</v>
      </c>
      <c r="BW589" s="46">
        <v>43208.87479137905</v>
      </c>
      <c r="BX589" s="46">
        <v>43208.87479137905</v>
      </c>
      <c r="BY589" s="46">
        <v>43208.87479137905</v>
      </c>
      <c r="BZ589" s="46">
        <v>43208.87479137905</v>
      </c>
      <c r="CA589" s="46">
        <v>43208.87479137905</v>
      </c>
      <c r="CB589" s="46">
        <v>43208.87479137905</v>
      </c>
      <c r="CC589" s="46">
        <v>43208.87479137905</v>
      </c>
      <c r="CD589" s="46">
        <v>43208.87479137905</v>
      </c>
      <c r="CE589" s="46">
        <v>43208.87479137905</v>
      </c>
      <c r="CF589" s="46">
        <v>43208.87479137905</v>
      </c>
      <c r="CG589" s="46">
        <v>43208.87479137905</v>
      </c>
      <c r="CH589" s="46">
        <v>43208.87479137905</v>
      </c>
      <c r="CI589" s="46">
        <v>43208.87479137905</v>
      </c>
      <c r="CJ589" s="46">
        <v>43208.87479137905</v>
      </c>
      <c r="CK589" s="46">
        <v>43208.87479137905</v>
      </c>
      <c r="CL589" s="46">
        <v>43208.87479137905</v>
      </c>
      <c r="CM589" s="46">
        <v>43208.87479137905</v>
      </c>
    </row>
    <row r="590" spans="1:91" x14ac:dyDescent="0.25">
      <c r="A590" s="97"/>
    </row>
    <row r="591" spans="1:91" x14ac:dyDescent="0.25">
      <c r="A591" s="46" t="s">
        <v>140</v>
      </c>
      <c r="B591" s="4">
        <v>0</v>
      </c>
      <c r="C591" s="4">
        <v>0</v>
      </c>
      <c r="D591" s="4">
        <v>0</v>
      </c>
      <c r="E591" s="4">
        <v>0</v>
      </c>
      <c r="F591" s="4">
        <v>0</v>
      </c>
      <c r="G591" s="4">
        <v>0</v>
      </c>
      <c r="H591" s="4">
        <v>0</v>
      </c>
      <c r="I591" s="4">
        <v>0</v>
      </c>
      <c r="J591" s="4">
        <v>0</v>
      </c>
      <c r="K591" s="4">
        <v>0</v>
      </c>
      <c r="L591" s="4">
        <v>0</v>
      </c>
      <c r="M591" s="4">
        <v>0</v>
      </c>
      <c r="N591" s="4">
        <v>0</v>
      </c>
      <c r="O591" s="4">
        <v>0</v>
      </c>
      <c r="P591" s="4">
        <v>0</v>
      </c>
      <c r="Q591" s="4">
        <v>0</v>
      </c>
      <c r="R591" s="4">
        <v>0</v>
      </c>
      <c r="S591" s="4">
        <v>0</v>
      </c>
      <c r="T591" s="4">
        <v>0</v>
      </c>
      <c r="U591" s="4">
        <v>0</v>
      </c>
      <c r="V591" s="4">
        <v>0</v>
      </c>
      <c r="W591" s="4">
        <v>0</v>
      </c>
      <c r="X591" s="4">
        <v>0</v>
      </c>
      <c r="Y591" s="4">
        <v>0</v>
      </c>
      <c r="Z591" s="4">
        <v>0</v>
      </c>
      <c r="AA591" s="4">
        <v>0</v>
      </c>
      <c r="AB591" s="4">
        <v>0</v>
      </c>
      <c r="AC591" s="4">
        <v>0</v>
      </c>
      <c r="AD591" s="4">
        <v>0</v>
      </c>
      <c r="AE591" s="4">
        <v>0</v>
      </c>
      <c r="AF591" s="47">
        <v>228998155.04313761</v>
      </c>
      <c r="AG591" s="47">
        <v>233058634.43385839</v>
      </c>
      <c r="AH591" s="47">
        <v>237061644.70658824</v>
      </c>
      <c r="AI591" s="47">
        <v>241018083.6722872</v>
      </c>
      <c r="AJ591" s="47">
        <v>244936682.18806702</v>
      </c>
      <c r="AK591" s="47">
        <v>248816321.01254091</v>
      </c>
      <c r="AL591" s="47">
        <v>252654081.60586315</v>
      </c>
      <c r="AM591" s="47">
        <v>256461954.9229618</v>
      </c>
      <c r="AN591" s="47">
        <v>260256079.29425687</v>
      </c>
      <c r="AO591" s="47">
        <v>264048153.03416434</v>
      </c>
      <c r="AP591" s="47">
        <v>267843132.28375947</v>
      </c>
      <c r="AQ591" s="47">
        <v>271640094.23171735</v>
      </c>
      <c r="AR591" s="47">
        <v>275439021.94731218</v>
      </c>
      <c r="AS591" s="47">
        <v>279238533.40486568</v>
      </c>
      <c r="AT591" s="47">
        <v>283036329.51120669</v>
      </c>
      <c r="AU591" s="47">
        <v>286831470.9378953</v>
      </c>
      <c r="AV591" s="47">
        <v>290625299.63823068</v>
      </c>
      <c r="AW591" s="47">
        <v>294419621.89613008</v>
      </c>
      <c r="AX591" s="47">
        <v>298216252.53837276</v>
      </c>
      <c r="AY591" s="47">
        <v>302014723.37138748</v>
      </c>
      <c r="AZ591" s="47">
        <v>305815023.49532551</v>
      </c>
      <c r="BA591" s="47">
        <v>309611174.00232959</v>
      </c>
      <c r="BB591" s="47">
        <v>313394876.20856977</v>
      </c>
      <c r="BC591" s="47">
        <v>317154582.27423209</v>
      </c>
      <c r="BD591" s="47">
        <v>320880546.41676867</v>
      </c>
      <c r="BE591" s="47">
        <v>324568982.15463597</v>
      </c>
      <c r="BF591" s="47">
        <v>328215633.1104517</v>
      </c>
      <c r="BG591" s="47">
        <v>331813463.60197735</v>
      </c>
      <c r="BH591" s="47">
        <v>335354495.49574143</v>
      </c>
      <c r="BI591" s="47">
        <v>338830730.03380775</v>
      </c>
      <c r="BJ591" s="47">
        <v>342240163.97941166</v>
      </c>
      <c r="BK591" s="47">
        <v>345579868.03829932</v>
      </c>
      <c r="BL591" s="47">
        <v>348847836.98970526</v>
      </c>
      <c r="BM591" s="47">
        <v>352045312.11589605</v>
      </c>
      <c r="BN591" s="47">
        <v>355171223.84677362</v>
      </c>
      <c r="BO591" s="47">
        <v>358224505.15523028</v>
      </c>
      <c r="BP591" s="47">
        <v>361205020.97895902</v>
      </c>
      <c r="BQ591" s="47">
        <v>364114501.51726294</v>
      </c>
      <c r="BR591" s="47">
        <v>366955617.5271526</v>
      </c>
      <c r="BS591" s="47">
        <v>369730585.84244353</v>
      </c>
      <c r="BT591" s="47">
        <v>372439303.22813439</v>
      </c>
      <c r="BU591" s="47">
        <v>375083535.35892826</v>
      </c>
      <c r="BV591" s="47">
        <v>377665056.08313751</v>
      </c>
      <c r="BW591" s="47">
        <v>380189382.34662229</v>
      </c>
      <c r="BX591" s="47">
        <v>382658777.34150857</v>
      </c>
      <c r="BY591" s="47">
        <v>385075044.84745979</v>
      </c>
      <c r="BZ591" s="47">
        <v>387435317.7683419</v>
      </c>
      <c r="CA591" s="47">
        <v>389738128.58407861</v>
      </c>
      <c r="CB591" s="47">
        <v>391979667.23471695</v>
      </c>
      <c r="CC591" s="47">
        <v>394157054.45857108</v>
      </c>
      <c r="CD591" s="47">
        <v>396266469.3979665</v>
      </c>
      <c r="CE591" s="47">
        <v>398308306.88806152</v>
      </c>
      <c r="CF591" s="47">
        <v>400279210.6507653</v>
      </c>
      <c r="CG591" s="47">
        <v>402179106.67120349</v>
      </c>
      <c r="CH591" s="47">
        <v>404006044.06966352</v>
      </c>
      <c r="CI591" s="47">
        <v>405756190.25102782</v>
      </c>
      <c r="CJ591" s="47">
        <v>407425707.3581515</v>
      </c>
      <c r="CK591" s="47">
        <v>409009811.47278881</v>
      </c>
      <c r="CL591" s="47">
        <v>410502770.53611022</v>
      </c>
      <c r="CM591" s="47">
        <v>411896489.50914985</v>
      </c>
    </row>
    <row r="592" spans="1:91" s="46" customFormat="1" x14ac:dyDescent="0.25">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7"/>
      <c r="AG592" s="47"/>
      <c r="AH592" s="47"/>
      <c r="AI592" s="47"/>
      <c r="AJ592" s="47"/>
      <c r="AK592" s="47"/>
      <c r="AL592" s="47"/>
      <c r="AM592" s="47"/>
      <c r="AN592" s="47"/>
      <c r="AO592" s="47"/>
      <c r="AP592" s="47"/>
      <c r="AQ592" s="47"/>
      <c r="AR592" s="47"/>
      <c r="AS592" s="47"/>
      <c r="AT592" s="47"/>
      <c r="AU592" s="47"/>
      <c r="AV592" s="47"/>
      <c r="AW592" s="47"/>
      <c r="AX592" s="47"/>
      <c r="AY592" s="47"/>
      <c r="AZ592" s="47"/>
      <c r="BA592" s="47"/>
      <c r="BB592" s="47"/>
      <c r="BC592" s="47"/>
      <c r="BD592" s="47"/>
      <c r="BE592" s="47"/>
      <c r="BF592" s="47"/>
      <c r="BG592" s="47"/>
      <c r="BH592" s="47"/>
      <c r="BI592" s="47"/>
      <c r="BJ592" s="47"/>
      <c r="BK592" s="47"/>
      <c r="BL592" s="47"/>
      <c r="BM592" s="47"/>
      <c r="BN592" s="47"/>
      <c r="BO592" s="47"/>
      <c r="BP592" s="47"/>
      <c r="BQ592" s="47"/>
      <c r="BR592" s="47"/>
      <c r="BS592" s="47"/>
      <c r="BT592" s="47"/>
      <c r="BU592" s="47"/>
      <c r="BV592" s="47"/>
      <c r="BW592" s="47"/>
      <c r="BX592" s="47"/>
      <c r="BY592" s="47"/>
      <c r="BZ592" s="47"/>
      <c r="CA592" s="47"/>
      <c r="CB592" s="47"/>
      <c r="CC592" s="47"/>
      <c r="CD592" s="47"/>
      <c r="CE592" s="47"/>
      <c r="CF592" s="47"/>
      <c r="CG592" s="47"/>
      <c r="CH592" s="47"/>
      <c r="CI592" s="47"/>
      <c r="CJ592" s="47"/>
      <c r="CK592" s="47"/>
      <c r="CL592" s="47"/>
      <c r="CM592" s="47"/>
    </row>
    <row r="593" spans="1:91" x14ac:dyDescent="0.25">
      <c r="A593" s="46" t="s">
        <v>141</v>
      </c>
      <c r="B593" s="4">
        <v>0</v>
      </c>
      <c r="C593" s="4">
        <v>0</v>
      </c>
      <c r="D593" s="4">
        <v>0</v>
      </c>
      <c r="E593" s="4">
        <v>0</v>
      </c>
      <c r="F593" s="4">
        <v>0</v>
      </c>
      <c r="G593" s="4">
        <v>0</v>
      </c>
      <c r="H593" s="4">
        <v>0</v>
      </c>
      <c r="I593" s="4">
        <v>0</v>
      </c>
      <c r="J593" s="4">
        <v>0</v>
      </c>
      <c r="K593" s="4">
        <v>0</v>
      </c>
      <c r="L593" s="4">
        <v>0</v>
      </c>
      <c r="M593" s="4">
        <v>0</v>
      </c>
      <c r="N593" s="4">
        <v>0</v>
      </c>
      <c r="O593" s="4">
        <v>0</v>
      </c>
      <c r="P593" s="4">
        <v>0</v>
      </c>
      <c r="Q593" s="4">
        <v>0</v>
      </c>
      <c r="R593" s="4">
        <v>0</v>
      </c>
      <c r="S593" s="4">
        <v>0</v>
      </c>
      <c r="T593" s="4">
        <v>0</v>
      </c>
      <c r="U593" s="4">
        <v>0</v>
      </c>
      <c r="V593" s="4">
        <v>0</v>
      </c>
      <c r="W593" s="4">
        <v>0</v>
      </c>
      <c r="X593" s="4">
        <v>0</v>
      </c>
      <c r="Y593" s="4">
        <v>0</v>
      </c>
      <c r="Z593" s="4">
        <v>0</v>
      </c>
      <c r="AA593" s="4">
        <v>0</v>
      </c>
      <c r="AB593" s="4">
        <v>0</v>
      </c>
      <c r="AC593" s="4">
        <v>0</v>
      </c>
      <c r="AD593" s="4">
        <v>0</v>
      </c>
      <c r="AE593" s="4">
        <v>0</v>
      </c>
      <c r="AF593" s="47">
        <v>434517207.23765045</v>
      </c>
      <c r="AG593" s="47">
        <v>437678103.72527051</v>
      </c>
      <c r="AH593" s="47">
        <v>440710661.85471332</v>
      </c>
      <c r="AI593" s="47">
        <v>443639048.36053491</v>
      </c>
      <c r="AJ593" s="47">
        <v>446482466.16974133</v>
      </c>
      <c r="AK593" s="47">
        <v>449241542.00268257</v>
      </c>
      <c r="AL593" s="47">
        <v>451913611.70838225</v>
      </c>
      <c r="AM593" s="47">
        <v>454522485.33533627</v>
      </c>
      <c r="AN593" s="47">
        <v>457098353.499551</v>
      </c>
      <c r="AO593" s="47">
        <v>459662577.122096</v>
      </c>
      <c r="AP593" s="47">
        <v>462224122.59411931</v>
      </c>
      <c r="AQ593" s="47">
        <v>464781584.14195418</v>
      </c>
      <c r="AR593" s="47">
        <v>467335136.95061332</v>
      </c>
      <c r="AS593" s="47">
        <v>469882649.68577302</v>
      </c>
      <c r="AT593" s="47">
        <v>472420525.8071245</v>
      </c>
      <c r="AU593" s="47">
        <v>474947530.44629419</v>
      </c>
      <c r="AV593" s="47">
        <v>477466209.57306647</v>
      </c>
      <c r="AW593" s="47">
        <v>479979781.77901405</v>
      </c>
      <c r="AX593" s="47">
        <v>482491377.26135021</v>
      </c>
      <c r="AY593" s="47">
        <v>485000363.36885852</v>
      </c>
      <c r="AZ593" s="47">
        <v>487506852.88404071</v>
      </c>
      <c r="BA593" s="47">
        <v>490001507.89758158</v>
      </c>
      <c r="BB593" s="47">
        <v>492471607.96811974</v>
      </c>
      <c r="BC593" s="47">
        <v>494899712.31598943</v>
      </c>
      <c r="BD593" s="47">
        <v>497271642.48691213</v>
      </c>
      <c r="BE593" s="47">
        <v>499582760.81130683</v>
      </c>
      <c r="BF593" s="47">
        <v>501827814.58196247</v>
      </c>
      <c r="BG593" s="47">
        <v>503997446.25357401</v>
      </c>
      <c r="BH593" s="47">
        <v>506081095.72446728</v>
      </c>
      <c r="BI593" s="47">
        <v>508068416.29772025</v>
      </c>
      <c r="BJ593" s="47">
        <v>509958227.28505367</v>
      </c>
      <c r="BK593" s="47">
        <v>511747975.81313396</v>
      </c>
      <c r="BL593" s="47">
        <v>513436501.72246927</v>
      </c>
      <c r="BM593" s="47">
        <v>515027392.64244318</v>
      </c>
      <c r="BN593" s="47">
        <v>516520761.33645117</v>
      </c>
      <c r="BO593" s="47">
        <v>517916694.25511312</v>
      </c>
      <c r="BP593" s="47">
        <v>519216588.91021633</v>
      </c>
      <c r="BQ593" s="47">
        <v>520424451.1532777</v>
      </c>
      <c r="BR593" s="47">
        <v>521545508.98477477</v>
      </c>
      <c r="BS593" s="47">
        <v>522584210.09603959</v>
      </c>
      <c r="BT593" s="47">
        <v>523541622.67648792</v>
      </c>
      <c r="BU593" s="47">
        <v>524421385.50791109</v>
      </c>
      <c r="BV593" s="47">
        <v>525227052.79839367</v>
      </c>
      <c r="BW593" s="47">
        <v>525967265.32695353</v>
      </c>
      <c r="BX593" s="47">
        <v>526645991.10787654</v>
      </c>
      <c r="BY593" s="47">
        <v>527266474.6446979</v>
      </c>
      <c r="BZ593" s="47">
        <v>527825519.48995107</v>
      </c>
      <c r="CA593" s="47">
        <v>528321878.93386966</v>
      </c>
      <c r="CB593" s="47">
        <v>528751159.27648157</v>
      </c>
      <c r="CC593" s="47">
        <v>529110289.94931257</v>
      </c>
      <c r="CD593" s="47">
        <v>529394988.97821045</v>
      </c>
      <c r="CE593" s="47">
        <v>529606648.06587434</v>
      </c>
      <c r="CF593" s="47">
        <v>529741655.28390342</v>
      </c>
      <c r="CG593" s="47">
        <v>529800776.47629583</v>
      </c>
      <c r="CH593" s="47">
        <v>529782289.20780897</v>
      </c>
      <c r="CI593" s="47">
        <v>529682032.95351434</v>
      </c>
      <c r="CJ593" s="47">
        <v>529495901.63556987</v>
      </c>
      <c r="CK593" s="47">
        <v>529218623.97169673</v>
      </c>
      <c r="CL593" s="47">
        <v>528843784.99196708</v>
      </c>
      <c r="CM593" s="47">
        <v>528362034.23500472</v>
      </c>
    </row>
    <row r="594" spans="1:91" s="46" customFormat="1" x14ac:dyDescent="0.25">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7"/>
      <c r="AG594" s="47"/>
      <c r="AH594" s="47"/>
      <c r="AI594" s="47"/>
      <c r="AJ594" s="47"/>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c r="BH594" s="47"/>
      <c r="BI594" s="47"/>
      <c r="BJ594" s="47"/>
      <c r="BK594" s="47"/>
      <c r="BL594" s="47"/>
      <c r="BM594" s="47"/>
      <c r="BN594" s="47"/>
      <c r="BO594" s="47"/>
      <c r="BP594" s="47"/>
      <c r="BQ594" s="47"/>
      <c r="BR594" s="47"/>
      <c r="BS594" s="47"/>
      <c r="BT594" s="47"/>
      <c r="BU594" s="47"/>
      <c r="BV594" s="47"/>
      <c r="BW594" s="47"/>
      <c r="BX594" s="47"/>
      <c r="BY594" s="47"/>
      <c r="BZ594" s="47"/>
      <c r="CA594" s="47"/>
      <c r="CB594" s="47"/>
      <c r="CC594" s="47"/>
      <c r="CD594" s="47"/>
      <c r="CE594" s="47"/>
      <c r="CF594" s="47"/>
      <c r="CG594" s="47"/>
      <c r="CH594" s="47"/>
      <c r="CI594" s="47"/>
      <c r="CJ594" s="47"/>
      <c r="CK594" s="47"/>
      <c r="CL594" s="47"/>
      <c r="CM594" s="47"/>
    </row>
    <row r="595" spans="1:91" x14ac:dyDescent="0.25">
      <c r="A595" s="46" t="s">
        <v>142</v>
      </c>
      <c r="B595" s="4">
        <v>0</v>
      </c>
      <c r="C595" s="4">
        <v>0</v>
      </c>
      <c r="D595" s="4">
        <v>0</v>
      </c>
      <c r="E595" s="4">
        <v>0</v>
      </c>
      <c r="F595" s="4">
        <v>0</v>
      </c>
      <c r="G595" s="4">
        <v>0</v>
      </c>
      <c r="H595" s="4">
        <v>0</v>
      </c>
      <c r="I595" s="4">
        <v>0</v>
      </c>
      <c r="J595" s="4">
        <v>0</v>
      </c>
      <c r="K595" s="4">
        <v>0</v>
      </c>
      <c r="L595" s="4">
        <v>0</v>
      </c>
      <c r="M595" s="4">
        <v>0</v>
      </c>
      <c r="N595" s="4">
        <v>0</v>
      </c>
      <c r="O595" s="4">
        <v>0</v>
      </c>
      <c r="P595" s="4">
        <v>0</v>
      </c>
      <c r="Q595" s="4">
        <v>0</v>
      </c>
      <c r="R595" s="4">
        <v>0</v>
      </c>
      <c r="S595" s="4">
        <v>0</v>
      </c>
      <c r="T595" s="4">
        <v>0</v>
      </c>
      <c r="U595" s="4">
        <v>0</v>
      </c>
      <c r="V595" s="4">
        <v>0</v>
      </c>
      <c r="W595" s="4">
        <v>0</v>
      </c>
      <c r="X595" s="4">
        <v>0</v>
      </c>
      <c r="Y595" s="4">
        <v>0</v>
      </c>
      <c r="Z595" s="4">
        <v>0</v>
      </c>
      <c r="AA595" s="4">
        <v>0</v>
      </c>
      <c r="AB595" s="4">
        <v>0</v>
      </c>
      <c r="AC595" s="4">
        <v>0</v>
      </c>
      <c r="AD595" s="4">
        <v>0</v>
      </c>
      <c r="AE595" s="4">
        <v>0</v>
      </c>
      <c r="AF595" s="47">
        <v>138015662.14838493</v>
      </c>
      <c r="AG595" s="47">
        <v>140971451.63206556</v>
      </c>
      <c r="AH595" s="47">
        <v>143894764.19500524</v>
      </c>
      <c r="AI595" s="47">
        <v>146791777.42366695</v>
      </c>
      <c r="AJ595" s="47">
        <v>149667458.2659291</v>
      </c>
      <c r="AK595" s="47">
        <v>152520824.31424612</v>
      </c>
      <c r="AL595" s="47">
        <v>155349794.94158542</v>
      </c>
      <c r="AM595" s="47">
        <v>158161478.64670011</v>
      </c>
      <c r="AN595" s="47">
        <v>160965650.17750847</v>
      </c>
      <c r="AO595" s="47">
        <v>163769453.63252231</v>
      </c>
      <c r="AP595" s="47">
        <v>166575925.0396373</v>
      </c>
      <c r="AQ595" s="47">
        <v>169384469.58581468</v>
      </c>
      <c r="AR595" s="47">
        <v>172195053.86345577</v>
      </c>
      <c r="AS595" s="47">
        <v>175006789.97687939</v>
      </c>
      <c r="AT595" s="47">
        <v>177818206.55104876</v>
      </c>
      <c r="AU595" s="47">
        <v>180628676.18146622</v>
      </c>
      <c r="AV595" s="47">
        <v>183439007.6932562</v>
      </c>
      <c r="AW595" s="47">
        <v>186250313.08957738</v>
      </c>
      <c r="AX595" s="47">
        <v>189063721.23029906</v>
      </c>
      <c r="AY595" s="47">
        <v>191878921.3150422</v>
      </c>
      <c r="AZ595" s="47">
        <v>194695891.83630201</v>
      </c>
      <c r="BA595" s="47">
        <v>197510804.72168955</v>
      </c>
      <c r="BB595" s="47">
        <v>200318319.71262804</v>
      </c>
      <c r="BC595" s="47">
        <v>203110976.58999878</v>
      </c>
      <c r="BD595" s="47">
        <v>205882418.79784504</v>
      </c>
      <c r="BE595" s="47">
        <v>208630079.16447529</v>
      </c>
      <c r="BF595" s="47">
        <v>211351076.35892287</v>
      </c>
      <c r="BG595" s="47">
        <v>214040723.16074181</v>
      </c>
      <c r="BH595" s="47">
        <v>216693698.7831164</v>
      </c>
      <c r="BI595" s="47">
        <v>219304641.74316603</v>
      </c>
      <c r="BJ595" s="47">
        <v>221872051.41167974</v>
      </c>
      <c r="BK595" s="47">
        <v>224393825.94109485</v>
      </c>
      <c r="BL595" s="47">
        <v>226868460.78738198</v>
      </c>
      <c r="BM595" s="47">
        <v>229296566.13225579</v>
      </c>
      <c r="BN595" s="47">
        <v>231677257.57922837</v>
      </c>
      <c r="BO595" s="47">
        <v>234009655.74963382</v>
      </c>
      <c r="BP595" s="47">
        <v>236293494.13941416</v>
      </c>
      <c r="BQ595" s="47">
        <v>238529734.62206981</v>
      </c>
      <c r="BR595" s="47">
        <v>240719968.90117711</v>
      </c>
      <c r="BS595" s="47">
        <v>242865506.03814849</v>
      </c>
      <c r="BT595" s="47">
        <v>244966142.33036658</v>
      </c>
      <c r="BU595" s="47">
        <v>247022909.65114573</v>
      </c>
      <c r="BV595" s="47">
        <v>249036856.00192246</v>
      </c>
      <c r="BW595" s="47">
        <v>251011510.9507997</v>
      </c>
      <c r="BX595" s="47">
        <v>252948275.03310764</v>
      </c>
      <c r="BY595" s="47">
        <v>254848255.31062049</v>
      </c>
      <c r="BZ595" s="47">
        <v>256709472.66469732</v>
      </c>
      <c r="CA595" s="47">
        <v>258530870.50267002</v>
      </c>
      <c r="CB595" s="47">
        <v>260309835.12809053</v>
      </c>
      <c r="CC595" s="47">
        <v>262044363.41732565</v>
      </c>
      <c r="CD595" s="47">
        <v>263731820.36793211</v>
      </c>
      <c r="CE595" s="47">
        <v>265372372.02995175</v>
      </c>
      <c r="CF595" s="47">
        <v>266963687.07021993</v>
      </c>
      <c r="CG595" s="47">
        <v>268505619.44307661</v>
      </c>
      <c r="CH595" s="47">
        <v>269996771.82989544</v>
      </c>
      <c r="CI595" s="47">
        <v>271434486.06799191</v>
      </c>
      <c r="CJ595" s="47">
        <v>272816093.61167437</v>
      </c>
      <c r="CK595" s="47">
        <v>274138285.22591507</v>
      </c>
      <c r="CL595" s="47">
        <v>275397106.88311285</v>
      </c>
      <c r="CM595" s="47">
        <v>276587007.11929613</v>
      </c>
    </row>
    <row r="596" spans="1:91" s="46" customFormat="1" x14ac:dyDescent="0.25">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7"/>
      <c r="AG596" s="47"/>
      <c r="AH596" s="47"/>
      <c r="AI596" s="47"/>
      <c r="AJ596" s="47"/>
      <c r="AK596" s="47"/>
      <c r="AL596" s="47"/>
      <c r="AM596" s="47"/>
      <c r="AN596" s="47"/>
      <c r="AO596" s="47"/>
      <c r="AP596" s="47"/>
      <c r="AQ596" s="47"/>
      <c r="AR596" s="47"/>
      <c r="AS596" s="47"/>
      <c r="AT596" s="47"/>
      <c r="AU596" s="47"/>
      <c r="AV596" s="47"/>
      <c r="AW596" s="47"/>
      <c r="AX596" s="47"/>
      <c r="AY596" s="47"/>
      <c r="AZ596" s="47"/>
      <c r="BA596" s="47"/>
      <c r="BB596" s="47"/>
      <c r="BC596" s="47"/>
      <c r="BD596" s="47"/>
      <c r="BE596" s="47"/>
      <c r="BF596" s="47"/>
      <c r="BG596" s="47"/>
      <c r="BH596" s="47"/>
      <c r="BI596" s="47"/>
      <c r="BJ596" s="47"/>
      <c r="BK596" s="47"/>
      <c r="BL596" s="47"/>
      <c r="BM596" s="47"/>
      <c r="BN596" s="47"/>
      <c r="BO596" s="47"/>
      <c r="BP596" s="47"/>
      <c r="BQ596" s="47"/>
      <c r="BR596" s="47"/>
      <c r="BS596" s="47"/>
      <c r="BT596" s="47"/>
      <c r="BU596" s="47"/>
      <c r="BV596" s="47"/>
      <c r="BW596" s="47"/>
      <c r="BX596" s="47"/>
      <c r="BY596" s="47"/>
      <c r="BZ596" s="47"/>
      <c r="CA596" s="47"/>
      <c r="CB596" s="47"/>
      <c r="CC596" s="47"/>
      <c r="CD596" s="47"/>
      <c r="CE596" s="47"/>
      <c r="CF596" s="47"/>
      <c r="CG596" s="47"/>
      <c r="CH596" s="47"/>
      <c r="CI596" s="47"/>
      <c r="CJ596" s="47"/>
      <c r="CK596" s="47"/>
      <c r="CL596" s="47"/>
      <c r="CM596" s="47"/>
    </row>
    <row r="597" spans="1:91" x14ac:dyDescent="0.25">
      <c r="A597" s="46" t="s">
        <v>143</v>
      </c>
      <c r="B597" s="4">
        <v>0</v>
      </c>
      <c r="C597" s="4">
        <v>0</v>
      </c>
      <c r="D597" s="4">
        <v>0</v>
      </c>
      <c r="E597" s="4">
        <v>0</v>
      </c>
      <c r="F597" s="4">
        <v>0</v>
      </c>
      <c r="G597" s="4">
        <v>0</v>
      </c>
      <c r="H597" s="4">
        <v>0</v>
      </c>
      <c r="I597" s="4">
        <v>0</v>
      </c>
      <c r="J597" s="4">
        <v>0</v>
      </c>
      <c r="K597" s="4">
        <v>0</v>
      </c>
      <c r="L597" s="4">
        <v>0</v>
      </c>
      <c r="M597" s="4">
        <v>0</v>
      </c>
      <c r="N597" s="4">
        <v>0</v>
      </c>
      <c r="O597" s="4">
        <v>0</v>
      </c>
      <c r="P597" s="4">
        <v>0</v>
      </c>
      <c r="Q597" s="4">
        <v>0</v>
      </c>
      <c r="R597" s="4">
        <v>0</v>
      </c>
      <c r="S597" s="4">
        <v>0</v>
      </c>
      <c r="T597" s="4">
        <v>0</v>
      </c>
      <c r="U597" s="4">
        <v>0</v>
      </c>
      <c r="V597" s="4">
        <v>0</v>
      </c>
      <c r="W597" s="4">
        <v>0</v>
      </c>
      <c r="X597" s="4">
        <v>0</v>
      </c>
      <c r="Y597" s="4">
        <v>0</v>
      </c>
      <c r="Z597" s="4">
        <v>0</v>
      </c>
      <c r="AA597" s="4">
        <v>0</v>
      </c>
      <c r="AB597" s="4">
        <v>0</v>
      </c>
      <c r="AC597" s="4">
        <v>0</v>
      </c>
      <c r="AD597" s="4">
        <v>0</v>
      </c>
      <c r="AE597" s="4">
        <v>0</v>
      </c>
      <c r="AF597" s="47">
        <v>26993342.672769394</v>
      </c>
      <c r="AG597" s="47">
        <v>27312827.364291131</v>
      </c>
      <c r="AH597" s="47">
        <v>27624862.107576944</v>
      </c>
      <c r="AI597" s="47">
        <v>27930853.676579461</v>
      </c>
      <c r="AJ597" s="47">
        <v>28231923.569256835</v>
      </c>
      <c r="AK597" s="47">
        <v>28528036.190378264</v>
      </c>
      <c r="AL597" s="47">
        <v>28818948.167659882</v>
      </c>
      <c r="AM597" s="47">
        <v>29106109.986599173</v>
      </c>
      <c r="AN597" s="47">
        <v>29391408.856316119</v>
      </c>
      <c r="AO597" s="47">
        <v>29676194.433694493</v>
      </c>
      <c r="AP597" s="47">
        <v>29961035.595752832</v>
      </c>
      <c r="AQ597" s="47">
        <v>30245835.657390807</v>
      </c>
      <c r="AR597" s="47">
        <v>30530599.884075068</v>
      </c>
      <c r="AS597" s="47">
        <v>30815182.566656645</v>
      </c>
      <c r="AT597" s="47">
        <v>31099339.524552416</v>
      </c>
      <c r="AU597" s="47">
        <v>31382979.209494717</v>
      </c>
      <c r="AV597" s="47">
        <v>31666259.793166675</v>
      </c>
      <c r="AW597" s="47">
        <v>31949386.88013725</v>
      </c>
      <c r="AX597" s="47">
        <v>32232563.418140974</v>
      </c>
      <c r="AY597" s="47">
        <v>32515743.175671726</v>
      </c>
      <c r="AZ597" s="47">
        <v>32798929.542588685</v>
      </c>
      <c r="BA597" s="47">
        <v>33081488.042981524</v>
      </c>
      <c r="BB597" s="47">
        <v>33362546.452718519</v>
      </c>
      <c r="BC597" s="47">
        <v>33640900.157215677</v>
      </c>
      <c r="BD597" s="47">
        <v>33915551.460947938</v>
      </c>
      <c r="BE597" s="47">
        <v>34186143.242045641</v>
      </c>
      <c r="BF597" s="47">
        <v>34452272.676537551</v>
      </c>
      <c r="BG597" s="47">
        <v>34713250.266005665</v>
      </c>
      <c r="BH597" s="47">
        <v>34968295.934952945</v>
      </c>
      <c r="BI597" s="47">
        <v>35216636.022104867</v>
      </c>
      <c r="BJ597" s="47">
        <v>35458126.175346613</v>
      </c>
      <c r="BK597" s="47">
        <v>35692526.367022566</v>
      </c>
      <c r="BL597" s="47">
        <v>35919692.862043485</v>
      </c>
      <c r="BM597" s="47">
        <v>36139815.140843578</v>
      </c>
      <c r="BN597" s="47">
        <v>36352842.160390802</v>
      </c>
      <c r="BO597" s="47">
        <v>36558722.086780399</v>
      </c>
      <c r="BP597" s="47">
        <v>36757496.924472019</v>
      </c>
      <c r="BQ597" s="47">
        <v>36949395.940395631</v>
      </c>
      <c r="BR597" s="47">
        <v>37134739.567446478</v>
      </c>
      <c r="BS597" s="47">
        <v>37313797.568917789</v>
      </c>
      <c r="BT597" s="47">
        <v>37486602.050956726</v>
      </c>
      <c r="BU597" s="47">
        <v>37653371.247623548</v>
      </c>
      <c r="BV597" s="47">
        <v>37814320.85098011</v>
      </c>
      <c r="BW597" s="47">
        <v>37970037.167408369</v>
      </c>
      <c r="BX597" s="47">
        <v>38120775.542737991</v>
      </c>
      <c r="BY597" s="47">
        <v>38266742.360363558</v>
      </c>
      <c r="BZ597" s="47">
        <v>38407678.248975933</v>
      </c>
      <c r="CA597" s="47">
        <v>38543464.088236861</v>
      </c>
      <c r="CB597" s="47">
        <v>38673750.08917512</v>
      </c>
      <c r="CC597" s="47">
        <v>38798280.663976625</v>
      </c>
      <c r="CD597" s="47">
        <v>38916709.381768711</v>
      </c>
      <c r="CE597" s="47">
        <v>39029105.28856799</v>
      </c>
      <c r="CF597" s="47">
        <v>39135169.308960594</v>
      </c>
      <c r="CG597" s="47">
        <v>39234924.461617015</v>
      </c>
      <c r="CH597" s="47">
        <v>39328210.111348033</v>
      </c>
      <c r="CI597" s="47">
        <v>39414683.477632321</v>
      </c>
      <c r="CJ597" s="47">
        <v>39494003.416443065</v>
      </c>
      <c r="CK597" s="47">
        <v>39565739.329347409</v>
      </c>
      <c r="CL597" s="47">
        <v>39629371.810227692</v>
      </c>
      <c r="CM597" s="47">
        <v>39684157.141267501</v>
      </c>
    </row>
    <row r="598" spans="1:91" s="46" customFormat="1" x14ac:dyDescent="0.25">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7"/>
      <c r="AG598" s="47"/>
      <c r="AH598" s="47"/>
      <c r="AI598" s="47"/>
      <c r="AJ598" s="47"/>
      <c r="AK598" s="47"/>
      <c r="AL598" s="47"/>
      <c r="AM598" s="47"/>
      <c r="AN598" s="47"/>
      <c r="AO598" s="47"/>
      <c r="AP598" s="47"/>
      <c r="AQ598" s="47"/>
      <c r="AR598" s="47"/>
      <c r="AS598" s="47"/>
      <c r="AT598" s="47"/>
      <c r="AU598" s="47"/>
      <c r="AV598" s="47"/>
      <c r="AW598" s="47"/>
      <c r="AX598" s="47"/>
      <c r="AY598" s="47"/>
      <c r="AZ598" s="47"/>
      <c r="BA598" s="47"/>
      <c r="BB598" s="47"/>
      <c r="BC598" s="47"/>
      <c r="BD598" s="47"/>
      <c r="BE598" s="47"/>
      <c r="BF598" s="47"/>
      <c r="BG598" s="47"/>
      <c r="BH598" s="47"/>
      <c r="BI598" s="47"/>
      <c r="BJ598" s="47"/>
      <c r="BK598" s="47"/>
      <c r="BL598" s="47"/>
      <c r="BM598" s="47"/>
      <c r="BN598" s="47"/>
      <c r="BO598" s="47"/>
      <c r="BP598" s="47"/>
      <c r="BQ598" s="47"/>
      <c r="BR598" s="47"/>
      <c r="BS598" s="47"/>
      <c r="BT598" s="47"/>
      <c r="BU598" s="47"/>
      <c r="BV598" s="47"/>
      <c r="BW598" s="47"/>
      <c r="BX598" s="47"/>
      <c r="BY598" s="47"/>
      <c r="BZ598" s="47"/>
      <c r="CA598" s="47"/>
      <c r="CB598" s="47"/>
      <c r="CC598" s="47"/>
      <c r="CD598" s="47"/>
      <c r="CE598" s="47"/>
      <c r="CF598" s="47"/>
      <c r="CG598" s="47"/>
      <c r="CH598" s="47"/>
      <c r="CI598" s="47"/>
      <c r="CJ598" s="47"/>
      <c r="CK598" s="47"/>
      <c r="CL598" s="47"/>
      <c r="CM598" s="47"/>
    </row>
    <row r="599" spans="1:91" x14ac:dyDescent="0.25">
      <c r="A599" s="46" t="s">
        <v>144</v>
      </c>
      <c r="B599" s="4">
        <v>0</v>
      </c>
      <c r="C599" s="4">
        <v>0</v>
      </c>
      <c r="D599" s="4">
        <v>0</v>
      </c>
      <c r="E599" s="4">
        <v>0</v>
      </c>
      <c r="F599" s="4">
        <v>0</v>
      </c>
      <c r="G599" s="4">
        <v>0</v>
      </c>
      <c r="H599" s="4">
        <v>0</v>
      </c>
      <c r="I599" s="4">
        <v>0</v>
      </c>
      <c r="J599" s="4">
        <v>0</v>
      </c>
      <c r="K599" s="4">
        <v>0</v>
      </c>
      <c r="L599" s="4">
        <v>0</v>
      </c>
      <c r="M599" s="4">
        <v>0</v>
      </c>
      <c r="N599" s="4">
        <v>0</v>
      </c>
      <c r="O599" s="4">
        <v>0</v>
      </c>
      <c r="P599" s="4">
        <v>0</v>
      </c>
      <c r="Q599" s="4">
        <v>0</v>
      </c>
      <c r="R599" s="4">
        <v>0</v>
      </c>
      <c r="S599" s="4">
        <v>0</v>
      </c>
      <c r="T599" s="4">
        <v>0</v>
      </c>
      <c r="U599" s="4">
        <v>0</v>
      </c>
      <c r="V599" s="4">
        <v>0</v>
      </c>
      <c r="W599" s="4">
        <v>0</v>
      </c>
      <c r="X599" s="4">
        <v>0</v>
      </c>
      <c r="Y599" s="4">
        <v>0</v>
      </c>
      <c r="Z599" s="4">
        <v>0</v>
      </c>
      <c r="AA599" s="4">
        <v>0</v>
      </c>
      <c r="AB599" s="4">
        <v>0</v>
      </c>
      <c r="AC599" s="4">
        <v>0</v>
      </c>
      <c r="AD599" s="4">
        <v>0</v>
      </c>
      <c r="AE599" s="4">
        <v>0</v>
      </c>
      <c r="AF599" s="47">
        <v>118221405.83842671</v>
      </c>
      <c r="AG599" s="47">
        <v>118667976.98587957</v>
      </c>
      <c r="AH599" s="47">
        <v>119077875.0363062</v>
      </c>
      <c r="AI599" s="47">
        <v>119457992.57335109</v>
      </c>
      <c r="AJ599" s="47">
        <v>119813794.1215046</v>
      </c>
      <c r="AK599" s="47">
        <v>120145700.45648047</v>
      </c>
      <c r="AL599" s="47">
        <v>120453248.20300414</v>
      </c>
      <c r="AM599" s="47">
        <v>120743011.71452376</v>
      </c>
      <c r="AN599" s="47">
        <v>121023165.86087158</v>
      </c>
      <c r="AO599" s="47">
        <v>121299446.32873313</v>
      </c>
      <c r="AP599" s="47">
        <v>121574252.82230195</v>
      </c>
      <c r="AQ599" s="47">
        <v>121847234.27772391</v>
      </c>
      <c r="AR599" s="47">
        <v>122118457.22150429</v>
      </c>
      <c r="AS599" s="47">
        <v>122387386.4474764</v>
      </c>
      <c r="AT599" s="47">
        <v>122653113.11619803</v>
      </c>
      <c r="AU599" s="47">
        <v>122915351.06509638</v>
      </c>
      <c r="AV599" s="47">
        <v>123174792.95814632</v>
      </c>
      <c r="AW599" s="47">
        <v>123432295.49810082</v>
      </c>
      <c r="AX599" s="47">
        <v>123688681.81995569</v>
      </c>
      <c r="AY599" s="47">
        <v>123943803.06375751</v>
      </c>
      <c r="AZ599" s="47">
        <v>124197702.05865996</v>
      </c>
      <c r="BA599" s="47">
        <v>124448020.79512231</v>
      </c>
      <c r="BB599" s="47">
        <v>124691573.69379553</v>
      </c>
      <c r="BC599" s="47">
        <v>124924022.35228847</v>
      </c>
      <c r="BD599" s="47">
        <v>125141901.67887904</v>
      </c>
      <c r="BE599" s="47">
        <v>125344181.63330734</v>
      </c>
      <c r="BF599" s="47">
        <v>125529690.00411952</v>
      </c>
      <c r="BG599" s="47">
        <v>125696244.10368009</v>
      </c>
      <c r="BH599" s="47">
        <v>125841387.35226323</v>
      </c>
      <c r="BI599" s="47">
        <v>125962744.21059394</v>
      </c>
      <c r="BJ599" s="47">
        <v>126060231.86966147</v>
      </c>
      <c r="BK599" s="47">
        <v>126133429.21187375</v>
      </c>
      <c r="BL599" s="47">
        <v>126182261.22402562</v>
      </c>
      <c r="BM599" s="47">
        <v>126207816.14030811</v>
      </c>
      <c r="BN599" s="47">
        <v>126210319.56128936</v>
      </c>
      <c r="BO599" s="47">
        <v>126189987.09526144</v>
      </c>
      <c r="BP599" s="47">
        <v>126147349.44730256</v>
      </c>
      <c r="BQ599" s="47">
        <v>126083562.28211498</v>
      </c>
      <c r="BR599" s="47">
        <v>126000062.59677671</v>
      </c>
      <c r="BS599" s="47">
        <v>125898082.45531805</v>
      </c>
      <c r="BT599" s="47">
        <v>125778027.50265084</v>
      </c>
      <c r="BU599" s="47">
        <v>125640914.00875551</v>
      </c>
      <c r="BV599" s="47">
        <v>125487726.12674981</v>
      </c>
      <c r="BW599" s="47">
        <v>125320648.52029078</v>
      </c>
      <c r="BX599" s="47">
        <v>125140731.09605739</v>
      </c>
      <c r="BY599" s="47">
        <v>124948840.39687014</v>
      </c>
      <c r="BZ599" s="47">
        <v>124744310.90787128</v>
      </c>
      <c r="CA599" s="47">
        <v>124526943.35905449</v>
      </c>
      <c r="CB599" s="47">
        <v>124295800.35761602</v>
      </c>
      <c r="CC599" s="47">
        <v>124050264.19124302</v>
      </c>
      <c r="CD599" s="47">
        <v>123789439.89500871</v>
      </c>
      <c r="CE599" s="47">
        <v>123513764.57865432</v>
      </c>
      <c r="CF599" s="47">
        <v>123222506.33778013</v>
      </c>
      <c r="CG599" s="47">
        <v>122915956.00163074</v>
      </c>
      <c r="CH599" s="47">
        <v>122593825.03279531</v>
      </c>
      <c r="CI599" s="47">
        <v>122255264.58668746</v>
      </c>
      <c r="CJ599" s="47">
        <v>121899446.49500111</v>
      </c>
      <c r="CK599" s="47">
        <v>121525282.88173722</v>
      </c>
      <c r="CL599" s="47">
        <v>121131434.33420184</v>
      </c>
      <c r="CM599" s="47">
        <v>120715903.63355155</v>
      </c>
    </row>
    <row r="600" spans="1:91" s="46" customFormat="1" x14ac:dyDescent="0.25">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7"/>
      <c r="AG600" s="47"/>
      <c r="AH600" s="47"/>
      <c r="AI600" s="47"/>
      <c r="AJ600" s="47"/>
      <c r="AK600" s="47"/>
      <c r="AL600" s="47"/>
      <c r="AM600" s="47"/>
      <c r="AN600" s="47"/>
      <c r="AO600" s="47"/>
      <c r="AP600" s="47"/>
      <c r="AQ600" s="47"/>
      <c r="AR600" s="47"/>
      <c r="AS600" s="47"/>
      <c r="AT600" s="47"/>
      <c r="AU600" s="47"/>
      <c r="AV600" s="47"/>
      <c r="AW600" s="47"/>
      <c r="AX600" s="47"/>
      <c r="AY600" s="47"/>
      <c r="AZ600" s="47"/>
      <c r="BA600" s="47"/>
      <c r="BB600" s="47"/>
      <c r="BC600" s="47"/>
      <c r="BD600" s="47"/>
      <c r="BE600" s="47"/>
      <c r="BF600" s="47"/>
      <c r="BG600" s="47"/>
      <c r="BH600" s="47"/>
      <c r="BI600" s="47"/>
      <c r="BJ600" s="47"/>
      <c r="BK600" s="47"/>
      <c r="BL600" s="47"/>
      <c r="BM600" s="47"/>
      <c r="BN600" s="47"/>
      <c r="BO600" s="47"/>
      <c r="BP600" s="47"/>
      <c r="BQ600" s="47"/>
      <c r="BR600" s="47"/>
      <c r="BS600" s="47"/>
      <c r="BT600" s="47"/>
      <c r="BU600" s="47"/>
      <c r="BV600" s="47"/>
      <c r="BW600" s="47"/>
      <c r="BX600" s="47"/>
      <c r="BY600" s="47"/>
      <c r="BZ600" s="47"/>
      <c r="CA600" s="47"/>
      <c r="CB600" s="47"/>
      <c r="CC600" s="47"/>
      <c r="CD600" s="47"/>
      <c r="CE600" s="47"/>
      <c r="CF600" s="47"/>
      <c r="CG600" s="47"/>
      <c r="CH600" s="47"/>
      <c r="CI600" s="47"/>
      <c r="CJ600" s="47"/>
      <c r="CK600" s="47"/>
      <c r="CL600" s="47"/>
      <c r="CM600" s="47"/>
    </row>
    <row r="601" spans="1:91" x14ac:dyDescent="0.25">
      <c r="A601" s="46" t="s">
        <v>145</v>
      </c>
      <c r="B601" s="4">
        <v>0</v>
      </c>
      <c r="C601" s="4">
        <v>0</v>
      </c>
      <c r="D601" s="4">
        <v>0</v>
      </c>
      <c r="E601" s="4">
        <v>0</v>
      </c>
      <c r="F601" s="4">
        <v>0</v>
      </c>
      <c r="G601" s="4">
        <v>0</v>
      </c>
      <c r="H601" s="4">
        <v>0</v>
      </c>
      <c r="I601" s="4">
        <v>0</v>
      </c>
      <c r="J601" s="4">
        <v>0</v>
      </c>
      <c r="K601" s="4">
        <v>0</v>
      </c>
      <c r="L601" s="4">
        <v>0</v>
      </c>
      <c r="M601" s="4">
        <v>0</v>
      </c>
      <c r="N601" s="4">
        <v>0</v>
      </c>
      <c r="O601" s="4">
        <v>0</v>
      </c>
      <c r="P601" s="4">
        <v>0</v>
      </c>
      <c r="Q601" s="4">
        <v>0</v>
      </c>
      <c r="R601" s="4">
        <v>0</v>
      </c>
      <c r="S601" s="4">
        <v>0</v>
      </c>
      <c r="T601" s="4">
        <v>0</v>
      </c>
      <c r="U601" s="4">
        <v>0</v>
      </c>
      <c r="V601" s="4">
        <v>0</v>
      </c>
      <c r="W601" s="4">
        <v>0</v>
      </c>
      <c r="X601" s="4">
        <v>0</v>
      </c>
      <c r="Y601" s="4">
        <v>0</v>
      </c>
      <c r="Z601" s="4">
        <v>0</v>
      </c>
      <c r="AA601" s="4">
        <v>0</v>
      </c>
      <c r="AB601" s="4">
        <v>0</v>
      </c>
      <c r="AC601" s="4">
        <v>0</v>
      </c>
      <c r="AD601" s="4">
        <v>0</v>
      </c>
      <c r="AE601" s="4">
        <v>0</v>
      </c>
      <c r="AF601" s="47">
        <v>1139709075.6785917</v>
      </c>
      <c r="AG601" s="47">
        <v>1149351692.0821536</v>
      </c>
      <c r="AH601" s="47">
        <v>1158663425.3499537</v>
      </c>
      <c r="AI601" s="47">
        <v>1167706625.3374391</v>
      </c>
      <c r="AJ601" s="47">
        <v>1176530875.6702442</v>
      </c>
      <c r="AK601" s="47">
        <v>1185137001.9129467</v>
      </c>
      <c r="AL601" s="47">
        <v>1193517161.2323794</v>
      </c>
      <c r="AM601" s="47">
        <v>1201733491.1312945</v>
      </c>
      <c r="AN601" s="47">
        <v>1209865307.8828933</v>
      </c>
      <c r="AO601" s="47">
        <v>1217968888.5310962</v>
      </c>
      <c r="AP601" s="47">
        <v>1226067881.5409544</v>
      </c>
      <c r="AQ601" s="47">
        <v>1234158496.9540515</v>
      </c>
      <c r="AR601" s="47">
        <v>1242241132.5921993</v>
      </c>
      <c r="AS601" s="47">
        <v>1250310052.0285335</v>
      </c>
      <c r="AT601" s="47">
        <v>1258355593.9149036</v>
      </c>
      <c r="AU601" s="47">
        <v>1266374356.396028</v>
      </c>
      <c r="AV601" s="47">
        <v>1274373017.4806285</v>
      </c>
      <c r="AW601" s="47">
        <v>1282360081.4287605</v>
      </c>
      <c r="AX601" s="47">
        <v>1290343851.7686648</v>
      </c>
      <c r="AY601" s="47">
        <v>1298322593.0168536</v>
      </c>
      <c r="AZ601" s="47">
        <v>1306296561.2873595</v>
      </c>
      <c r="BA601" s="47">
        <v>1314240666.8130851</v>
      </c>
      <c r="BB601" s="47">
        <v>1322120644.4630191</v>
      </c>
      <c r="BC601" s="47">
        <v>1329889418.1287374</v>
      </c>
      <c r="BD601" s="47">
        <v>1337508515.2755368</v>
      </c>
      <c r="BE601" s="47">
        <v>1344965013.8387527</v>
      </c>
      <c r="BF601" s="47">
        <v>1352244296.2683418</v>
      </c>
      <c r="BG601" s="47">
        <v>1359320630.5726943</v>
      </c>
      <c r="BH601" s="47">
        <v>1366164956.2811677</v>
      </c>
      <c r="BI601" s="47">
        <v>1372748697.5368674</v>
      </c>
      <c r="BJ601" s="47">
        <v>1379067977.8864846</v>
      </c>
      <c r="BK601" s="47">
        <v>1385115207.1935475</v>
      </c>
      <c r="BL601" s="47">
        <v>1390886555.6228812</v>
      </c>
      <c r="BM601" s="47">
        <v>1396391066.6533175</v>
      </c>
      <c r="BN601" s="47">
        <v>1401628398.7216895</v>
      </c>
      <c r="BO601" s="47">
        <v>1406598150.5120261</v>
      </c>
      <c r="BP601" s="47">
        <v>1411303495.5873199</v>
      </c>
      <c r="BQ601" s="47">
        <v>1415754725.9700162</v>
      </c>
      <c r="BR601" s="47">
        <v>1419965506.6537488</v>
      </c>
      <c r="BS601" s="47">
        <v>1423947431.8371973</v>
      </c>
      <c r="BT601" s="47">
        <v>1427702927.2361391</v>
      </c>
      <c r="BU601" s="47">
        <v>1431241451.3066006</v>
      </c>
      <c r="BV601" s="47">
        <v>1434572270.4490004</v>
      </c>
      <c r="BW601" s="47">
        <v>1437718592.5235469</v>
      </c>
      <c r="BX601" s="47">
        <v>1440690922.4462793</v>
      </c>
      <c r="BY601" s="47">
        <v>1443497823.3198657</v>
      </c>
      <c r="BZ601" s="47">
        <v>1446130243.5367622</v>
      </c>
      <c r="CA601" s="47">
        <v>1448584455.5345597</v>
      </c>
      <c r="CB601" s="47">
        <v>1450848091.2710629</v>
      </c>
      <c r="CC601" s="47">
        <v>1452912384.9931397</v>
      </c>
      <c r="CD601" s="47">
        <v>1454765222.373034</v>
      </c>
      <c r="CE601" s="47">
        <v>1456410062.5989754</v>
      </c>
      <c r="CF601" s="47">
        <v>1457836611.7446971</v>
      </c>
      <c r="CG601" s="47">
        <v>1459046608.9398346</v>
      </c>
      <c r="CH601" s="47">
        <v>1460034947.4959378</v>
      </c>
      <c r="CI601" s="47">
        <v>1460789788.8802483</v>
      </c>
      <c r="CJ601" s="47">
        <v>1461299418.2020829</v>
      </c>
      <c r="CK601" s="47">
        <v>1461548876.9129996</v>
      </c>
      <c r="CL601" s="47">
        <v>1461520011.6685426</v>
      </c>
      <c r="CM601" s="47">
        <v>1461186508.9299481</v>
      </c>
    </row>
    <row r="602" spans="1:91" s="46" customFormat="1" x14ac:dyDescent="0.25">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7"/>
      <c r="AG602" s="47"/>
      <c r="AH602" s="47"/>
      <c r="AI602" s="47"/>
      <c r="AJ602" s="47"/>
      <c r="AK602" s="47"/>
      <c r="AL602" s="47"/>
      <c r="AM602" s="47"/>
      <c r="AN602" s="47"/>
      <c r="AO602" s="47"/>
      <c r="AP602" s="47"/>
      <c r="AQ602" s="47"/>
      <c r="AR602" s="47"/>
      <c r="AS602" s="47"/>
      <c r="AT602" s="47"/>
      <c r="AU602" s="47"/>
      <c r="AV602" s="47"/>
      <c r="AW602" s="47"/>
      <c r="AX602" s="47"/>
      <c r="AY602" s="47"/>
      <c r="AZ602" s="47"/>
      <c r="BA602" s="47"/>
      <c r="BB602" s="47"/>
      <c r="BC602" s="47"/>
      <c r="BD602" s="47"/>
      <c r="BE602" s="47"/>
      <c r="BF602" s="47"/>
      <c r="BG602" s="47"/>
      <c r="BH602" s="47"/>
      <c r="BI602" s="47"/>
      <c r="BJ602" s="47"/>
      <c r="BK602" s="47"/>
      <c r="BL602" s="47"/>
      <c r="BM602" s="47"/>
      <c r="BN602" s="47"/>
      <c r="BO602" s="47"/>
      <c r="BP602" s="47"/>
      <c r="BQ602" s="47"/>
      <c r="BR602" s="47"/>
      <c r="BS602" s="47"/>
      <c r="BT602" s="47"/>
      <c r="BU602" s="47"/>
      <c r="BV602" s="47"/>
      <c r="BW602" s="47"/>
      <c r="BX602" s="47"/>
      <c r="BY602" s="47"/>
      <c r="BZ602" s="47"/>
      <c r="CA602" s="47"/>
      <c r="CB602" s="47"/>
      <c r="CC602" s="47"/>
      <c r="CD602" s="47"/>
      <c r="CE602" s="47"/>
      <c r="CF602" s="47"/>
      <c r="CG602" s="47"/>
      <c r="CH602" s="47"/>
      <c r="CI602" s="47"/>
      <c r="CJ602" s="47"/>
      <c r="CK602" s="47"/>
      <c r="CL602" s="47"/>
      <c r="CM602" s="47"/>
    </row>
    <row r="603" spans="1:91" x14ac:dyDescent="0.25">
      <c r="A603" s="46" t="s">
        <v>146</v>
      </c>
      <c r="B603" s="4">
        <v>0</v>
      </c>
      <c r="C603" s="4">
        <v>0</v>
      </c>
      <c r="D603" s="4">
        <v>0</v>
      </c>
      <c r="E603" s="4">
        <v>0</v>
      </c>
      <c r="F603" s="4">
        <v>0</v>
      </c>
      <c r="G603" s="4">
        <v>0</v>
      </c>
      <c r="H603" s="4">
        <v>0</v>
      </c>
      <c r="I603" s="4">
        <v>0</v>
      </c>
      <c r="J603" s="4">
        <v>0</v>
      </c>
      <c r="K603" s="4">
        <v>0</v>
      </c>
      <c r="L603" s="4">
        <v>0</v>
      </c>
      <c r="M603" s="4">
        <v>0</v>
      </c>
      <c r="N603" s="4">
        <v>0</v>
      </c>
      <c r="O603" s="4">
        <v>0</v>
      </c>
      <c r="P603" s="4">
        <v>0</v>
      </c>
      <c r="Q603" s="4">
        <v>0</v>
      </c>
      <c r="R603" s="4">
        <v>0</v>
      </c>
      <c r="S603" s="4">
        <v>0</v>
      </c>
      <c r="T603" s="4">
        <v>0</v>
      </c>
      <c r="U603" s="4">
        <v>0</v>
      </c>
      <c r="V603" s="4">
        <v>0</v>
      </c>
      <c r="W603" s="4">
        <v>0</v>
      </c>
      <c r="X603" s="4">
        <v>0</v>
      </c>
      <c r="Y603" s="4">
        <v>0</v>
      </c>
      <c r="Z603" s="4">
        <v>0</v>
      </c>
      <c r="AA603" s="4">
        <v>0</v>
      </c>
      <c r="AB603" s="4">
        <v>0</v>
      </c>
      <c r="AC603" s="4">
        <v>0</v>
      </c>
      <c r="AD603" s="4">
        <v>0</v>
      </c>
      <c r="AE603" s="4">
        <v>0</v>
      </c>
      <c r="AF603" s="47">
        <v>847262025.00945914</v>
      </c>
      <c r="AG603" s="47">
        <v>862582120.48648071</v>
      </c>
      <c r="AH603" s="47">
        <v>877690848.55023253</v>
      </c>
      <c r="AI603" s="47">
        <v>892628301.69367433</v>
      </c>
      <c r="AJ603" s="47">
        <v>907426610.64736617</v>
      </c>
      <c r="AK603" s="47">
        <v>922081454.66468978</v>
      </c>
      <c r="AL603" s="47">
        <v>936581847.78711319</v>
      </c>
      <c r="AM603" s="47">
        <v>950972085.81867301</v>
      </c>
      <c r="AN603" s="47">
        <v>965311906.57228792</v>
      </c>
      <c r="AO603" s="47">
        <v>979644646.860237</v>
      </c>
      <c r="AP603" s="47">
        <v>993988672.33090389</v>
      </c>
      <c r="AQ603" s="47">
        <v>1008340546.1514263</v>
      </c>
      <c r="AR603" s="47">
        <v>1022700192.1353937</v>
      </c>
      <c r="AS603" s="47">
        <v>1037062464.8941625</v>
      </c>
      <c r="AT603" s="47">
        <v>1051418808.0528388</v>
      </c>
      <c r="AU603" s="47">
        <v>1065765710.4533538</v>
      </c>
      <c r="AV603" s="47">
        <v>1080108137.1630387</v>
      </c>
      <c r="AW603" s="47">
        <v>1094452784.8276396</v>
      </c>
      <c r="AX603" s="47">
        <v>1108806388.5348442</v>
      </c>
      <c r="AY603" s="47">
        <v>1123167199.3233657</v>
      </c>
      <c r="AZ603" s="47">
        <v>1137535168.1450953</v>
      </c>
      <c r="BA603" s="47">
        <v>1151888042.7301776</v>
      </c>
      <c r="BB603" s="47">
        <v>1166194921.3635573</v>
      </c>
      <c r="BC603" s="47">
        <v>1180412786.4936826</v>
      </c>
      <c r="BD603" s="47">
        <v>1194505298.1953113</v>
      </c>
      <c r="BE603" s="47">
        <v>1208458280.5843198</v>
      </c>
      <c r="BF603" s="47">
        <v>1222255801.1553237</v>
      </c>
      <c r="BG603" s="47">
        <v>1235871567.9865403</v>
      </c>
      <c r="BH603" s="47">
        <v>1249275763.945924</v>
      </c>
      <c r="BI603" s="47">
        <v>1262438479.0935724</v>
      </c>
      <c r="BJ603" s="47">
        <v>1275352130.5175295</v>
      </c>
      <c r="BK603" s="47">
        <v>1288005683.8655887</v>
      </c>
      <c r="BL603" s="47">
        <v>1300391547.2980053</v>
      </c>
      <c r="BM603" s="47">
        <v>1312514232.8735046</v>
      </c>
      <c r="BN603" s="47">
        <v>1324369643.3608372</v>
      </c>
      <c r="BO603" s="47">
        <v>1335953692.9719324</v>
      </c>
      <c r="BP603" s="47">
        <v>1347265773.9412186</v>
      </c>
      <c r="BQ603" s="47">
        <v>1358312240.5420215</v>
      </c>
      <c r="BR603" s="47">
        <v>1369102963.7373052</v>
      </c>
      <c r="BS603" s="47">
        <v>1379646129.7438722</v>
      </c>
      <c r="BT603" s="47">
        <v>1389941274.0155535</v>
      </c>
      <c r="BU603" s="47">
        <v>1399994910.4610665</v>
      </c>
      <c r="BV603" s="47">
        <v>1409813589.769505</v>
      </c>
      <c r="BW603" s="47">
        <v>1419417843.2908173</v>
      </c>
      <c r="BX603" s="47">
        <v>1428816065.8491449</v>
      </c>
      <c r="BY603" s="47">
        <v>1438014942.8213491</v>
      </c>
      <c r="BZ603" s="47">
        <v>1447003719.7399578</v>
      </c>
      <c r="CA603" s="47">
        <v>1455776866.5008953</v>
      </c>
      <c r="CB603" s="47">
        <v>1464320101.1198132</v>
      </c>
      <c r="CC603" s="47">
        <v>1472622614.3855624</v>
      </c>
      <c r="CD603" s="47">
        <v>1480670075.7252207</v>
      </c>
      <c r="CE603" s="47">
        <v>1488463903.9952512</v>
      </c>
      <c r="CF603" s="47">
        <v>1495991501.321456</v>
      </c>
      <c r="CG603" s="47">
        <v>1503252534.6450167</v>
      </c>
      <c r="CH603" s="47">
        <v>1510239656.6549664</v>
      </c>
      <c r="CI603" s="47">
        <v>1516938483.9611723</v>
      </c>
      <c r="CJ603" s="47">
        <v>1523334609.4949543</v>
      </c>
      <c r="CK603" s="47">
        <v>1529410084.7333281</v>
      </c>
      <c r="CL603" s="47">
        <v>1535143410.341557</v>
      </c>
      <c r="CM603" s="47">
        <v>1540504243.1256747</v>
      </c>
    </row>
    <row r="604" spans="1:91" s="46" customFormat="1" x14ac:dyDescent="0.25">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7"/>
      <c r="AG604" s="47"/>
      <c r="AH604" s="47"/>
      <c r="AI604" s="47"/>
      <c r="AJ604" s="47"/>
      <c r="AK604" s="47"/>
      <c r="AL604" s="47"/>
      <c r="AM604" s="47"/>
      <c r="AN604" s="47"/>
      <c r="AO604" s="47"/>
      <c r="AP604" s="47"/>
      <c r="AQ604" s="47"/>
      <c r="AR604" s="47"/>
      <c r="AS604" s="47"/>
      <c r="AT604" s="47"/>
      <c r="AU604" s="47"/>
      <c r="AV604" s="47"/>
      <c r="AW604" s="47"/>
      <c r="AX604" s="47"/>
      <c r="AY604" s="47"/>
      <c r="AZ604" s="47"/>
      <c r="BA604" s="47"/>
      <c r="BB604" s="47"/>
      <c r="BC604" s="47"/>
      <c r="BD604" s="47"/>
      <c r="BE604" s="47"/>
      <c r="BF604" s="47"/>
      <c r="BG604" s="47"/>
      <c r="BH604" s="47"/>
      <c r="BI604" s="47"/>
      <c r="BJ604" s="47"/>
      <c r="BK604" s="47"/>
      <c r="BL604" s="47"/>
      <c r="BM604" s="47"/>
      <c r="BN604" s="47"/>
      <c r="BO604" s="47"/>
      <c r="BP604" s="47"/>
      <c r="BQ604" s="47"/>
      <c r="BR604" s="47"/>
      <c r="BS604" s="47"/>
      <c r="BT604" s="47"/>
      <c r="BU604" s="47"/>
      <c r="BV604" s="47"/>
      <c r="BW604" s="47"/>
      <c r="BX604" s="47"/>
      <c r="BY604" s="47"/>
      <c r="BZ604" s="47"/>
      <c r="CA604" s="47"/>
      <c r="CB604" s="47"/>
      <c r="CC604" s="47"/>
      <c r="CD604" s="47"/>
      <c r="CE604" s="47"/>
      <c r="CF604" s="47"/>
      <c r="CG604" s="47"/>
      <c r="CH604" s="47"/>
      <c r="CI604" s="47"/>
      <c r="CJ604" s="47"/>
      <c r="CK604" s="47"/>
      <c r="CL604" s="47"/>
      <c r="CM604" s="47"/>
    </row>
    <row r="605" spans="1:91" x14ac:dyDescent="0.25">
      <c r="A605" s="46" t="s">
        <v>147</v>
      </c>
      <c r="B605" s="4">
        <v>0</v>
      </c>
      <c r="C605" s="4">
        <v>0</v>
      </c>
      <c r="D605" s="4">
        <v>0</v>
      </c>
      <c r="E605" s="4">
        <v>0</v>
      </c>
      <c r="F605" s="4">
        <v>0</v>
      </c>
      <c r="G605" s="4">
        <v>0</v>
      </c>
      <c r="H605" s="4">
        <v>0</v>
      </c>
      <c r="I605" s="4">
        <v>0</v>
      </c>
      <c r="J605" s="4">
        <v>0</v>
      </c>
      <c r="K605" s="4">
        <v>0</v>
      </c>
      <c r="L605" s="4">
        <v>0</v>
      </c>
      <c r="M605" s="4">
        <v>0</v>
      </c>
      <c r="N605" s="4">
        <v>0</v>
      </c>
      <c r="O605" s="4">
        <v>0</v>
      </c>
      <c r="P605" s="4">
        <v>0</v>
      </c>
      <c r="Q605" s="4">
        <v>0</v>
      </c>
      <c r="R605" s="4">
        <v>0</v>
      </c>
      <c r="S605" s="4">
        <v>0</v>
      </c>
      <c r="T605" s="4">
        <v>0</v>
      </c>
      <c r="U605" s="4">
        <v>0</v>
      </c>
      <c r="V605" s="4">
        <v>0</v>
      </c>
      <c r="W605" s="4">
        <v>0</v>
      </c>
      <c r="X605" s="4">
        <v>0</v>
      </c>
      <c r="Y605" s="4">
        <v>0</v>
      </c>
      <c r="Z605" s="4">
        <v>0</v>
      </c>
      <c r="AA605" s="4">
        <v>0</v>
      </c>
      <c r="AB605" s="4">
        <v>0</v>
      </c>
      <c r="AC605" s="4">
        <v>0</v>
      </c>
      <c r="AD605" s="4">
        <v>0</v>
      </c>
      <c r="AE605" s="4">
        <v>0</v>
      </c>
      <c r="AF605" s="47">
        <v>153122111.23429909</v>
      </c>
      <c r="AG605" s="47">
        <v>154850714.35314065</v>
      </c>
      <c r="AH605" s="47">
        <v>156536701.59277558</v>
      </c>
      <c r="AI605" s="47">
        <v>158188117.26441276</v>
      </c>
      <c r="AJ605" s="47">
        <v>159811371.72966996</v>
      </c>
      <c r="AK605" s="47">
        <v>161406313.73844504</v>
      </c>
      <c r="AL605" s="47">
        <v>162971615.67734504</v>
      </c>
      <c r="AM605" s="47">
        <v>164515525.0347932</v>
      </c>
      <c r="AN605" s="47">
        <v>166048739.22382283</v>
      </c>
      <c r="AO605" s="47">
        <v>167578898.88637495</v>
      </c>
      <c r="AP605" s="47">
        <v>169109222.96363199</v>
      </c>
      <c r="AQ605" s="47">
        <v>170639169.36052427</v>
      </c>
      <c r="AR605" s="47">
        <v>172168771.76481628</v>
      </c>
      <c r="AS605" s="47">
        <v>173697212.67376566</v>
      </c>
      <c r="AT605" s="47">
        <v>175223121.06083053</v>
      </c>
      <c r="AU605" s="47">
        <v>176745987.69572324</v>
      </c>
      <c r="AV605" s="47">
        <v>178266709.81484365</v>
      </c>
      <c r="AW605" s="47">
        <v>179786449.88221389</v>
      </c>
      <c r="AX605" s="47">
        <v>181306353.36377776</v>
      </c>
      <c r="AY605" s="47">
        <v>182826162.71818405</v>
      </c>
      <c r="AZ605" s="47">
        <v>184345899.63330641</v>
      </c>
      <c r="BA605" s="47">
        <v>185862001.95837519</v>
      </c>
      <c r="BB605" s="47">
        <v>187369577.66948539</v>
      </c>
      <c r="BC605" s="47">
        <v>188861875.84453717</v>
      </c>
      <c r="BD605" s="47">
        <v>190333316.43538842</v>
      </c>
      <c r="BE605" s="47">
        <v>191781920.55723825</v>
      </c>
      <c r="BF605" s="47">
        <v>193205455.17099547</v>
      </c>
      <c r="BG605" s="47">
        <v>194600082.58261859</v>
      </c>
      <c r="BH605" s="47">
        <v>195961462.08131874</v>
      </c>
      <c r="BI605" s="47">
        <v>197285293.99365857</v>
      </c>
      <c r="BJ605" s="47">
        <v>198570807.74077877</v>
      </c>
      <c r="BK605" s="47">
        <v>199816697.10777885</v>
      </c>
      <c r="BL605" s="47">
        <v>201022195.46344891</v>
      </c>
      <c r="BM605" s="47">
        <v>202188400.35346928</v>
      </c>
      <c r="BN605" s="47">
        <v>203315061.69473279</v>
      </c>
      <c r="BO605" s="47">
        <v>204401924.34423223</v>
      </c>
      <c r="BP605" s="47">
        <v>205449257.04098856</v>
      </c>
      <c r="BQ605" s="47">
        <v>206458373.63770372</v>
      </c>
      <c r="BR605" s="47">
        <v>207431094.77144808</v>
      </c>
      <c r="BS605" s="47">
        <v>208368955.14358437</v>
      </c>
      <c r="BT605" s="47">
        <v>209272160.16502938</v>
      </c>
      <c r="BU605" s="47">
        <v>210141953.10163254</v>
      </c>
      <c r="BV605" s="47">
        <v>210979560.95587176</v>
      </c>
      <c r="BW605" s="47">
        <v>211788275.93795204</v>
      </c>
      <c r="BX605" s="47">
        <v>212569540.50819781</v>
      </c>
      <c r="BY605" s="47">
        <v>213324522.11345488</v>
      </c>
      <c r="BZ605" s="47">
        <v>214051790.78066698</v>
      </c>
      <c r="CA605" s="47">
        <v>214750699.11881319</v>
      </c>
      <c r="CB605" s="47">
        <v>215419315.15801436</v>
      </c>
      <c r="CC605" s="47">
        <v>216056233.13151908</v>
      </c>
      <c r="CD605" s="47">
        <v>216659542.55412248</v>
      </c>
      <c r="CE605" s="47">
        <v>217229646.93142012</v>
      </c>
      <c r="CF605" s="47">
        <v>217764900.51046193</v>
      </c>
      <c r="CG605" s="47">
        <v>218265450.56168002</v>
      </c>
      <c r="CH605" s="47">
        <v>218730422.32924205</v>
      </c>
      <c r="CI605" s="47">
        <v>219157928.6824114</v>
      </c>
      <c r="CJ605" s="47">
        <v>219546092.96053001</v>
      </c>
      <c r="CK605" s="47">
        <v>219892542.66890159</v>
      </c>
      <c r="CL605" s="47">
        <v>220194413.61643156</v>
      </c>
      <c r="CM605" s="47">
        <v>220447597.70399827</v>
      </c>
    </row>
    <row r="606" spans="1:91" s="46" customFormat="1" x14ac:dyDescent="0.25">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7"/>
      <c r="AG606" s="47"/>
      <c r="AH606" s="47"/>
      <c r="AI606" s="47"/>
      <c r="AJ606" s="47"/>
      <c r="AK606" s="47"/>
      <c r="AL606" s="47"/>
      <c r="AM606" s="47"/>
      <c r="AN606" s="47"/>
      <c r="AO606" s="47"/>
      <c r="AP606" s="47"/>
      <c r="AQ606" s="47"/>
      <c r="AR606" s="47"/>
      <c r="AS606" s="47"/>
      <c r="AT606" s="47"/>
      <c r="AU606" s="47"/>
      <c r="AV606" s="47"/>
      <c r="AW606" s="47"/>
      <c r="AX606" s="47"/>
      <c r="AY606" s="47"/>
      <c r="AZ606" s="47"/>
      <c r="BA606" s="47"/>
      <c r="BB606" s="47"/>
      <c r="BC606" s="47"/>
      <c r="BD606" s="47"/>
      <c r="BE606" s="47"/>
      <c r="BF606" s="47"/>
      <c r="BG606" s="47"/>
      <c r="BH606" s="47"/>
      <c r="BI606" s="47"/>
      <c r="BJ606" s="47"/>
      <c r="BK606" s="47"/>
      <c r="BL606" s="47"/>
      <c r="BM606" s="47"/>
      <c r="BN606" s="47"/>
      <c r="BO606" s="47"/>
      <c r="BP606" s="47"/>
      <c r="BQ606" s="47"/>
      <c r="BR606" s="47"/>
      <c r="BS606" s="47"/>
      <c r="BT606" s="47"/>
      <c r="BU606" s="47"/>
      <c r="BV606" s="47"/>
      <c r="BW606" s="47"/>
      <c r="BX606" s="47"/>
      <c r="BY606" s="47"/>
      <c r="BZ606" s="47"/>
      <c r="CA606" s="47"/>
      <c r="CB606" s="47"/>
      <c r="CC606" s="47"/>
      <c r="CD606" s="47"/>
      <c r="CE606" s="47"/>
      <c r="CF606" s="47"/>
      <c r="CG606" s="47"/>
      <c r="CH606" s="47"/>
      <c r="CI606" s="47"/>
      <c r="CJ606" s="47"/>
      <c r="CK606" s="47"/>
      <c r="CL606" s="47"/>
      <c r="CM606" s="47"/>
    </row>
    <row r="607" spans="1:91" x14ac:dyDescent="0.25">
      <c r="A607" s="46" t="s">
        <v>148</v>
      </c>
      <c r="B607" s="4">
        <v>0</v>
      </c>
      <c r="C607" s="4">
        <v>0</v>
      </c>
      <c r="D607" s="4">
        <v>0</v>
      </c>
      <c r="E607" s="4">
        <v>0</v>
      </c>
      <c r="F607" s="4">
        <v>0</v>
      </c>
      <c r="G607" s="4">
        <v>0</v>
      </c>
      <c r="H607" s="4">
        <v>0</v>
      </c>
      <c r="I607" s="4">
        <v>0</v>
      </c>
      <c r="J607" s="4">
        <v>0</v>
      </c>
      <c r="K607" s="4">
        <v>0</v>
      </c>
      <c r="L607" s="4">
        <v>0</v>
      </c>
      <c r="M607" s="4">
        <v>0</v>
      </c>
      <c r="N607" s="4">
        <v>0</v>
      </c>
      <c r="O607" s="4">
        <v>0</v>
      </c>
      <c r="P607" s="4">
        <v>0</v>
      </c>
      <c r="Q607" s="4">
        <v>0</v>
      </c>
      <c r="R607" s="4">
        <v>0</v>
      </c>
      <c r="S607" s="4">
        <v>0</v>
      </c>
      <c r="T607" s="4">
        <v>0</v>
      </c>
      <c r="U607" s="4">
        <v>0</v>
      </c>
      <c r="V607" s="4">
        <v>0</v>
      </c>
      <c r="W607" s="4">
        <v>0</v>
      </c>
      <c r="X607" s="4">
        <v>0</v>
      </c>
      <c r="Y607" s="4">
        <v>0</v>
      </c>
      <c r="Z607" s="4">
        <v>0</v>
      </c>
      <c r="AA607" s="4">
        <v>0</v>
      </c>
      <c r="AB607" s="4">
        <v>0</v>
      </c>
      <c r="AC607" s="4">
        <v>0</v>
      </c>
      <c r="AD607" s="4">
        <v>0</v>
      </c>
      <c r="AE607" s="4">
        <v>0</v>
      </c>
      <c r="AF607" s="47">
        <v>152470703.7788488</v>
      </c>
      <c r="AG607" s="47">
        <v>154482754.31211755</v>
      </c>
      <c r="AH607" s="47">
        <v>156453604.98269776</v>
      </c>
      <c r="AI607" s="47">
        <v>158391042.61713007</v>
      </c>
      <c r="AJ607" s="47">
        <v>160301281.57669431</v>
      </c>
      <c r="AK607" s="47">
        <v>162183995.22507975</v>
      </c>
      <c r="AL607" s="47">
        <v>164037677.67946723</v>
      </c>
      <c r="AM607" s="47">
        <v>165870473.65737963</v>
      </c>
      <c r="AN607" s="47">
        <v>167693062.67218414</v>
      </c>
      <c r="AO607" s="47">
        <v>169513106.38368696</v>
      </c>
      <c r="AP607" s="47">
        <v>171333838.0546383</v>
      </c>
      <c r="AQ607" s="47">
        <v>173154695.80106533</v>
      </c>
      <c r="AR607" s="47">
        <v>174975699.89946881</v>
      </c>
      <c r="AS607" s="47">
        <v>176796004.89954501</v>
      </c>
      <c r="AT607" s="47">
        <v>178614196.58812216</v>
      </c>
      <c r="AU607" s="47">
        <v>180429732.86237934</v>
      </c>
      <c r="AV607" s="47">
        <v>182243507.16391546</v>
      </c>
      <c r="AW607" s="47">
        <v>184056690.37333858</v>
      </c>
      <c r="AX607" s="47">
        <v>185870443.14019844</v>
      </c>
      <c r="AY607" s="47">
        <v>187684492.65181354</v>
      </c>
      <c r="AZ607" s="47">
        <v>189498851.96200809</v>
      </c>
      <c r="BA607" s="47">
        <v>191309845.63225323</v>
      </c>
      <c r="BB607" s="47">
        <v>193112408.78087965</v>
      </c>
      <c r="BC607" s="47">
        <v>194899533.06588307</v>
      </c>
      <c r="BD607" s="47">
        <v>196665386.08776662</v>
      </c>
      <c r="BE607" s="47">
        <v>198407834.36703756</v>
      </c>
      <c r="BF607" s="47">
        <v>200124473.65017754</v>
      </c>
      <c r="BG607" s="47">
        <v>201811227.05090085</v>
      </c>
      <c r="BH607" s="47">
        <v>203463479.31999689</v>
      </c>
      <c r="BI607" s="47">
        <v>205076639.90843609</v>
      </c>
      <c r="BJ607" s="47">
        <v>206649773.80936059</v>
      </c>
      <c r="BK607" s="47">
        <v>208181388.01959756</v>
      </c>
      <c r="BL607" s="47">
        <v>209670549.90835786</v>
      </c>
      <c r="BM607" s="47">
        <v>211118273.48241141</v>
      </c>
      <c r="BN607" s="47">
        <v>212524172.61834842</v>
      </c>
      <c r="BO607" s="47">
        <v>213887858.14723</v>
      </c>
      <c r="BP607" s="47">
        <v>215209491.82174999</v>
      </c>
      <c r="BQ607" s="47">
        <v>216490335.64261743</v>
      </c>
      <c r="BR607" s="47">
        <v>217732192.24117598</v>
      </c>
      <c r="BS607" s="47">
        <v>218936574.34566689</v>
      </c>
      <c r="BT607" s="47">
        <v>220103605.59190845</v>
      </c>
      <c r="BU607" s="47">
        <v>221234505.4947308</v>
      </c>
      <c r="BV607" s="47">
        <v>222330483.78012213</v>
      </c>
      <c r="BW607" s="47">
        <v>223394935.61090595</v>
      </c>
      <c r="BX607" s="47">
        <v>224429318.19589472</v>
      </c>
      <c r="BY607" s="47">
        <v>225434805.41483498</v>
      </c>
      <c r="BZ607" s="47">
        <v>226409829.77512872</v>
      </c>
      <c r="CA607" s="47">
        <v>227353648.21588004</v>
      </c>
      <c r="CB607" s="47">
        <v>228264155.4954569</v>
      </c>
      <c r="CC607" s="47">
        <v>229139798.69091752</v>
      </c>
      <c r="CD607" s="47">
        <v>229978485.49214876</v>
      </c>
      <c r="CE607" s="47">
        <v>230780576.56699237</v>
      </c>
      <c r="CF607" s="47">
        <v>231544256.74618462</v>
      </c>
      <c r="CG607" s="47">
        <v>232269614.67107347</v>
      </c>
      <c r="CH607" s="47">
        <v>232955652.63119406</v>
      </c>
      <c r="CI607" s="47">
        <v>233600292.37337318</v>
      </c>
      <c r="CJ607" s="47">
        <v>234201461.94632536</v>
      </c>
      <c r="CK607" s="47">
        <v>234756555.35908285</v>
      </c>
      <c r="CL607" s="47">
        <v>235262435.07141608</v>
      </c>
      <c r="CM607" s="47">
        <v>235714625.84193233</v>
      </c>
    </row>
    <row r="608" spans="1:91" s="46" customFormat="1" x14ac:dyDescent="0.25">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7"/>
      <c r="AG608" s="47"/>
      <c r="AH608" s="47"/>
      <c r="AI608" s="47"/>
      <c r="AJ608" s="47"/>
      <c r="AK608" s="47"/>
      <c r="AL608" s="47"/>
      <c r="AM608" s="47"/>
      <c r="AN608" s="47"/>
      <c r="AO608" s="47"/>
      <c r="AP608" s="47"/>
      <c r="AQ608" s="47"/>
      <c r="AR608" s="47"/>
      <c r="AS608" s="47"/>
      <c r="AT608" s="47"/>
      <c r="AU608" s="47"/>
      <c r="AV608" s="47"/>
      <c r="AW608" s="47"/>
      <c r="AX608" s="47"/>
      <c r="AY608" s="47"/>
      <c r="AZ608" s="47"/>
      <c r="BA608" s="47"/>
      <c r="BB608" s="47"/>
      <c r="BC608" s="47"/>
      <c r="BD608" s="47"/>
      <c r="BE608" s="47"/>
      <c r="BF608" s="47"/>
      <c r="BG608" s="47"/>
      <c r="BH608" s="47"/>
      <c r="BI608" s="47"/>
      <c r="BJ608" s="47"/>
      <c r="BK608" s="47"/>
      <c r="BL608" s="47"/>
      <c r="BM608" s="47"/>
      <c r="BN608" s="47"/>
      <c r="BO608" s="47"/>
      <c r="BP608" s="47"/>
      <c r="BQ608" s="47"/>
      <c r="BR608" s="47"/>
      <c r="BS608" s="47"/>
      <c r="BT608" s="47"/>
      <c r="BU608" s="47"/>
      <c r="BV608" s="47"/>
      <c r="BW608" s="47"/>
      <c r="BX608" s="47"/>
      <c r="BY608" s="47"/>
      <c r="BZ608" s="47"/>
      <c r="CA608" s="47"/>
      <c r="CB608" s="47"/>
      <c r="CC608" s="47"/>
      <c r="CD608" s="47"/>
      <c r="CE608" s="47"/>
      <c r="CF608" s="47"/>
      <c r="CG608" s="47"/>
      <c r="CH608" s="47"/>
      <c r="CI608" s="47"/>
      <c r="CJ608" s="47"/>
      <c r="CK608" s="47"/>
      <c r="CL608" s="47"/>
      <c r="CM608" s="47"/>
    </row>
    <row r="609" spans="1:91" x14ac:dyDescent="0.25">
      <c r="A609" s="46" t="s">
        <v>149</v>
      </c>
      <c r="B609" s="4">
        <v>0</v>
      </c>
      <c r="C609" s="4">
        <v>0</v>
      </c>
      <c r="D609" s="4">
        <v>0</v>
      </c>
      <c r="E609" s="4">
        <v>0</v>
      </c>
      <c r="F609" s="4">
        <v>0</v>
      </c>
      <c r="G609" s="4">
        <v>0</v>
      </c>
      <c r="H609" s="4">
        <v>0</v>
      </c>
      <c r="I609" s="4">
        <v>0</v>
      </c>
      <c r="J609" s="4">
        <v>0</v>
      </c>
      <c r="K609" s="4">
        <v>0</v>
      </c>
      <c r="L609" s="4">
        <v>0</v>
      </c>
      <c r="M609" s="4">
        <v>0</v>
      </c>
      <c r="N609" s="4">
        <v>0</v>
      </c>
      <c r="O609" s="4">
        <v>0</v>
      </c>
      <c r="P609" s="4">
        <v>0</v>
      </c>
      <c r="Q609" s="4">
        <v>0</v>
      </c>
      <c r="R609" s="4">
        <v>0</v>
      </c>
      <c r="S609" s="4">
        <v>0</v>
      </c>
      <c r="T609" s="4">
        <v>0</v>
      </c>
      <c r="U609" s="4">
        <v>0</v>
      </c>
      <c r="V609" s="4">
        <v>0</v>
      </c>
      <c r="W609" s="4">
        <v>0</v>
      </c>
      <c r="X609" s="4">
        <v>0</v>
      </c>
      <c r="Y609" s="4">
        <v>0</v>
      </c>
      <c r="Z609" s="4">
        <v>0</v>
      </c>
      <c r="AA609" s="4">
        <v>0</v>
      </c>
      <c r="AB609" s="4">
        <v>0</v>
      </c>
      <c r="AC609" s="4">
        <v>0</v>
      </c>
      <c r="AD609" s="4">
        <v>0</v>
      </c>
      <c r="AE609" s="4">
        <v>0</v>
      </c>
      <c r="AF609" s="47">
        <v>86151220.933498427</v>
      </c>
      <c r="AG609" s="47">
        <v>86772924.228097841</v>
      </c>
      <c r="AH609" s="47">
        <v>87369160.779281512</v>
      </c>
      <c r="AI609" s="47">
        <v>87944725.939185023</v>
      </c>
      <c r="AJ609" s="47">
        <v>88503429.953215525</v>
      </c>
      <c r="AK609" s="47">
        <v>89045400.10952501</v>
      </c>
      <c r="AL609" s="47">
        <v>89570111.354764834</v>
      </c>
      <c r="AM609" s="47">
        <v>90082285.644223616</v>
      </c>
      <c r="AN609" s="47">
        <v>90587908.361115754</v>
      </c>
      <c r="AO609" s="47">
        <v>91091213.789409354</v>
      </c>
      <c r="AP609" s="47">
        <v>91593979.202963367</v>
      </c>
      <c r="AQ609" s="47">
        <v>92095926.260870948</v>
      </c>
      <c r="AR609" s="47">
        <v>92597089.925169438</v>
      </c>
      <c r="AS609" s="47">
        <v>93097048.159436166</v>
      </c>
      <c r="AT609" s="47">
        <v>93595088.725310341</v>
      </c>
      <c r="AU609" s="47">
        <v>94090967.389809817</v>
      </c>
      <c r="AV609" s="47">
        <v>94585188.939018279</v>
      </c>
      <c r="AW609" s="47">
        <v>95078391.289415598</v>
      </c>
      <c r="AX609" s="47">
        <v>95571194.716434613</v>
      </c>
      <c r="AY609" s="47">
        <v>96063474.066689938</v>
      </c>
      <c r="AZ609" s="47">
        <v>96555251.848420545</v>
      </c>
      <c r="BA609" s="47">
        <v>97044678.855381235</v>
      </c>
      <c r="BB609" s="47">
        <v>97529236.353040636</v>
      </c>
      <c r="BC609" s="47">
        <v>98005471.302070364</v>
      </c>
      <c r="BD609" s="47">
        <v>98470577.307670414</v>
      </c>
      <c r="BE609" s="47">
        <v>98923637.669546649</v>
      </c>
      <c r="BF609" s="47">
        <v>99363614.049199954</v>
      </c>
      <c r="BG609" s="47">
        <v>99788655.533858538</v>
      </c>
      <c r="BH609" s="47">
        <v>100196673.42634146</v>
      </c>
      <c r="BI609" s="47">
        <v>100585621.61909847</v>
      </c>
      <c r="BJ609" s="47">
        <v>100955268.90424965</v>
      </c>
      <c r="BK609" s="47">
        <v>101305112.43635695</v>
      </c>
      <c r="BL609" s="47">
        <v>101634925.1045125</v>
      </c>
      <c r="BM609" s="47">
        <v>101945419.58097355</v>
      </c>
      <c r="BN609" s="47">
        <v>102236620.58243302</v>
      </c>
      <c r="BO609" s="47">
        <v>102508547.57428861</v>
      </c>
      <c r="BP609" s="47">
        <v>102761479.46087469</v>
      </c>
      <c r="BQ609" s="47">
        <v>102996211.27377518</v>
      </c>
      <c r="BR609" s="47">
        <v>103213779.73911636</v>
      </c>
      <c r="BS609" s="47">
        <v>103415066.96123943</v>
      </c>
      <c r="BT609" s="47">
        <v>103600286.12092787</v>
      </c>
      <c r="BU609" s="47">
        <v>103770158.99289683</v>
      </c>
      <c r="BV609" s="47">
        <v>103925390.47331153</v>
      </c>
      <c r="BW609" s="47">
        <v>104067691.74680667</v>
      </c>
      <c r="BX609" s="47">
        <v>104197849.18757735</v>
      </c>
      <c r="BY609" s="47">
        <v>104316505.88340776</v>
      </c>
      <c r="BZ609" s="47">
        <v>104423030.5494311</v>
      </c>
      <c r="CA609" s="47">
        <v>104517177.69558765</v>
      </c>
      <c r="CB609" s="47">
        <v>104598079.3111064</v>
      </c>
      <c r="CC609" s="47">
        <v>104665129.23305316</v>
      </c>
      <c r="CD609" s="47">
        <v>104717481.74801049</v>
      </c>
      <c r="CE609" s="47">
        <v>104755413.49484731</v>
      </c>
      <c r="CF609" s="47">
        <v>104778211.37643684</v>
      </c>
      <c r="CG609" s="47">
        <v>104786028.23385839</v>
      </c>
      <c r="CH609" s="47">
        <v>104778524.74166381</v>
      </c>
      <c r="CI609" s="47">
        <v>104754879.42430994</v>
      </c>
      <c r="CJ609" s="47">
        <v>104714281.67237204</v>
      </c>
      <c r="CK609" s="47">
        <v>104655690.54642019</v>
      </c>
      <c r="CL609" s="47">
        <v>104577839.07116906</v>
      </c>
      <c r="CM609" s="47">
        <v>104478879.95986837</v>
      </c>
    </row>
    <row r="610" spans="1:91" s="46" customFormat="1" x14ac:dyDescent="0.25">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7"/>
      <c r="AG610" s="47"/>
      <c r="AH610" s="47"/>
      <c r="AI610" s="47"/>
      <c r="AJ610" s="47"/>
      <c r="AK610" s="47"/>
      <c r="AL610" s="47"/>
      <c r="AM610" s="47"/>
      <c r="AN610" s="47"/>
      <c r="AO610" s="47"/>
      <c r="AP610" s="47"/>
      <c r="AQ610" s="47"/>
      <c r="AR610" s="47"/>
      <c r="AS610" s="47"/>
      <c r="AT610" s="47"/>
      <c r="AU610" s="47"/>
      <c r="AV610" s="47"/>
      <c r="AW610" s="47"/>
      <c r="AX610" s="47"/>
      <c r="AY610" s="47"/>
      <c r="AZ610" s="47"/>
      <c r="BA610" s="47"/>
      <c r="BB610" s="47"/>
      <c r="BC610" s="47"/>
      <c r="BD610" s="47"/>
      <c r="BE610" s="47"/>
      <c r="BF610" s="47"/>
      <c r="BG610" s="47"/>
      <c r="BH610" s="47"/>
      <c r="BI610" s="47"/>
      <c r="BJ610" s="47"/>
      <c r="BK610" s="47"/>
      <c r="BL610" s="47"/>
      <c r="BM610" s="47"/>
      <c r="BN610" s="47"/>
      <c r="BO610" s="47"/>
      <c r="BP610" s="47"/>
      <c r="BQ610" s="47"/>
      <c r="BR610" s="47"/>
      <c r="BS610" s="47"/>
      <c r="BT610" s="47"/>
      <c r="BU610" s="47"/>
      <c r="BV610" s="47"/>
      <c r="BW610" s="47"/>
      <c r="BX610" s="47"/>
      <c r="BY610" s="47"/>
      <c r="BZ610" s="47"/>
      <c r="CA610" s="47"/>
      <c r="CB610" s="47"/>
      <c r="CC610" s="47"/>
      <c r="CD610" s="47"/>
      <c r="CE610" s="47"/>
      <c r="CF610" s="47"/>
      <c r="CG610" s="47"/>
      <c r="CH610" s="47"/>
      <c r="CI610" s="47"/>
      <c r="CJ610" s="47"/>
      <c r="CK610" s="47"/>
      <c r="CL610" s="47"/>
      <c r="CM610" s="47"/>
    </row>
    <row r="611" spans="1:91" x14ac:dyDescent="0.25">
      <c r="A611" s="46" t="s">
        <v>150</v>
      </c>
      <c r="B611" s="4">
        <v>0</v>
      </c>
      <c r="C611" s="4">
        <v>0</v>
      </c>
      <c r="D611" s="4">
        <v>0</v>
      </c>
      <c r="E611" s="4">
        <v>0</v>
      </c>
      <c r="F611" s="4">
        <v>0</v>
      </c>
      <c r="G611" s="4">
        <v>0</v>
      </c>
      <c r="H611" s="4">
        <v>0</v>
      </c>
      <c r="I611" s="4">
        <v>0</v>
      </c>
      <c r="J611" s="4">
        <v>0</v>
      </c>
      <c r="K611" s="4">
        <v>0</v>
      </c>
      <c r="L611" s="4">
        <v>0</v>
      </c>
      <c r="M611" s="4">
        <v>0</v>
      </c>
      <c r="N611" s="4">
        <v>0</v>
      </c>
      <c r="O611" s="4">
        <v>0</v>
      </c>
      <c r="P611" s="4">
        <v>0</v>
      </c>
      <c r="Q611" s="4">
        <v>0</v>
      </c>
      <c r="R611" s="4">
        <v>0</v>
      </c>
      <c r="S611" s="4">
        <v>0</v>
      </c>
      <c r="T611" s="4">
        <v>0</v>
      </c>
      <c r="U611" s="4">
        <v>0</v>
      </c>
      <c r="V611" s="4">
        <v>0</v>
      </c>
      <c r="W611" s="4">
        <v>0</v>
      </c>
      <c r="X611" s="4">
        <v>0</v>
      </c>
      <c r="Y611" s="4">
        <v>0</v>
      </c>
      <c r="Z611" s="4">
        <v>0</v>
      </c>
      <c r="AA611" s="4">
        <v>0</v>
      </c>
      <c r="AB611" s="4">
        <v>0</v>
      </c>
      <c r="AC611" s="4">
        <v>0</v>
      </c>
      <c r="AD611" s="4">
        <v>0</v>
      </c>
      <c r="AE611" s="4">
        <v>0</v>
      </c>
      <c r="AF611" s="47">
        <v>204507044.1833671</v>
      </c>
      <c r="AG611" s="47">
        <v>206955065.42034623</v>
      </c>
      <c r="AH611" s="47">
        <v>209346761.27142668</v>
      </c>
      <c r="AI611" s="47">
        <v>211692768.59754691</v>
      </c>
      <c r="AJ611" s="47">
        <v>214001568.11537081</v>
      </c>
      <c r="AK611" s="47">
        <v>216272873.47729886</v>
      </c>
      <c r="AL611" s="47">
        <v>218504823.42759287</v>
      </c>
      <c r="AM611" s="47">
        <v>220708400.72876972</v>
      </c>
      <c r="AN611" s="47">
        <v>222897905.87496558</v>
      </c>
      <c r="AO611" s="47">
        <v>225083569.20958287</v>
      </c>
      <c r="AP611" s="47">
        <v>227269703.31361562</v>
      </c>
      <c r="AQ611" s="47">
        <v>229455573.58859873</v>
      </c>
      <c r="AR611" s="47">
        <v>231641218.67023405</v>
      </c>
      <c r="AS611" s="47">
        <v>233825531.66028705</v>
      </c>
      <c r="AT611" s="47">
        <v>236006657.95471826</v>
      </c>
      <c r="AU611" s="47">
        <v>238183900.64690506</v>
      </c>
      <c r="AV611" s="47">
        <v>240358458.07973218</v>
      </c>
      <c r="AW611" s="47">
        <v>242531889.22059581</v>
      </c>
      <c r="AX611" s="47">
        <v>244705733.54219723</v>
      </c>
      <c r="AY611" s="47">
        <v>246879639.23522738</v>
      </c>
      <c r="AZ611" s="47">
        <v>249053631.17299658</v>
      </c>
      <c r="BA611" s="47">
        <v>251222890.27311075</v>
      </c>
      <c r="BB611" s="47">
        <v>253380790.04700637</v>
      </c>
      <c r="BC611" s="47">
        <v>255518176.99117264</v>
      </c>
      <c r="BD611" s="47">
        <v>257627466.21465111</v>
      </c>
      <c r="BE611" s="47">
        <v>259705936.6514746</v>
      </c>
      <c r="BF611" s="47">
        <v>261750519.31090707</v>
      </c>
      <c r="BG611" s="47">
        <v>263755966.21405417</v>
      </c>
      <c r="BH611" s="47">
        <v>265716339.60156024</v>
      </c>
      <c r="BI611" s="47">
        <v>267625748.77884215</v>
      </c>
      <c r="BJ611" s="47">
        <v>269483084.22234315</v>
      </c>
      <c r="BK611" s="47">
        <v>271286509.21775103</v>
      </c>
      <c r="BL611" s="47">
        <v>273034918.76897436</v>
      </c>
      <c r="BM611" s="47">
        <v>274729740.94888139</v>
      </c>
      <c r="BN611" s="47">
        <v>276370576.06063378</v>
      </c>
      <c r="BO611" s="47">
        <v>277957018.60431236</v>
      </c>
      <c r="BP611" s="47">
        <v>279489376.79035354</v>
      </c>
      <c r="BQ611" s="47">
        <v>280969383.21025598</v>
      </c>
      <c r="BR611" s="47">
        <v>282399464.55697262</v>
      </c>
      <c r="BS611" s="47">
        <v>283781663.14933056</v>
      </c>
      <c r="BT611" s="47">
        <v>285116214.5682596</v>
      </c>
      <c r="BU611" s="47">
        <v>286404770.4508639</v>
      </c>
      <c r="BV611" s="47">
        <v>287648963.78217036</v>
      </c>
      <c r="BW611" s="47">
        <v>288853247.61489952</v>
      </c>
      <c r="BX611" s="47">
        <v>290019558.47880799</v>
      </c>
      <c r="BY611" s="47">
        <v>291149461.05597603</v>
      </c>
      <c r="BZ611" s="47">
        <v>292240976.69678366</v>
      </c>
      <c r="CA611" s="47">
        <v>293293193.60011286</v>
      </c>
      <c r="CB611" s="47">
        <v>294303444.50561106</v>
      </c>
      <c r="CC611" s="47">
        <v>295269778.52529901</v>
      </c>
      <c r="CD611" s="47">
        <v>296189553.03909045</v>
      </c>
      <c r="CE611" s="47">
        <v>297063287.25924116</v>
      </c>
      <c r="CF611" s="47">
        <v>297888698.6220504</v>
      </c>
      <c r="CG611" s="47">
        <v>298665956.02849996</v>
      </c>
      <c r="CH611" s="47">
        <v>299393830.47692317</v>
      </c>
      <c r="CI611" s="47">
        <v>300069706.13192266</v>
      </c>
      <c r="CJ611" s="47">
        <v>300690979.16598678</v>
      </c>
      <c r="CK611" s="47">
        <v>301254364.20882463</v>
      </c>
      <c r="CL611" s="47">
        <v>301755899.09272748</v>
      </c>
      <c r="CM611" s="47">
        <v>302189912.83516967</v>
      </c>
    </row>
    <row r="612" spans="1:91" s="46" customFormat="1" x14ac:dyDescent="0.25">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7"/>
      <c r="AG612" s="47"/>
      <c r="AH612" s="47"/>
      <c r="AI612" s="47"/>
      <c r="AJ612" s="47"/>
      <c r="AK612" s="47"/>
      <c r="AL612" s="47"/>
      <c r="AM612" s="47"/>
      <c r="AN612" s="47"/>
      <c r="AO612" s="47"/>
      <c r="AP612" s="47"/>
      <c r="AQ612" s="47"/>
      <c r="AR612" s="47"/>
      <c r="AS612" s="47"/>
      <c r="AT612" s="47"/>
      <c r="AU612" s="47"/>
      <c r="AV612" s="47"/>
      <c r="AW612" s="47"/>
      <c r="AX612" s="47"/>
      <c r="AY612" s="47"/>
      <c r="AZ612" s="47"/>
      <c r="BA612" s="47"/>
      <c r="BB612" s="47"/>
      <c r="BC612" s="47"/>
      <c r="BD612" s="47"/>
      <c r="BE612" s="47"/>
      <c r="BF612" s="47"/>
      <c r="BG612" s="47"/>
      <c r="BH612" s="47"/>
      <c r="BI612" s="47"/>
      <c r="BJ612" s="47"/>
      <c r="BK612" s="47"/>
      <c r="BL612" s="47"/>
      <c r="BM612" s="47"/>
      <c r="BN612" s="47"/>
      <c r="BO612" s="47"/>
      <c r="BP612" s="47"/>
      <c r="BQ612" s="47"/>
      <c r="BR612" s="47"/>
      <c r="BS612" s="47"/>
      <c r="BT612" s="47"/>
      <c r="BU612" s="47"/>
      <c r="BV612" s="47"/>
      <c r="BW612" s="47"/>
      <c r="BX612" s="47"/>
      <c r="BY612" s="47"/>
      <c r="BZ612" s="47"/>
      <c r="CA612" s="47"/>
      <c r="CB612" s="47"/>
      <c r="CC612" s="47"/>
      <c r="CD612" s="47"/>
      <c r="CE612" s="47"/>
      <c r="CF612" s="47"/>
      <c r="CG612" s="47"/>
      <c r="CH612" s="47"/>
      <c r="CI612" s="47"/>
      <c r="CJ612" s="47"/>
      <c r="CK612" s="47"/>
      <c r="CL612" s="47"/>
      <c r="CM612" s="47"/>
    </row>
    <row r="613" spans="1:91" x14ac:dyDescent="0.25">
      <c r="A613" s="46" t="s">
        <v>151</v>
      </c>
      <c r="B613" s="4">
        <v>0</v>
      </c>
      <c r="C613" s="4">
        <v>0</v>
      </c>
      <c r="D613" s="4">
        <v>0</v>
      </c>
      <c r="E613" s="4">
        <v>0</v>
      </c>
      <c r="F613" s="4">
        <v>0</v>
      </c>
      <c r="G613" s="4">
        <v>0</v>
      </c>
      <c r="H613" s="4">
        <v>0</v>
      </c>
      <c r="I613" s="4">
        <v>0</v>
      </c>
      <c r="J613" s="4">
        <v>0</v>
      </c>
      <c r="K613" s="4">
        <v>0</v>
      </c>
      <c r="L613" s="4">
        <v>0</v>
      </c>
      <c r="M613" s="4">
        <v>0</v>
      </c>
      <c r="N613" s="4">
        <v>0</v>
      </c>
      <c r="O613" s="4">
        <v>0</v>
      </c>
      <c r="P613" s="4">
        <v>0</v>
      </c>
      <c r="Q613" s="4">
        <v>0</v>
      </c>
      <c r="R613" s="4">
        <v>0</v>
      </c>
      <c r="S613" s="4">
        <v>0</v>
      </c>
      <c r="T613" s="4">
        <v>0</v>
      </c>
      <c r="U613" s="4">
        <v>0</v>
      </c>
      <c r="V613" s="4">
        <v>0</v>
      </c>
      <c r="W613" s="4">
        <v>0</v>
      </c>
      <c r="X613" s="4">
        <v>0</v>
      </c>
      <c r="Y613" s="4">
        <v>0</v>
      </c>
      <c r="Z613" s="4">
        <v>0</v>
      </c>
      <c r="AA613" s="4">
        <v>0</v>
      </c>
      <c r="AB613" s="4">
        <v>0</v>
      </c>
      <c r="AC613" s="4">
        <v>0</v>
      </c>
      <c r="AD613" s="4">
        <v>0</v>
      </c>
      <c r="AE613" s="4">
        <v>0</v>
      </c>
      <c r="AF613" s="47">
        <v>243422823.50851613</v>
      </c>
      <c r="AG613" s="47">
        <v>247413394.81357858</v>
      </c>
      <c r="AH613" s="47">
        <v>251341494.19206336</v>
      </c>
      <c r="AI613" s="47">
        <v>255218955.95186976</v>
      </c>
      <c r="AJ613" s="47">
        <v>259055249.87613684</v>
      </c>
      <c r="AK613" s="47">
        <v>262849383.36421466</v>
      </c>
      <c r="AL613" s="47">
        <v>266598460.01229623</v>
      </c>
      <c r="AM613" s="47">
        <v>270315301.89204782</v>
      </c>
      <c r="AN613" s="47">
        <v>274017032.97231054</v>
      </c>
      <c r="AO613" s="47">
        <v>277716028.50636405</v>
      </c>
      <c r="AP613" s="47">
        <v>281417525.44864053</v>
      </c>
      <c r="AQ613" s="47">
        <v>285120567.60471469</v>
      </c>
      <c r="AR613" s="47">
        <v>288825151.83665502</v>
      </c>
      <c r="AS613" s="47">
        <v>292529844.25895792</v>
      </c>
      <c r="AT613" s="47">
        <v>296232255.85624635</v>
      </c>
      <c r="AU613" s="47">
        <v>299931427.37282348</v>
      </c>
      <c r="AV613" s="47">
        <v>303628785.2672044</v>
      </c>
      <c r="AW613" s="47">
        <v>307326234.63722813</v>
      </c>
      <c r="AX613" s="47">
        <v>311025682.16406423</v>
      </c>
      <c r="AY613" s="47">
        <v>314726648.49243009</v>
      </c>
      <c r="AZ613" s="47">
        <v>318429131.60215718</v>
      </c>
      <c r="BA613" s="47">
        <v>322126919.81870222</v>
      </c>
      <c r="BB613" s="47">
        <v>325811408.61880976</v>
      </c>
      <c r="BC613" s="47">
        <v>329470643.21865225</v>
      </c>
      <c r="BD613" s="47">
        <v>333094573.14887285</v>
      </c>
      <c r="BE613" s="47">
        <v>336679355.98073852</v>
      </c>
      <c r="BF613" s="47">
        <v>340220669.61473584</v>
      </c>
      <c r="BG613" s="47">
        <v>343711321.35326779</v>
      </c>
      <c r="BH613" s="47">
        <v>347143158.66426337</v>
      </c>
      <c r="BI613" s="47">
        <v>350508025.1931234</v>
      </c>
      <c r="BJ613" s="47">
        <v>353803979.33889455</v>
      </c>
      <c r="BK613" s="47">
        <v>357028122.7045536</v>
      </c>
      <c r="BL613" s="47">
        <v>360178513.3214305</v>
      </c>
      <c r="BM613" s="47">
        <v>363256558.98973942</v>
      </c>
      <c r="BN613" s="47">
        <v>366261276.31487352</v>
      </c>
      <c r="BO613" s="47">
        <v>369191682.37354642</v>
      </c>
      <c r="BP613" s="47">
        <v>372047752.13339496</v>
      </c>
      <c r="BQ613" s="47">
        <v>374831376.59078431</v>
      </c>
      <c r="BR613" s="47">
        <v>377545406.22561282</v>
      </c>
      <c r="BS613" s="47">
        <v>380192214.80735683</v>
      </c>
      <c r="BT613" s="47">
        <v>382771783.20250905</v>
      </c>
      <c r="BU613" s="47">
        <v>385286008.98242199</v>
      </c>
      <c r="BV613" s="47">
        <v>387736791.23334044</v>
      </c>
      <c r="BW613" s="47">
        <v>390129863.42948359</v>
      </c>
      <c r="BX613" s="47">
        <v>392467607.93234771</v>
      </c>
      <c r="BY613" s="47">
        <v>394751929.37563699</v>
      </c>
      <c r="BZ613" s="47">
        <v>396979940.89008605</v>
      </c>
      <c r="CA613" s="47">
        <v>399150192.74471396</v>
      </c>
      <c r="CB613" s="47">
        <v>401258838.14077771</v>
      </c>
      <c r="CC613" s="47">
        <v>403302987.95425731</v>
      </c>
      <c r="CD613" s="47">
        <v>405278793.38516927</v>
      </c>
      <c r="CE613" s="47">
        <v>407186720.19259149</v>
      </c>
      <c r="CF613" s="47">
        <v>409023398.26200622</v>
      </c>
      <c r="CG613" s="47">
        <v>410788813.87554431</v>
      </c>
      <c r="CH613" s="47">
        <v>412481035.1360724</v>
      </c>
      <c r="CI613" s="47">
        <v>414096211.06819779</v>
      </c>
      <c r="CJ613" s="47">
        <v>415630489.72126234</v>
      </c>
      <c r="CK613" s="47">
        <v>417079058.641087</v>
      </c>
      <c r="CL613" s="47">
        <v>418436144.48455238</v>
      </c>
      <c r="CM613" s="47">
        <v>419693573.05239511</v>
      </c>
    </row>
    <row r="614" spans="1:91" s="46" customFormat="1" x14ac:dyDescent="0.25">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7"/>
      <c r="AG614" s="47"/>
      <c r="AH614" s="47"/>
      <c r="AI614" s="47"/>
      <c r="AJ614" s="47"/>
      <c r="AK614" s="47"/>
      <c r="AL614" s="47"/>
      <c r="AM614" s="47"/>
      <c r="AN614" s="47"/>
      <c r="AO614" s="47"/>
      <c r="AP614" s="47"/>
      <c r="AQ614" s="47"/>
      <c r="AR614" s="47"/>
      <c r="AS614" s="47"/>
      <c r="AT614" s="47"/>
      <c r="AU614" s="47"/>
      <c r="AV614" s="47"/>
      <c r="AW614" s="47"/>
      <c r="AX614" s="47"/>
      <c r="AY614" s="47"/>
      <c r="AZ614" s="47"/>
      <c r="BA614" s="47"/>
      <c r="BB614" s="47"/>
      <c r="BC614" s="47"/>
      <c r="BD614" s="47"/>
      <c r="BE614" s="47"/>
      <c r="BF614" s="47"/>
      <c r="BG614" s="47"/>
      <c r="BH614" s="47"/>
      <c r="BI614" s="47"/>
      <c r="BJ614" s="47"/>
      <c r="BK614" s="47"/>
      <c r="BL614" s="47"/>
      <c r="BM614" s="47"/>
      <c r="BN614" s="47"/>
      <c r="BO614" s="47"/>
      <c r="BP614" s="47"/>
      <c r="BQ614" s="47"/>
      <c r="BR614" s="47"/>
      <c r="BS614" s="47"/>
      <c r="BT614" s="47"/>
      <c r="BU614" s="47"/>
      <c r="BV614" s="47"/>
      <c r="BW614" s="47"/>
      <c r="BX614" s="47"/>
      <c r="BY614" s="47"/>
      <c r="BZ614" s="47"/>
      <c r="CA614" s="47"/>
      <c r="CB614" s="47"/>
      <c r="CC614" s="47"/>
      <c r="CD614" s="47"/>
      <c r="CE614" s="47"/>
      <c r="CF614" s="47"/>
      <c r="CG614" s="47"/>
      <c r="CH614" s="47"/>
      <c r="CI614" s="47"/>
      <c r="CJ614" s="47"/>
      <c r="CK614" s="47"/>
      <c r="CL614" s="47"/>
      <c r="CM614" s="47"/>
    </row>
    <row r="615" spans="1:91" x14ac:dyDescent="0.25">
      <c r="A615" s="46" t="s">
        <v>152</v>
      </c>
      <c r="B615" s="4">
        <v>0</v>
      </c>
      <c r="C615" s="4">
        <v>0</v>
      </c>
      <c r="D615" s="4">
        <v>0</v>
      </c>
      <c r="E615" s="4">
        <v>0</v>
      </c>
      <c r="F615" s="4">
        <v>0</v>
      </c>
      <c r="G615" s="4">
        <v>0</v>
      </c>
      <c r="H615" s="4">
        <v>0</v>
      </c>
      <c r="I615" s="4">
        <v>0</v>
      </c>
      <c r="J615" s="4">
        <v>0</v>
      </c>
      <c r="K615" s="4">
        <v>0</v>
      </c>
      <c r="L615" s="4">
        <v>0</v>
      </c>
      <c r="M615" s="4">
        <v>0</v>
      </c>
      <c r="N615" s="4">
        <v>0</v>
      </c>
      <c r="O615" s="4">
        <v>0</v>
      </c>
      <c r="P615" s="4">
        <v>0</v>
      </c>
      <c r="Q615" s="4">
        <v>0</v>
      </c>
      <c r="R615" s="4">
        <v>0</v>
      </c>
      <c r="S615" s="4">
        <v>0</v>
      </c>
      <c r="T615" s="4">
        <v>0</v>
      </c>
      <c r="U615" s="4">
        <v>0</v>
      </c>
      <c r="V615" s="4">
        <v>0</v>
      </c>
      <c r="W615" s="4">
        <v>0</v>
      </c>
      <c r="X615" s="4">
        <v>0</v>
      </c>
      <c r="Y615" s="4">
        <v>0</v>
      </c>
      <c r="Z615" s="4">
        <v>0</v>
      </c>
      <c r="AA615" s="4">
        <v>0</v>
      </c>
      <c r="AB615" s="4">
        <v>0</v>
      </c>
      <c r="AC615" s="4">
        <v>0</v>
      </c>
      <c r="AD615" s="4">
        <v>0</v>
      </c>
      <c r="AE615" s="4">
        <v>0</v>
      </c>
      <c r="AF615" s="47">
        <v>255029896.23405221</v>
      </c>
      <c r="AG615" s="47">
        <v>263188169.99950063</v>
      </c>
      <c r="AH615" s="47">
        <v>271297880.85347933</v>
      </c>
      <c r="AI615" s="47">
        <v>279368373.72877496</v>
      </c>
      <c r="AJ615" s="47">
        <v>287407262.16232783</v>
      </c>
      <c r="AK615" s="47">
        <v>295411098.58538496</v>
      </c>
      <c r="AL615" s="47">
        <v>303374332.96417749</v>
      </c>
      <c r="AM615" s="47">
        <v>311309473.00776726</v>
      </c>
      <c r="AN615" s="47">
        <v>319234836.82332098</v>
      </c>
      <c r="AO615" s="47">
        <v>327164121.8014726</v>
      </c>
      <c r="AP615" s="47">
        <v>335103197.78979933</v>
      </c>
      <c r="AQ615" s="47">
        <v>343050760.79554319</v>
      </c>
      <c r="AR615" s="47">
        <v>351006626.05929631</v>
      </c>
      <c r="AS615" s="47">
        <v>358968861.50494057</v>
      </c>
      <c r="AT615" s="47">
        <v>366934293.74407184</v>
      </c>
      <c r="AU615" s="47">
        <v>374901438.53814214</v>
      </c>
      <c r="AV615" s="47">
        <v>382871790.66672498</v>
      </c>
      <c r="AW615" s="47">
        <v>390847528.82489228</v>
      </c>
      <c r="AX615" s="47">
        <v>398830924.93309176</v>
      </c>
      <c r="AY615" s="47">
        <v>406821252.92073947</v>
      </c>
      <c r="AZ615" s="47">
        <v>414818393.84142798</v>
      </c>
      <c r="BA615" s="47">
        <v>422814083.07411122</v>
      </c>
      <c r="BB615" s="47">
        <v>430796656.90487528</v>
      </c>
      <c r="BC615" s="47">
        <v>438749676.85215271</v>
      </c>
      <c r="BD615" s="47">
        <v>446658837.00543451</v>
      </c>
      <c r="BE615" s="47">
        <v>454517882.11212611</v>
      </c>
      <c r="BF615" s="47">
        <v>462319812.27282238</v>
      </c>
      <c r="BG615" s="47">
        <v>470053596.97940147</v>
      </c>
      <c r="BH615" s="47">
        <v>477706687.40724427</v>
      </c>
      <c r="BI615" s="47">
        <v>485266309.66376418</v>
      </c>
      <c r="BJ615" s="47">
        <v>492728135.77297455</v>
      </c>
      <c r="BK615" s="47">
        <v>500086498.34181255</v>
      </c>
      <c r="BL615" s="47">
        <v>507337047.74355054</v>
      </c>
      <c r="BM615" s="47">
        <v>514480180.16828966</v>
      </c>
      <c r="BN615" s="47">
        <v>521512990.09354287</v>
      </c>
      <c r="BO615" s="47">
        <v>528432599.74767154</v>
      </c>
      <c r="BP615" s="47">
        <v>535237535.24061131</v>
      </c>
      <c r="BQ615" s="47">
        <v>541929144.98134148</v>
      </c>
      <c r="BR615" s="47">
        <v>548510275.03195524</v>
      </c>
      <c r="BS615" s="47">
        <v>554983201.11183453</v>
      </c>
      <c r="BT615" s="47">
        <v>561346796.65176439</v>
      </c>
      <c r="BU615" s="47">
        <v>567602797.19192648</v>
      </c>
      <c r="BV615" s="47">
        <v>573753027.46841228</v>
      </c>
      <c r="BW615" s="47">
        <v>579805094.03474164</v>
      </c>
      <c r="BX615" s="47">
        <v>585761778.50315952</v>
      </c>
      <c r="BY615" s="47">
        <v>591625232.2406019</v>
      </c>
      <c r="BZ615" s="47">
        <v>597390466.60141945</v>
      </c>
      <c r="CA615" s="47">
        <v>603054616.53751493</v>
      </c>
      <c r="CB615" s="47">
        <v>608611169.49299312</v>
      </c>
      <c r="CC615" s="47">
        <v>614055004.06354487</v>
      </c>
      <c r="CD615" s="47">
        <v>619379489.86130762</v>
      </c>
      <c r="CE615" s="47">
        <v>624584552.42090821</v>
      </c>
      <c r="CF615" s="47">
        <v>629664247.98680961</v>
      </c>
      <c r="CG615" s="47">
        <v>634617768.8593148</v>
      </c>
      <c r="CH615" s="47">
        <v>639441358.41752136</v>
      </c>
      <c r="CI615" s="47">
        <v>644128258.18677557</v>
      </c>
      <c r="CJ615" s="47">
        <v>648671652.26963651</v>
      </c>
      <c r="CK615" s="47">
        <v>653063167.0588311</v>
      </c>
      <c r="CL615" s="47">
        <v>657292848.54451621</v>
      </c>
      <c r="CM615" s="47">
        <v>661346872.15125382</v>
      </c>
    </row>
    <row r="616" spans="1:91" s="46" customFormat="1" x14ac:dyDescent="0.25">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7"/>
      <c r="AG616" s="47"/>
      <c r="AH616" s="47"/>
      <c r="AI616" s="47"/>
      <c r="AJ616" s="47"/>
      <c r="AK616" s="47"/>
      <c r="AL616" s="47"/>
      <c r="AM616" s="47"/>
      <c r="AN616" s="47"/>
      <c r="AO616" s="47"/>
      <c r="AP616" s="47"/>
      <c r="AQ616" s="47"/>
      <c r="AR616" s="47"/>
      <c r="AS616" s="47"/>
      <c r="AT616" s="47"/>
      <c r="AU616" s="47"/>
      <c r="AV616" s="47"/>
      <c r="AW616" s="47"/>
      <c r="AX616" s="47"/>
      <c r="AY616" s="47"/>
      <c r="AZ616" s="47"/>
      <c r="BA616" s="47"/>
      <c r="BB616" s="47"/>
      <c r="BC616" s="47"/>
      <c r="BD616" s="47"/>
      <c r="BE616" s="47"/>
      <c r="BF616" s="47"/>
      <c r="BG616" s="47"/>
      <c r="BH616" s="47"/>
      <c r="BI616" s="47"/>
      <c r="BJ616" s="47"/>
      <c r="BK616" s="47"/>
      <c r="BL616" s="47"/>
      <c r="BM616" s="47"/>
      <c r="BN616" s="47"/>
      <c r="BO616" s="47"/>
      <c r="BP616" s="47"/>
      <c r="BQ616" s="47"/>
      <c r="BR616" s="47"/>
      <c r="BS616" s="47"/>
      <c r="BT616" s="47"/>
      <c r="BU616" s="47"/>
      <c r="BV616" s="47"/>
      <c r="BW616" s="47"/>
      <c r="BX616" s="47"/>
      <c r="BY616" s="47"/>
      <c r="BZ616" s="47"/>
      <c r="CA616" s="47"/>
      <c r="CB616" s="47"/>
      <c r="CC616" s="47"/>
      <c r="CD616" s="47"/>
      <c r="CE616" s="47"/>
      <c r="CF616" s="47"/>
      <c r="CG616" s="47"/>
      <c r="CH616" s="47"/>
      <c r="CI616" s="47"/>
      <c r="CJ616" s="47"/>
      <c r="CK616" s="47"/>
      <c r="CL616" s="47"/>
      <c r="CM616" s="47"/>
    </row>
    <row r="617" spans="1:91" x14ac:dyDescent="0.25">
      <c r="A617" s="46" t="s">
        <v>153</v>
      </c>
      <c r="B617" s="4">
        <v>0</v>
      </c>
      <c r="C617" s="4">
        <v>0</v>
      </c>
      <c r="D617" s="4">
        <v>0</v>
      </c>
      <c r="E617" s="4">
        <v>0</v>
      </c>
      <c r="F617" s="4">
        <v>0</v>
      </c>
      <c r="G617" s="4">
        <v>0</v>
      </c>
      <c r="H617" s="4">
        <v>0</v>
      </c>
      <c r="I617" s="4">
        <v>0</v>
      </c>
      <c r="J617" s="4">
        <v>0</v>
      </c>
      <c r="K617" s="4">
        <v>0</v>
      </c>
      <c r="L617" s="4">
        <v>0</v>
      </c>
      <c r="M617" s="4">
        <v>0</v>
      </c>
      <c r="N617" s="4">
        <v>0</v>
      </c>
      <c r="O617" s="4">
        <v>0</v>
      </c>
      <c r="P617" s="4">
        <v>0</v>
      </c>
      <c r="Q617" s="4">
        <v>0</v>
      </c>
      <c r="R617" s="4">
        <v>0</v>
      </c>
      <c r="S617" s="4">
        <v>0</v>
      </c>
      <c r="T617" s="4">
        <v>0</v>
      </c>
      <c r="U617" s="4">
        <v>0</v>
      </c>
      <c r="V617" s="4">
        <v>0</v>
      </c>
      <c r="W617" s="4">
        <v>0</v>
      </c>
      <c r="X617" s="4">
        <v>0</v>
      </c>
      <c r="Y617" s="4">
        <v>0</v>
      </c>
      <c r="Z617" s="4">
        <v>0</v>
      </c>
      <c r="AA617" s="4">
        <v>0</v>
      </c>
      <c r="AB617" s="4">
        <v>0</v>
      </c>
      <c r="AC617" s="4">
        <v>0</v>
      </c>
      <c r="AD617" s="4">
        <v>0</v>
      </c>
      <c r="AE617" s="4">
        <v>0</v>
      </c>
      <c r="AF617" s="47">
        <v>142388105.44558215</v>
      </c>
      <c r="AG617" s="47">
        <v>142220010.87924543</v>
      </c>
      <c r="AH617" s="47">
        <v>142004749.11057913</v>
      </c>
      <c r="AI617" s="47">
        <v>141751163.69430938</v>
      </c>
      <c r="AJ617" s="47">
        <v>141466245.81791428</v>
      </c>
      <c r="AK617" s="47">
        <v>141150929.60388291</v>
      </c>
      <c r="AL617" s="47">
        <v>140805103.434692</v>
      </c>
      <c r="AM617" s="47">
        <v>140436849.89879394</v>
      </c>
      <c r="AN617" s="47">
        <v>140055947.94071251</v>
      </c>
      <c r="AO617" s="47">
        <v>139669175.798464</v>
      </c>
      <c r="AP617" s="47">
        <v>139279355.71050936</v>
      </c>
      <c r="AQ617" s="47">
        <v>138886118.48719329</v>
      </c>
      <c r="AR617" s="47">
        <v>138489576.46378046</v>
      </c>
      <c r="AS617" s="47">
        <v>138089161.31647214</v>
      </c>
      <c r="AT617" s="47">
        <v>137683897.42156127</v>
      </c>
      <c r="AU617" s="47">
        <v>137273525.18033874</v>
      </c>
      <c r="AV617" s="47">
        <v>136858878.79656348</v>
      </c>
      <c r="AW617" s="47">
        <v>136440957.66173172</v>
      </c>
      <c r="AX617" s="47">
        <v>136020704.48552701</v>
      </c>
      <c r="AY617" s="47">
        <v>135597979.7108582</v>
      </c>
      <c r="AZ617" s="47">
        <v>135172855.65813822</v>
      </c>
      <c r="BA617" s="47">
        <v>134742804.1030485</v>
      </c>
      <c r="BB617" s="47">
        <v>134304458.42776683</v>
      </c>
      <c r="BC617" s="47">
        <v>133853288.0145863</v>
      </c>
      <c r="BD617" s="47">
        <v>133385789.68107483</v>
      </c>
      <c r="BE617" s="47">
        <v>132901118.56049612</v>
      </c>
      <c r="BF617" s="47">
        <v>132398301.5235226</v>
      </c>
      <c r="BG617" s="47">
        <v>131875330.00015861</v>
      </c>
      <c r="BH617" s="47">
        <v>131329956.54138087</v>
      </c>
      <c r="BI617" s="47">
        <v>130760070.5413743</v>
      </c>
      <c r="BJ617" s="47">
        <v>130165979.38942294</v>
      </c>
      <c r="BK617" s="47">
        <v>129547642.82344237</v>
      </c>
      <c r="BL617" s="47">
        <v>128905381.3965504</v>
      </c>
      <c r="BM617" s="47">
        <v>128240697.26409632</v>
      </c>
      <c r="BN617" s="47">
        <v>127554194.97990172</v>
      </c>
      <c r="BO617" s="47">
        <v>126846462.22504072</v>
      </c>
      <c r="BP617" s="47">
        <v>126118395.13700359</v>
      </c>
      <c r="BQ617" s="47">
        <v>125371497.9281778</v>
      </c>
      <c r="BR617" s="47">
        <v>124607526.25349119</v>
      </c>
      <c r="BS617" s="47">
        <v>123828001.52692589</v>
      </c>
      <c r="BT617" s="47">
        <v>123033608.71199258</v>
      </c>
      <c r="BU617" s="47">
        <v>122225616.64206874</v>
      </c>
      <c r="BV617" s="47">
        <v>121405239.91866875</v>
      </c>
      <c r="BW617" s="47">
        <v>120574825.86259136</v>
      </c>
      <c r="BX617" s="47">
        <v>119735588.30072726</v>
      </c>
      <c r="BY617" s="47">
        <v>118888543.24030448</v>
      </c>
      <c r="BZ617" s="47">
        <v>118033237.73513006</v>
      </c>
      <c r="CA617" s="47">
        <v>117169670.71617542</v>
      </c>
      <c r="CB617" s="47">
        <v>116297153.75926015</v>
      </c>
      <c r="CC617" s="47">
        <v>115415314.63656805</v>
      </c>
      <c r="CD617" s="47">
        <v>114523536.56674354</v>
      </c>
      <c r="CE617" s="47">
        <v>113622445.83943778</v>
      </c>
      <c r="CF617" s="47">
        <v>112711589.20917755</v>
      </c>
      <c r="CG617" s="47">
        <v>111791457.76413989</v>
      </c>
      <c r="CH617" s="47">
        <v>110862011.5049371</v>
      </c>
      <c r="CI617" s="47">
        <v>109922711.52805507</v>
      </c>
      <c r="CJ617" s="47">
        <v>108973053.84351507</v>
      </c>
      <c r="CK617" s="47">
        <v>108012319.53378409</v>
      </c>
      <c r="CL617" s="47">
        <v>107039588.55115402</v>
      </c>
      <c r="CM617" s="47">
        <v>106053389.11377521</v>
      </c>
    </row>
    <row r="618" spans="1:91" s="46" customFormat="1" x14ac:dyDescent="0.25">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7"/>
      <c r="AG618" s="47"/>
      <c r="AH618" s="47"/>
      <c r="AI618" s="47"/>
      <c r="AJ618" s="47"/>
      <c r="AK618" s="47"/>
      <c r="AL618" s="47"/>
      <c r="AM618" s="47"/>
      <c r="AN618" s="47"/>
      <c r="AO618" s="47"/>
      <c r="AP618" s="47"/>
      <c r="AQ618" s="47"/>
      <c r="AR618" s="47"/>
      <c r="AS618" s="47"/>
      <c r="AT618" s="47"/>
      <c r="AU618" s="47"/>
      <c r="AV618" s="47"/>
      <c r="AW618" s="47"/>
      <c r="AX618" s="47"/>
      <c r="AY618" s="47"/>
      <c r="AZ618" s="47"/>
      <c r="BA618" s="47"/>
      <c r="BB618" s="47"/>
      <c r="BC618" s="47"/>
      <c r="BD618" s="47"/>
      <c r="BE618" s="47"/>
      <c r="BF618" s="47"/>
      <c r="BG618" s="47"/>
      <c r="BH618" s="47"/>
      <c r="BI618" s="47"/>
      <c r="BJ618" s="47"/>
      <c r="BK618" s="47"/>
      <c r="BL618" s="47"/>
      <c r="BM618" s="47"/>
      <c r="BN618" s="47"/>
      <c r="BO618" s="47"/>
      <c r="BP618" s="47"/>
      <c r="BQ618" s="47"/>
      <c r="BR618" s="47"/>
      <c r="BS618" s="47"/>
      <c r="BT618" s="47"/>
      <c r="BU618" s="47"/>
      <c r="BV618" s="47"/>
      <c r="BW618" s="47"/>
      <c r="BX618" s="47"/>
      <c r="BY618" s="47"/>
      <c r="BZ618" s="47"/>
      <c r="CA618" s="47"/>
      <c r="CB618" s="47"/>
      <c r="CC618" s="47"/>
      <c r="CD618" s="47"/>
      <c r="CE618" s="47"/>
      <c r="CF618" s="47"/>
      <c r="CG618" s="47"/>
      <c r="CH618" s="47"/>
      <c r="CI618" s="47"/>
      <c r="CJ618" s="47"/>
      <c r="CK618" s="47"/>
      <c r="CL618" s="47"/>
      <c r="CM618" s="47"/>
    </row>
    <row r="619" spans="1:91" x14ac:dyDescent="0.25">
      <c r="A619" s="46" t="s">
        <v>154</v>
      </c>
      <c r="B619" s="4">
        <v>0</v>
      </c>
      <c r="C619" s="4">
        <v>0</v>
      </c>
      <c r="D619" s="4">
        <v>0</v>
      </c>
      <c r="E619" s="4">
        <v>0</v>
      </c>
      <c r="F619" s="4">
        <v>0</v>
      </c>
      <c r="G619" s="4">
        <v>0</v>
      </c>
      <c r="H619" s="4">
        <v>0</v>
      </c>
      <c r="I619" s="4">
        <v>0</v>
      </c>
      <c r="J619" s="4">
        <v>0</v>
      </c>
      <c r="K619" s="4">
        <v>0</v>
      </c>
      <c r="L619" s="4">
        <v>0</v>
      </c>
      <c r="M619" s="4">
        <v>0</v>
      </c>
      <c r="N619" s="4">
        <v>0</v>
      </c>
      <c r="O619" s="4">
        <v>0</v>
      </c>
      <c r="P619" s="4">
        <v>0</v>
      </c>
      <c r="Q619" s="4">
        <v>0</v>
      </c>
      <c r="R619" s="4">
        <v>0</v>
      </c>
      <c r="S619" s="4">
        <v>0</v>
      </c>
      <c r="T619" s="4">
        <v>0</v>
      </c>
      <c r="U619" s="4">
        <v>0</v>
      </c>
      <c r="V619" s="4">
        <v>0</v>
      </c>
      <c r="W619" s="4">
        <v>0</v>
      </c>
      <c r="X619" s="4">
        <v>0</v>
      </c>
      <c r="Y619" s="4">
        <v>0</v>
      </c>
      <c r="Z619" s="4">
        <v>0</v>
      </c>
      <c r="AA619" s="4">
        <v>0</v>
      </c>
      <c r="AB619" s="4">
        <v>0</v>
      </c>
      <c r="AC619" s="4">
        <v>0</v>
      </c>
      <c r="AD619" s="4">
        <v>0</v>
      </c>
      <c r="AE619" s="4">
        <v>0</v>
      </c>
      <c r="AF619" s="47">
        <v>214558623.11399344</v>
      </c>
      <c r="AG619" s="47">
        <v>215160315.20837006</v>
      </c>
      <c r="AH619" s="47">
        <v>215694563.25065026</v>
      </c>
      <c r="AI619" s="47">
        <v>216174036.80338821</v>
      </c>
      <c r="AJ619" s="47">
        <v>216608774.50871062</v>
      </c>
      <c r="AK619" s="47">
        <v>216999666.41027853</v>
      </c>
      <c r="AL619" s="47">
        <v>217346003.57969809</v>
      </c>
      <c r="AM619" s="47">
        <v>217659766.3279511</v>
      </c>
      <c r="AN619" s="47">
        <v>217955771.30684108</v>
      </c>
      <c r="AO619" s="47">
        <v>218244389.71874815</v>
      </c>
      <c r="AP619" s="47">
        <v>218529956.64417401</v>
      </c>
      <c r="AQ619" s="47">
        <v>218811850.80495203</v>
      </c>
      <c r="AR619" s="47">
        <v>219090202.4651469</v>
      </c>
      <c r="AS619" s="47">
        <v>219364062.8477051</v>
      </c>
      <c r="AT619" s="47">
        <v>219631817.7047261</v>
      </c>
      <c r="AU619" s="47">
        <v>219892972.83979306</v>
      </c>
      <c r="AV619" s="47">
        <v>220148785.34457898</v>
      </c>
      <c r="AW619" s="47">
        <v>220400800.44536194</v>
      </c>
      <c r="AX619" s="47">
        <v>220650497.64014348</v>
      </c>
      <c r="AY619" s="47">
        <v>220897618.51563653</v>
      </c>
      <c r="AZ619" s="47">
        <v>221142246.93465096</v>
      </c>
      <c r="BA619" s="47">
        <v>221380195.59018293</v>
      </c>
      <c r="BB619" s="47">
        <v>221605822.05958432</v>
      </c>
      <c r="BC619" s="47">
        <v>221811458.06559491</v>
      </c>
      <c r="BD619" s="47">
        <v>221991013.07682198</v>
      </c>
      <c r="BE619" s="47">
        <v>222142734.72294301</v>
      </c>
      <c r="BF619" s="47">
        <v>222264625.31745937</v>
      </c>
      <c r="BG619" s="47">
        <v>222352906.97940499</v>
      </c>
      <c r="BH619" s="47">
        <v>222403331.65795571</v>
      </c>
      <c r="BI619" s="47">
        <v>222411809.98578471</v>
      </c>
      <c r="BJ619" s="47">
        <v>222378312.08067483</v>
      </c>
      <c r="BK619" s="47">
        <v>222302211.75805718</v>
      </c>
      <c r="BL619" s="47">
        <v>222183494.40050757</v>
      </c>
      <c r="BM619" s="47">
        <v>222024191.65690851</v>
      </c>
      <c r="BN619" s="47">
        <v>221824811.40282544</v>
      </c>
      <c r="BO619" s="47">
        <v>221585841.94817129</v>
      </c>
      <c r="BP619" s="47">
        <v>221308322.45471221</v>
      </c>
      <c r="BQ619" s="47">
        <v>220994383.53944528</v>
      </c>
      <c r="BR619" s="47">
        <v>220646640.55788291</v>
      </c>
      <c r="BS619" s="47">
        <v>220267340.65677601</v>
      </c>
      <c r="BT619" s="47">
        <v>219857278.12037119</v>
      </c>
      <c r="BU619" s="47">
        <v>219418310.61997235</v>
      </c>
      <c r="BV619" s="47">
        <v>218952232.93957132</v>
      </c>
      <c r="BW619" s="47">
        <v>218462926.02753106</v>
      </c>
      <c r="BX619" s="47">
        <v>217952280.35235962</v>
      </c>
      <c r="BY619" s="47">
        <v>217421860.40795115</v>
      </c>
      <c r="BZ619" s="47">
        <v>216870561.46090659</v>
      </c>
      <c r="CA619" s="47">
        <v>216298092.52326882</v>
      </c>
      <c r="CB619" s="47">
        <v>215702882.63563094</v>
      </c>
      <c r="CC619" s="47">
        <v>215083920.66568986</v>
      </c>
      <c r="CD619" s="47">
        <v>214439718.73111784</v>
      </c>
      <c r="CE619" s="47">
        <v>213771099.6606766</v>
      </c>
      <c r="CF619" s="47">
        <v>213076861.79115161</v>
      </c>
      <c r="CG619" s="47">
        <v>212357574.58879462</v>
      </c>
      <c r="CH619" s="47">
        <v>211612805.33920047</v>
      </c>
      <c r="CI619" s="47">
        <v>210841156.46725035</v>
      </c>
      <c r="CJ619" s="47">
        <v>210041270.88358822</v>
      </c>
      <c r="CK619" s="47">
        <v>209211349.10315073</v>
      </c>
      <c r="CL619" s="47">
        <v>208349165.24461704</v>
      </c>
      <c r="CM619" s="47">
        <v>207451370.72145215</v>
      </c>
    </row>
    <row r="620" spans="1:91" s="46" customFormat="1" x14ac:dyDescent="0.25">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7"/>
      <c r="AG620" s="47"/>
      <c r="AH620" s="47"/>
      <c r="AI620" s="47"/>
      <c r="AJ620" s="47"/>
      <c r="AK620" s="47"/>
      <c r="AL620" s="47"/>
      <c r="AM620" s="47"/>
      <c r="AN620" s="47"/>
      <c r="AO620" s="47"/>
      <c r="AP620" s="47"/>
      <c r="AQ620" s="47"/>
      <c r="AR620" s="47"/>
      <c r="AS620" s="47"/>
      <c r="AT620" s="47"/>
      <c r="AU620" s="47"/>
      <c r="AV620" s="47"/>
      <c r="AW620" s="47"/>
      <c r="AX620" s="47"/>
      <c r="AY620" s="47"/>
      <c r="AZ620" s="47"/>
      <c r="BA620" s="47"/>
      <c r="BB620" s="47"/>
      <c r="BC620" s="47"/>
      <c r="BD620" s="47"/>
      <c r="BE620" s="47"/>
      <c r="BF620" s="47"/>
      <c r="BG620" s="47"/>
      <c r="BH620" s="47"/>
      <c r="BI620" s="47"/>
      <c r="BJ620" s="47"/>
      <c r="BK620" s="47"/>
      <c r="BL620" s="47"/>
      <c r="BM620" s="47"/>
      <c r="BN620" s="47"/>
      <c r="BO620" s="47"/>
      <c r="BP620" s="47"/>
      <c r="BQ620" s="47"/>
      <c r="BR620" s="47"/>
      <c r="BS620" s="47"/>
      <c r="BT620" s="47"/>
      <c r="BU620" s="47"/>
      <c r="BV620" s="47"/>
      <c r="BW620" s="47"/>
      <c r="BX620" s="47"/>
      <c r="BY620" s="47"/>
      <c r="BZ620" s="47"/>
      <c r="CA620" s="47"/>
      <c r="CB620" s="47"/>
      <c r="CC620" s="47"/>
      <c r="CD620" s="47"/>
      <c r="CE620" s="47"/>
      <c r="CF620" s="47"/>
      <c r="CG620" s="47"/>
      <c r="CH620" s="47"/>
      <c r="CI620" s="47"/>
      <c r="CJ620" s="47"/>
      <c r="CK620" s="47"/>
      <c r="CL620" s="47"/>
      <c r="CM620" s="47"/>
    </row>
    <row r="621" spans="1:91" x14ac:dyDescent="0.25">
      <c r="A621" s="46" t="s">
        <v>155</v>
      </c>
      <c r="B621" s="4">
        <v>0</v>
      </c>
      <c r="C621" s="4">
        <v>0</v>
      </c>
      <c r="D621" s="4">
        <v>0</v>
      </c>
      <c r="E621" s="4">
        <v>0</v>
      </c>
      <c r="F621" s="4">
        <v>0</v>
      </c>
      <c r="G621" s="4">
        <v>0</v>
      </c>
      <c r="H621" s="4">
        <v>0</v>
      </c>
      <c r="I621" s="4">
        <v>0</v>
      </c>
      <c r="J621" s="4">
        <v>0</v>
      </c>
      <c r="K621" s="4">
        <v>0</v>
      </c>
      <c r="L621" s="4">
        <v>0</v>
      </c>
      <c r="M621" s="4">
        <v>0</v>
      </c>
      <c r="N621" s="4">
        <v>0</v>
      </c>
      <c r="O621" s="4">
        <v>0</v>
      </c>
      <c r="P621" s="4">
        <v>0</v>
      </c>
      <c r="Q621" s="4">
        <v>0</v>
      </c>
      <c r="R621" s="4">
        <v>0</v>
      </c>
      <c r="S621" s="4">
        <v>0</v>
      </c>
      <c r="T621" s="4">
        <v>0</v>
      </c>
      <c r="U621" s="4">
        <v>0</v>
      </c>
      <c r="V621" s="4">
        <v>0</v>
      </c>
      <c r="W621" s="4">
        <v>0</v>
      </c>
      <c r="X621" s="4">
        <v>0</v>
      </c>
      <c r="Y621" s="4">
        <v>0</v>
      </c>
      <c r="Z621" s="4">
        <v>0</v>
      </c>
      <c r="AA621" s="4">
        <v>0</v>
      </c>
      <c r="AB621" s="4">
        <v>0</v>
      </c>
      <c r="AC621" s="4">
        <v>0</v>
      </c>
      <c r="AD621" s="4">
        <v>0</v>
      </c>
      <c r="AE621" s="4">
        <v>0</v>
      </c>
      <c r="AF621" s="47">
        <v>10503945.219133187</v>
      </c>
      <c r="AG621" s="47">
        <v>10615128.929934397</v>
      </c>
      <c r="AH621" s="47">
        <v>10723357.853631297</v>
      </c>
      <c r="AI621" s="47">
        <v>10829189.495972589</v>
      </c>
      <c r="AJ621" s="47">
        <v>10933067.889311276</v>
      </c>
      <c r="AK621" s="47">
        <v>11034987.135021891</v>
      </c>
      <c r="AL621" s="47">
        <v>11134860.838341009</v>
      </c>
      <c r="AM621" s="47">
        <v>11233256.485901063</v>
      </c>
      <c r="AN621" s="47">
        <v>11330907.201886328</v>
      </c>
      <c r="AO621" s="47">
        <v>11428335.761558266</v>
      </c>
      <c r="AP621" s="47">
        <v>11525762.266904617</v>
      </c>
      <c r="AQ621" s="47">
        <v>11623150.092959849</v>
      </c>
      <c r="AR621" s="47">
        <v>11720501.888093023</v>
      </c>
      <c r="AS621" s="47">
        <v>11817762.372083019</v>
      </c>
      <c r="AT621" s="47">
        <v>11914838.741271986</v>
      </c>
      <c r="AU621" s="47">
        <v>12011696.954364514</v>
      </c>
      <c r="AV621" s="47">
        <v>12108398.559856026</v>
      </c>
      <c r="AW621" s="47">
        <v>12205022.961191246</v>
      </c>
      <c r="AX621" s="47">
        <v>12301648.225508345</v>
      </c>
      <c r="AY621" s="47">
        <v>12398257.102115309</v>
      </c>
      <c r="AZ621" s="47">
        <v>12494851.296007846</v>
      </c>
      <c r="BA621" s="47">
        <v>12591189.715647032</v>
      </c>
      <c r="BB621" s="47">
        <v>12686941.701117765</v>
      </c>
      <c r="BC621" s="47">
        <v>12781651.426664116</v>
      </c>
      <c r="BD621" s="47">
        <v>12874943.131123273</v>
      </c>
      <c r="BE621" s="47">
        <v>12966685.211850977</v>
      </c>
      <c r="BF621" s="47">
        <v>13056729.081785444</v>
      </c>
      <c r="BG621" s="47">
        <v>13144817.979434805</v>
      </c>
      <c r="BH621" s="47">
        <v>13230661.590490282</v>
      </c>
      <c r="BI621" s="47">
        <v>13313972.82680116</v>
      </c>
      <c r="BJ621" s="47">
        <v>13394703.093037851</v>
      </c>
      <c r="BK621" s="47">
        <v>13472767.676682837</v>
      </c>
      <c r="BL621" s="47">
        <v>13548118.292751495</v>
      </c>
      <c r="BM621" s="47">
        <v>13620832.237085517</v>
      </c>
      <c r="BN621" s="47">
        <v>13690895.841286927</v>
      </c>
      <c r="BO621" s="47">
        <v>13758295.039172826</v>
      </c>
      <c r="BP621" s="47">
        <v>13823050.957704479</v>
      </c>
      <c r="BQ621" s="47">
        <v>13885254.901772121</v>
      </c>
      <c r="BR621" s="47">
        <v>13945032.025274856</v>
      </c>
      <c r="BS621" s="47">
        <v>14002487.999193031</v>
      </c>
      <c r="BT621" s="47">
        <v>14057638.971938804</v>
      </c>
      <c r="BU621" s="47">
        <v>14110570.699205665</v>
      </c>
      <c r="BV621" s="47">
        <v>14161367.658139404</v>
      </c>
      <c r="BW621" s="47">
        <v>14210252.714820871</v>
      </c>
      <c r="BX621" s="47">
        <v>14257324.288686225</v>
      </c>
      <c r="BY621" s="47">
        <v>14302662.174905788</v>
      </c>
      <c r="BZ621" s="47">
        <v>14346171.931694692</v>
      </c>
      <c r="CA621" s="47">
        <v>14387811.652192226</v>
      </c>
      <c r="CB621" s="47">
        <v>14427453.421978144</v>
      </c>
      <c r="CC621" s="47">
        <v>14465004.702250255</v>
      </c>
      <c r="CD621" s="47">
        <v>14500339.267609499</v>
      </c>
      <c r="CE621" s="47">
        <v>14533485.843750378</v>
      </c>
      <c r="CF621" s="47">
        <v>14564336.021279728</v>
      </c>
      <c r="CG621" s="47">
        <v>14592901.377886344</v>
      </c>
      <c r="CH621" s="47">
        <v>14619125.128351061</v>
      </c>
      <c r="CI621" s="47">
        <v>14642882.883290164</v>
      </c>
      <c r="CJ621" s="47">
        <v>14664051.076426724</v>
      </c>
      <c r="CK621" s="47">
        <v>14682473.153336985</v>
      </c>
      <c r="CL621" s="47">
        <v>14697959.896731302</v>
      </c>
      <c r="CM621" s="47">
        <v>14710239.279104566</v>
      </c>
    </row>
    <row r="622" spans="1:91" s="46" customFormat="1" x14ac:dyDescent="0.25">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7"/>
      <c r="AG622" s="47"/>
      <c r="AH622" s="47"/>
      <c r="AI622" s="47"/>
      <c r="AJ622" s="47"/>
      <c r="AK622" s="47"/>
      <c r="AL622" s="47"/>
      <c r="AM622" s="47"/>
      <c r="AN622" s="47"/>
      <c r="AO622" s="47"/>
      <c r="AP622" s="47"/>
      <c r="AQ622" s="47"/>
      <c r="AR622" s="47"/>
      <c r="AS622" s="47"/>
      <c r="AT622" s="47"/>
      <c r="AU622" s="47"/>
      <c r="AV622" s="47"/>
      <c r="AW622" s="47"/>
      <c r="AX622" s="47"/>
      <c r="AY622" s="47"/>
      <c r="AZ622" s="47"/>
      <c r="BA622" s="47"/>
      <c r="BB622" s="47"/>
      <c r="BC622" s="47"/>
      <c r="BD622" s="47"/>
      <c r="BE622" s="47"/>
      <c r="BF622" s="47"/>
      <c r="BG622" s="47"/>
      <c r="BH622" s="47"/>
      <c r="BI622" s="47"/>
      <c r="BJ622" s="47"/>
      <c r="BK622" s="47"/>
      <c r="BL622" s="47"/>
      <c r="BM622" s="47"/>
      <c r="BN622" s="47"/>
      <c r="BO622" s="47"/>
      <c r="BP622" s="47"/>
      <c r="BQ622" s="47"/>
      <c r="BR622" s="47"/>
      <c r="BS622" s="47"/>
      <c r="BT622" s="47"/>
      <c r="BU622" s="47"/>
      <c r="BV622" s="47"/>
      <c r="BW622" s="47"/>
      <c r="BX622" s="47"/>
      <c r="BY622" s="47"/>
      <c r="BZ622" s="47"/>
      <c r="CA622" s="47"/>
      <c r="CB622" s="47"/>
      <c r="CC622" s="47"/>
      <c r="CD622" s="47"/>
      <c r="CE622" s="47"/>
      <c r="CF622" s="47"/>
      <c r="CG622" s="47"/>
      <c r="CH622" s="47"/>
      <c r="CI622" s="47"/>
      <c r="CJ622" s="47"/>
      <c r="CK622" s="47"/>
      <c r="CL622" s="47"/>
      <c r="CM622" s="47"/>
    </row>
    <row r="623" spans="1:91" x14ac:dyDescent="0.25">
      <c r="A623" s="46" t="s">
        <v>156</v>
      </c>
      <c r="B623" s="4">
        <v>0</v>
      </c>
      <c r="C623" s="4">
        <v>0</v>
      </c>
      <c r="D623" s="4">
        <v>0</v>
      </c>
      <c r="E623" s="4">
        <v>0</v>
      </c>
      <c r="F623" s="4">
        <v>0</v>
      </c>
      <c r="G623" s="4">
        <v>0</v>
      </c>
      <c r="H623" s="4">
        <v>0</v>
      </c>
      <c r="I623" s="4">
        <v>0</v>
      </c>
      <c r="J623" s="4">
        <v>0</v>
      </c>
      <c r="K623" s="4">
        <v>0</v>
      </c>
      <c r="L623" s="4">
        <v>0</v>
      </c>
      <c r="M623" s="4">
        <v>0</v>
      </c>
      <c r="N623" s="4">
        <v>0</v>
      </c>
      <c r="O623" s="4">
        <v>0</v>
      </c>
      <c r="P623" s="4">
        <v>0</v>
      </c>
      <c r="Q623" s="4">
        <v>0</v>
      </c>
      <c r="R623" s="4">
        <v>0</v>
      </c>
      <c r="S623" s="4">
        <v>0</v>
      </c>
      <c r="T623" s="4">
        <v>0</v>
      </c>
      <c r="U623" s="4">
        <v>0</v>
      </c>
      <c r="V623" s="4">
        <v>0</v>
      </c>
      <c r="W623" s="4">
        <v>0</v>
      </c>
      <c r="X623" s="4">
        <v>0</v>
      </c>
      <c r="Y623" s="4">
        <v>0</v>
      </c>
      <c r="Z623" s="4">
        <v>0</v>
      </c>
      <c r="AA623" s="4">
        <v>0</v>
      </c>
      <c r="AB623" s="4">
        <v>0</v>
      </c>
      <c r="AC623" s="4">
        <v>0</v>
      </c>
      <c r="AD623" s="4">
        <v>0</v>
      </c>
      <c r="AE623" s="4">
        <v>0</v>
      </c>
      <c r="AF623" s="47">
        <v>229379435.2005932</v>
      </c>
      <c r="AG623" s="47">
        <v>236958924.4931064</v>
      </c>
      <c r="AH623" s="47">
        <v>244495761.7446416</v>
      </c>
      <c r="AI623" s="47">
        <v>251998166.37925494</v>
      </c>
      <c r="AJ623" s="47">
        <v>259472845.90265682</v>
      </c>
      <c r="AK623" s="47">
        <v>266916553.15254036</v>
      </c>
      <c r="AL623" s="47">
        <v>274324143.40635139</v>
      </c>
      <c r="AM623" s="47">
        <v>281706810.09931326</v>
      </c>
      <c r="AN623" s="47">
        <v>289081051.88837296</v>
      </c>
      <c r="AO623" s="47">
        <v>296459233.00098372</v>
      </c>
      <c r="AP623" s="47">
        <v>303846656.19667149</v>
      </c>
      <c r="AQ623" s="47">
        <v>311242130.26703674</v>
      </c>
      <c r="AR623" s="47">
        <v>318645478.00501037</v>
      </c>
      <c r="AS623" s="47">
        <v>326054935.53352994</v>
      </c>
      <c r="AT623" s="47">
        <v>333467607.88544273</v>
      </c>
      <c r="AU623" s="47">
        <v>340882130.97439855</v>
      </c>
      <c r="AV623" s="47">
        <v>348299849.25610727</v>
      </c>
      <c r="AW623" s="47">
        <v>355722733.40484691</v>
      </c>
      <c r="AX623" s="47">
        <v>363152843.5095461</v>
      </c>
      <c r="AY623" s="47">
        <v>370589512.91970044</v>
      </c>
      <c r="AZ623" s="47">
        <v>378032627.55102485</v>
      </c>
      <c r="BA623" s="47">
        <v>385474647.24228948</v>
      </c>
      <c r="BB623" s="47">
        <v>392904920.38667476</v>
      </c>
      <c r="BC623" s="47">
        <v>400308423.97146934</v>
      </c>
      <c r="BD623" s="47">
        <v>407672061.41962451</v>
      </c>
      <c r="BE623" s="47">
        <v>414990071.09827757</v>
      </c>
      <c r="BF623" s="47">
        <v>422256006.90716767</v>
      </c>
      <c r="BG623" s="47">
        <v>429459735.33961123</v>
      </c>
      <c r="BH623" s="47">
        <v>436589726.117607</v>
      </c>
      <c r="BI623" s="47">
        <v>443634233.09519833</v>
      </c>
      <c r="BJ623" s="47">
        <v>450589224.17247623</v>
      </c>
      <c r="BK623" s="47">
        <v>457449442.06483734</v>
      </c>
      <c r="BL623" s="47">
        <v>464210833.90663135</v>
      </c>
      <c r="BM623" s="47">
        <v>470873690.470698</v>
      </c>
      <c r="BN623" s="47">
        <v>477435284.48399067</v>
      </c>
      <c r="BO623" s="47">
        <v>483892915.28995091</v>
      </c>
      <c r="BP623" s="47">
        <v>490245169.24612528</v>
      </c>
      <c r="BQ623" s="47">
        <v>496493220.67997092</v>
      </c>
      <c r="BR623" s="47">
        <v>502639620.87152332</v>
      </c>
      <c r="BS623" s="47">
        <v>508686403.81256926</v>
      </c>
      <c r="BT623" s="47">
        <v>514632488.98420221</v>
      </c>
      <c r="BU623" s="47">
        <v>520479422.02047831</v>
      </c>
      <c r="BV623" s="47">
        <v>526228834.10534203</v>
      </c>
      <c r="BW623" s="47">
        <v>531887663.97284615</v>
      </c>
      <c r="BX623" s="47">
        <v>537458430.82845628</v>
      </c>
      <c r="BY623" s="47">
        <v>542943079.13540494</v>
      </c>
      <c r="BZ623" s="47">
        <v>548337002.61161876</v>
      </c>
      <c r="CA623" s="47">
        <v>553637542.54477036</v>
      </c>
      <c r="CB623" s="47">
        <v>558838690.5163846</v>
      </c>
      <c r="CC623" s="47">
        <v>563935712.91244888</v>
      </c>
      <c r="CD623" s="47">
        <v>568922488.29908335</v>
      </c>
      <c r="CE623" s="47">
        <v>573798915.51402056</v>
      </c>
      <c r="CF623" s="47">
        <v>578559501.94772708</v>
      </c>
      <c r="CG623" s="47">
        <v>583203472.91651714</v>
      </c>
      <c r="CH623" s="47">
        <v>587727344.32051718</v>
      </c>
      <c r="CI623" s="47">
        <v>592124871.87480462</v>
      </c>
      <c r="CJ623" s="47">
        <v>596389756.2189225</v>
      </c>
      <c r="CK623" s="47">
        <v>600514263.43803549</v>
      </c>
      <c r="CL623" s="47">
        <v>604489203.29778504</v>
      </c>
      <c r="CM623" s="47">
        <v>608301821.91770077</v>
      </c>
    </row>
    <row r="624" spans="1:91" s="46" customFormat="1" x14ac:dyDescent="0.25">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7"/>
      <c r="AG624" s="47"/>
      <c r="AH624" s="47"/>
      <c r="AI624" s="47"/>
      <c r="AJ624" s="47"/>
      <c r="AK624" s="47"/>
      <c r="AL624" s="47"/>
      <c r="AM624" s="47"/>
      <c r="AN624" s="47"/>
      <c r="AO624" s="47"/>
      <c r="AP624" s="47"/>
      <c r="AQ624" s="47"/>
      <c r="AR624" s="47"/>
      <c r="AS624" s="47"/>
      <c r="AT624" s="47"/>
      <c r="AU624" s="47"/>
      <c r="AV624" s="47"/>
      <c r="AW624" s="47"/>
      <c r="AX624" s="47"/>
      <c r="AY624" s="47"/>
      <c r="AZ624" s="47"/>
      <c r="BA624" s="47"/>
      <c r="BB624" s="47"/>
      <c r="BC624" s="47"/>
      <c r="BD624" s="47"/>
      <c r="BE624" s="47"/>
      <c r="BF624" s="47"/>
      <c r="BG624" s="47"/>
      <c r="BH624" s="47"/>
      <c r="BI624" s="47"/>
      <c r="BJ624" s="47"/>
      <c r="BK624" s="47"/>
      <c r="BL624" s="47"/>
      <c r="BM624" s="47"/>
      <c r="BN624" s="47"/>
      <c r="BO624" s="47"/>
      <c r="BP624" s="47"/>
      <c r="BQ624" s="47"/>
      <c r="BR624" s="47"/>
      <c r="BS624" s="47"/>
      <c r="BT624" s="47"/>
      <c r="BU624" s="47"/>
      <c r="BV624" s="47"/>
      <c r="BW624" s="47"/>
      <c r="BX624" s="47"/>
      <c r="BY624" s="47"/>
      <c r="BZ624" s="47"/>
      <c r="CA624" s="47"/>
      <c r="CB624" s="47"/>
      <c r="CC624" s="47"/>
      <c r="CD624" s="47"/>
      <c r="CE624" s="47"/>
      <c r="CF624" s="47"/>
      <c r="CG624" s="47"/>
      <c r="CH624" s="47"/>
      <c r="CI624" s="47"/>
      <c r="CJ624" s="47"/>
      <c r="CK624" s="47"/>
      <c r="CL624" s="47"/>
      <c r="CM624" s="47"/>
    </row>
    <row r="625" spans="1:91" ht="14.25" customHeight="1" x14ac:dyDescent="0.25">
      <c r="A625" s="46" t="s">
        <v>157</v>
      </c>
      <c r="B625" s="4">
        <v>0</v>
      </c>
      <c r="C625" s="4">
        <v>0</v>
      </c>
      <c r="D625" s="4">
        <v>0</v>
      </c>
      <c r="E625" s="4">
        <v>0</v>
      </c>
      <c r="F625" s="4">
        <v>0</v>
      </c>
      <c r="G625" s="4">
        <v>0</v>
      </c>
      <c r="H625" s="4">
        <v>0</v>
      </c>
      <c r="I625" s="4">
        <v>0</v>
      </c>
      <c r="J625" s="4">
        <v>0</v>
      </c>
      <c r="K625" s="4">
        <v>0</v>
      </c>
      <c r="L625" s="4">
        <v>0</v>
      </c>
      <c r="M625" s="4">
        <v>0</v>
      </c>
      <c r="N625" s="4">
        <v>0</v>
      </c>
      <c r="O625" s="4">
        <v>0</v>
      </c>
      <c r="P625" s="4">
        <v>0</v>
      </c>
      <c r="Q625" s="4">
        <v>0</v>
      </c>
      <c r="R625" s="4">
        <v>0</v>
      </c>
      <c r="S625" s="4">
        <v>0</v>
      </c>
      <c r="T625" s="4">
        <v>0</v>
      </c>
      <c r="U625" s="4">
        <v>0</v>
      </c>
      <c r="V625" s="4">
        <v>0</v>
      </c>
      <c r="W625" s="4">
        <v>0</v>
      </c>
      <c r="X625" s="4">
        <v>0</v>
      </c>
      <c r="Y625" s="4">
        <v>0</v>
      </c>
      <c r="Z625" s="4">
        <v>0</v>
      </c>
      <c r="AA625" s="4">
        <v>0</v>
      </c>
      <c r="AB625" s="4">
        <v>0</v>
      </c>
      <c r="AC625" s="4">
        <v>0</v>
      </c>
      <c r="AD625" s="4">
        <v>0</v>
      </c>
      <c r="AE625" s="4">
        <v>0</v>
      </c>
      <c r="AF625" s="47">
        <v>469098025.04379141</v>
      </c>
      <c r="AG625" s="47">
        <v>488055374.74077004</v>
      </c>
      <c r="AH625" s="47">
        <v>506940174.86865485</v>
      </c>
      <c r="AI625" s="47">
        <v>525766580.85514951</v>
      </c>
      <c r="AJ625" s="47">
        <v>544546304.37439299</v>
      </c>
      <c r="AK625" s="47">
        <v>563270612.28771067</v>
      </c>
      <c r="AL625" s="47">
        <v>581926797.04438066</v>
      </c>
      <c r="AM625" s="47">
        <v>600536945.49067569</v>
      </c>
      <c r="AN625" s="47">
        <v>619135126.79382956</v>
      </c>
      <c r="AO625" s="47">
        <v>637747262.93661821</v>
      </c>
      <c r="AP625" s="47">
        <v>656384531.47494912</v>
      </c>
      <c r="AQ625" s="47">
        <v>675044233.65672171</v>
      </c>
      <c r="AR625" s="47">
        <v>693725849.36522472</v>
      </c>
      <c r="AS625" s="47">
        <v>712425397.78991032</v>
      </c>
      <c r="AT625" s="47">
        <v>731136375.82008636</v>
      </c>
      <c r="AU625" s="47">
        <v>749855577.29325891</v>
      </c>
      <c r="AV625" s="47">
        <v>768585751.98527896</v>
      </c>
      <c r="AW625" s="47">
        <v>787331088.90366948</v>
      </c>
      <c r="AX625" s="47">
        <v>806096039.49496901</v>
      </c>
      <c r="AY625" s="47">
        <v>824879045.85663438</v>
      </c>
      <c r="AZ625" s="47">
        <v>843679773.14229393</v>
      </c>
      <c r="BA625" s="47">
        <v>862481274.38424385</v>
      </c>
      <c r="BB625" s="47">
        <v>881259464.12283635</v>
      </c>
      <c r="BC625" s="47">
        <v>899980217.86209583</v>
      </c>
      <c r="BD625" s="47">
        <v>918613470.26977301</v>
      </c>
      <c r="BE625" s="47">
        <v>937145500.65312862</v>
      </c>
      <c r="BF625" s="47">
        <v>955560978.12290096</v>
      </c>
      <c r="BG625" s="47">
        <v>973836141.57663238</v>
      </c>
      <c r="BH625" s="47">
        <v>991943927.81643772</v>
      </c>
      <c r="BI625" s="47">
        <v>1009856640.0549811</v>
      </c>
      <c r="BJ625" s="47">
        <v>1027564038.8382735</v>
      </c>
      <c r="BK625" s="47">
        <v>1045053086.2370898</v>
      </c>
      <c r="BL625" s="47">
        <v>1062313481.8483671</v>
      </c>
      <c r="BM625" s="47">
        <v>1079344882.8058133</v>
      </c>
      <c r="BN625" s="47">
        <v>1096140081.886656</v>
      </c>
      <c r="BO625" s="47">
        <v>1112691949.9896331</v>
      </c>
      <c r="BP625" s="47">
        <v>1128996337.9628696</v>
      </c>
      <c r="BQ625" s="47">
        <v>1145055097.4732747</v>
      </c>
      <c r="BR625" s="47">
        <v>1160873324.1136284</v>
      </c>
      <c r="BS625" s="47">
        <v>1176454993.9641547</v>
      </c>
      <c r="BT625" s="47">
        <v>1191796935.6168218</v>
      </c>
      <c r="BU625" s="47">
        <v>1206902090.5526283</v>
      </c>
      <c r="BV625" s="47">
        <v>1221773651.348213</v>
      </c>
      <c r="BW625" s="47">
        <v>1236427198.5043435</v>
      </c>
      <c r="BX625" s="47">
        <v>1250868132.2415838</v>
      </c>
      <c r="BY625" s="47">
        <v>1265100564.6359634</v>
      </c>
      <c r="BZ625" s="47">
        <v>1279113368.5019286</v>
      </c>
      <c r="CA625" s="47">
        <v>1292899936.6170022</v>
      </c>
      <c r="CB625" s="47">
        <v>1306445823.9532547</v>
      </c>
      <c r="CC625" s="47">
        <v>1319739529.595871</v>
      </c>
      <c r="CD625" s="47">
        <v>1332766276.8078182</v>
      </c>
      <c r="CE625" s="47">
        <v>1345525369.9007227</v>
      </c>
      <c r="CF625" s="47">
        <v>1358003479.0173502</v>
      </c>
      <c r="CG625" s="47">
        <v>1370198330.4000893</v>
      </c>
      <c r="CH625" s="47">
        <v>1382101293.0181847</v>
      </c>
      <c r="CI625" s="47">
        <v>1393697229.5571246</v>
      </c>
      <c r="CJ625" s="47">
        <v>1404970841.051362</v>
      </c>
      <c r="CK625" s="47">
        <v>1415903415.5436215</v>
      </c>
      <c r="CL625" s="47">
        <v>1426472764.2025266</v>
      </c>
      <c r="CM625" s="47">
        <v>1436648232.4606271</v>
      </c>
    </row>
    <row r="626" spans="1:91" s="46" customFormat="1" ht="14.25" customHeight="1" x14ac:dyDescent="0.25">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7"/>
      <c r="AG626" s="47"/>
      <c r="AH626" s="47"/>
      <c r="AI626" s="47"/>
      <c r="AJ626" s="47"/>
      <c r="AK626" s="47"/>
      <c r="AL626" s="47"/>
      <c r="AM626" s="47"/>
      <c r="AN626" s="47"/>
      <c r="AO626" s="47"/>
      <c r="AP626" s="47"/>
      <c r="AQ626" s="47"/>
      <c r="AR626" s="47"/>
      <c r="AS626" s="47"/>
      <c r="AT626" s="47"/>
      <c r="AU626" s="47"/>
      <c r="AV626" s="47"/>
      <c r="AW626" s="47"/>
      <c r="AX626" s="47"/>
      <c r="AY626" s="47"/>
      <c r="AZ626" s="47"/>
      <c r="BA626" s="47"/>
      <c r="BB626" s="47"/>
      <c r="BC626" s="47"/>
      <c r="BD626" s="47"/>
      <c r="BE626" s="47"/>
      <c r="BF626" s="47"/>
      <c r="BG626" s="47"/>
      <c r="BH626" s="47"/>
      <c r="BI626" s="47"/>
      <c r="BJ626" s="47"/>
      <c r="BK626" s="47"/>
      <c r="BL626" s="47"/>
      <c r="BM626" s="47"/>
      <c r="BN626" s="47"/>
      <c r="BO626" s="47"/>
      <c r="BP626" s="47"/>
      <c r="BQ626" s="47"/>
      <c r="BR626" s="47"/>
      <c r="BS626" s="47"/>
      <c r="BT626" s="47"/>
      <c r="BU626" s="47"/>
      <c r="BV626" s="47"/>
      <c r="BW626" s="47"/>
      <c r="BX626" s="47"/>
      <c r="BY626" s="47"/>
      <c r="BZ626" s="47"/>
      <c r="CA626" s="47"/>
      <c r="CB626" s="47"/>
      <c r="CC626" s="47"/>
      <c r="CD626" s="47"/>
      <c r="CE626" s="47"/>
      <c r="CF626" s="47"/>
      <c r="CG626" s="47"/>
      <c r="CH626" s="47"/>
      <c r="CI626" s="47"/>
      <c r="CJ626" s="47"/>
      <c r="CK626" s="47"/>
      <c r="CL626" s="47"/>
      <c r="CM626" s="47"/>
    </row>
    <row r="627" spans="1:91" x14ac:dyDescent="0.25">
      <c r="A627" s="46" t="s">
        <v>158</v>
      </c>
      <c r="B627" s="4">
        <v>0</v>
      </c>
      <c r="C627" s="4">
        <v>0</v>
      </c>
      <c r="D627" s="4">
        <v>0</v>
      </c>
      <c r="E627" s="4">
        <v>0</v>
      </c>
      <c r="F627" s="4">
        <v>0</v>
      </c>
      <c r="G627" s="4">
        <v>0</v>
      </c>
      <c r="H627" s="4">
        <v>0</v>
      </c>
      <c r="I627" s="4">
        <v>0</v>
      </c>
      <c r="J627" s="4">
        <v>0</v>
      </c>
      <c r="K627" s="4">
        <v>0</v>
      </c>
      <c r="L627" s="4">
        <v>0</v>
      </c>
      <c r="M627" s="4">
        <v>0</v>
      </c>
      <c r="N627" s="4">
        <v>0</v>
      </c>
      <c r="O627" s="4">
        <v>0</v>
      </c>
      <c r="P627" s="4">
        <v>0</v>
      </c>
      <c r="Q627" s="4">
        <v>0</v>
      </c>
      <c r="R627" s="4">
        <v>0</v>
      </c>
      <c r="S627" s="4">
        <v>0</v>
      </c>
      <c r="T627" s="4">
        <v>0</v>
      </c>
      <c r="U627" s="4">
        <v>0</v>
      </c>
      <c r="V627" s="4">
        <v>0</v>
      </c>
      <c r="W627" s="4">
        <v>0</v>
      </c>
      <c r="X627" s="4">
        <v>0</v>
      </c>
      <c r="Y627" s="4">
        <v>0</v>
      </c>
      <c r="Z627" s="4">
        <v>0</v>
      </c>
      <c r="AA627" s="4">
        <v>0</v>
      </c>
      <c r="AB627" s="4">
        <v>0</v>
      </c>
      <c r="AC627" s="4">
        <v>0</v>
      </c>
      <c r="AD627" s="4">
        <v>0</v>
      </c>
      <c r="AE627" s="4">
        <v>0</v>
      </c>
      <c r="AF627" s="47">
        <v>25121192.475905295</v>
      </c>
      <c r="AG627" s="47">
        <v>25654415.91179309</v>
      </c>
      <c r="AH627" s="47">
        <v>26181707.699741621</v>
      </c>
      <c r="AI627" s="47">
        <v>26704195.935474072</v>
      </c>
      <c r="AJ627" s="47">
        <v>27222787.461489927</v>
      </c>
      <c r="AK627" s="47">
        <v>27737306.356651865</v>
      </c>
      <c r="AL627" s="47">
        <v>28247376.934904452</v>
      </c>
      <c r="AM627" s="47">
        <v>28754294.176294357</v>
      </c>
      <c r="AN627" s="47">
        <v>29259836.796952676</v>
      </c>
      <c r="AO627" s="47">
        <v>29765304.264193926</v>
      </c>
      <c r="AP627" s="47">
        <v>30271248.726072926</v>
      </c>
      <c r="AQ627" s="47">
        <v>30777562.279738948</v>
      </c>
      <c r="AR627" s="47">
        <v>31284239.062550269</v>
      </c>
      <c r="AS627" s="47">
        <v>31791117.979020052</v>
      </c>
      <c r="AT627" s="47">
        <v>32297932.01973829</v>
      </c>
      <c r="AU627" s="47">
        <v>32804567.562435172</v>
      </c>
      <c r="AV627" s="47">
        <v>33311171.826643735</v>
      </c>
      <c r="AW627" s="47">
        <v>33817946.996154755</v>
      </c>
      <c r="AX627" s="47">
        <v>34325098.212914631</v>
      </c>
      <c r="AY627" s="47">
        <v>34832569.175032936</v>
      </c>
      <c r="AZ627" s="47">
        <v>35340356.108194485</v>
      </c>
      <c r="BA627" s="47">
        <v>35847764.349688224</v>
      </c>
      <c r="BB627" s="47">
        <v>36353825.065514602</v>
      </c>
      <c r="BC627" s="47">
        <v>36857185.072976448</v>
      </c>
      <c r="BD627" s="47">
        <v>37356691.909596764</v>
      </c>
      <c r="BE627" s="47">
        <v>37851880.986297995</v>
      </c>
      <c r="BF627" s="47">
        <v>38342230.822665319</v>
      </c>
      <c r="BG627" s="47">
        <v>38826892.465443216</v>
      </c>
      <c r="BH627" s="47">
        <v>39304902.257770792</v>
      </c>
      <c r="BI627" s="47">
        <v>39775289.401105173</v>
      </c>
      <c r="BJ627" s="47">
        <v>40237783.512344755</v>
      </c>
      <c r="BK627" s="47">
        <v>40692005.181480221</v>
      </c>
      <c r="BL627" s="47">
        <v>41137683.338404946</v>
      </c>
      <c r="BM627" s="47">
        <v>41574930.343065292</v>
      </c>
      <c r="BN627" s="47">
        <v>42003587.474114507</v>
      </c>
      <c r="BO627" s="47">
        <v>42423496.89077381</v>
      </c>
      <c r="BP627" s="47">
        <v>42834611.824709997</v>
      </c>
      <c r="BQ627" s="47">
        <v>43237108.113721497</v>
      </c>
      <c r="BR627" s="47">
        <v>43631275.643537082</v>
      </c>
      <c r="BS627" s="47">
        <v>44017352.939431265</v>
      </c>
      <c r="BT627" s="47">
        <v>44395304.253985785</v>
      </c>
      <c r="BU627" s="47">
        <v>44765317.709145017</v>
      </c>
      <c r="BV627" s="47">
        <v>45127584.257149145</v>
      </c>
      <c r="BW627" s="47">
        <v>45482744.416639082</v>
      </c>
      <c r="BX627" s="47">
        <v>45831052.765488125</v>
      </c>
      <c r="BY627" s="47">
        <v>46172710.620332077</v>
      </c>
      <c r="BZ627" s="47">
        <v>46507360.108646624</v>
      </c>
      <c r="CA627" s="47">
        <v>46834810.53060358</v>
      </c>
      <c r="CB627" s="47">
        <v>47154589.132576935</v>
      </c>
      <c r="CC627" s="47">
        <v>47466333.82944788</v>
      </c>
      <c r="CD627" s="47">
        <v>47769568.128638193</v>
      </c>
      <c r="CE627" s="47">
        <v>48064322.930053748</v>
      </c>
      <c r="CF627" s="47">
        <v>48350176.791582659</v>
      </c>
      <c r="CG627" s="47">
        <v>48627104.083926298</v>
      </c>
      <c r="CH627" s="47">
        <v>48894852.55377803</v>
      </c>
      <c r="CI627" s="47">
        <v>49152941.644209214</v>
      </c>
      <c r="CJ627" s="47">
        <v>49400888.976195939</v>
      </c>
      <c r="CK627" s="47">
        <v>49638096.217110522</v>
      </c>
      <c r="CL627" s="47">
        <v>49863848.360653318</v>
      </c>
      <c r="CM627" s="47">
        <v>50077141.268830493</v>
      </c>
    </row>
    <row r="628" spans="1:91" x14ac:dyDescent="0.25">
      <c r="A628" s="96"/>
    </row>
    <row r="629" spans="1:91" x14ac:dyDescent="0.25">
      <c r="A629" s="95" t="s">
        <v>400</v>
      </c>
      <c r="B629" s="4">
        <v>0</v>
      </c>
      <c r="C629" s="4">
        <v>0</v>
      </c>
      <c r="D629" s="4">
        <v>0</v>
      </c>
      <c r="E629" s="4">
        <v>0</v>
      </c>
      <c r="F629" s="4">
        <v>0</v>
      </c>
      <c r="G629" s="4">
        <v>0</v>
      </c>
      <c r="H629" s="4">
        <v>0</v>
      </c>
      <c r="I629" s="4">
        <v>0</v>
      </c>
      <c r="J629" s="4">
        <v>0</v>
      </c>
      <c r="K629" s="4">
        <v>0</v>
      </c>
      <c r="L629" s="4">
        <v>0</v>
      </c>
      <c r="M629" s="4">
        <v>0</v>
      </c>
      <c r="N629" s="4">
        <v>0</v>
      </c>
      <c r="O629" s="4">
        <v>0</v>
      </c>
      <c r="P629" s="4">
        <v>0</v>
      </c>
      <c r="Q629" s="4">
        <v>0</v>
      </c>
      <c r="R629" s="4">
        <v>0</v>
      </c>
      <c r="S629" s="4">
        <v>0</v>
      </c>
      <c r="T629" s="4">
        <v>0</v>
      </c>
      <c r="U629" s="4">
        <v>0</v>
      </c>
      <c r="V629" s="4">
        <v>0</v>
      </c>
      <c r="W629" s="4">
        <v>0</v>
      </c>
      <c r="X629" s="4">
        <v>0</v>
      </c>
      <c r="Y629" s="4">
        <v>0</v>
      </c>
      <c r="Z629" s="4">
        <v>0</v>
      </c>
      <c r="AA629" s="4">
        <v>0</v>
      </c>
      <c r="AB629" s="4">
        <v>0</v>
      </c>
      <c r="AC629" s="4">
        <v>0</v>
      </c>
      <c r="AD629" s="4">
        <v>0</v>
      </c>
      <c r="AE629" s="4">
        <v>0</v>
      </c>
      <c r="AF629">
        <v>28952722.499999918</v>
      </c>
      <c r="AG629">
        <v>29590247.666666515</v>
      </c>
      <c r="AH629">
        <v>30227772.833333351</v>
      </c>
      <c r="AI629">
        <v>30865297.999999952</v>
      </c>
      <c r="AJ629">
        <v>31502823.166666552</v>
      </c>
      <c r="AK629">
        <v>32140348.333333153</v>
      </c>
      <c r="AL629">
        <v>32777873.499999985</v>
      </c>
      <c r="AM629">
        <v>33415398.66666659</v>
      </c>
      <c r="AN629">
        <v>34052923.833333187</v>
      </c>
      <c r="AO629">
        <v>34690448.999999791</v>
      </c>
      <c r="AP629">
        <v>35327974.166666627</v>
      </c>
      <c r="AQ629">
        <v>35965499.333333224</v>
      </c>
      <c r="AR629">
        <v>36603024.499999821</v>
      </c>
      <c r="AS629">
        <v>37240549.666666657</v>
      </c>
      <c r="AT629">
        <v>37878074.833333261</v>
      </c>
      <c r="AU629">
        <v>38515599.999999858</v>
      </c>
      <c r="AV629">
        <v>39153125.166666463</v>
      </c>
      <c r="AW629">
        <v>39790650.333333299</v>
      </c>
      <c r="AX629">
        <v>40428175.499999896</v>
      </c>
      <c r="AY629">
        <v>41065700.666666493</v>
      </c>
      <c r="AZ629">
        <v>41703225.833333328</v>
      </c>
      <c r="BA629">
        <v>42340750.999999933</v>
      </c>
      <c r="BB629">
        <v>42978276.16666653</v>
      </c>
      <c r="BC629">
        <v>43615801.333333135</v>
      </c>
      <c r="BD629">
        <v>44253326.49999997</v>
      </c>
      <c r="BE629">
        <v>44890851.666666567</v>
      </c>
      <c r="BF629">
        <v>45528376.833333164</v>
      </c>
      <c r="BG629">
        <v>46165902</v>
      </c>
      <c r="BH629">
        <v>46803427.166666605</v>
      </c>
      <c r="BI629">
        <v>47440952.333333202</v>
      </c>
      <c r="BJ629">
        <v>48078477.499999806</v>
      </c>
      <c r="BK629">
        <v>48716002.666666642</v>
      </c>
      <c r="BL629">
        <v>49353527.833333239</v>
      </c>
      <c r="BM629">
        <v>49991052.999999836</v>
      </c>
      <c r="BN629">
        <v>50628578.166666672</v>
      </c>
      <c r="BO629">
        <v>51266103.333333276</v>
      </c>
      <c r="BP629">
        <v>51903628.499999873</v>
      </c>
      <c r="BQ629">
        <v>52541153.666666478</v>
      </c>
      <c r="BR629">
        <v>53178678.833333313</v>
      </c>
      <c r="BS629">
        <v>53816203.999999911</v>
      </c>
      <c r="BT629">
        <v>54453729.166666508</v>
      </c>
      <c r="BU629">
        <v>55091254.333333343</v>
      </c>
      <c r="BV629">
        <v>55728779.499999948</v>
      </c>
      <c r="BW629">
        <v>56366304.666666545</v>
      </c>
      <c r="BX629">
        <v>57003829.83333315</v>
      </c>
      <c r="BY629">
        <v>57641354.999999985</v>
      </c>
      <c r="BZ629">
        <v>58278880.166666582</v>
      </c>
      <c r="CA629">
        <v>58916405.333333179</v>
      </c>
      <c r="CB629">
        <v>59553930.499999784</v>
      </c>
      <c r="CC629">
        <v>60191455.666666619</v>
      </c>
      <c r="CD629">
        <v>60828980.833333217</v>
      </c>
      <c r="CE629">
        <v>61466505.999999821</v>
      </c>
      <c r="CF629">
        <v>62104031.166666657</v>
      </c>
      <c r="CG629">
        <v>62741556.333333254</v>
      </c>
      <c r="CH629">
        <v>63379081.499999851</v>
      </c>
      <c r="CI629">
        <v>64016606.666666456</v>
      </c>
      <c r="CJ629">
        <v>64654131.833333291</v>
      </c>
      <c r="CK629">
        <v>65291656.999999888</v>
      </c>
      <c r="CL629">
        <v>65929182.166666493</v>
      </c>
      <c r="CM629">
        <v>66566707.333333328</v>
      </c>
    </row>
    <row r="630" spans="1:91" x14ac:dyDescent="0.25">
      <c r="A630" s="95" t="s">
        <v>1</v>
      </c>
      <c r="B630" s="4">
        <v>0</v>
      </c>
      <c r="C630" s="4">
        <v>0</v>
      </c>
      <c r="D630" s="4">
        <v>0</v>
      </c>
      <c r="E630" s="4">
        <v>0</v>
      </c>
      <c r="F630" s="4">
        <v>0</v>
      </c>
      <c r="G630" s="4">
        <v>0</v>
      </c>
      <c r="H630" s="4">
        <v>0</v>
      </c>
      <c r="I630" s="4">
        <v>0</v>
      </c>
      <c r="J630" s="4">
        <v>0</v>
      </c>
      <c r="K630" s="4">
        <v>0</v>
      </c>
      <c r="L630" s="4">
        <v>0</v>
      </c>
      <c r="M630" s="4">
        <v>0</v>
      </c>
      <c r="N630" s="4">
        <v>0</v>
      </c>
      <c r="O630" s="4">
        <v>0</v>
      </c>
      <c r="P630" s="4">
        <v>0</v>
      </c>
      <c r="Q630" s="4">
        <v>0</v>
      </c>
      <c r="R630" s="4">
        <v>0</v>
      </c>
      <c r="S630" s="4">
        <v>0</v>
      </c>
      <c r="T630" s="4">
        <v>0</v>
      </c>
      <c r="U630" s="4">
        <v>0</v>
      </c>
      <c r="V630" s="4">
        <v>0</v>
      </c>
      <c r="W630" s="4">
        <v>0</v>
      </c>
      <c r="X630" s="4">
        <v>0</v>
      </c>
      <c r="Y630" s="4">
        <v>0</v>
      </c>
      <c r="Z630" s="4">
        <v>0</v>
      </c>
      <c r="AA630" s="4">
        <v>0</v>
      </c>
      <c r="AB630" s="4">
        <v>0</v>
      </c>
      <c r="AC630" s="4">
        <v>0</v>
      </c>
      <c r="AD630" s="4">
        <v>0</v>
      </c>
      <c r="AE630" s="4">
        <v>0</v>
      </c>
      <c r="AF630">
        <v>25278411.666666739</v>
      </c>
      <c r="AG630">
        <v>24959842.000000063</v>
      </c>
      <c r="AH630">
        <v>24641272.333333384</v>
      </c>
      <c r="AI630">
        <v>24322702.666666709</v>
      </c>
      <c r="AJ630">
        <v>24004133.00000003</v>
      </c>
      <c r="AK630">
        <v>23685563.333333354</v>
      </c>
      <c r="AL630">
        <v>23366993.666666675</v>
      </c>
      <c r="AM630">
        <v>23048424.000000115</v>
      </c>
      <c r="AN630">
        <v>22729854.33333344</v>
      </c>
      <c r="AO630">
        <v>22411284.666666761</v>
      </c>
      <c r="AP630">
        <v>22092715.000000082</v>
      </c>
      <c r="AQ630">
        <v>21774145.333333407</v>
      </c>
      <c r="AR630">
        <v>21455575.666666731</v>
      </c>
      <c r="AS630">
        <v>21137006.000000052</v>
      </c>
      <c r="AT630">
        <v>20818436.333333373</v>
      </c>
      <c r="AU630">
        <v>20499866.666666698</v>
      </c>
      <c r="AV630">
        <v>20181297.000000022</v>
      </c>
      <c r="AW630">
        <v>19862727.333333343</v>
      </c>
      <c r="AX630">
        <v>19544157.666666783</v>
      </c>
      <c r="AY630">
        <v>19225588.000000104</v>
      </c>
      <c r="AZ630">
        <v>18907018.333333429</v>
      </c>
      <c r="BA630">
        <v>18588448.66666675</v>
      </c>
      <c r="BB630">
        <v>18269879.000000075</v>
      </c>
      <c r="BC630">
        <v>17951309.333333395</v>
      </c>
      <c r="BD630">
        <v>17632739.66666672</v>
      </c>
      <c r="BE630">
        <v>17314170.000000041</v>
      </c>
      <c r="BF630">
        <v>16995600.333333366</v>
      </c>
      <c r="BG630">
        <v>16677030.666666687</v>
      </c>
      <c r="BH630">
        <v>16358461.000000011</v>
      </c>
      <c r="BI630">
        <v>16039891.333333449</v>
      </c>
      <c r="BJ630">
        <v>15721321.666666772</v>
      </c>
      <c r="BK630">
        <v>15402752.000000095</v>
      </c>
      <c r="BL630">
        <v>15084182.333333418</v>
      </c>
      <c r="BM630">
        <v>14765612.666666741</v>
      </c>
      <c r="BN630">
        <v>14447043.000000063</v>
      </c>
      <c r="BO630">
        <v>14128473.333333386</v>
      </c>
      <c r="BP630">
        <v>13809903.666666709</v>
      </c>
      <c r="BQ630">
        <v>13491334.000000032</v>
      </c>
      <c r="BR630">
        <v>13172764.333333354</v>
      </c>
      <c r="BS630">
        <v>12854194.666666677</v>
      </c>
      <c r="BT630">
        <v>12535625</v>
      </c>
      <c r="BU630">
        <v>12217055.33333344</v>
      </c>
      <c r="BV630">
        <v>11898485.666666761</v>
      </c>
      <c r="BW630">
        <v>11579916.000000086</v>
      </c>
      <c r="BX630">
        <v>11261346.333333407</v>
      </c>
      <c r="BY630">
        <v>10942776.666666731</v>
      </c>
      <c r="BZ630">
        <v>10624207.000000052</v>
      </c>
      <c r="CA630">
        <v>10305637.333333377</v>
      </c>
      <c r="CB630">
        <v>9987067.6666666977</v>
      </c>
      <c r="CC630">
        <v>9668498.0000000224</v>
      </c>
      <c r="CD630">
        <v>9349928.3333333433</v>
      </c>
      <c r="CE630">
        <v>9031358.6666666679</v>
      </c>
      <c r="CF630">
        <v>8712789.0000001062</v>
      </c>
      <c r="CG630">
        <v>8394219.3333334289</v>
      </c>
      <c r="CH630">
        <v>8075649.6666667517</v>
      </c>
      <c r="CI630">
        <v>7757080.0000000745</v>
      </c>
      <c r="CJ630">
        <v>7438510.3333333973</v>
      </c>
      <c r="CK630">
        <v>7119940.6666667201</v>
      </c>
      <c r="CL630">
        <v>6801371.0000000428</v>
      </c>
      <c r="CM630">
        <v>6482801.3333333656</v>
      </c>
    </row>
    <row r="631" spans="1:91" x14ac:dyDescent="0.25">
      <c r="A631" s="95" t="s">
        <v>1</v>
      </c>
      <c r="B631" s="4">
        <v>0</v>
      </c>
      <c r="C631" s="4">
        <v>0</v>
      </c>
      <c r="D631" s="4">
        <v>0</v>
      </c>
      <c r="E631" s="4">
        <v>0</v>
      </c>
      <c r="F631" s="4">
        <v>0</v>
      </c>
      <c r="G631" s="4">
        <v>0</v>
      </c>
      <c r="H631" s="4">
        <v>0</v>
      </c>
      <c r="I631" s="4">
        <v>0</v>
      </c>
      <c r="J631" s="4">
        <v>0</v>
      </c>
      <c r="K631" s="4">
        <v>0</v>
      </c>
      <c r="L631" s="4">
        <v>0</v>
      </c>
      <c r="M631" s="4">
        <v>0</v>
      </c>
      <c r="N631" s="4">
        <v>0</v>
      </c>
      <c r="O631" s="4">
        <v>0</v>
      </c>
      <c r="P631" s="4">
        <v>0</v>
      </c>
      <c r="Q631" s="4">
        <v>0</v>
      </c>
      <c r="R631" s="4">
        <v>0</v>
      </c>
      <c r="S631" s="4">
        <v>0</v>
      </c>
      <c r="T631" s="4">
        <v>0</v>
      </c>
      <c r="U631" s="4">
        <v>0</v>
      </c>
      <c r="V631" s="4">
        <v>0</v>
      </c>
      <c r="W631" s="4">
        <v>0</v>
      </c>
      <c r="X631" s="4">
        <v>0</v>
      </c>
      <c r="Y631" s="4">
        <v>0</v>
      </c>
      <c r="Z631" s="4">
        <v>0</v>
      </c>
      <c r="AA631" s="4">
        <v>0</v>
      </c>
      <c r="AB631" s="4">
        <v>0</v>
      </c>
      <c r="AC631" s="4">
        <v>0</v>
      </c>
      <c r="AD631" s="4">
        <v>0</v>
      </c>
      <c r="AE631" s="4">
        <v>0</v>
      </c>
      <c r="AF631">
        <v>1741238.3333333274</v>
      </c>
      <c r="AG631">
        <v>1704484.6666666563</v>
      </c>
      <c r="AH631">
        <v>1667730.9999999998</v>
      </c>
      <c r="AI631">
        <v>1630977.3333333288</v>
      </c>
      <c r="AJ631">
        <v>1594223.6666666577</v>
      </c>
      <c r="AK631">
        <v>1557469.9999999865</v>
      </c>
      <c r="AL631">
        <v>1520716.3333333302</v>
      </c>
      <c r="AM631">
        <v>1483962.6666666591</v>
      </c>
      <c r="AN631">
        <v>1447208.9999999879</v>
      </c>
      <c r="AO631">
        <v>1410455.3333333316</v>
      </c>
      <c r="AP631">
        <v>1373701.6666666605</v>
      </c>
      <c r="AQ631">
        <v>1336947.9999999893</v>
      </c>
      <c r="AR631">
        <v>1300194.333333333</v>
      </c>
      <c r="AS631">
        <v>1263440.6666666619</v>
      </c>
      <c r="AT631">
        <v>1226686.9999999907</v>
      </c>
      <c r="AU631">
        <v>1189933.3333333198</v>
      </c>
      <c r="AV631">
        <v>1153179.6666666633</v>
      </c>
      <c r="AW631">
        <v>1116425.9999999921</v>
      </c>
      <c r="AX631">
        <v>1079672.3333333211</v>
      </c>
      <c r="AY631">
        <v>1042918.6666666646</v>
      </c>
      <c r="AZ631">
        <v>1006164.9999999936</v>
      </c>
      <c r="BA631">
        <v>969411.33333332255</v>
      </c>
      <c r="BB631">
        <v>932657.66666666605</v>
      </c>
      <c r="BC631">
        <v>895903.99999999499</v>
      </c>
      <c r="BD631">
        <v>859150.33333332394</v>
      </c>
      <c r="BE631">
        <v>822396.66666665289</v>
      </c>
      <c r="BF631">
        <v>785642.99999999639</v>
      </c>
      <c r="BG631">
        <v>748889.33333332534</v>
      </c>
      <c r="BH631">
        <v>712135.66666665429</v>
      </c>
      <c r="BI631">
        <v>675381.99999999779</v>
      </c>
      <c r="BJ631">
        <v>638628.33333332674</v>
      </c>
      <c r="BK631">
        <v>601874.66666665568</v>
      </c>
      <c r="BL631">
        <v>565120.99999999919</v>
      </c>
      <c r="BM631">
        <v>528367.33333332813</v>
      </c>
      <c r="BN631">
        <v>491613.66666665708</v>
      </c>
      <c r="BO631">
        <v>454859.99999998603</v>
      </c>
      <c r="BP631">
        <v>418106.33333332953</v>
      </c>
      <c r="BQ631">
        <v>381352.66666665848</v>
      </c>
      <c r="BR631">
        <v>344598.99999998743</v>
      </c>
      <c r="BS631">
        <v>307845.33333333093</v>
      </c>
      <c r="BT631">
        <v>271091.66666665988</v>
      </c>
      <c r="BU631">
        <v>234337.99999998882</v>
      </c>
      <c r="BV631">
        <v>197584.33333333232</v>
      </c>
      <c r="BW631">
        <v>160830.66666666127</v>
      </c>
      <c r="BX631">
        <v>124076.99999999022</v>
      </c>
      <c r="BY631">
        <v>87323.333333319169</v>
      </c>
      <c r="BZ631">
        <v>50569.66666666267</v>
      </c>
      <c r="CA631">
        <v>13815.999999991618</v>
      </c>
      <c r="CB631">
        <v>0</v>
      </c>
      <c r="CC631">
        <v>0</v>
      </c>
      <c r="CD631">
        <v>0</v>
      </c>
      <c r="CE631">
        <v>0</v>
      </c>
      <c r="CF631">
        <v>0</v>
      </c>
      <c r="CG631">
        <v>0</v>
      </c>
      <c r="CH631">
        <v>0</v>
      </c>
      <c r="CI631">
        <v>0</v>
      </c>
      <c r="CJ631">
        <v>0</v>
      </c>
      <c r="CK631">
        <v>0</v>
      </c>
      <c r="CL631">
        <v>0</v>
      </c>
      <c r="CM631">
        <v>0</v>
      </c>
    </row>
    <row r="632" spans="1:91" s="98" customFormat="1" x14ac:dyDescent="0.25">
      <c r="A632" s="98" t="s">
        <v>1</v>
      </c>
      <c r="B632" s="98">
        <v>0</v>
      </c>
      <c r="C632" s="98">
        <v>0</v>
      </c>
      <c r="D632" s="98">
        <v>0</v>
      </c>
      <c r="E632" s="98">
        <v>0</v>
      </c>
      <c r="F632" s="98">
        <v>0</v>
      </c>
      <c r="G632" s="98">
        <v>0</v>
      </c>
      <c r="H632" s="98">
        <v>0</v>
      </c>
      <c r="I632" s="98">
        <v>0</v>
      </c>
      <c r="J632" s="98">
        <v>0</v>
      </c>
      <c r="K632" s="98">
        <v>0</v>
      </c>
      <c r="L632" s="98">
        <v>0</v>
      </c>
      <c r="M632" s="98">
        <v>0</v>
      </c>
      <c r="N632" s="98">
        <v>0</v>
      </c>
      <c r="O632" s="98">
        <v>0</v>
      </c>
      <c r="P632" s="98">
        <v>0</v>
      </c>
      <c r="Q632" s="98">
        <v>0</v>
      </c>
      <c r="R632" s="98">
        <v>0</v>
      </c>
      <c r="S632" s="98">
        <v>0</v>
      </c>
      <c r="T632" s="98">
        <v>0</v>
      </c>
      <c r="U632" s="98">
        <v>0</v>
      </c>
      <c r="V632" s="98">
        <v>0</v>
      </c>
      <c r="W632" s="98">
        <v>0</v>
      </c>
      <c r="X632" s="98">
        <v>0</v>
      </c>
      <c r="Y632" s="98">
        <v>0</v>
      </c>
      <c r="Z632" s="98">
        <v>0</v>
      </c>
      <c r="AA632" s="98">
        <v>0</v>
      </c>
      <c r="AB632" s="98">
        <v>0</v>
      </c>
      <c r="AC632" s="98">
        <v>0</v>
      </c>
      <c r="AD632" s="98">
        <v>0</v>
      </c>
      <c r="AE632" s="98">
        <v>0</v>
      </c>
      <c r="AF632" s="98">
        <v>0</v>
      </c>
      <c r="AG632" s="98">
        <v>0</v>
      </c>
      <c r="AH632" s="98">
        <v>0</v>
      </c>
      <c r="AI632" s="98">
        <v>0</v>
      </c>
      <c r="AJ632" s="98">
        <v>0</v>
      </c>
      <c r="AK632" s="98">
        <v>0</v>
      </c>
      <c r="AL632" s="98">
        <v>0</v>
      </c>
      <c r="AM632" s="98">
        <v>0</v>
      </c>
      <c r="AN632" s="98">
        <v>0</v>
      </c>
      <c r="AO632" s="98">
        <v>0</v>
      </c>
      <c r="AP632" s="98">
        <v>0</v>
      </c>
      <c r="AQ632" s="98">
        <v>0</v>
      </c>
      <c r="AR632" s="98">
        <v>0</v>
      </c>
      <c r="AS632" s="98">
        <v>0</v>
      </c>
      <c r="AT632" s="98">
        <v>0</v>
      </c>
      <c r="AU632" s="98">
        <v>0</v>
      </c>
      <c r="AV632" s="98">
        <v>0</v>
      </c>
      <c r="AW632" s="98">
        <v>0</v>
      </c>
      <c r="AX632" s="98">
        <v>0</v>
      </c>
      <c r="AY632" s="98">
        <v>0</v>
      </c>
      <c r="AZ632" s="98">
        <v>0</v>
      </c>
      <c r="BA632" s="98">
        <v>0</v>
      </c>
      <c r="BB632" s="98">
        <v>0</v>
      </c>
      <c r="BC632" s="98">
        <v>0</v>
      </c>
      <c r="BD632" s="98">
        <v>0</v>
      </c>
      <c r="BE632" s="98">
        <v>0</v>
      </c>
      <c r="BF632" s="98">
        <v>0</v>
      </c>
      <c r="BG632" s="98">
        <v>0</v>
      </c>
      <c r="BH632" s="98">
        <v>0</v>
      </c>
      <c r="BI632" s="98">
        <v>0</v>
      </c>
      <c r="BJ632" s="98">
        <v>0</v>
      </c>
      <c r="BK632" s="98">
        <v>0</v>
      </c>
      <c r="BL632" s="98">
        <v>0</v>
      </c>
      <c r="BM632" s="98">
        <v>0</v>
      </c>
      <c r="BN632" s="98">
        <v>0</v>
      </c>
      <c r="BO632" s="98">
        <v>0</v>
      </c>
      <c r="BP632" s="98">
        <v>0</v>
      </c>
      <c r="BQ632" s="98">
        <v>0</v>
      </c>
      <c r="BR632" s="98">
        <v>0</v>
      </c>
      <c r="BS632" s="98">
        <v>0</v>
      </c>
      <c r="BT632" s="98">
        <v>0</v>
      </c>
      <c r="BU632" s="98">
        <v>0</v>
      </c>
      <c r="BV632" s="98">
        <v>0</v>
      </c>
      <c r="BW632" s="98">
        <v>0</v>
      </c>
      <c r="BX632" s="98">
        <v>0</v>
      </c>
      <c r="BY632" s="98">
        <v>0</v>
      </c>
      <c r="BZ632" s="98">
        <v>0</v>
      </c>
      <c r="CA632" s="98">
        <v>0</v>
      </c>
      <c r="CB632" s="98">
        <v>0</v>
      </c>
      <c r="CC632" s="98">
        <v>0</v>
      </c>
      <c r="CD632" s="98">
        <v>0</v>
      </c>
      <c r="CE632" s="98">
        <v>0</v>
      </c>
      <c r="CF632" s="98">
        <v>0</v>
      </c>
      <c r="CG632" s="98">
        <v>0</v>
      </c>
      <c r="CH632" s="98">
        <v>0</v>
      </c>
      <c r="CI632" s="98">
        <v>0</v>
      </c>
      <c r="CJ632" s="98">
        <v>0</v>
      </c>
      <c r="CK632" s="98">
        <v>0</v>
      </c>
      <c r="CL632" s="98">
        <v>0</v>
      </c>
      <c r="CM632" s="98">
        <v>0</v>
      </c>
    </row>
    <row r="633" spans="1:91" x14ac:dyDescent="0.25">
      <c r="A633" s="95" t="s">
        <v>1</v>
      </c>
      <c r="B633" s="4">
        <v>0</v>
      </c>
      <c r="C633" s="4">
        <v>0</v>
      </c>
      <c r="D633" s="4">
        <v>0</v>
      </c>
      <c r="E633" s="4">
        <v>0</v>
      </c>
      <c r="F633" s="4">
        <v>0</v>
      </c>
      <c r="G633" s="4">
        <v>0</v>
      </c>
      <c r="H633" s="4">
        <v>0</v>
      </c>
      <c r="I633" s="4">
        <v>0</v>
      </c>
      <c r="J633" s="4">
        <v>0</v>
      </c>
      <c r="K633" s="4">
        <v>0</v>
      </c>
      <c r="L633" s="4">
        <v>0</v>
      </c>
      <c r="M633" s="4">
        <v>0</v>
      </c>
      <c r="N633" s="4">
        <v>0</v>
      </c>
      <c r="O633" s="4">
        <v>0</v>
      </c>
      <c r="P633" s="4">
        <v>0</v>
      </c>
      <c r="Q633" s="4">
        <v>0</v>
      </c>
      <c r="R633" s="4">
        <v>0</v>
      </c>
      <c r="S633" s="4">
        <v>0</v>
      </c>
      <c r="T633" s="4">
        <v>0</v>
      </c>
      <c r="U633" s="4">
        <v>0</v>
      </c>
      <c r="V633" s="4">
        <v>0</v>
      </c>
      <c r="W633" s="4">
        <v>0</v>
      </c>
      <c r="X633" s="4">
        <v>0</v>
      </c>
      <c r="Y633" s="4">
        <v>0</v>
      </c>
      <c r="Z633" s="4">
        <v>0</v>
      </c>
      <c r="AA633" s="4">
        <v>0</v>
      </c>
      <c r="AB633" s="4">
        <v>0</v>
      </c>
      <c r="AC633" s="4">
        <v>0</v>
      </c>
      <c r="AD633" s="4">
        <v>0</v>
      </c>
      <c r="AE633" s="4">
        <v>0</v>
      </c>
      <c r="AF633">
        <v>40724859.999999866</v>
      </c>
      <c r="AG633">
        <v>39960509.333333232</v>
      </c>
      <c r="AH633">
        <v>39196158.666666597</v>
      </c>
      <c r="AI633">
        <v>38431807.999999963</v>
      </c>
      <c r="AJ633">
        <v>37667457.333333328</v>
      </c>
      <c r="AK633">
        <v>36903106.666666687</v>
      </c>
      <c r="AL633">
        <v>36138756.000000052</v>
      </c>
      <c r="AM633">
        <v>35374405.333333179</v>
      </c>
      <c r="AN633">
        <v>34610054.666666545</v>
      </c>
      <c r="AO633">
        <v>33845703.999999911</v>
      </c>
      <c r="AP633">
        <v>33081353.333333276</v>
      </c>
      <c r="AQ633">
        <v>32317002.666666638</v>
      </c>
      <c r="AR633">
        <v>31552652</v>
      </c>
      <c r="AS633">
        <v>30788301.333333366</v>
      </c>
      <c r="AT633">
        <v>30023950.666666731</v>
      </c>
      <c r="AU633">
        <v>29259599.999999858</v>
      </c>
      <c r="AV633">
        <v>28495249.333333224</v>
      </c>
      <c r="AW633">
        <v>27730898.66666659</v>
      </c>
      <c r="AX633">
        <v>26966547.999999952</v>
      </c>
      <c r="AY633">
        <v>26202197.333333313</v>
      </c>
      <c r="AZ633">
        <v>25437846.666666679</v>
      </c>
      <c r="BA633">
        <v>24673496.000000045</v>
      </c>
      <c r="BB633">
        <v>23909145.333333407</v>
      </c>
      <c r="BC633">
        <v>23144794.666666538</v>
      </c>
      <c r="BD633">
        <v>22380443.999999903</v>
      </c>
      <c r="BE633">
        <v>21616093.333333265</v>
      </c>
      <c r="BF633">
        <v>20851742.666666627</v>
      </c>
      <c r="BG633">
        <v>20087391.999999993</v>
      </c>
      <c r="BH633">
        <v>19323041.333333358</v>
      </c>
      <c r="BI633">
        <v>18558690.66666672</v>
      </c>
      <c r="BJ633">
        <v>17794340.000000082</v>
      </c>
      <c r="BK633">
        <v>17029989.333333217</v>
      </c>
      <c r="BL633">
        <v>16265638.666666579</v>
      </c>
      <c r="BM633">
        <v>15501287.999999942</v>
      </c>
      <c r="BN633">
        <v>14736937.333333306</v>
      </c>
      <c r="BO633">
        <v>13972586.66666667</v>
      </c>
      <c r="BP633">
        <v>13208236.000000034</v>
      </c>
      <c r="BQ633">
        <v>12443885.333333397</v>
      </c>
      <c r="BR633">
        <v>11679534.666666528</v>
      </c>
      <c r="BS633">
        <v>10915183.999999892</v>
      </c>
      <c r="BT633">
        <v>10150833.333333256</v>
      </c>
      <c r="BU633">
        <v>9386482.6666666195</v>
      </c>
      <c r="BV633">
        <v>8622131.9999999832</v>
      </c>
      <c r="BW633">
        <v>7857781.333333347</v>
      </c>
      <c r="BX633">
        <v>7093430.6666667107</v>
      </c>
      <c r="BY633">
        <v>6329080.0000000745</v>
      </c>
      <c r="BZ633">
        <v>5564729.3333332054</v>
      </c>
      <c r="CA633">
        <v>4800378.6666665692</v>
      </c>
      <c r="CB633">
        <v>4036027.9999999329</v>
      </c>
      <c r="CC633">
        <v>3271677.3333332967</v>
      </c>
      <c r="CD633">
        <v>2507326.6666666605</v>
      </c>
      <c r="CE633">
        <v>1742976.0000000242</v>
      </c>
      <c r="CF633">
        <v>978625.33333338797</v>
      </c>
      <c r="CG633">
        <v>214274.66666675173</v>
      </c>
      <c r="CH633">
        <v>0</v>
      </c>
      <c r="CI633">
        <v>0</v>
      </c>
      <c r="CJ633">
        <v>0</v>
      </c>
      <c r="CK633">
        <v>0</v>
      </c>
      <c r="CL633">
        <v>0</v>
      </c>
      <c r="CM633">
        <v>0</v>
      </c>
    </row>
    <row r="634" spans="1:91" x14ac:dyDescent="0.25">
      <c r="A634" s="95" t="s">
        <v>1</v>
      </c>
      <c r="B634" s="4">
        <v>0</v>
      </c>
      <c r="C634" s="4">
        <v>0</v>
      </c>
      <c r="D634" s="4">
        <v>0</v>
      </c>
      <c r="E634" s="4">
        <v>0</v>
      </c>
      <c r="F634" s="4">
        <v>0</v>
      </c>
      <c r="G634" s="4">
        <v>0</v>
      </c>
      <c r="H634" s="4">
        <v>0</v>
      </c>
      <c r="I634" s="4">
        <v>0</v>
      </c>
      <c r="J634" s="4">
        <v>0</v>
      </c>
      <c r="K634" s="4">
        <v>0</v>
      </c>
      <c r="L634" s="4">
        <v>0</v>
      </c>
      <c r="M634" s="4">
        <v>0</v>
      </c>
      <c r="N634" s="4">
        <v>0</v>
      </c>
      <c r="O634" s="4">
        <v>0</v>
      </c>
      <c r="P634" s="4">
        <v>0</v>
      </c>
      <c r="Q634" s="4">
        <v>0</v>
      </c>
      <c r="R634" s="4">
        <v>0</v>
      </c>
      <c r="S634" s="4">
        <v>0</v>
      </c>
      <c r="T634" s="4">
        <v>0</v>
      </c>
      <c r="U634" s="4">
        <v>0</v>
      </c>
      <c r="V634" s="4">
        <v>0</v>
      </c>
      <c r="W634" s="4">
        <v>0</v>
      </c>
      <c r="X634" s="4">
        <v>0</v>
      </c>
      <c r="Y634" s="4">
        <v>0</v>
      </c>
      <c r="Z634" s="4">
        <v>0</v>
      </c>
      <c r="AA634" s="4">
        <v>0</v>
      </c>
      <c r="AB634" s="4">
        <v>0</v>
      </c>
      <c r="AC634" s="4">
        <v>0</v>
      </c>
      <c r="AD634" s="4">
        <v>0</v>
      </c>
      <c r="AE634" s="4">
        <v>0</v>
      </c>
      <c r="AF634">
        <v>1256402.5000000037</v>
      </c>
      <c r="AG634">
        <v>1231075.6666666712</v>
      </c>
      <c r="AH634">
        <v>1205748.8333333312</v>
      </c>
      <c r="AI634">
        <v>1180421.9999999986</v>
      </c>
      <c r="AJ634">
        <v>1155095.166666666</v>
      </c>
      <c r="AK634">
        <v>1129768.3333333335</v>
      </c>
      <c r="AL634">
        <v>1104441.5000000009</v>
      </c>
      <c r="AM634">
        <v>1079114.6666666681</v>
      </c>
      <c r="AN634">
        <v>1053787.8333333356</v>
      </c>
      <c r="AO634">
        <v>1028461.000000003</v>
      </c>
      <c r="AP634">
        <v>1003134.1666666704</v>
      </c>
      <c r="AQ634">
        <v>977807.33333333768</v>
      </c>
      <c r="AR634">
        <v>952480.4999999979</v>
      </c>
      <c r="AS634">
        <v>927153.66666666523</v>
      </c>
      <c r="AT634">
        <v>901826.83333333256</v>
      </c>
      <c r="AU634">
        <v>876500</v>
      </c>
      <c r="AV634">
        <v>851173.16666666744</v>
      </c>
      <c r="AW634">
        <v>825846.33333333477</v>
      </c>
      <c r="AX634">
        <v>800519.5000000021</v>
      </c>
      <c r="AY634">
        <v>775192.66666666954</v>
      </c>
      <c r="AZ634">
        <v>749865.83333333698</v>
      </c>
      <c r="BA634">
        <v>724539.00000000431</v>
      </c>
      <c r="BB634">
        <v>699212.16666666442</v>
      </c>
      <c r="BC634">
        <v>673885.33333333186</v>
      </c>
      <c r="BD634">
        <v>648558.49999999919</v>
      </c>
      <c r="BE634">
        <v>623231.66666666651</v>
      </c>
      <c r="BF634">
        <v>597904.83333333395</v>
      </c>
      <c r="BG634">
        <v>572578.0000000014</v>
      </c>
      <c r="BH634">
        <v>547251.16666666872</v>
      </c>
      <c r="BI634">
        <v>521924.33333333611</v>
      </c>
      <c r="BJ634">
        <v>496597.50000000349</v>
      </c>
      <c r="BK634">
        <v>471270.66666667088</v>
      </c>
      <c r="BL634">
        <v>445943.83333333099</v>
      </c>
      <c r="BM634">
        <v>420616.99999999837</v>
      </c>
      <c r="BN634">
        <v>395290.16666666575</v>
      </c>
      <c r="BO634">
        <v>369963.33333333314</v>
      </c>
      <c r="BP634">
        <v>344636.50000000052</v>
      </c>
      <c r="BQ634">
        <v>319309.66666666791</v>
      </c>
      <c r="BR634">
        <v>293982.83333333529</v>
      </c>
      <c r="BS634">
        <v>268656.00000000268</v>
      </c>
      <c r="BT634">
        <v>243329.16666667006</v>
      </c>
      <c r="BU634">
        <v>218002.33333333745</v>
      </c>
      <c r="BV634">
        <v>192675.49999999756</v>
      </c>
      <c r="BW634">
        <v>167348.66666666494</v>
      </c>
      <c r="BX634">
        <v>142021.83333333232</v>
      </c>
      <c r="BY634">
        <v>116694.99999999971</v>
      </c>
      <c r="BZ634">
        <v>91368.166666667094</v>
      </c>
      <c r="CA634">
        <v>66041.333333334478</v>
      </c>
      <c r="CB634">
        <v>40714.500000001863</v>
      </c>
      <c r="CC634">
        <v>15387.666666669247</v>
      </c>
      <c r="CD634">
        <v>0</v>
      </c>
      <c r="CE634">
        <v>0</v>
      </c>
      <c r="CF634">
        <v>0</v>
      </c>
      <c r="CG634">
        <v>0</v>
      </c>
      <c r="CH634">
        <v>0</v>
      </c>
      <c r="CI634">
        <v>0</v>
      </c>
      <c r="CJ634">
        <v>0</v>
      </c>
      <c r="CK634">
        <v>0</v>
      </c>
      <c r="CL634">
        <v>0</v>
      </c>
      <c r="CM634">
        <v>0</v>
      </c>
    </row>
    <row r="635" spans="1:91" x14ac:dyDescent="0.25">
      <c r="A635" s="40"/>
    </row>
    <row r="636" spans="1:91" x14ac:dyDescent="0.25">
      <c r="A636" s="95" t="s">
        <v>249</v>
      </c>
      <c r="B636" s="4">
        <v>0</v>
      </c>
      <c r="C636" s="4">
        <v>0</v>
      </c>
      <c r="D636" s="4">
        <v>0</v>
      </c>
      <c r="E636" s="4">
        <v>0</v>
      </c>
      <c r="F636" s="4">
        <v>0</v>
      </c>
      <c r="G636" s="4">
        <v>0</v>
      </c>
      <c r="H636" s="4">
        <v>0</v>
      </c>
      <c r="I636" s="4">
        <v>0</v>
      </c>
      <c r="J636" s="4">
        <v>0</v>
      </c>
      <c r="K636" s="4">
        <v>0</v>
      </c>
      <c r="L636" s="4">
        <v>0</v>
      </c>
      <c r="M636" s="4">
        <v>0</v>
      </c>
      <c r="N636" s="4">
        <v>0</v>
      </c>
      <c r="O636" s="4">
        <v>0</v>
      </c>
      <c r="P636" s="4">
        <v>0</v>
      </c>
      <c r="Q636" s="4">
        <v>0</v>
      </c>
      <c r="R636" s="4">
        <v>0</v>
      </c>
      <c r="S636" s="4">
        <v>0</v>
      </c>
      <c r="T636" s="4">
        <v>0</v>
      </c>
      <c r="U636" s="4">
        <v>0</v>
      </c>
      <c r="V636" s="4">
        <v>0</v>
      </c>
      <c r="W636" s="4">
        <v>0</v>
      </c>
      <c r="X636" s="4">
        <v>0</v>
      </c>
      <c r="Y636" s="4">
        <v>0</v>
      </c>
      <c r="Z636" s="4">
        <v>0</v>
      </c>
      <c r="AA636" s="4">
        <v>0</v>
      </c>
      <c r="AB636" s="4">
        <v>0</v>
      </c>
      <c r="AC636" s="4">
        <v>0</v>
      </c>
      <c r="AD636" s="4">
        <v>0</v>
      </c>
      <c r="AE636" s="4">
        <v>0</v>
      </c>
      <c r="AF636">
        <v>7079799.9999999888</v>
      </c>
      <c r="AG636">
        <v>6913893.3333333116</v>
      </c>
      <c r="AH636">
        <v>6747986.6666666344</v>
      </c>
      <c r="AI636">
        <v>6582080.0000000168</v>
      </c>
      <c r="AJ636">
        <v>6416173.3333333395</v>
      </c>
      <c r="AK636">
        <v>6250266.6666666623</v>
      </c>
      <c r="AL636">
        <v>6084359.999999986</v>
      </c>
      <c r="AM636">
        <v>5918453.3333333097</v>
      </c>
      <c r="AN636">
        <v>5752546.6666666325</v>
      </c>
      <c r="AO636">
        <v>5586640.000000014</v>
      </c>
      <c r="AP636">
        <v>5420733.3333333377</v>
      </c>
      <c r="AQ636">
        <v>5254826.6666666605</v>
      </c>
      <c r="AR636">
        <v>5088919.9999999832</v>
      </c>
      <c r="AS636">
        <v>4923013.3333333069</v>
      </c>
      <c r="AT636">
        <v>4757106.6666666307</v>
      </c>
      <c r="AU636">
        <v>4591200.0000000112</v>
      </c>
      <c r="AV636">
        <v>4425293.3333333349</v>
      </c>
      <c r="AW636">
        <v>4259386.6666666586</v>
      </c>
      <c r="AX636">
        <v>4093479.9999999814</v>
      </c>
      <c r="AY636">
        <v>3927573.3333333046</v>
      </c>
      <c r="AZ636">
        <v>3761666.6666666861</v>
      </c>
      <c r="BA636">
        <v>3595760.0000000093</v>
      </c>
      <c r="BB636">
        <v>3429853.3333333326</v>
      </c>
      <c r="BC636">
        <v>3263946.6666666558</v>
      </c>
      <c r="BD636">
        <v>3098039.999999979</v>
      </c>
      <c r="BE636">
        <v>2932133.3333333023</v>
      </c>
      <c r="BF636">
        <v>2766226.6666666837</v>
      </c>
      <c r="BG636">
        <v>2600320.000000007</v>
      </c>
      <c r="BH636">
        <v>2434413.3333333302</v>
      </c>
      <c r="BI636">
        <v>2268506.6666666535</v>
      </c>
      <c r="BJ636">
        <v>2102599.9999999767</v>
      </c>
      <c r="BK636">
        <v>1936693.3333333</v>
      </c>
      <c r="BL636">
        <v>1770786.6666666814</v>
      </c>
      <c r="BM636">
        <v>1604880.0000000047</v>
      </c>
      <c r="BN636">
        <v>1438973.3333333279</v>
      </c>
      <c r="BO636">
        <v>1273066.6666666511</v>
      </c>
      <c r="BP636">
        <v>1107159.9999999744</v>
      </c>
      <c r="BQ636">
        <v>941253.33333335584</v>
      </c>
      <c r="BR636">
        <v>775346.66666667908</v>
      </c>
      <c r="BS636">
        <v>609440.00000000233</v>
      </c>
      <c r="BT636">
        <v>443533.33333332557</v>
      </c>
      <c r="BU636">
        <v>277626.66666664882</v>
      </c>
      <c r="BV636">
        <v>111719.99999997206</v>
      </c>
      <c r="BW636">
        <v>0</v>
      </c>
      <c r="BX636">
        <v>0</v>
      </c>
      <c r="BY636">
        <v>0</v>
      </c>
      <c r="BZ636">
        <v>0</v>
      </c>
      <c r="CA636">
        <v>0</v>
      </c>
      <c r="CB636">
        <v>0</v>
      </c>
      <c r="CC636">
        <v>0</v>
      </c>
      <c r="CD636">
        <v>0</v>
      </c>
      <c r="CE636">
        <v>0</v>
      </c>
      <c r="CF636">
        <v>0</v>
      </c>
      <c r="CG636">
        <v>0</v>
      </c>
      <c r="CH636">
        <v>0</v>
      </c>
      <c r="CI636">
        <v>0</v>
      </c>
      <c r="CJ636">
        <v>0</v>
      </c>
      <c r="CK636">
        <v>0</v>
      </c>
      <c r="CL636">
        <v>0</v>
      </c>
      <c r="CM636">
        <v>0</v>
      </c>
    </row>
    <row r="637" spans="1:91" x14ac:dyDescent="0.25">
      <c r="A637" s="95"/>
    </row>
    <row r="638" spans="1:91" s="46" customFormat="1" x14ac:dyDescent="0.25">
      <c r="A638" s="95" t="s">
        <v>250</v>
      </c>
      <c r="B638" s="4">
        <v>0</v>
      </c>
      <c r="C638" s="4">
        <v>0</v>
      </c>
      <c r="D638" s="4">
        <v>0</v>
      </c>
      <c r="E638" s="4">
        <v>0</v>
      </c>
      <c r="F638" s="4">
        <v>0</v>
      </c>
      <c r="G638" s="4">
        <v>0</v>
      </c>
      <c r="H638" s="4">
        <v>0</v>
      </c>
      <c r="I638" s="4">
        <v>0</v>
      </c>
      <c r="J638" s="4">
        <v>0</v>
      </c>
      <c r="K638" s="4">
        <v>0</v>
      </c>
      <c r="L638" s="4">
        <v>0</v>
      </c>
      <c r="M638" s="4">
        <v>0</v>
      </c>
      <c r="N638" s="4">
        <v>0</v>
      </c>
      <c r="O638" s="4">
        <v>0</v>
      </c>
      <c r="P638" s="4">
        <v>0</v>
      </c>
      <c r="Q638" s="4">
        <v>0</v>
      </c>
      <c r="R638" s="4">
        <v>0</v>
      </c>
      <c r="S638" s="4">
        <v>0</v>
      </c>
      <c r="T638" s="4">
        <v>0</v>
      </c>
      <c r="U638" s="4">
        <v>0</v>
      </c>
      <c r="V638" s="4">
        <v>0</v>
      </c>
      <c r="W638" s="4">
        <v>0</v>
      </c>
      <c r="X638" s="4">
        <v>0</v>
      </c>
      <c r="Y638" s="4">
        <v>0</v>
      </c>
      <c r="Z638" s="4">
        <v>0</v>
      </c>
      <c r="AA638" s="4">
        <v>0</v>
      </c>
      <c r="AB638" s="4">
        <v>0</v>
      </c>
      <c r="AC638" s="4">
        <v>0</v>
      </c>
      <c r="AD638" s="4">
        <v>0</v>
      </c>
      <c r="AE638" s="4">
        <v>0</v>
      </c>
      <c r="AF638" s="46">
        <v>242046.1895468549</v>
      </c>
      <c r="AG638" s="46">
        <v>241929.26755840142</v>
      </c>
      <c r="AH638" s="46">
        <v>241812.34556994794</v>
      </c>
      <c r="AI638" s="46">
        <v>241695.42358149448</v>
      </c>
      <c r="AJ638" s="46">
        <v>241578.501593041</v>
      </c>
      <c r="AK638" s="46">
        <v>241461.57960458755</v>
      </c>
      <c r="AL638" s="46">
        <v>241344.65761613406</v>
      </c>
      <c r="AM638" s="46">
        <v>241227.73562768061</v>
      </c>
      <c r="AN638" s="46">
        <v>241110.81363922713</v>
      </c>
      <c r="AO638" s="46">
        <v>240993.89165077367</v>
      </c>
      <c r="AP638" s="46">
        <v>240876.96966232019</v>
      </c>
      <c r="AQ638" s="46">
        <v>240760.04767386673</v>
      </c>
      <c r="AR638" s="46">
        <v>240643.12568541325</v>
      </c>
      <c r="AS638" s="46">
        <v>240526.20369695977</v>
      </c>
      <c r="AT638" s="46">
        <v>240409.28170850631</v>
      </c>
      <c r="AU638" s="46">
        <v>240292.35972005283</v>
      </c>
      <c r="AV638" s="46">
        <v>240175.43773159938</v>
      </c>
      <c r="AW638" s="46">
        <v>240058.51574314589</v>
      </c>
      <c r="AX638" s="46">
        <v>239941.59375469244</v>
      </c>
      <c r="AY638" s="46">
        <v>239824.67176623896</v>
      </c>
      <c r="AZ638" s="46">
        <v>239707.7497777855</v>
      </c>
      <c r="BA638" s="46">
        <v>239590.82778933202</v>
      </c>
      <c r="BB638" s="46">
        <v>239473.90580087857</v>
      </c>
      <c r="BC638" s="46">
        <v>239356.98381242508</v>
      </c>
      <c r="BD638" s="46">
        <v>239240.06182397163</v>
      </c>
      <c r="BE638" s="46">
        <v>239123.13983551814</v>
      </c>
      <c r="BF638" s="46">
        <v>239006.21784706466</v>
      </c>
      <c r="BG638" s="46">
        <v>238889.29585861121</v>
      </c>
      <c r="BH638" s="46">
        <v>238772.37387015772</v>
      </c>
      <c r="BI638" s="46">
        <v>238655.45188170427</v>
      </c>
      <c r="BJ638" s="46">
        <v>238538.52989325079</v>
      </c>
      <c r="BK638" s="46">
        <v>238421.60790479733</v>
      </c>
      <c r="BL638" s="46">
        <v>238304.68591634385</v>
      </c>
      <c r="BM638" s="46">
        <v>238187.7639278904</v>
      </c>
      <c r="BN638" s="46">
        <v>238070.84193943691</v>
      </c>
      <c r="BO638" s="46">
        <v>237953.91995098346</v>
      </c>
      <c r="BP638" s="46">
        <v>237836.99796252997</v>
      </c>
      <c r="BQ638" s="46">
        <v>237720.07597407652</v>
      </c>
      <c r="BR638" s="46">
        <v>237603.15398562304</v>
      </c>
      <c r="BS638" s="46">
        <v>237486.23199716955</v>
      </c>
      <c r="BT638" s="46">
        <v>237369.3100087161</v>
      </c>
      <c r="BU638" s="46">
        <v>237252.38802026262</v>
      </c>
      <c r="BV638" s="46">
        <v>237135.46603180916</v>
      </c>
      <c r="BW638" s="46">
        <v>237018.54404335568</v>
      </c>
      <c r="BX638" s="46">
        <v>236901.62205490223</v>
      </c>
      <c r="BY638" s="46">
        <v>236784.70006644874</v>
      </c>
      <c r="BZ638" s="46">
        <v>236667.77807799529</v>
      </c>
      <c r="CA638" s="46">
        <v>236550.8560895418</v>
      </c>
      <c r="CB638" s="46">
        <v>236433.93410108835</v>
      </c>
      <c r="CC638" s="46">
        <v>236317.01211263487</v>
      </c>
      <c r="CD638" s="46">
        <v>236200.09012418141</v>
      </c>
      <c r="CE638" s="46">
        <v>236083.16813572793</v>
      </c>
      <c r="CF638" s="46">
        <v>235966.24614727445</v>
      </c>
      <c r="CG638" s="46">
        <v>235849.32415882099</v>
      </c>
      <c r="CH638" s="46">
        <v>235732.40217036751</v>
      </c>
      <c r="CI638" s="46">
        <v>235615.48018191406</v>
      </c>
      <c r="CJ638" s="46">
        <v>235498.55819346057</v>
      </c>
      <c r="CK638" s="46">
        <v>235381.63620500712</v>
      </c>
      <c r="CL638" s="46">
        <v>235264.71421655364</v>
      </c>
      <c r="CM638" s="46">
        <v>235147.79222810018</v>
      </c>
    </row>
    <row r="639" spans="1:91" s="46" customFormat="1" x14ac:dyDescent="0.25">
      <c r="A639" s="95"/>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spans="1:91" x14ac:dyDescent="0.25">
      <c r="A640" s="95" t="s">
        <v>251</v>
      </c>
      <c r="B640" s="4">
        <v>0</v>
      </c>
      <c r="C640" s="4">
        <v>0</v>
      </c>
      <c r="D640" s="4">
        <v>0</v>
      </c>
      <c r="E640" s="4">
        <v>0</v>
      </c>
      <c r="F640" s="4">
        <v>0</v>
      </c>
      <c r="G640" s="4">
        <v>0</v>
      </c>
      <c r="H640" s="4">
        <v>0</v>
      </c>
      <c r="I640" s="4">
        <v>0</v>
      </c>
      <c r="J640" s="4">
        <v>0</v>
      </c>
      <c r="K640" s="4">
        <v>0</v>
      </c>
      <c r="L640" s="4">
        <v>0</v>
      </c>
      <c r="M640" s="4">
        <v>0</v>
      </c>
      <c r="N640" s="4">
        <v>0</v>
      </c>
      <c r="O640" s="4">
        <v>0</v>
      </c>
      <c r="P640" s="4">
        <v>0</v>
      </c>
      <c r="Q640" s="4">
        <v>0</v>
      </c>
      <c r="R640" s="4">
        <v>0</v>
      </c>
      <c r="S640" s="4">
        <v>0</v>
      </c>
      <c r="T640" s="4">
        <v>0</v>
      </c>
      <c r="U640" s="4">
        <v>0</v>
      </c>
      <c r="V640" s="4">
        <v>0</v>
      </c>
      <c r="W640" s="4">
        <v>0</v>
      </c>
      <c r="X640" s="4">
        <v>0</v>
      </c>
      <c r="Y640" s="4">
        <v>0</v>
      </c>
      <c r="Z640" s="4">
        <v>0</v>
      </c>
      <c r="AA640" s="4">
        <v>0</v>
      </c>
      <c r="AB640" s="4">
        <v>0</v>
      </c>
      <c r="AC640" s="4">
        <v>0</v>
      </c>
      <c r="AD640" s="4">
        <v>0</v>
      </c>
      <c r="AE640" s="4">
        <v>0</v>
      </c>
      <c r="AF640">
        <v>3682816.66666668</v>
      </c>
      <c r="AG640">
        <v>3718386.6666666726</v>
      </c>
      <c r="AH640">
        <v>3753956.6666666795</v>
      </c>
      <c r="AI640">
        <v>3789526.6666666721</v>
      </c>
      <c r="AJ640">
        <v>3825096.6666666791</v>
      </c>
      <c r="AK640">
        <v>3860666.6666666716</v>
      </c>
      <c r="AL640">
        <v>3896236.6666666786</v>
      </c>
      <c r="AM640">
        <v>3931806.6666666707</v>
      </c>
      <c r="AN640">
        <v>3967376.6666666782</v>
      </c>
      <c r="AO640">
        <v>4002946.6666666702</v>
      </c>
      <c r="AP640">
        <v>4038516.6666666772</v>
      </c>
      <c r="AQ640">
        <v>4074086.6666666698</v>
      </c>
      <c r="AR640">
        <v>4109656.6666666768</v>
      </c>
      <c r="AS640">
        <v>4145226.6666666693</v>
      </c>
      <c r="AT640">
        <v>4180796.6666666763</v>
      </c>
      <c r="AU640">
        <v>4216366.6666666688</v>
      </c>
      <c r="AV640">
        <v>4251936.6666666754</v>
      </c>
      <c r="AW640">
        <v>4287506.6666666679</v>
      </c>
      <c r="AX640">
        <v>4323076.6666666754</v>
      </c>
      <c r="AY640">
        <v>4358646.6666666679</v>
      </c>
      <c r="AZ640">
        <v>4394216.6666666744</v>
      </c>
      <c r="BA640">
        <v>4429786.666666667</v>
      </c>
      <c r="BB640">
        <v>4465356.6666666735</v>
      </c>
      <c r="BC640">
        <v>4500926.666666666</v>
      </c>
      <c r="BD640">
        <v>4536496.6666666735</v>
      </c>
      <c r="BE640">
        <v>4572066.66666668</v>
      </c>
      <c r="BF640">
        <v>4607636.6666666726</v>
      </c>
      <c r="BG640">
        <v>4643206.66666668</v>
      </c>
      <c r="BH640">
        <v>4678776.6666666716</v>
      </c>
      <c r="BI640">
        <v>4714346.6666666791</v>
      </c>
      <c r="BJ640">
        <v>4749916.6666666716</v>
      </c>
      <c r="BK640">
        <v>4785486.6666666782</v>
      </c>
      <c r="BL640">
        <v>4821056.6666666707</v>
      </c>
      <c r="BM640">
        <v>4856626.6666666782</v>
      </c>
      <c r="BN640">
        <v>4892196.6666666707</v>
      </c>
      <c r="BO640">
        <v>4927766.6666666772</v>
      </c>
      <c r="BP640">
        <v>4963336.6666666698</v>
      </c>
      <c r="BQ640">
        <v>4998906.6666666772</v>
      </c>
      <c r="BR640">
        <v>5034476.6666666688</v>
      </c>
      <c r="BS640">
        <v>5070046.6666666763</v>
      </c>
      <c r="BT640">
        <v>5105616.6666666688</v>
      </c>
      <c r="BU640">
        <v>5141186.6666666754</v>
      </c>
      <c r="BV640">
        <v>5176756.6666666679</v>
      </c>
      <c r="BW640">
        <v>5212326.6666666754</v>
      </c>
      <c r="BX640">
        <v>5247896.6666666679</v>
      </c>
      <c r="BY640">
        <v>5283466.6666666744</v>
      </c>
      <c r="BZ640">
        <v>5319036.666666667</v>
      </c>
      <c r="CA640">
        <v>5354606.6666666735</v>
      </c>
      <c r="CB640">
        <v>5390176.666666666</v>
      </c>
      <c r="CC640">
        <v>5425746.6666666735</v>
      </c>
      <c r="CD640">
        <v>5461316.666666666</v>
      </c>
      <c r="CE640">
        <v>5496886.6666666726</v>
      </c>
      <c r="CF640">
        <v>5532456.6666666651</v>
      </c>
      <c r="CG640">
        <v>5568026.6666666716</v>
      </c>
      <c r="CH640">
        <v>5603596.6666666642</v>
      </c>
      <c r="CI640">
        <v>5639166.6666666716</v>
      </c>
      <c r="CJ640">
        <v>5674736.6666666642</v>
      </c>
      <c r="CK640">
        <v>5710306.6666666707</v>
      </c>
      <c r="CL640">
        <v>5745876.6666666782</v>
      </c>
      <c r="CM640">
        <v>5781446.6666666707</v>
      </c>
    </row>
    <row r="641" spans="1:91" s="40" customFormat="1" x14ac:dyDescent="0.25">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spans="1:91" s="46" customFormat="1" x14ac:dyDescent="0.25">
      <c r="A642" s="95" t="s">
        <v>252</v>
      </c>
      <c r="B642" s="4">
        <v>0</v>
      </c>
      <c r="C642" s="4">
        <v>0</v>
      </c>
      <c r="D642" s="4">
        <v>0</v>
      </c>
      <c r="E642" s="4">
        <v>0</v>
      </c>
      <c r="F642" s="4">
        <v>0</v>
      </c>
      <c r="G642" s="4">
        <v>0</v>
      </c>
      <c r="H642" s="4">
        <v>0</v>
      </c>
      <c r="I642" s="4">
        <v>0</v>
      </c>
      <c r="J642" s="4">
        <v>0</v>
      </c>
      <c r="K642" s="4">
        <v>0</v>
      </c>
      <c r="L642" s="4">
        <v>0</v>
      </c>
      <c r="M642" s="4">
        <v>0</v>
      </c>
      <c r="N642" s="4">
        <v>0</v>
      </c>
      <c r="O642" s="4">
        <v>0</v>
      </c>
      <c r="P642" s="4">
        <v>0</v>
      </c>
      <c r="Q642" s="4">
        <v>0</v>
      </c>
      <c r="R642" s="4">
        <v>0</v>
      </c>
      <c r="S642" s="4">
        <v>0</v>
      </c>
      <c r="T642" s="4">
        <v>0</v>
      </c>
      <c r="U642" s="4">
        <v>0</v>
      </c>
      <c r="V642" s="4">
        <v>0</v>
      </c>
      <c r="W642" s="4">
        <v>0</v>
      </c>
      <c r="X642" s="4">
        <v>0</v>
      </c>
      <c r="Y642" s="4">
        <v>0</v>
      </c>
      <c r="Z642" s="4">
        <v>0</v>
      </c>
      <c r="AA642" s="4">
        <v>0</v>
      </c>
      <c r="AB642" s="4">
        <v>0</v>
      </c>
      <c r="AC642" s="4">
        <v>0</v>
      </c>
      <c r="AD642" s="4">
        <v>0</v>
      </c>
      <c r="AE642" s="4">
        <v>0</v>
      </c>
      <c r="AF642" s="46">
        <v>28860828.810453147</v>
      </c>
      <c r="AG642" s="46">
        <v>28846887.399108268</v>
      </c>
      <c r="AH642" s="46">
        <v>28832945.98776339</v>
      </c>
      <c r="AI642" s="46">
        <v>28819004.576418508</v>
      </c>
      <c r="AJ642" s="46">
        <v>28805063.165073629</v>
      </c>
      <c r="AK642" s="46">
        <v>28791121.753728747</v>
      </c>
      <c r="AL642" s="46">
        <v>28777180.342383869</v>
      </c>
      <c r="AM642" s="46">
        <v>28763238.931038991</v>
      </c>
      <c r="AN642" s="46">
        <v>28749297.519694112</v>
      </c>
      <c r="AO642" s="46">
        <v>28735356.10834923</v>
      </c>
      <c r="AP642" s="46">
        <v>28721414.697004352</v>
      </c>
      <c r="AQ642" s="46">
        <v>28707473.28565947</v>
      </c>
      <c r="AR642" s="46">
        <v>28693531.874314591</v>
      </c>
      <c r="AS642" s="46">
        <v>28679590.462969713</v>
      </c>
      <c r="AT642" s="46">
        <v>28665649.051624835</v>
      </c>
      <c r="AU642" s="46">
        <v>28651707.640279952</v>
      </c>
      <c r="AV642" s="46">
        <v>28637766.228935074</v>
      </c>
      <c r="AW642" s="46">
        <v>28623824.817590192</v>
      </c>
      <c r="AX642" s="46">
        <v>28609883.406245314</v>
      </c>
      <c r="AY642" s="46">
        <v>28595941.994900435</v>
      </c>
      <c r="AZ642" s="46">
        <v>28582000.583555557</v>
      </c>
      <c r="BA642" s="46">
        <v>28568059.172210675</v>
      </c>
      <c r="BB642" s="46">
        <v>28554117.760865796</v>
      </c>
      <c r="BC642" s="46">
        <v>28540176.349520914</v>
      </c>
      <c r="BD642" s="46">
        <v>28526234.938176036</v>
      </c>
      <c r="BE642" s="46">
        <v>28512293.526831161</v>
      </c>
      <c r="BF642" s="46">
        <v>28498352.115486279</v>
      </c>
      <c r="BG642" s="46">
        <v>28484410.704141401</v>
      </c>
      <c r="BH642" s="46">
        <v>28470469.292796519</v>
      </c>
      <c r="BI642" s="46">
        <v>28456527.88145164</v>
      </c>
      <c r="BJ642" s="46">
        <v>28442586.470106758</v>
      </c>
      <c r="BK642" s="46">
        <v>28428645.058761884</v>
      </c>
      <c r="BL642" s="46">
        <v>28414703.647417001</v>
      </c>
      <c r="BM642" s="46">
        <v>28400762.236072123</v>
      </c>
      <c r="BN642" s="46">
        <v>28386820.824727241</v>
      </c>
      <c r="BO642" s="46">
        <v>28372879.413382363</v>
      </c>
      <c r="BP642" s="46">
        <v>28358938.00203748</v>
      </c>
      <c r="BQ642" s="46">
        <v>28344996.590692606</v>
      </c>
      <c r="BR642" s="46">
        <v>28331055.179347724</v>
      </c>
      <c r="BS642" s="46">
        <v>28317113.768002845</v>
      </c>
      <c r="BT642" s="46">
        <v>28303172.356657963</v>
      </c>
      <c r="BU642" s="46">
        <v>28289230.945313085</v>
      </c>
      <c r="BV642" s="46">
        <v>28275289.533968203</v>
      </c>
      <c r="BW642" s="46">
        <v>28261348.122623328</v>
      </c>
      <c r="BX642" s="46">
        <v>28247406.711278446</v>
      </c>
      <c r="BY642" s="46">
        <v>28233465.299933568</v>
      </c>
      <c r="BZ642" s="46">
        <v>28219523.888588686</v>
      </c>
      <c r="CA642" s="46">
        <v>28205582.477243807</v>
      </c>
      <c r="CB642" s="46">
        <v>28191641.065898925</v>
      </c>
      <c r="CC642" s="46">
        <v>28177699.65455405</v>
      </c>
      <c r="CD642" s="46">
        <v>28163758.243209168</v>
      </c>
      <c r="CE642" s="46">
        <v>28149816.83186429</v>
      </c>
      <c r="CF642" s="46">
        <v>28135875.420519408</v>
      </c>
      <c r="CG642" s="46">
        <v>28121934.009174529</v>
      </c>
      <c r="CH642" s="46">
        <v>28107992.597829647</v>
      </c>
      <c r="CI642" s="46">
        <v>28094051.186484773</v>
      </c>
      <c r="CJ642" s="46">
        <v>28080109.775139891</v>
      </c>
      <c r="CK642" s="46">
        <v>28066168.363795012</v>
      </c>
      <c r="CL642" s="46">
        <v>28052226.95245013</v>
      </c>
      <c r="CM642" s="46">
        <v>28038285.541105252</v>
      </c>
    </row>
    <row r="643" spans="1:91" s="40" customFormat="1" x14ac:dyDescent="0.25">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spans="1:91" x14ac:dyDescent="0.25">
      <c r="A644" s="95" t="s">
        <v>401</v>
      </c>
      <c r="B644" s="4">
        <v>0</v>
      </c>
      <c r="C644" s="4">
        <v>0</v>
      </c>
      <c r="D644" s="4">
        <v>0</v>
      </c>
      <c r="E644" s="4">
        <v>0</v>
      </c>
      <c r="F644" s="4">
        <v>0</v>
      </c>
      <c r="G644" s="4">
        <v>0</v>
      </c>
      <c r="H644" s="4">
        <v>0</v>
      </c>
      <c r="I644" s="4">
        <v>0</v>
      </c>
      <c r="J644" s="4">
        <v>0</v>
      </c>
      <c r="K644" s="4">
        <v>0</v>
      </c>
      <c r="L644" s="4">
        <v>0</v>
      </c>
      <c r="M644" s="4">
        <v>0</v>
      </c>
      <c r="N644" s="4">
        <v>0</v>
      </c>
      <c r="O644" s="4">
        <v>0</v>
      </c>
      <c r="P644" s="4">
        <v>0</v>
      </c>
      <c r="Q644" s="4">
        <v>0</v>
      </c>
      <c r="R644" s="4">
        <v>0</v>
      </c>
      <c r="S644" s="4">
        <v>0</v>
      </c>
      <c r="T644" s="4">
        <v>0</v>
      </c>
      <c r="U644" s="4">
        <v>0</v>
      </c>
      <c r="V644" s="4">
        <v>0</v>
      </c>
      <c r="W644" s="4">
        <v>0</v>
      </c>
      <c r="X644" s="4">
        <v>0</v>
      </c>
      <c r="Y644" s="4">
        <v>0</v>
      </c>
      <c r="Z644" s="4">
        <v>0</v>
      </c>
      <c r="AA644" s="4">
        <v>0</v>
      </c>
      <c r="AB644" s="4">
        <v>0</v>
      </c>
      <c r="AC644" s="4">
        <v>0</v>
      </c>
      <c r="AD644" s="4">
        <v>0</v>
      </c>
      <c r="AE644" s="4">
        <v>0</v>
      </c>
      <c r="AF644">
        <v>38961520.000000015</v>
      </c>
      <c r="AG644">
        <v>38520738.666666672</v>
      </c>
      <c r="AH644">
        <v>38079957.333333328</v>
      </c>
      <c r="AI644">
        <v>37639175.999999978</v>
      </c>
      <c r="AJ644">
        <v>37198394.666666627</v>
      </c>
      <c r="AK644">
        <v>36757613.333333284</v>
      </c>
      <c r="AL644">
        <v>36316831.99999994</v>
      </c>
      <c r="AM644">
        <v>35876050.666666709</v>
      </c>
      <c r="AN644">
        <v>35435269.333333358</v>
      </c>
      <c r="AO644">
        <v>34994488.000000015</v>
      </c>
      <c r="AP644">
        <v>34553706.666666664</v>
      </c>
      <c r="AQ644">
        <v>34112925.333333321</v>
      </c>
      <c r="AR644">
        <v>33672143.99999997</v>
      </c>
      <c r="AS644">
        <v>33231362.666666623</v>
      </c>
      <c r="AT644">
        <v>32790581.333333276</v>
      </c>
      <c r="AU644">
        <v>32349799.999999929</v>
      </c>
      <c r="AV644">
        <v>31909018.666666701</v>
      </c>
      <c r="AW644">
        <v>31468237.333333351</v>
      </c>
      <c r="AX644">
        <v>31027456.000000007</v>
      </c>
      <c r="AY644">
        <v>30586674.666666657</v>
      </c>
      <c r="AZ644">
        <v>30145893.333333313</v>
      </c>
      <c r="BA644">
        <v>29705111.999999963</v>
      </c>
      <c r="BB644">
        <v>29264330.666666619</v>
      </c>
      <c r="BC644">
        <v>28823549.333333269</v>
      </c>
      <c r="BD644">
        <v>28382767.999999925</v>
      </c>
      <c r="BE644">
        <v>27941986.666666575</v>
      </c>
      <c r="BF644">
        <v>27501205.333333347</v>
      </c>
      <c r="BG644">
        <v>27060424</v>
      </c>
      <c r="BH644">
        <v>26619642.666666653</v>
      </c>
      <c r="BI644">
        <v>26178861.333333306</v>
      </c>
      <c r="BJ644">
        <v>25738079.999999959</v>
      </c>
      <c r="BK644">
        <v>25297298.666666612</v>
      </c>
      <c r="BL644">
        <v>24856517.333333265</v>
      </c>
      <c r="BM644">
        <v>24415735.999999918</v>
      </c>
      <c r="BN644">
        <v>23974954.666666571</v>
      </c>
      <c r="BO644">
        <v>23534173.33333334</v>
      </c>
      <c r="BP644">
        <v>23093391.999999993</v>
      </c>
      <c r="BQ644">
        <v>22652610.666666646</v>
      </c>
      <c r="BR644">
        <v>22211829.333333299</v>
      </c>
      <c r="BS644">
        <v>21771047.999999952</v>
      </c>
      <c r="BT644">
        <v>21330266.666666605</v>
      </c>
      <c r="BU644">
        <v>20889485.333333258</v>
      </c>
      <c r="BV644">
        <v>20448703.999999911</v>
      </c>
      <c r="BW644">
        <v>20007922.666666564</v>
      </c>
      <c r="BX644">
        <v>19567141.333333332</v>
      </c>
      <c r="BY644">
        <v>19126359.999999985</v>
      </c>
      <c r="BZ644">
        <v>18685578.666666638</v>
      </c>
      <c r="CA644">
        <v>18244797.333333291</v>
      </c>
      <c r="CB644">
        <v>17804015.999999944</v>
      </c>
      <c r="CC644">
        <v>17363234.666666597</v>
      </c>
      <c r="CD644">
        <v>16922453.33333325</v>
      </c>
      <c r="CE644">
        <v>16481671.999999903</v>
      </c>
      <c r="CF644">
        <v>16040890.666666556</v>
      </c>
      <c r="CG644">
        <v>15600109.333333327</v>
      </c>
      <c r="CH644">
        <v>15159327.99999998</v>
      </c>
      <c r="CI644">
        <v>14718546.666666633</v>
      </c>
      <c r="CJ644">
        <v>14277765.333333286</v>
      </c>
      <c r="CK644">
        <v>13836983.999999939</v>
      </c>
      <c r="CL644">
        <v>13396202.666666592</v>
      </c>
      <c r="CM644">
        <v>12955421.333333245</v>
      </c>
    </row>
    <row r="645" spans="1:91" x14ac:dyDescent="0.25">
      <c r="A645" s="95" t="s">
        <v>1</v>
      </c>
      <c r="B645" s="4">
        <v>0</v>
      </c>
      <c r="C645" s="4">
        <v>0</v>
      </c>
      <c r="D645" s="4">
        <v>0</v>
      </c>
      <c r="E645" s="4">
        <v>0</v>
      </c>
      <c r="F645" s="4">
        <v>0</v>
      </c>
      <c r="G645" s="4">
        <v>0</v>
      </c>
      <c r="H645" s="4">
        <v>0</v>
      </c>
      <c r="I645" s="4">
        <v>0</v>
      </c>
      <c r="J645" s="4">
        <v>0</v>
      </c>
      <c r="K645" s="4">
        <v>0</v>
      </c>
      <c r="L645" s="4">
        <v>0</v>
      </c>
      <c r="M645" s="4">
        <v>0</v>
      </c>
      <c r="N645" s="4">
        <v>0</v>
      </c>
      <c r="O645" s="4">
        <v>0</v>
      </c>
      <c r="P645" s="4">
        <v>0</v>
      </c>
      <c r="Q645" s="4">
        <v>0</v>
      </c>
      <c r="R645" s="4">
        <v>0</v>
      </c>
      <c r="S645" s="4">
        <v>0</v>
      </c>
      <c r="T645" s="4">
        <v>0</v>
      </c>
      <c r="U645" s="4">
        <v>0</v>
      </c>
      <c r="V645" s="4">
        <v>0</v>
      </c>
      <c r="W645" s="4">
        <v>0</v>
      </c>
      <c r="X645" s="4">
        <v>0</v>
      </c>
      <c r="Y645" s="4">
        <v>0</v>
      </c>
      <c r="Z645" s="4">
        <v>0</v>
      </c>
      <c r="AA645" s="4">
        <v>0</v>
      </c>
      <c r="AB645" s="4">
        <v>0</v>
      </c>
      <c r="AC645" s="4">
        <v>0</v>
      </c>
      <c r="AD645" s="4">
        <v>0</v>
      </c>
      <c r="AE645" s="4">
        <v>0</v>
      </c>
      <c r="AF645">
        <v>26548240.833333313</v>
      </c>
      <c r="AG645">
        <v>26471546.999999993</v>
      </c>
      <c r="AH645">
        <v>26394853.166666638</v>
      </c>
      <c r="AI645">
        <v>26318159.333333313</v>
      </c>
      <c r="AJ645">
        <v>26241465.499999993</v>
      </c>
      <c r="AK645">
        <v>26164771.666666638</v>
      </c>
      <c r="AL645">
        <v>26088077.833333313</v>
      </c>
      <c r="AM645">
        <v>26011383.999999993</v>
      </c>
      <c r="AN645">
        <v>25934690.166666638</v>
      </c>
      <c r="AO645">
        <v>25857996.333333313</v>
      </c>
      <c r="AP645">
        <v>25781302.499999993</v>
      </c>
      <c r="AQ645">
        <v>25704608.666666638</v>
      </c>
      <c r="AR645">
        <v>25627914.833333313</v>
      </c>
      <c r="AS645">
        <v>25551220.999999989</v>
      </c>
      <c r="AT645">
        <v>25474527.166666638</v>
      </c>
      <c r="AU645">
        <v>25397833.333333313</v>
      </c>
      <c r="AV645">
        <v>25321139.499999989</v>
      </c>
      <c r="AW645">
        <v>25244445.666666638</v>
      </c>
      <c r="AX645">
        <v>25167751.833333313</v>
      </c>
      <c r="AY645">
        <v>25091057.999999989</v>
      </c>
      <c r="AZ645">
        <v>25014364.166666638</v>
      </c>
      <c r="BA645">
        <v>24937670.333333313</v>
      </c>
      <c r="BB645">
        <v>24860976.499999989</v>
      </c>
      <c r="BC645">
        <v>24784282.666666638</v>
      </c>
      <c r="BD645">
        <v>24707588.833333313</v>
      </c>
      <c r="BE645">
        <v>24630894.999999989</v>
      </c>
      <c r="BF645">
        <v>24554201.166666638</v>
      </c>
      <c r="BG645">
        <v>24477507.333333313</v>
      </c>
      <c r="BH645">
        <v>24400813.499999989</v>
      </c>
      <c r="BI645">
        <v>24324119.666666638</v>
      </c>
      <c r="BJ645">
        <v>24247425.833333313</v>
      </c>
      <c r="BK645">
        <v>24170731.999999989</v>
      </c>
      <c r="BL645">
        <v>24094038.166666634</v>
      </c>
      <c r="BM645">
        <v>24017344.333333313</v>
      </c>
      <c r="BN645">
        <v>23940650.499999989</v>
      </c>
      <c r="BO645">
        <v>23863956.666666634</v>
      </c>
      <c r="BP645">
        <v>23787262.833333313</v>
      </c>
      <c r="BQ645">
        <v>23710568.999999989</v>
      </c>
      <c r="BR645">
        <v>23633875.166666634</v>
      </c>
      <c r="BS645">
        <v>23557181.333333313</v>
      </c>
      <c r="BT645">
        <v>23480487.499999989</v>
      </c>
      <c r="BU645">
        <v>23403793.666666634</v>
      </c>
      <c r="BV645">
        <v>23327099.833333313</v>
      </c>
      <c r="BW645">
        <v>23250405.999999989</v>
      </c>
      <c r="BX645">
        <v>23173712.166666634</v>
      </c>
      <c r="BY645">
        <v>23097018.333333313</v>
      </c>
      <c r="BZ645">
        <v>23020324.499999989</v>
      </c>
      <c r="CA645">
        <v>22943630.666666634</v>
      </c>
      <c r="CB645">
        <v>22866936.83333331</v>
      </c>
      <c r="CC645">
        <v>22790242.999999989</v>
      </c>
      <c r="CD645">
        <v>22713549.166666634</v>
      </c>
      <c r="CE645">
        <v>22636855.33333331</v>
      </c>
      <c r="CF645">
        <v>22560161.499999989</v>
      </c>
      <c r="CG645">
        <v>22483467.666666634</v>
      </c>
      <c r="CH645">
        <v>22406773.83333331</v>
      </c>
      <c r="CI645">
        <v>22330079.999999989</v>
      </c>
      <c r="CJ645">
        <v>22253386.166666634</v>
      </c>
      <c r="CK645">
        <v>22176692.33333331</v>
      </c>
      <c r="CL645">
        <v>22099998.499999985</v>
      </c>
      <c r="CM645">
        <v>22023304.666666634</v>
      </c>
    </row>
    <row r="646" spans="1:91" x14ac:dyDescent="0.25">
      <c r="A646" s="95" t="s">
        <v>1</v>
      </c>
      <c r="B646" s="4">
        <v>0</v>
      </c>
      <c r="C646" s="4">
        <v>0</v>
      </c>
      <c r="D646" s="4">
        <v>0</v>
      </c>
      <c r="E646" s="4">
        <v>0</v>
      </c>
      <c r="F646" s="4">
        <v>0</v>
      </c>
      <c r="G646" s="4">
        <v>0</v>
      </c>
      <c r="H646" s="4">
        <v>0</v>
      </c>
      <c r="I646" s="4">
        <v>0</v>
      </c>
      <c r="J646" s="4">
        <v>0</v>
      </c>
      <c r="K646" s="4">
        <v>0</v>
      </c>
      <c r="L646" s="4">
        <v>0</v>
      </c>
      <c r="M646" s="4">
        <v>0</v>
      </c>
      <c r="N646" s="4">
        <v>0</v>
      </c>
      <c r="O646" s="4">
        <v>0</v>
      </c>
      <c r="P646" s="4">
        <v>0</v>
      </c>
      <c r="Q646" s="4">
        <v>0</v>
      </c>
      <c r="R646" s="4">
        <v>0</v>
      </c>
      <c r="S646" s="4">
        <v>0</v>
      </c>
      <c r="T646" s="4">
        <v>0</v>
      </c>
      <c r="U646" s="4">
        <v>0</v>
      </c>
      <c r="V646" s="4">
        <v>0</v>
      </c>
      <c r="W646" s="4">
        <v>0</v>
      </c>
      <c r="X646" s="4">
        <v>0</v>
      </c>
      <c r="Y646" s="4">
        <v>0</v>
      </c>
      <c r="Z646" s="4">
        <v>0</v>
      </c>
      <c r="AA646" s="4">
        <v>0</v>
      </c>
      <c r="AB646" s="4">
        <v>0</v>
      </c>
      <c r="AC646" s="4">
        <v>0</v>
      </c>
      <c r="AD646" s="4">
        <v>0</v>
      </c>
      <c r="AE646" s="4">
        <v>0</v>
      </c>
      <c r="AF646">
        <v>426004.16666666663</v>
      </c>
      <c r="AG646">
        <v>425908.33333333331</v>
      </c>
      <c r="AH646">
        <v>425812.5</v>
      </c>
      <c r="AI646">
        <v>425716.66666666663</v>
      </c>
      <c r="AJ646">
        <v>425620.83333333326</v>
      </c>
      <c r="AK646">
        <v>425525</v>
      </c>
      <c r="AL646">
        <v>425429.16666666669</v>
      </c>
      <c r="AM646">
        <v>425333.33333333331</v>
      </c>
      <c r="AN646">
        <v>425237.49999999994</v>
      </c>
      <c r="AO646">
        <v>425141.66666666663</v>
      </c>
      <c r="AP646">
        <v>425045.83333333337</v>
      </c>
      <c r="AQ646">
        <v>424950</v>
      </c>
      <c r="AR646">
        <v>424854.16666666663</v>
      </c>
      <c r="AS646">
        <v>424758.33333333331</v>
      </c>
      <c r="AT646">
        <v>424662.5</v>
      </c>
      <c r="AU646">
        <v>424566.66666666669</v>
      </c>
      <c r="AV646">
        <v>424470.83333333331</v>
      </c>
      <c r="AW646">
        <v>424375</v>
      </c>
      <c r="AX646">
        <v>424279.16666666669</v>
      </c>
      <c r="AY646">
        <v>424183.33333333331</v>
      </c>
      <c r="AZ646">
        <v>424087.5</v>
      </c>
      <c r="BA646">
        <v>423991.66666666669</v>
      </c>
      <c r="BB646">
        <v>423895.83333333337</v>
      </c>
      <c r="BC646">
        <v>423800</v>
      </c>
      <c r="BD646">
        <v>423704.16666666663</v>
      </c>
      <c r="BE646">
        <v>423608.33333333337</v>
      </c>
      <c r="BF646">
        <v>423512.50000000006</v>
      </c>
      <c r="BG646">
        <v>423416.66666666669</v>
      </c>
      <c r="BH646">
        <v>423320.83333333331</v>
      </c>
      <c r="BI646">
        <v>423225</v>
      </c>
      <c r="BJ646">
        <v>423129.16666666674</v>
      </c>
      <c r="BK646">
        <v>423033.33333333337</v>
      </c>
      <c r="BL646">
        <v>422937.5</v>
      </c>
      <c r="BM646">
        <v>422841.66666666669</v>
      </c>
      <c r="BN646">
        <v>422745.83333333337</v>
      </c>
      <c r="BO646">
        <v>422650.00000000006</v>
      </c>
      <c r="BP646">
        <v>422554.16666666669</v>
      </c>
      <c r="BQ646">
        <v>422458.33333333337</v>
      </c>
      <c r="BR646">
        <v>422362.50000000006</v>
      </c>
      <c r="BS646">
        <v>422266.66666666669</v>
      </c>
      <c r="BT646">
        <v>422170.83333333337</v>
      </c>
      <c r="BU646">
        <v>422075.00000000006</v>
      </c>
      <c r="BV646">
        <v>421979.16666666674</v>
      </c>
      <c r="BW646">
        <v>421883.33333333337</v>
      </c>
      <c r="BX646">
        <v>421787.5</v>
      </c>
      <c r="BY646">
        <v>421691.66666666674</v>
      </c>
      <c r="BZ646">
        <v>421595.83333333343</v>
      </c>
      <c r="CA646">
        <v>421500.00000000006</v>
      </c>
      <c r="CB646">
        <v>421404.16666666669</v>
      </c>
      <c r="CC646">
        <v>421308.33333333337</v>
      </c>
      <c r="CD646">
        <v>421212.50000000012</v>
      </c>
      <c r="CE646">
        <v>421116.66666666674</v>
      </c>
      <c r="CF646">
        <v>421020.83333333337</v>
      </c>
      <c r="CG646">
        <v>420925.00000000006</v>
      </c>
      <c r="CH646">
        <v>420829.16666666674</v>
      </c>
      <c r="CI646">
        <v>420733.33333333343</v>
      </c>
      <c r="CJ646">
        <v>420637.50000000006</v>
      </c>
      <c r="CK646">
        <v>420541.66666666674</v>
      </c>
      <c r="CL646">
        <v>420445.83333333343</v>
      </c>
      <c r="CM646">
        <v>420350.00000000006</v>
      </c>
    </row>
    <row r="647" spans="1:91" s="98" customFormat="1" x14ac:dyDescent="0.25">
      <c r="A647" s="98" t="s">
        <v>1</v>
      </c>
      <c r="B647" s="98">
        <v>0</v>
      </c>
      <c r="C647" s="98">
        <v>0</v>
      </c>
      <c r="D647" s="98">
        <v>0</v>
      </c>
      <c r="E647" s="98">
        <v>0</v>
      </c>
      <c r="F647" s="98">
        <v>0</v>
      </c>
      <c r="G647" s="98">
        <v>0</v>
      </c>
      <c r="H647" s="98">
        <v>0</v>
      </c>
      <c r="I647" s="98">
        <v>0</v>
      </c>
      <c r="J647" s="98">
        <v>0</v>
      </c>
      <c r="K647" s="98">
        <v>0</v>
      </c>
      <c r="L647" s="98">
        <v>0</v>
      </c>
      <c r="M647" s="98">
        <v>0</v>
      </c>
      <c r="N647" s="98">
        <v>0</v>
      </c>
      <c r="O647" s="98">
        <v>0</v>
      </c>
      <c r="P647" s="98">
        <v>0</v>
      </c>
      <c r="Q647" s="98">
        <v>0</v>
      </c>
      <c r="R647" s="98">
        <v>0</v>
      </c>
      <c r="S647" s="98">
        <v>0</v>
      </c>
      <c r="T647" s="98">
        <v>0</v>
      </c>
      <c r="U647" s="98">
        <v>0</v>
      </c>
      <c r="V647" s="98">
        <v>0</v>
      </c>
      <c r="W647" s="98">
        <v>0</v>
      </c>
      <c r="X647" s="98">
        <v>0</v>
      </c>
      <c r="Y647" s="98">
        <v>0</v>
      </c>
      <c r="Z647" s="98">
        <v>0</v>
      </c>
      <c r="AA647" s="98">
        <v>0</v>
      </c>
      <c r="AB647" s="98">
        <v>0</v>
      </c>
      <c r="AC647" s="98">
        <v>0</v>
      </c>
      <c r="AD647" s="98">
        <v>0</v>
      </c>
      <c r="AE647" s="98">
        <v>0</v>
      </c>
      <c r="AF647" s="98">
        <v>0</v>
      </c>
      <c r="AG647" s="98">
        <v>0</v>
      </c>
      <c r="AH647" s="98">
        <v>0</v>
      </c>
      <c r="AI647" s="98">
        <v>0</v>
      </c>
      <c r="AJ647" s="98">
        <v>0</v>
      </c>
      <c r="AK647" s="98">
        <v>0</v>
      </c>
      <c r="AL647" s="98">
        <v>0</v>
      </c>
      <c r="AM647" s="98">
        <v>0</v>
      </c>
      <c r="AN647" s="98">
        <v>0</v>
      </c>
      <c r="AO647" s="98">
        <v>0</v>
      </c>
      <c r="AP647" s="98">
        <v>0</v>
      </c>
      <c r="AQ647" s="98">
        <v>0</v>
      </c>
      <c r="AR647" s="98">
        <v>0</v>
      </c>
      <c r="AS647" s="98">
        <v>0</v>
      </c>
      <c r="AT647" s="98">
        <v>0</v>
      </c>
      <c r="AU647" s="98">
        <v>0</v>
      </c>
      <c r="AV647" s="98">
        <v>0</v>
      </c>
      <c r="AW647" s="98">
        <v>0</v>
      </c>
      <c r="AX647" s="98">
        <v>0</v>
      </c>
      <c r="AY647" s="98">
        <v>0</v>
      </c>
      <c r="AZ647" s="98">
        <v>0</v>
      </c>
      <c r="BA647" s="98">
        <v>0</v>
      </c>
      <c r="BB647" s="98">
        <v>0</v>
      </c>
      <c r="BC647" s="98">
        <v>0</v>
      </c>
      <c r="BD647" s="98">
        <v>0</v>
      </c>
      <c r="BE647" s="98">
        <v>0</v>
      </c>
      <c r="BF647" s="98">
        <v>0</v>
      </c>
      <c r="BG647" s="98">
        <v>0</v>
      </c>
      <c r="BH647" s="98">
        <v>0</v>
      </c>
      <c r="BI647" s="98">
        <v>0</v>
      </c>
      <c r="BJ647" s="98">
        <v>0</v>
      </c>
      <c r="BK647" s="98">
        <v>0</v>
      </c>
      <c r="BL647" s="98">
        <v>0</v>
      </c>
      <c r="BM647" s="98">
        <v>0</v>
      </c>
      <c r="BN647" s="98">
        <v>0</v>
      </c>
      <c r="BO647" s="98">
        <v>0</v>
      </c>
      <c r="BP647" s="98">
        <v>0</v>
      </c>
      <c r="BQ647" s="98">
        <v>0</v>
      </c>
      <c r="BR647" s="98">
        <v>0</v>
      </c>
      <c r="BS647" s="98">
        <v>0</v>
      </c>
      <c r="BT647" s="98">
        <v>0</v>
      </c>
      <c r="BU647" s="98">
        <v>0</v>
      </c>
      <c r="BV647" s="98">
        <v>0</v>
      </c>
      <c r="BW647" s="98">
        <v>0</v>
      </c>
      <c r="BX647" s="98">
        <v>0</v>
      </c>
      <c r="BY647" s="98">
        <v>0</v>
      </c>
      <c r="BZ647" s="98">
        <v>0</v>
      </c>
      <c r="CA647" s="98">
        <v>0</v>
      </c>
      <c r="CB647" s="98">
        <v>0</v>
      </c>
      <c r="CC647" s="98">
        <v>0</v>
      </c>
      <c r="CD647" s="98">
        <v>0</v>
      </c>
      <c r="CE647" s="98">
        <v>0</v>
      </c>
      <c r="CF647" s="98">
        <v>0</v>
      </c>
      <c r="CG647" s="98">
        <v>0</v>
      </c>
      <c r="CH647" s="98">
        <v>0</v>
      </c>
      <c r="CI647" s="98">
        <v>0</v>
      </c>
      <c r="CJ647" s="98">
        <v>0</v>
      </c>
      <c r="CK647" s="98">
        <v>0</v>
      </c>
      <c r="CL647" s="98">
        <v>0</v>
      </c>
      <c r="CM647" s="98">
        <v>0</v>
      </c>
    </row>
    <row r="648" spans="1:91" x14ac:dyDescent="0.25">
      <c r="A648" s="95" t="s">
        <v>1</v>
      </c>
      <c r="B648" s="4">
        <v>0</v>
      </c>
      <c r="C648" s="4">
        <v>0</v>
      </c>
      <c r="D648" s="4">
        <v>0</v>
      </c>
      <c r="E648" s="4">
        <v>0</v>
      </c>
      <c r="F648" s="4">
        <v>0</v>
      </c>
      <c r="G648" s="4">
        <v>0</v>
      </c>
      <c r="H648" s="4">
        <v>0</v>
      </c>
      <c r="I648" s="4">
        <v>0</v>
      </c>
      <c r="J648" s="4">
        <v>0</v>
      </c>
      <c r="K648" s="4">
        <v>0</v>
      </c>
      <c r="L648" s="4">
        <v>0</v>
      </c>
      <c r="M648" s="4">
        <v>0</v>
      </c>
      <c r="N648" s="4">
        <v>0</v>
      </c>
      <c r="O648" s="4">
        <v>0</v>
      </c>
      <c r="P648" s="4">
        <v>0</v>
      </c>
      <c r="Q648" s="4">
        <v>0</v>
      </c>
      <c r="R648" s="4">
        <v>0</v>
      </c>
      <c r="S648" s="4">
        <v>0</v>
      </c>
      <c r="T648" s="4">
        <v>0</v>
      </c>
      <c r="U648" s="4">
        <v>0</v>
      </c>
      <c r="V648" s="4">
        <v>0</v>
      </c>
      <c r="W648" s="4">
        <v>0</v>
      </c>
      <c r="X648" s="4">
        <v>0</v>
      </c>
      <c r="Y648" s="4">
        <v>0</v>
      </c>
      <c r="Z648" s="4">
        <v>0</v>
      </c>
      <c r="AA648" s="4">
        <v>0</v>
      </c>
      <c r="AB648" s="4">
        <v>0</v>
      </c>
      <c r="AC648" s="4">
        <v>0</v>
      </c>
      <c r="AD648" s="4">
        <v>0</v>
      </c>
      <c r="AE648" s="4">
        <v>0</v>
      </c>
      <c r="AF648">
        <v>8612996.6666667014</v>
      </c>
      <c r="AG648">
        <v>9035588.0000001043</v>
      </c>
      <c r="AH648">
        <v>9458179.3333333917</v>
      </c>
      <c r="AI648">
        <v>9880770.6666666791</v>
      </c>
      <c r="AJ648">
        <v>10303362.000000082</v>
      </c>
      <c r="AK648">
        <v>10725953.333333367</v>
      </c>
      <c r="AL648">
        <v>11148544.66666677</v>
      </c>
      <c r="AM648">
        <v>11571136.000000056</v>
      </c>
      <c r="AN648">
        <v>11993727.333333343</v>
      </c>
      <c r="AO648">
        <v>12416318.666666746</v>
      </c>
      <c r="AP648">
        <v>12838910.000000034</v>
      </c>
      <c r="AQ648">
        <v>13261501.333333436</v>
      </c>
      <c r="AR648">
        <v>13684092.666666722</v>
      </c>
      <c r="AS648">
        <v>14106684.000000007</v>
      </c>
      <c r="AT648">
        <v>14529275.33333341</v>
      </c>
      <c r="AU648">
        <v>14951866.666666698</v>
      </c>
      <c r="AV648">
        <v>15374458.000000101</v>
      </c>
      <c r="AW648">
        <v>15797049.333333388</v>
      </c>
      <c r="AX648">
        <v>16219640.666666673</v>
      </c>
      <c r="AY648">
        <v>16642232.000000076</v>
      </c>
      <c r="AZ648">
        <v>17064823.333333362</v>
      </c>
      <c r="BA648">
        <v>17487414.666666765</v>
      </c>
      <c r="BB648">
        <v>17910006.000000052</v>
      </c>
      <c r="BC648">
        <v>18332597.33333334</v>
      </c>
      <c r="BD648">
        <v>18755188.666666742</v>
      </c>
      <c r="BE648">
        <v>19177780.00000003</v>
      </c>
      <c r="BF648">
        <v>19600371.333333433</v>
      </c>
      <c r="BG648">
        <v>20022962.666666716</v>
      </c>
      <c r="BH648">
        <v>20445554.000000004</v>
      </c>
      <c r="BI648">
        <v>20868145.333333407</v>
      </c>
      <c r="BJ648">
        <v>21290736.666666694</v>
      </c>
      <c r="BK648">
        <v>21713328.000000097</v>
      </c>
      <c r="BL648">
        <v>22135919.333333381</v>
      </c>
      <c r="BM648">
        <v>22558510.666666668</v>
      </c>
      <c r="BN648">
        <v>22981102.000000071</v>
      </c>
      <c r="BO648">
        <v>23403693.333333358</v>
      </c>
      <c r="BP648">
        <v>23826284.666666761</v>
      </c>
      <c r="BQ648">
        <v>24248876.000000048</v>
      </c>
      <c r="BR648">
        <v>24671467.333333336</v>
      </c>
      <c r="BS648">
        <v>25094058.666666739</v>
      </c>
      <c r="BT648">
        <v>25516650.000000022</v>
      </c>
      <c r="BU648">
        <v>25939241.333333425</v>
      </c>
      <c r="BV648">
        <v>26361832.666666713</v>
      </c>
      <c r="BW648">
        <v>26784424</v>
      </c>
      <c r="BX648">
        <v>27207015.333333403</v>
      </c>
      <c r="BY648">
        <v>27629606.666666687</v>
      </c>
      <c r="BZ648">
        <v>28052198.000000089</v>
      </c>
      <c r="CA648">
        <v>28474789.333333377</v>
      </c>
      <c r="CB648">
        <v>28897380.666666664</v>
      </c>
      <c r="CC648">
        <v>29319972.000000067</v>
      </c>
      <c r="CD648">
        <v>29742563.333333354</v>
      </c>
      <c r="CE648">
        <v>30165154.666666757</v>
      </c>
      <c r="CF648">
        <v>30587746.000000045</v>
      </c>
      <c r="CG648">
        <v>31010337.333333328</v>
      </c>
      <c r="CH648">
        <v>31432928.666666731</v>
      </c>
      <c r="CI648">
        <v>31855520.000000019</v>
      </c>
      <c r="CJ648">
        <v>32278111.333333421</v>
      </c>
      <c r="CK648">
        <v>32700702.666666709</v>
      </c>
      <c r="CL648">
        <v>33123293.999999993</v>
      </c>
      <c r="CM648">
        <v>33545885.333333395</v>
      </c>
    </row>
    <row r="649" spans="1:91" x14ac:dyDescent="0.25">
      <c r="A649" s="95" t="s">
        <v>1</v>
      </c>
      <c r="B649" s="4">
        <v>0</v>
      </c>
      <c r="C649" s="4">
        <v>0</v>
      </c>
      <c r="D649" s="4">
        <v>0</v>
      </c>
      <c r="E649" s="4">
        <v>0</v>
      </c>
      <c r="F649" s="4">
        <v>0</v>
      </c>
      <c r="G649" s="4">
        <v>0</v>
      </c>
      <c r="H649" s="4">
        <v>0</v>
      </c>
      <c r="I649" s="4">
        <v>0</v>
      </c>
      <c r="J649" s="4">
        <v>0</v>
      </c>
      <c r="K649" s="4">
        <v>0</v>
      </c>
      <c r="L649" s="4">
        <v>0</v>
      </c>
      <c r="M649" s="4">
        <v>0</v>
      </c>
      <c r="N649" s="4">
        <v>0</v>
      </c>
      <c r="O649" s="4">
        <v>0</v>
      </c>
      <c r="P649" s="4">
        <v>0</v>
      </c>
      <c r="Q649" s="4">
        <v>0</v>
      </c>
      <c r="R649" s="4">
        <v>0</v>
      </c>
      <c r="S649" s="4">
        <v>0</v>
      </c>
      <c r="T649" s="4">
        <v>0</v>
      </c>
      <c r="U649" s="4">
        <v>0</v>
      </c>
      <c r="V649" s="4">
        <v>0</v>
      </c>
      <c r="W649" s="4">
        <v>0</v>
      </c>
      <c r="X649" s="4">
        <v>0</v>
      </c>
      <c r="Y649" s="4">
        <v>0</v>
      </c>
      <c r="Z649" s="4">
        <v>0</v>
      </c>
      <c r="AA649" s="4">
        <v>0</v>
      </c>
      <c r="AB649" s="4">
        <v>0</v>
      </c>
      <c r="AC649" s="4">
        <v>0</v>
      </c>
      <c r="AD649" s="4">
        <v>0</v>
      </c>
      <c r="AE649" s="4">
        <v>0</v>
      </c>
      <c r="AF649">
        <v>3585852.5000000084</v>
      </c>
      <c r="AG649">
        <v>3476608.9999999967</v>
      </c>
      <c r="AH649">
        <v>3367365.4999999851</v>
      </c>
      <c r="AI649">
        <v>3258122.0000000028</v>
      </c>
      <c r="AJ649">
        <v>3148878.4999999916</v>
      </c>
      <c r="AK649">
        <v>3039634.9999999804</v>
      </c>
      <c r="AL649">
        <v>2930391.4999999981</v>
      </c>
      <c r="AM649">
        <v>2821147.9999999865</v>
      </c>
      <c r="AN649">
        <v>2711904.5000000042</v>
      </c>
      <c r="AO649">
        <v>2602660.9999999925</v>
      </c>
      <c r="AP649">
        <v>2493417.4999999814</v>
      </c>
      <c r="AQ649">
        <v>2384173.9999999991</v>
      </c>
      <c r="AR649">
        <v>2274930.4999999879</v>
      </c>
      <c r="AS649">
        <v>2165687.0000000056</v>
      </c>
      <c r="AT649">
        <v>2056443.4999999939</v>
      </c>
      <c r="AU649">
        <v>1947199.9999999825</v>
      </c>
      <c r="AV649">
        <v>1837956.5000000002</v>
      </c>
      <c r="AW649">
        <v>1728712.9999999888</v>
      </c>
      <c r="AX649">
        <v>1619469.5000000065</v>
      </c>
      <c r="AY649">
        <v>1510225.9999999951</v>
      </c>
      <c r="AZ649">
        <v>1400982.4999999837</v>
      </c>
      <c r="BA649">
        <v>1291739.0000000014</v>
      </c>
      <c r="BB649">
        <v>1182495.49999999</v>
      </c>
      <c r="BC649">
        <v>1073252.0000000077</v>
      </c>
      <c r="BD649">
        <v>964008.49999999627</v>
      </c>
      <c r="BE649">
        <v>854764.99999998487</v>
      </c>
      <c r="BF649">
        <v>745521.50000000256</v>
      </c>
      <c r="BG649">
        <v>636277.99999999115</v>
      </c>
      <c r="BH649">
        <v>527034.50000000885</v>
      </c>
      <c r="BI649">
        <v>417790.99999999744</v>
      </c>
      <c r="BJ649">
        <v>308547.49999998603</v>
      </c>
      <c r="BK649">
        <v>199304.00000000373</v>
      </c>
      <c r="BL649">
        <v>90060.499999992317</v>
      </c>
      <c r="BM649">
        <v>0</v>
      </c>
      <c r="BN649">
        <v>0</v>
      </c>
      <c r="BO649">
        <v>0</v>
      </c>
      <c r="BP649">
        <v>0</v>
      </c>
      <c r="BQ649">
        <v>0</v>
      </c>
      <c r="BR649">
        <v>0</v>
      </c>
      <c r="BS649">
        <v>0</v>
      </c>
      <c r="BT649">
        <v>0</v>
      </c>
      <c r="BU649">
        <v>0</v>
      </c>
      <c r="BV649">
        <v>0</v>
      </c>
      <c r="BW649">
        <v>0</v>
      </c>
      <c r="BX649">
        <v>0</v>
      </c>
      <c r="BY649">
        <v>0</v>
      </c>
      <c r="BZ649">
        <v>0</v>
      </c>
      <c r="CA649">
        <v>0</v>
      </c>
      <c r="CB649">
        <v>0</v>
      </c>
      <c r="CC649">
        <v>0</v>
      </c>
      <c r="CD649">
        <v>0</v>
      </c>
      <c r="CE649">
        <v>0</v>
      </c>
      <c r="CF649">
        <v>0</v>
      </c>
      <c r="CG649">
        <v>0</v>
      </c>
      <c r="CH649">
        <v>0</v>
      </c>
      <c r="CI649">
        <v>0</v>
      </c>
      <c r="CJ649">
        <v>0</v>
      </c>
      <c r="CK649">
        <v>0</v>
      </c>
      <c r="CL649">
        <v>0</v>
      </c>
      <c r="CM649">
        <v>0</v>
      </c>
    </row>
    <row r="650" spans="1:91" x14ac:dyDescent="0.25">
      <c r="A650" s="95"/>
    </row>
    <row r="651" spans="1:91" x14ac:dyDescent="0.25">
      <c r="A651" s="95" t="s">
        <v>253</v>
      </c>
      <c r="B651" s="4">
        <v>0</v>
      </c>
      <c r="C651" s="4">
        <v>0</v>
      </c>
      <c r="D651" s="4">
        <v>0</v>
      </c>
      <c r="E651" s="4">
        <v>0</v>
      </c>
      <c r="F651" s="4">
        <v>0</v>
      </c>
      <c r="G651" s="4">
        <v>0</v>
      </c>
      <c r="H651" s="4">
        <v>0</v>
      </c>
      <c r="I651" s="4">
        <v>0</v>
      </c>
      <c r="J651" s="4">
        <v>0</v>
      </c>
      <c r="K651" s="4">
        <v>0</v>
      </c>
      <c r="L651" s="4">
        <v>0</v>
      </c>
      <c r="M651" s="4">
        <v>0</v>
      </c>
      <c r="N651" s="4">
        <v>0</v>
      </c>
      <c r="O651" s="4">
        <v>0</v>
      </c>
      <c r="P651" s="4">
        <v>0</v>
      </c>
      <c r="Q651" s="4">
        <v>0</v>
      </c>
      <c r="R651" s="4">
        <v>0</v>
      </c>
      <c r="S651" s="4">
        <v>0</v>
      </c>
      <c r="T651" s="4">
        <v>0</v>
      </c>
      <c r="U651" s="4">
        <v>0</v>
      </c>
      <c r="V651" s="4">
        <v>0</v>
      </c>
      <c r="W651" s="4">
        <v>0</v>
      </c>
      <c r="X651" s="4">
        <v>0</v>
      </c>
      <c r="Y651" s="4">
        <v>0</v>
      </c>
      <c r="Z651" s="4">
        <v>0</v>
      </c>
      <c r="AA651" s="4">
        <v>0</v>
      </c>
      <c r="AB651" s="4">
        <v>0</v>
      </c>
      <c r="AC651" s="4">
        <v>0</v>
      </c>
      <c r="AD651" s="4">
        <v>0</v>
      </c>
      <c r="AE651" s="4">
        <v>0</v>
      </c>
      <c r="AF651">
        <v>817099.16666666686</v>
      </c>
      <c r="AG651">
        <v>799930.33333333</v>
      </c>
      <c r="AH651">
        <v>782761.50000000047</v>
      </c>
      <c r="AI651">
        <v>765592.66666666372</v>
      </c>
      <c r="AJ651">
        <v>748423.83333333419</v>
      </c>
      <c r="AK651">
        <v>731254.99999999744</v>
      </c>
      <c r="AL651">
        <v>714086.16666666791</v>
      </c>
      <c r="AM651">
        <v>696917.33333333104</v>
      </c>
      <c r="AN651">
        <v>679748.50000000151</v>
      </c>
      <c r="AO651">
        <v>662579.66666666465</v>
      </c>
      <c r="AP651">
        <v>645410.83333333512</v>
      </c>
      <c r="AQ651">
        <v>628241.99999999837</v>
      </c>
      <c r="AR651">
        <v>611073.16666666884</v>
      </c>
      <c r="AS651">
        <v>593904.33333333209</v>
      </c>
      <c r="AT651">
        <v>576735.50000000256</v>
      </c>
      <c r="AU651">
        <v>559566.6666666657</v>
      </c>
      <c r="AV651">
        <v>542397.83333333617</v>
      </c>
      <c r="AW651">
        <v>525228.9999999993</v>
      </c>
      <c r="AX651">
        <v>508060.16666666983</v>
      </c>
      <c r="AY651">
        <v>490891.33333333302</v>
      </c>
      <c r="AZ651">
        <v>473722.49999999622</v>
      </c>
      <c r="BA651">
        <v>456553.66666666669</v>
      </c>
      <c r="BB651">
        <v>439384.83333332988</v>
      </c>
      <c r="BC651">
        <v>422216.00000000035</v>
      </c>
      <c r="BD651">
        <v>405047.16666666354</v>
      </c>
      <c r="BE651">
        <v>387878.33333333401</v>
      </c>
      <c r="BF651">
        <v>370709.49999999721</v>
      </c>
      <c r="BG651">
        <v>353540.66666666768</v>
      </c>
      <c r="BH651">
        <v>336371.83333333087</v>
      </c>
      <c r="BI651">
        <v>319203.00000000134</v>
      </c>
      <c r="BJ651">
        <v>302034.16666666453</v>
      </c>
      <c r="BK651">
        <v>284865.333333335</v>
      </c>
      <c r="BL651">
        <v>267696.4999999982</v>
      </c>
      <c r="BM651">
        <v>250527.66666666867</v>
      </c>
      <c r="BN651">
        <v>233358.83333333186</v>
      </c>
      <c r="BO651">
        <v>216190.00000000233</v>
      </c>
      <c r="BP651">
        <v>199021.16666666552</v>
      </c>
      <c r="BQ651">
        <v>181852.33333333599</v>
      </c>
      <c r="BR651">
        <v>164683.49999999919</v>
      </c>
      <c r="BS651">
        <v>147514.66666666238</v>
      </c>
      <c r="BT651">
        <v>130345.83333333285</v>
      </c>
      <c r="BU651">
        <v>113176.99999999604</v>
      </c>
      <c r="BV651">
        <v>96008.166666666511</v>
      </c>
      <c r="BW651">
        <v>78839.333333329705</v>
      </c>
      <c r="BX651">
        <v>61670.500000000175</v>
      </c>
      <c r="BY651">
        <v>44501.666666663368</v>
      </c>
      <c r="BZ651">
        <v>27332.833333333838</v>
      </c>
      <c r="CA651">
        <v>10163.999999997031</v>
      </c>
      <c r="CB651">
        <v>0</v>
      </c>
      <c r="CC651">
        <v>0</v>
      </c>
      <c r="CD651">
        <v>0</v>
      </c>
      <c r="CE651">
        <v>0</v>
      </c>
      <c r="CF651">
        <v>0</v>
      </c>
      <c r="CG651">
        <v>0</v>
      </c>
      <c r="CH651">
        <v>0</v>
      </c>
      <c r="CI651">
        <v>0</v>
      </c>
      <c r="CJ651">
        <v>0</v>
      </c>
      <c r="CK651">
        <v>0</v>
      </c>
      <c r="CL651">
        <v>0</v>
      </c>
      <c r="CM651">
        <v>0</v>
      </c>
    </row>
    <row r="652" spans="1:91" x14ac:dyDescent="0.25">
      <c r="A652" s="95"/>
    </row>
    <row r="653" spans="1:91" s="46" customFormat="1" x14ac:dyDescent="0.25">
      <c r="A653" s="95" t="s">
        <v>254</v>
      </c>
      <c r="B653" s="4">
        <v>0</v>
      </c>
      <c r="C653" s="4">
        <v>0</v>
      </c>
      <c r="D653" s="4">
        <v>0</v>
      </c>
      <c r="E653" s="4">
        <v>0</v>
      </c>
      <c r="F653" s="4">
        <v>0</v>
      </c>
      <c r="G653" s="4">
        <v>0</v>
      </c>
      <c r="H653" s="4">
        <v>0</v>
      </c>
      <c r="I653" s="4">
        <v>0</v>
      </c>
      <c r="J653" s="4">
        <v>0</v>
      </c>
      <c r="K653" s="4">
        <v>0</v>
      </c>
      <c r="L653" s="4">
        <v>0</v>
      </c>
      <c r="M653" s="4">
        <v>0</v>
      </c>
      <c r="N653" s="4">
        <v>0</v>
      </c>
      <c r="O653" s="4">
        <v>0</v>
      </c>
      <c r="P653" s="4">
        <v>0</v>
      </c>
      <c r="Q653" s="4">
        <v>0</v>
      </c>
      <c r="R653" s="4">
        <v>0</v>
      </c>
      <c r="S653" s="4">
        <v>0</v>
      </c>
      <c r="T653" s="4">
        <v>0</v>
      </c>
      <c r="U653" s="4">
        <v>0</v>
      </c>
      <c r="V653" s="4">
        <v>0</v>
      </c>
      <c r="W653" s="4">
        <v>0</v>
      </c>
      <c r="X653" s="4">
        <v>0</v>
      </c>
      <c r="Y653" s="4">
        <v>0</v>
      </c>
      <c r="Z653" s="4">
        <v>0</v>
      </c>
      <c r="AA653" s="4">
        <v>0</v>
      </c>
      <c r="AB653" s="4">
        <v>0</v>
      </c>
      <c r="AC653" s="4">
        <v>0</v>
      </c>
      <c r="AD653" s="4">
        <v>0</v>
      </c>
      <c r="AE653" s="4">
        <v>0</v>
      </c>
      <c r="AF653" s="46">
        <v>15110640.000000015</v>
      </c>
      <c r="AG653" s="46">
        <v>14976157.333333336</v>
      </c>
      <c r="AH653" s="46">
        <v>14841674.666666659</v>
      </c>
      <c r="AI653" s="46">
        <v>14707191.999999981</v>
      </c>
      <c r="AJ653" s="46">
        <v>14572709.333333302</v>
      </c>
      <c r="AK653" s="46">
        <v>14438226.666666683</v>
      </c>
      <c r="AL653" s="46">
        <v>14303744.000000006</v>
      </c>
      <c r="AM653" s="46">
        <v>14169261.333333328</v>
      </c>
      <c r="AN653" s="46">
        <v>14034778.666666651</v>
      </c>
      <c r="AO653" s="46">
        <v>13900295.999999974</v>
      </c>
      <c r="AP653" s="46">
        <v>13765813.333333295</v>
      </c>
      <c r="AQ653" s="46">
        <v>13631330.666666675</v>
      </c>
      <c r="AR653" s="46">
        <v>13496847.999999998</v>
      </c>
      <c r="AS653" s="46">
        <v>13362365.333333321</v>
      </c>
      <c r="AT653" s="46">
        <v>13227882.666666642</v>
      </c>
      <c r="AU653" s="46">
        <v>13093399.999999965</v>
      </c>
      <c r="AV653" s="46">
        <v>12958917.333333345</v>
      </c>
      <c r="AW653" s="46">
        <v>12824434.666666668</v>
      </c>
      <c r="AX653" s="46">
        <v>12689951.999999991</v>
      </c>
      <c r="AY653" s="46">
        <v>12555469.333333313</v>
      </c>
      <c r="AZ653" s="46">
        <v>12420986.666666634</v>
      </c>
      <c r="BA653" s="46">
        <v>12286503.999999957</v>
      </c>
      <c r="BB653" s="46">
        <v>12152021.333333338</v>
      </c>
      <c r="BC653" s="46">
        <v>12017538.66666666</v>
      </c>
      <c r="BD653" s="46">
        <v>11883055.999999981</v>
      </c>
      <c r="BE653" s="46">
        <v>11748573.333333304</v>
      </c>
      <c r="BF653" s="46">
        <v>11614090.666666627</v>
      </c>
      <c r="BG653" s="46">
        <v>11479608.000000007</v>
      </c>
      <c r="BH653" s="46">
        <v>11345125.33333333</v>
      </c>
      <c r="BI653" s="46">
        <v>11210642.666666653</v>
      </c>
      <c r="BJ653" s="46">
        <v>11076159.999999974</v>
      </c>
      <c r="BK653" s="46">
        <v>10941677.333333297</v>
      </c>
      <c r="BL653" s="46">
        <v>10807194.666666619</v>
      </c>
      <c r="BM653" s="46">
        <v>10672712</v>
      </c>
      <c r="BN653" s="46">
        <v>10538229.333333321</v>
      </c>
      <c r="BO653" s="46">
        <v>10403746.666666644</v>
      </c>
      <c r="BP653" s="46">
        <v>10269263.999999966</v>
      </c>
      <c r="BQ653" s="46">
        <v>10134781.333333289</v>
      </c>
      <c r="BR653" s="46">
        <v>10000298.66666667</v>
      </c>
      <c r="BS653" s="46">
        <v>9865815.9999999925</v>
      </c>
      <c r="BT653" s="46">
        <v>9731333.3333333135</v>
      </c>
      <c r="BU653" s="46">
        <v>9596850.6666666362</v>
      </c>
      <c r="BV653" s="46">
        <v>9462367.999999959</v>
      </c>
      <c r="BW653" s="46">
        <v>9327885.3333332799</v>
      </c>
      <c r="BX653" s="46">
        <v>9193402.6666666605</v>
      </c>
      <c r="BY653" s="46">
        <v>9058919.9999999832</v>
      </c>
      <c r="BZ653" s="46">
        <v>8924437.333333306</v>
      </c>
      <c r="CA653" s="46">
        <v>8789954.6666666288</v>
      </c>
      <c r="CB653" s="46">
        <v>8655471.9999999516</v>
      </c>
      <c r="CC653" s="46">
        <v>8520989.3333333321</v>
      </c>
      <c r="CD653" s="46">
        <v>8386506.666666653</v>
      </c>
      <c r="CE653" s="46">
        <v>8252023.9999999758</v>
      </c>
      <c r="CF653" s="46">
        <v>8117541.3333332986</v>
      </c>
      <c r="CG653" s="46">
        <v>7983058.6666666204</v>
      </c>
      <c r="CH653" s="46">
        <v>7848575.9999999423</v>
      </c>
      <c r="CI653" s="46">
        <v>7714093.3333333228</v>
      </c>
      <c r="CJ653" s="46">
        <v>7579610.6666666456</v>
      </c>
      <c r="CK653" s="46">
        <v>7445127.9999999683</v>
      </c>
      <c r="CL653" s="46">
        <v>7310645.3333332902</v>
      </c>
      <c r="CM653" s="46">
        <v>7176162.666666612</v>
      </c>
    </row>
    <row r="654" spans="1:91" s="46" customFormat="1" x14ac:dyDescent="0.25">
      <c r="A654" s="95"/>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spans="1:91" x14ac:dyDescent="0.25">
      <c r="A655" s="95" t="s">
        <v>255</v>
      </c>
      <c r="B655" s="4">
        <v>0</v>
      </c>
      <c r="C655" s="4">
        <v>0</v>
      </c>
      <c r="D655" s="4">
        <v>0</v>
      </c>
      <c r="E655" s="4">
        <v>0</v>
      </c>
      <c r="F655" s="4">
        <v>0</v>
      </c>
      <c r="G655" s="4">
        <v>0</v>
      </c>
      <c r="H655" s="4">
        <v>0</v>
      </c>
      <c r="I655" s="4">
        <v>0</v>
      </c>
      <c r="J655" s="4">
        <v>0</v>
      </c>
      <c r="K655" s="4">
        <v>0</v>
      </c>
      <c r="L655" s="4">
        <v>0</v>
      </c>
      <c r="M655" s="4">
        <v>0</v>
      </c>
      <c r="N655" s="4">
        <v>0</v>
      </c>
      <c r="O655" s="4">
        <v>0</v>
      </c>
      <c r="P655" s="4">
        <v>0</v>
      </c>
      <c r="Q655" s="4">
        <v>0</v>
      </c>
      <c r="R655" s="4">
        <v>0</v>
      </c>
      <c r="S655" s="4">
        <v>0</v>
      </c>
      <c r="T655" s="4">
        <v>0</v>
      </c>
      <c r="U655" s="4">
        <v>0</v>
      </c>
      <c r="V655" s="4">
        <v>0</v>
      </c>
      <c r="W655" s="4">
        <v>0</v>
      </c>
      <c r="X655" s="4">
        <v>0</v>
      </c>
      <c r="Y655" s="4">
        <v>0</v>
      </c>
      <c r="Z655" s="4">
        <v>0</v>
      </c>
      <c r="AA655" s="4">
        <v>0</v>
      </c>
      <c r="AB655" s="4">
        <v>0</v>
      </c>
      <c r="AC655" s="4">
        <v>0</v>
      </c>
      <c r="AD655" s="4">
        <v>0</v>
      </c>
      <c r="AE655" s="4">
        <v>0</v>
      </c>
      <c r="AF655">
        <v>443701.77457523957</v>
      </c>
      <c r="AG655">
        <v>443363.63074731856</v>
      </c>
      <c r="AH655">
        <v>443025.48691939737</v>
      </c>
      <c r="AI655">
        <v>442687.34309147624</v>
      </c>
      <c r="AJ655">
        <v>442349.19926355506</v>
      </c>
      <c r="AK655">
        <v>442011.05543563393</v>
      </c>
      <c r="AL655">
        <v>441672.91160771274</v>
      </c>
      <c r="AM655">
        <v>441334.76777979173</v>
      </c>
      <c r="AN655">
        <v>440996.62395187054</v>
      </c>
      <c r="AO655">
        <v>440658.48012394941</v>
      </c>
      <c r="AP655">
        <v>440320.33629602822</v>
      </c>
      <c r="AQ655">
        <v>439982.1924681071</v>
      </c>
      <c r="AR655">
        <v>439644.04864018591</v>
      </c>
      <c r="AS655">
        <v>439305.9048122649</v>
      </c>
      <c r="AT655">
        <v>438967.76098434371</v>
      </c>
      <c r="AU655">
        <v>438629.61715642258</v>
      </c>
      <c r="AV655">
        <v>438291.47332850139</v>
      </c>
      <c r="AW655">
        <v>437953.32950058026</v>
      </c>
      <c r="AX655">
        <v>437615.18567265908</v>
      </c>
      <c r="AY655">
        <v>437277.04184473807</v>
      </c>
      <c r="AZ655">
        <v>436938.89801681688</v>
      </c>
      <c r="BA655">
        <v>436600.75418889575</v>
      </c>
      <c r="BB655">
        <v>436262.61036097456</v>
      </c>
      <c r="BC655">
        <v>435924.46653305343</v>
      </c>
      <c r="BD655">
        <v>435586.32270513225</v>
      </c>
      <c r="BE655">
        <v>435248.17887721123</v>
      </c>
      <c r="BF655">
        <v>434910.03504929005</v>
      </c>
      <c r="BG655">
        <v>434571.89122136892</v>
      </c>
      <c r="BH655">
        <v>434233.74739344773</v>
      </c>
      <c r="BI655">
        <v>433895.6035655266</v>
      </c>
      <c r="BJ655">
        <v>433557.45973760542</v>
      </c>
      <c r="BK655">
        <v>433219.3159096844</v>
      </c>
      <c r="BL655">
        <v>432881.17208176322</v>
      </c>
      <c r="BM655">
        <v>432543.02825384209</v>
      </c>
      <c r="BN655">
        <v>432204.8844259209</v>
      </c>
      <c r="BO655">
        <v>431866.74059799977</v>
      </c>
      <c r="BP655">
        <v>431528.59677007858</v>
      </c>
      <c r="BQ655">
        <v>431190.45294215757</v>
      </c>
      <c r="BR655">
        <v>430852.30911423638</v>
      </c>
      <c r="BS655">
        <v>430514.16528631526</v>
      </c>
      <c r="BT655">
        <v>430176.02145839407</v>
      </c>
      <c r="BU655">
        <v>429837.87763047294</v>
      </c>
      <c r="BV655">
        <v>429499.73380255175</v>
      </c>
      <c r="BW655">
        <v>429161.58997463074</v>
      </c>
      <c r="BX655">
        <v>428823.44614670955</v>
      </c>
      <c r="BY655">
        <v>428485.30231878842</v>
      </c>
      <c r="BZ655">
        <v>428147.15849086724</v>
      </c>
      <c r="CA655">
        <v>427809.01466294611</v>
      </c>
      <c r="CB655">
        <v>427470.87083502492</v>
      </c>
      <c r="CC655">
        <v>427132.72700710391</v>
      </c>
      <c r="CD655">
        <v>426794.58317918272</v>
      </c>
      <c r="CE655">
        <v>426456.43935126159</v>
      </c>
      <c r="CF655">
        <v>426118.29552334041</v>
      </c>
      <c r="CG655">
        <v>425780.15169541928</v>
      </c>
      <c r="CH655">
        <v>425442.00786749809</v>
      </c>
      <c r="CI655">
        <v>425103.86403957702</v>
      </c>
      <c r="CJ655">
        <v>424765.72021165589</v>
      </c>
      <c r="CK655">
        <v>424427.5763837347</v>
      </c>
      <c r="CL655">
        <v>424089.43255581358</v>
      </c>
      <c r="CM655">
        <v>423751.28872789239</v>
      </c>
    </row>
    <row r="656" spans="1:91" x14ac:dyDescent="0.25">
      <c r="A656" s="40"/>
    </row>
    <row r="657" spans="1:91" s="46" customFormat="1" x14ac:dyDescent="0.25">
      <c r="A657" s="95" t="s">
        <v>256</v>
      </c>
      <c r="B657" s="4">
        <v>0</v>
      </c>
      <c r="C657" s="4">
        <v>0</v>
      </c>
      <c r="D657" s="4">
        <v>0</v>
      </c>
      <c r="E657" s="4">
        <v>0</v>
      </c>
      <c r="F657" s="4">
        <v>0</v>
      </c>
      <c r="G657" s="4">
        <v>0</v>
      </c>
      <c r="H657" s="4">
        <v>0</v>
      </c>
      <c r="I657" s="4">
        <v>0</v>
      </c>
      <c r="J657" s="4">
        <v>0</v>
      </c>
      <c r="K657" s="4">
        <v>0</v>
      </c>
      <c r="L657" s="4">
        <v>0</v>
      </c>
      <c r="M657" s="4">
        <v>0</v>
      </c>
      <c r="N657" s="4">
        <v>0</v>
      </c>
      <c r="O657" s="4">
        <v>0</v>
      </c>
      <c r="P657" s="4">
        <v>0</v>
      </c>
      <c r="Q657" s="4">
        <v>0</v>
      </c>
      <c r="R657" s="4">
        <v>0</v>
      </c>
      <c r="S657" s="4">
        <v>0</v>
      </c>
      <c r="T657" s="4">
        <v>0</v>
      </c>
      <c r="U657" s="4">
        <v>0</v>
      </c>
      <c r="V657" s="4">
        <v>0</v>
      </c>
      <c r="W657" s="4">
        <v>0</v>
      </c>
      <c r="X657" s="4">
        <v>0</v>
      </c>
      <c r="Y657" s="4">
        <v>0</v>
      </c>
      <c r="Z657" s="4">
        <v>0</v>
      </c>
      <c r="AA657" s="4">
        <v>0</v>
      </c>
      <c r="AB657" s="4">
        <v>0</v>
      </c>
      <c r="AC657" s="4">
        <v>0</v>
      </c>
      <c r="AD657" s="4">
        <v>0</v>
      </c>
      <c r="AE657" s="4">
        <v>0</v>
      </c>
      <c r="AF657" s="46">
        <v>25394432.392091416</v>
      </c>
      <c r="AG657" s="46">
        <v>25375079.369252678</v>
      </c>
      <c r="AH657" s="46">
        <v>25355726.346413933</v>
      </c>
      <c r="AI657" s="46">
        <v>25336373.323575187</v>
      </c>
      <c r="AJ657" s="46">
        <v>25317020.300736438</v>
      </c>
      <c r="AK657" s="46">
        <v>25297667.277897693</v>
      </c>
      <c r="AL657" s="46">
        <v>25278314.255058948</v>
      </c>
      <c r="AM657" s="46">
        <v>25258961.23222021</v>
      </c>
      <c r="AN657" s="46">
        <v>25239608.209381461</v>
      </c>
      <c r="AO657" s="46">
        <v>25220255.186542716</v>
      </c>
      <c r="AP657" s="46">
        <v>25200902.163703971</v>
      </c>
      <c r="AQ657" s="46">
        <v>25181549.140865222</v>
      </c>
      <c r="AR657" s="46">
        <v>25162196.118026476</v>
      </c>
      <c r="AS657" s="46">
        <v>25142843.095187739</v>
      </c>
      <c r="AT657" s="46">
        <v>25123490.072348993</v>
      </c>
      <c r="AU657" s="46">
        <v>25104137.049510244</v>
      </c>
      <c r="AV657" s="46">
        <v>25084784.026671499</v>
      </c>
      <c r="AW657" s="46">
        <v>25065431.003832754</v>
      </c>
      <c r="AX657" s="46">
        <v>25046077.980994008</v>
      </c>
      <c r="AY657" s="46">
        <v>25026724.958155267</v>
      </c>
      <c r="AZ657" s="46">
        <v>25007371.935316522</v>
      </c>
      <c r="BA657" s="46">
        <v>24988018.912477776</v>
      </c>
      <c r="BB657" s="46">
        <v>24968665.889639027</v>
      </c>
      <c r="BC657" s="46">
        <v>24949312.866800282</v>
      </c>
      <c r="BD657" s="46">
        <v>24929959.843961537</v>
      </c>
      <c r="BE657" s="46">
        <v>24910606.821122799</v>
      </c>
      <c r="BF657" s="46">
        <v>24891253.79828405</v>
      </c>
      <c r="BG657" s="46">
        <v>24871900.775445305</v>
      </c>
      <c r="BH657" s="46">
        <v>24852547.75260656</v>
      </c>
      <c r="BI657" s="46">
        <v>24833194.729767814</v>
      </c>
      <c r="BJ657" s="46">
        <v>24813841.706929065</v>
      </c>
      <c r="BK657" s="46">
        <v>24794488.684090327</v>
      </c>
      <c r="BL657" s="46">
        <v>24775135.661251582</v>
      </c>
      <c r="BM657" s="46">
        <v>24755782.638412833</v>
      </c>
      <c r="BN657" s="46">
        <v>24736429.615574088</v>
      </c>
      <c r="BO657" s="46">
        <v>24717076.592735343</v>
      </c>
      <c r="BP657" s="46">
        <v>24697723.569896597</v>
      </c>
      <c r="BQ657" s="46">
        <v>24678370.547057856</v>
      </c>
      <c r="BR657" s="46">
        <v>24659017.524219111</v>
      </c>
      <c r="BS657" s="46">
        <v>24639664.501380365</v>
      </c>
      <c r="BT657" s="46">
        <v>24620311.47854162</v>
      </c>
      <c r="BU657" s="46">
        <v>24600958.455702871</v>
      </c>
      <c r="BV657" s="46">
        <v>24581605.432864126</v>
      </c>
      <c r="BW657" s="46">
        <v>24562252.410025388</v>
      </c>
      <c r="BX657" s="46">
        <v>24542899.387186639</v>
      </c>
      <c r="BY657" s="46">
        <v>24523546.364347894</v>
      </c>
      <c r="BZ657" s="46">
        <v>24504193.341509148</v>
      </c>
      <c r="CA657" s="46">
        <v>24484840.318670403</v>
      </c>
      <c r="CB657" s="46">
        <v>24465487.295831654</v>
      </c>
      <c r="CC657" s="46">
        <v>24446134.272992916</v>
      </c>
      <c r="CD657" s="46">
        <v>24426781.250154171</v>
      </c>
      <c r="CE657" s="46">
        <v>24407428.227315426</v>
      </c>
      <c r="CF657" s="46">
        <v>24388075.204476677</v>
      </c>
      <c r="CG657" s="46">
        <v>24368722.181637932</v>
      </c>
      <c r="CH657" s="46">
        <v>24349369.158799186</v>
      </c>
      <c r="CI657" s="46">
        <v>24330016.135960445</v>
      </c>
      <c r="CJ657" s="46">
        <v>24310663.1131217</v>
      </c>
      <c r="CK657" s="46">
        <v>24291310.090282954</v>
      </c>
      <c r="CL657" s="46">
        <v>24271957.067444209</v>
      </c>
      <c r="CM657" s="46">
        <v>24252604.04460546</v>
      </c>
    </row>
    <row r="658" spans="1:91" s="46" customFormat="1" x14ac:dyDescent="0.25">
      <c r="A658" s="40"/>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spans="1:91" x14ac:dyDescent="0.25">
      <c r="A659" s="95" t="s">
        <v>402</v>
      </c>
      <c r="B659" s="4">
        <v>0</v>
      </c>
      <c r="C659" s="4">
        <v>0</v>
      </c>
      <c r="D659" s="4">
        <v>0</v>
      </c>
      <c r="E659" s="4">
        <v>0</v>
      </c>
      <c r="F659" s="4">
        <v>0</v>
      </c>
      <c r="G659" s="4">
        <v>0</v>
      </c>
      <c r="H659" s="4">
        <v>0</v>
      </c>
      <c r="I659" s="4">
        <v>0</v>
      </c>
      <c r="J659" s="4">
        <v>0</v>
      </c>
      <c r="K659" s="4">
        <v>0</v>
      </c>
      <c r="L659" s="4">
        <v>0</v>
      </c>
      <c r="M659" s="4">
        <v>0</v>
      </c>
      <c r="N659" s="4">
        <v>0</v>
      </c>
      <c r="O659" s="4">
        <v>0</v>
      </c>
      <c r="P659" s="4">
        <v>0</v>
      </c>
      <c r="Q659" s="4">
        <v>0</v>
      </c>
      <c r="R659" s="4">
        <v>0</v>
      </c>
      <c r="S659" s="4">
        <v>0</v>
      </c>
      <c r="T659" s="4">
        <v>0</v>
      </c>
      <c r="U659" s="4">
        <v>0</v>
      </c>
      <c r="V659" s="4">
        <v>0</v>
      </c>
      <c r="W659" s="4">
        <v>0</v>
      </c>
      <c r="X659" s="4">
        <v>0</v>
      </c>
      <c r="Y659" s="4">
        <v>0</v>
      </c>
      <c r="Z659" s="4">
        <v>0</v>
      </c>
      <c r="AA659" s="4">
        <v>0</v>
      </c>
      <c r="AB659" s="4">
        <v>0</v>
      </c>
      <c r="AC659" s="4">
        <v>0</v>
      </c>
      <c r="AD659" s="4">
        <v>0</v>
      </c>
      <c r="AE659" s="4">
        <v>0</v>
      </c>
      <c r="AF659">
        <v>7946794.1666666884</v>
      </c>
      <c r="AG659">
        <v>8376505.6666666642</v>
      </c>
      <c r="AH659">
        <v>8806217.1666667573</v>
      </c>
      <c r="AI659">
        <v>9235928.6666667312</v>
      </c>
      <c r="AJ659">
        <v>9665640.1666667089</v>
      </c>
      <c r="AK659">
        <v>10095351.666666683</v>
      </c>
      <c r="AL659">
        <v>10525063.16666666</v>
      </c>
      <c r="AM659">
        <v>10954774.666666752</v>
      </c>
      <c r="AN659">
        <v>11384486.166666728</v>
      </c>
      <c r="AO659">
        <v>11814197.666666703</v>
      </c>
      <c r="AP659">
        <v>12243909.166666679</v>
      </c>
      <c r="AQ659">
        <v>12673620.666666655</v>
      </c>
      <c r="AR659">
        <v>13103332.166666746</v>
      </c>
      <c r="AS659">
        <v>13533043.666666724</v>
      </c>
      <c r="AT659">
        <v>13962755.166666698</v>
      </c>
      <c r="AU659">
        <v>14392466.666666675</v>
      </c>
      <c r="AV659">
        <v>14822178.166666649</v>
      </c>
      <c r="AW659">
        <v>15251889.666666742</v>
      </c>
      <c r="AX659">
        <v>15681601.166666718</v>
      </c>
      <c r="AY659">
        <v>16111312.666666694</v>
      </c>
      <c r="AZ659">
        <v>16541024.16666667</v>
      </c>
      <c r="BA659">
        <v>16970735.666666761</v>
      </c>
      <c r="BB659">
        <v>17400447.166666739</v>
      </c>
      <c r="BC659">
        <v>17830158.666666713</v>
      </c>
      <c r="BD659">
        <v>18259870.16666669</v>
      </c>
      <c r="BE659">
        <v>18689581.666666664</v>
      </c>
      <c r="BF659">
        <v>19119293.166666757</v>
      </c>
      <c r="BG659">
        <v>19549004.666666731</v>
      </c>
      <c r="BH659">
        <v>19978716.166666709</v>
      </c>
      <c r="BI659">
        <v>20408427.666666687</v>
      </c>
      <c r="BJ659">
        <v>20838139.16666666</v>
      </c>
      <c r="BK659">
        <v>21267850.666666754</v>
      </c>
      <c r="BL659">
        <v>21697562.166666728</v>
      </c>
      <c r="BM659">
        <v>22127273.666666705</v>
      </c>
      <c r="BN659">
        <v>22556985.166666679</v>
      </c>
      <c r="BO659">
        <v>22986696.666666657</v>
      </c>
      <c r="BP659">
        <v>23416408.166666746</v>
      </c>
      <c r="BQ659">
        <v>23846119.666666724</v>
      </c>
      <c r="BR659">
        <v>24275831.166666701</v>
      </c>
      <c r="BS659">
        <v>24705542.666666675</v>
      </c>
      <c r="BT659">
        <v>25135254.166666649</v>
      </c>
      <c r="BU659">
        <v>25564965.666666742</v>
      </c>
      <c r="BV659">
        <v>25994677.16666672</v>
      </c>
      <c r="BW659">
        <v>26424388.666666694</v>
      </c>
      <c r="BX659">
        <v>26854100.166666672</v>
      </c>
      <c r="BY659">
        <v>27283811.666666761</v>
      </c>
      <c r="BZ659">
        <v>27713523.166666739</v>
      </c>
      <c r="CA659">
        <v>28143234.666666716</v>
      </c>
      <c r="CB659">
        <v>28572946.16666669</v>
      </c>
      <c r="CC659">
        <v>29002657.666666664</v>
      </c>
      <c r="CD659">
        <v>29432369.166666757</v>
      </c>
      <c r="CE659">
        <v>29862080.666666735</v>
      </c>
      <c r="CF659">
        <v>30291792.166666709</v>
      </c>
      <c r="CG659">
        <v>30721503.666666687</v>
      </c>
      <c r="CH659">
        <v>31151215.16666666</v>
      </c>
      <c r="CI659">
        <v>31580926.666666754</v>
      </c>
      <c r="CJ659">
        <v>32010638.166666731</v>
      </c>
      <c r="CK659">
        <v>32440349.666666705</v>
      </c>
      <c r="CL659">
        <v>32870061.166666679</v>
      </c>
      <c r="CM659">
        <v>33299772.666666657</v>
      </c>
    </row>
    <row r="660" spans="1:91" x14ac:dyDescent="0.25">
      <c r="A660" s="95" t="s">
        <v>1</v>
      </c>
      <c r="B660" s="4">
        <v>0</v>
      </c>
      <c r="C660" s="4">
        <v>0</v>
      </c>
      <c r="D660" s="4">
        <v>0</v>
      </c>
      <c r="E660" s="4">
        <v>0</v>
      </c>
      <c r="F660" s="4">
        <v>0</v>
      </c>
      <c r="G660" s="4">
        <v>0</v>
      </c>
      <c r="H660" s="4">
        <v>0</v>
      </c>
      <c r="I660" s="4">
        <v>0</v>
      </c>
      <c r="J660" s="4">
        <v>0</v>
      </c>
      <c r="K660" s="4">
        <v>0</v>
      </c>
      <c r="L660" s="4">
        <v>0</v>
      </c>
      <c r="M660" s="4">
        <v>0</v>
      </c>
      <c r="N660" s="4">
        <v>0</v>
      </c>
      <c r="O660" s="4">
        <v>0</v>
      </c>
      <c r="P660" s="4">
        <v>0</v>
      </c>
      <c r="Q660" s="4">
        <v>0</v>
      </c>
      <c r="R660" s="4">
        <v>0</v>
      </c>
      <c r="S660" s="4">
        <v>0</v>
      </c>
      <c r="T660" s="4">
        <v>0</v>
      </c>
      <c r="U660" s="4">
        <v>0</v>
      </c>
      <c r="V660" s="4">
        <v>0</v>
      </c>
      <c r="W660" s="4">
        <v>0</v>
      </c>
      <c r="X660" s="4">
        <v>0</v>
      </c>
      <c r="Y660" s="4">
        <v>0</v>
      </c>
      <c r="Z660" s="4">
        <v>0</v>
      </c>
      <c r="AA660" s="4">
        <v>0</v>
      </c>
      <c r="AB660" s="4">
        <v>0</v>
      </c>
      <c r="AC660" s="4">
        <v>0</v>
      </c>
      <c r="AD660" s="4">
        <v>0</v>
      </c>
      <c r="AE660" s="4">
        <v>0</v>
      </c>
      <c r="AF660">
        <v>1618994.9999999953</v>
      </c>
      <c r="AG660">
        <v>1655808.6666666642</v>
      </c>
      <c r="AH660">
        <v>1692622.3333333328</v>
      </c>
      <c r="AI660">
        <v>1729436.0000000014</v>
      </c>
      <c r="AJ660">
        <v>1766249.6666666558</v>
      </c>
      <c r="AK660">
        <v>1803063.3333333244</v>
      </c>
      <c r="AL660">
        <v>1839876.999999993</v>
      </c>
      <c r="AM660">
        <v>1876690.6666666619</v>
      </c>
      <c r="AN660">
        <v>1913504.3333333307</v>
      </c>
      <c r="AO660">
        <v>1950317.9999999993</v>
      </c>
      <c r="AP660">
        <v>1987131.6666666679</v>
      </c>
      <c r="AQ660">
        <v>2023945.3333333223</v>
      </c>
      <c r="AR660">
        <v>2060758.9999999909</v>
      </c>
      <c r="AS660">
        <v>2097572.6666666595</v>
      </c>
      <c r="AT660">
        <v>2134386.3333333284</v>
      </c>
      <c r="AU660">
        <v>2171199.9999999972</v>
      </c>
      <c r="AV660">
        <v>2208013.666666666</v>
      </c>
      <c r="AW660">
        <v>2244827.3333333344</v>
      </c>
      <c r="AX660">
        <v>2281640.9999999888</v>
      </c>
      <c r="AY660">
        <v>2318454.6666666577</v>
      </c>
      <c r="AZ660">
        <v>2355268.333333326</v>
      </c>
      <c r="BA660">
        <v>2392081.9999999949</v>
      </c>
      <c r="BB660">
        <v>2428895.6666666637</v>
      </c>
      <c r="BC660">
        <v>2465709.3333333321</v>
      </c>
      <c r="BD660">
        <v>2502523.0000000009</v>
      </c>
      <c r="BE660">
        <v>2539336.6666666553</v>
      </c>
      <c r="BF660">
        <v>2576150.3333333237</v>
      </c>
      <c r="BG660">
        <v>2612963.9999999925</v>
      </c>
      <c r="BH660">
        <v>2649777.6666666614</v>
      </c>
      <c r="BI660">
        <v>2686591.3333333302</v>
      </c>
      <c r="BJ660">
        <v>2723404.9999999991</v>
      </c>
      <c r="BK660">
        <v>2760218.6666666674</v>
      </c>
      <c r="BL660">
        <v>2797032.3333333363</v>
      </c>
      <c r="BM660">
        <v>2833845.9999999907</v>
      </c>
      <c r="BN660">
        <v>2870659.6666666591</v>
      </c>
      <c r="BO660">
        <v>2907473.3333333279</v>
      </c>
      <c r="BP660">
        <v>2944286.9999999967</v>
      </c>
      <c r="BQ660">
        <v>2981100.6666666651</v>
      </c>
      <c r="BR660">
        <v>3017914.333333334</v>
      </c>
      <c r="BS660">
        <v>3054728.0000000028</v>
      </c>
      <c r="BT660">
        <v>3091541.6666666567</v>
      </c>
      <c r="BU660">
        <v>3128355.3333333256</v>
      </c>
      <c r="BV660">
        <v>3165168.9999999944</v>
      </c>
      <c r="BW660">
        <v>3201982.6666666633</v>
      </c>
      <c r="BX660">
        <v>3238796.3333333321</v>
      </c>
      <c r="BY660">
        <v>3275610.0000000005</v>
      </c>
      <c r="BZ660">
        <v>3312423.6666666693</v>
      </c>
      <c r="CA660">
        <v>3349237.3333333237</v>
      </c>
      <c r="CB660">
        <v>3386050.9999999921</v>
      </c>
      <c r="CC660">
        <v>3422864.6666666609</v>
      </c>
      <c r="CD660">
        <v>3459678.3333333298</v>
      </c>
      <c r="CE660">
        <v>3496491.9999999981</v>
      </c>
      <c r="CF660">
        <v>3533305.666666667</v>
      </c>
      <c r="CG660">
        <v>3570119.3333333358</v>
      </c>
      <c r="CH660">
        <v>3606932.9999999898</v>
      </c>
      <c r="CI660">
        <v>3643746.6666666586</v>
      </c>
      <c r="CJ660">
        <v>3680560.3333333274</v>
      </c>
      <c r="CK660">
        <v>3717373.9999999963</v>
      </c>
      <c r="CL660">
        <v>3754187.6666666651</v>
      </c>
      <c r="CM660">
        <v>3791001.3333333335</v>
      </c>
    </row>
    <row r="661" spans="1:91" x14ac:dyDescent="0.25">
      <c r="A661" s="95" t="s">
        <v>1</v>
      </c>
      <c r="B661" s="4">
        <v>0</v>
      </c>
      <c r="C661" s="4">
        <v>0</v>
      </c>
      <c r="D661" s="4">
        <v>0</v>
      </c>
      <c r="E661" s="4">
        <v>0</v>
      </c>
      <c r="F661" s="4">
        <v>0</v>
      </c>
      <c r="G661" s="4">
        <v>0</v>
      </c>
      <c r="H661" s="4">
        <v>0</v>
      </c>
      <c r="I661" s="4">
        <v>0</v>
      </c>
      <c r="J661" s="4">
        <v>0</v>
      </c>
      <c r="K661" s="4">
        <v>0</v>
      </c>
      <c r="L661" s="4">
        <v>0</v>
      </c>
      <c r="M661" s="4">
        <v>0</v>
      </c>
      <c r="N661" s="4">
        <v>0</v>
      </c>
      <c r="O661" s="4">
        <v>0</v>
      </c>
      <c r="P661" s="4">
        <v>0</v>
      </c>
      <c r="Q661" s="4">
        <v>0</v>
      </c>
      <c r="R661" s="4">
        <v>0</v>
      </c>
      <c r="S661" s="4">
        <v>0</v>
      </c>
      <c r="T661" s="4">
        <v>0</v>
      </c>
      <c r="U661" s="4">
        <v>0</v>
      </c>
      <c r="V661" s="4">
        <v>0</v>
      </c>
      <c r="W661" s="4">
        <v>0</v>
      </c>
      <c r="X661" s="4">
        <v>0</v>
      </c>
      <c r="Y661" s="4">
        <v>0</v>
      </c>
      <c r="Z661" s="4">
        <v>0</v>
      </c>
      <c r="AA661" s="4">
        <v>0</v>
      </c>
      <c r="AB661" s="4">
        <v>0</v>
      </c>
      <c r="AC661" s="4">
        <v>0</v>
      </c>
      <c r="AD661" s="4">
        <v>0</v>
      </c>
      <c r="AE661" s="4">
        <v>0</v>
      </c>
      <c r="AF661">
        <v>3339523.3333333344</v>
      </c>
      <c r="AG661">
        <v>3328330.6666666684</v>
      </c>
      <c r="AH661">
        <v>3317137.9999999991</v>
      </c>
      <c r="AI661">
        <v>3305945.333333333</v>
      </c>
      <c r="AJ661">
        <v>3294752.666666667</v>
      </c>
      <c r="AK661">
        <v>3283560.0000000014</v>
      </c>
      <c r="AL661">
        <v>3272367.3333333354</v>
      </c>
      <c r="AM661">
        <v>3261174.666666666</v>
      </c>
      <c r="AN661">
        <v>3249982</v>
      </c>
      <c r="AO661">
        <v>3238789.333333334</v>
      </c>
      <c r="AP661">
        <v>3227596.6666666684</v>
      </c>
      <c r="AQ661">
        <v>3216404.0000000023</v>
      </c>
      <c r="AR661">
        <v>3205211.3333333326</v>
      </c>
      <c r="AS661">
        <v>3194018.666666667</v>
      </c>
      <c r="AT661">
        <v>3182826.0000000009</v>
      </c>
      <c r="AU661">
        <v>3171633.3333333349</v>
      </c>
      <c r="AV661">
        <v>3160440.6666666693</v>
      </c>
      <c r="AW661">
        <v>3149247.9999999995</v>
      </c>
      <c r="AX661">
        <v>3138055.3333333335</v>
      </c>
      <c r="AY661">
        <v>3126862.6666666679</v>
      </c>
      <c r="AZ661">
        <v>3115670.0000000019</v>
      </c>
      <c r="BA661">
        <v>3104477.3333333326</v>
      </c>
      <c r="BB661">
        <v>3093284.6666666665</v>
      </c>
      <c r="BC661">
        <v>3082092.0000000005</v>
      </c>
      <c r="BD661">
        <v>3070899.3333333349</v>
      </c>
      <c r="BE661">
        <v>3059706.6666666688</v>
      </c>
      <c r="BF661">
        <v>3048513.9999999991</v>
      </c>
      <c r="BG661">
        <v>3037321.3333333335</v>
      </c>
      <c r="BH661">
        <v>3026128.6666666674</v>
      </c>
      <c r="BI661">
        <v>3014936.0000000014</v>
      </c>
      <c r="BJ661">
        <v>3003743.3333333358</v>
      </c>
      <c r="BK661">
        <v>2992550.666666666</v>
      </c>
      <c r="BL661">
        <v>2981358</v>
      </c>
      <c r="BM661">
        <v>2970165.3333333344</v>
      </c>
      <c r="BN661">
        <v>2958972.6666666684</v>
      </c>
      <c r="BO661">
        <v>2947780.0000000023</v>
      </c>
      <c r="BP661">
        <v>2936587.333333333</v>
      </c>
      <c r="BQ661">
        <v>2925394.666666667</v>
      </c>
      <c r="BR661">
        <v>2914202.0000000009</v>
      </c>
      <c r="BS661">
        <v>2903009.3333333354</v>
      </c>
      <c r="BT661">
        <v>2891816.6666666693</v>
      </c>
      <c r="BU661">
        <v>2880624</v>
      </c>
      <c r="BV661">
        <v>2869431.333333334</v>
      </c>
      <c r="BW661">
        <v>2858238.6666666679</v>
      </c>
      <c r="BX661">
        <v>2847046.0000000019</v>
      </c>
      <c r="BY661">
        <v>2835853.3333333326</v>
      </c>
      <c r="BZ661">
        <v>2824660.6666666665</v>
      </c>
      <c r="CA661">
        <v>2813468.0000000009</v>
      </c>
      <c r="CB661">
        <v>2802275.3333333349</v>
      </c>
      <c r="CC661">
        <v>2791082.6666666688</v>
      </c>
      <c r="CD661">
        <v>2779889.9999999995</v>
      </c>
      <c r="CE661">
        <v>2768697.3333333335</v>
      </c>
      <c r="CF661">
        <v>2757504.6666666674</v>
      </c>
      <c r="CG661">
        <v>2746312.0000000019</v>
      </c>
      <c r="CH661">
        <v>2735119.3333333358</v>
      </c>
      <c r="CI661">
        <v>2723926.666666666</v>
      </c>
      <c r="CJ661">
        <v>2712734.0000000005</v>
      </c>
      <c r="CK661">
        <v>2701541.3333333344</v>
      </c>
      <c r="CL661">
        <v>2690348.6666666684</v>
      </c>
      <c r="CM661">
        <v>2679156.0000000028</v>
      </c>
    </row>
    <row r="662" spans="1:91" s="98" customFormat="1" x14ac:dyDescent="0.25">
      <c r="A662" s="98" t="s">
        <v>1</v>
      </c>
      <c r="B662" s="98">
        <v>0</v>
      </c>
      <c r="C662" s="98">
        <v>0</v>
      </c>
      <c r="D662" s="98">
        <v>0</v>
      </c>
      <c r="E662" s="98">
        <v>0</v>
      </c>
      <c r="F662" s="98">
        <v>0</v>
      </c>
      <c r="G662" s="98">
        <v>0</v>
      </c>
      <c r="H662" s="98">
        <v>0</v>
      </c>
      <c r="I662" s="98">
        <v>0</v>
      </c>
      <c r="J662" s="98">
        <v>0</v>
      </c>
      <c r="K662" s="98">
        <v>0</v>
      </c>
      <c r="L662" s="98">
        <v>0</v>
      </c>
      <c r="M662" s="98">
        <v>0</v>
      </c>
      <c r="N662" s="98">
        <v>0</v>
      </c>
      <c r="O662" s="98">
        <v>0</v>
      </c>
      <c r="P662" s="98">
        <v>0</v>
      </c>
      <c r="Q662" s="98">
        <v>0</v>
      </c>
      <c r="R662" s="98">
        <v>0</v>
      </c>
      <c r="S662" s="98">
        <v>0</v>
      </c>
      <c r="T662" s="98">
        <v>0</v>
      </c>
      <c r="U662" s="98">
        <v>0</v>
      </c>
      <c r="V662" s="98">
        <v>0</v>
      </c>
      <c r="W662" s="98">
        <v>0</v>
      </c>
      <c r="X662" s="98">
        <v>0</v>
      </c>
      <c r="Y662" s="98">
        <v>0</v>
      </c>
      <c r="Z662" s="98">
        <v>0</v>
      </c>
      <c r="AA662" s="98">
        <v>0</v>
      </c>
      <c r="AB662" s="98">
        <v>0</v>
      </c>
      <c r="AC662" s="98">
        <v>0</v>
      </c>
      <c r="AD662" s="98">
        <v>0</v>
      </c>
      <c r="AE662" s="98">
        <v>0</v>
      </c>
      <c r="AF662" s="98">
        <v>0</v>
      </c>
      <c r="AG662" s="98">
        <v>0</v>
      </c>
      <c r="AH662" s="98">
        <v>0</v>
      </c>
      <c r="AI662" s="98">
        <v>0</v>
      </c>
      <c r="AJ662" s="98">
        <v>0</v>
      </c>
      <c r="AK662" s="98">
        <v>0</v>
      </c>
      <c r="AL662" s="98">
        <v>0</v>
      </c>
      <c r="AM662" s="98">
        <v>0</v>
      </c>
      <c r="AN662" s="98">
        <v>0</v>
      </c>
      <c r="AO662" s="98">
        <v>0</v>
      </c>
      <c r="AP662" s="98">
        <v>0</v>
      </c>
      <c r="AQ662" s="98">
        <v>0</v>
      </c>
      <c r="AR662" s="98">
        <v>0</v>
      </c>
      <c r="AS662" s="98">
        <v>0</v>
      </c>
      <c r="AT662" s="98">
        <v>0</v>
      </c>
      <c r="AU662" s="98">
        <v>0</v>
      </c>
      <c r="AV662" s="98">
        <v>0</v>
      </c>
      <c r="AW662" s="98">
        <v>0</v>
      </c>
      <c r="AX662" s="98">
        <v>0</v>
      </c>
      <c r="AY662" s="98">
        <v>0</v>
      </c>
      <c r="AZ662" s="98">
        <v>0</v>
      </c>
      <c r="BA662" s="98">
        <v>0</v>
      </c>
      <c r="BB662" s="98">
        <v>0</v>
      </c>
      <c r="BC662" s="98">
        <v>0</v>
      </c>
      <c r="BD662" s="98">
        <v>0</v>
      </c>
      <c r="BE662" s="98">
        <v>0</v>
      </c>
      <c r="BF662" s="98">
        <v>0</v>
      </c>
      <c r="BG662" s="98">
        <v>0</v>
      </c>
      <c r="BH662" s="98">
        <v>0</v>
      </c>
      <c r="BI662" s="98">
        <v>0</v>
      </c>
      <c r="BJ662" s="98">
        <v>0</v>
      </c>
      <c r="BK662" s="98">
        <v>0</v>
      </c>
      <c r="BL662" s="98">
        <v>0</v>
      </c>
      <c r="BM662" s="98">
        <v>0</v>
      </c>
      <c r="BN662" s="98">
        <v>0</v>
      </c>
      <c r="BO662" s="98">
        <v>0</v>
      </c>
      <c r="BP662" s="98">
        <v>0</v>
      </c>
      <c r="BQ662" s="98">
        <v>0</v>
      </c>
      <c r="BR662" s="98">
        <v>0</v>
      </c>
      <c r="BS662" s="98">
        <v>0</v>
      </c>
      <c r="BT662" s="98">
        <v>0</v>
      </c>
      <c r="BU662" s="98">
        <v>0</v>
      </c>
      <c r="BV662" s="98">
        <v>0</v>
      </c>
      <c r="BW662" s="98">
        <v>0</v>
      </c>
      <c r="BX662" s="98">
        <v>0</v>
      </c>
      <c r="BY662" s="98">
        <v>0</v>
      </c>
      <c r="BZ662" s="98">
        <v>0</v>
      </c>
      <c r="CA662" s="98">
        <v>0</v>
      </c>
      <c r="CB662" s="98">
        <v>0</v>
      </c>
      <c r="CC662" s="98">
        <v>0</v>
      </c>
      <c r="CD662" s="98">
        <v>0</v>
      </c>
      <c r="CE662" s="98">
        <v>0</v>
      </c>
      <c r="CF662" s="98">
        <v>0</v>
      </c>
      <c r="CG662" s="98">
        <v>0</v>
      </c>
      <c r="CH662" s="98">
        <v>0</v>
      </c>
      <c r="CI662" s="98">
        <v>0</v>
      </c>
      <c r="CJ662" s="98">
        <v>0</v>
      </c>
      <c r="CK662" s="98">
        <v>0</v>
      </c>
      <c r="CL662" s="98">
        <v>0</v>
      </c>
      <c r="CM662" s="98">
        <v>0</v>
      </c>
    </row>
    <row r="663" spans="1:91" x14ac:dyDescent="0.25">
      <c r="A663" s="95" t="s">
        <v>1</v>
      </c>
      <c r="B663" s="4">
        <v>0</v>
      </c>
      <c r="C663" s="4">
        <v>0</v>
      </c>
      <c r="D663" s="4">
        <v>0</v>
      </c>
      <c r="E663" s="4">
        <v>0</v>
      </c>
      <c r="F663" s="4">
        <v>0</v>
      </c>
      <c r="G663" s="4">
        <v>0</v>
      </c>
      <c r="H663" s="4">
        <v>0</v>
      </c>
      <c r="I663" s="4">
        <v>0</v>
      </c>
      <c r="J663" s="4">
        <v>0</v>
      </c>
      <c r="K663" s="4">
        <v>0</v>
      </c>
      <c r="L663" s="4">
        <v>0</v>
      </c>
      <c r="M663" s="4">
        <v>0</v>
      </c>
      <c r="N663" s="4">
        <v>0</v>
      </c>
      <c r="O663" s="4">
        <v>0</v>
      </c>
      <c r="P663" s="4">
        <v>0</v>
      </c>
      <c r="Q663" s="4">
        <v>0</v>
      </c>
      <c r="R663" s="4">
        <v>0</v>
      </c>
      <c r="S663" s="4">
        <v>0</v>
      </c>
      <c r="T663" s="4">
        <v>0</v>
      </c>
      <c r="U663" s="4">
        <v>0</v>
      </c>
      <c r="V663" s="4">
        <v>0</v>
      </c>
      <c r="W663" s="4">
        <v>0</v>
      </c>
      <c r="X663" s="4">
        <v>0</v>
      </c>
      <c r="Y663" s="4">
        <v>0</v>
      </c>
      <c r="Z663" s="4">
        <v>0</v>
      </c>
      <c r="AA663" s="4">
        <v>0</v>
      </c>
      <c r="AB663" s="4">
        <v>0</v>
      </c>
      <c r="AC663" s="4">
        <v>0</v>
      </c>
      <c r="AD663" s="4">
        <v>0</v>
      </c>
      <c r="AE663" s="4">
        <v>0</v>
      </c>
      <c r="AF663">
        <v>3763750.0000004657</v>
      </c>
      <c r="AG663">
        <v>4953846.6666666791</v>
      </c>
      <c r="AH663">
        <v>6143943.3333333582</v>
      </c>
      <c r="AI663">
        <v>7334040.0000000373</v>
      </c>
      <c r="AJ663">
        <v>8524136.6666667163</v>
      </c>
      <c r="AK663">
        <v>9714233.3333333954</v>
      </c>
      <c r="AL663">
        <v>10904330.000000075</v>
      </c>
      <c r="AM663">
        <v>12094426.666666754</v>
      </c>
      <c r="AN663">
        <v>13284523.333333433</v>
      </c>
      <c r="AO663">
        <v>14474620.000000112</v>
      </c>
      <c r="AP663">
        <v>15664716.666666791</v>
      </c>
      <c r="AQ663">
        <v>16854813.33333347</v>
      </c>
      <c r="AR663">
        <v>18044910.000000149</v>
      </c>
      <c r="AS663">
        <v>19235006.666666828</v>
      </c>
      <c r="AT663">
        <v>20425103.333333507</v>
      </c>
      <c r="AU663">
        <v>21615200.000000186</v>
      </c>
      <c r="AV663">
        <v>22805296.666666865</v>
      </c>
      <c r="AW663">
        <v>23995393.333333544</v>
      </c>
      <c r="AX663">
        <v>25185490.000000224</v>
      </c>
      <c r="AY663">
        <v>26375586.666666903</v>
      </c>
      <c r="AZ663">
        <v>27565683.333333582</v>
      </c>
      <c r="BA663">
        <v>28755780.000000261</v>
      </c>
      <c r="BB663">
        <v>29945876.66666694</v>
      </c>
      <c r="BC663">
        <v>31135973.333333619</v>
      </c>
      <c r="BD663">
        <v>32326070.000000298</v>
      </c>
      <c r="BE663">
        <v>33516166.666666977</v>
      </c>
      <c r="BF663">
        <v>34706263.333333656</v>
      </c>
      <c r="BG663">
        <v>35896360.000000335</v>
      </c>
      <c r="BH663">
        <v>37086456.666667014</v>
      </c>
      <c r="BI663">
        <v>38276553.333333693</v>
      </c>
      <c r="BJ663">
        <v>39466650.000000373</v>
      </c>
      <c r="BK663">
        <v>40656746.666667052</v>
      </c>
      <c r="BL663">
        <v>41846843.333333731</v>
      </c>
      <c r="BM663">
        <v>43036940.00000041</v>
      </c>
      <c r="BN663">
        <v>44227036.666667089</v>
      </c>
      <c r="BO663">
        <v>45417133.333333768</v>
      </c>
      <c r="BP663">
        <v>46607230.000000447</v>
      </c>
      <c r="BQ663">
        <v>47797326.666667126</v>
      </c>
      <c r="BR663">
        <v>48987423.333333805</v>
      </c>
      <c r="BS663">
        <v>50177520.000000015</v>
      </c>
      <c r="BT663">
        <v>51367616.666666701</v>
      </c>
      <c r="BU663">
        <v>52557713.333333373</v>
      </c>
      <c r="BV663">
        <v>53747810.00000006</v>
      </c>
      <c r="BW663">
        <v>54937906.666666731</v>
      </c>
      <c r="BX663">
        <v>56128003.333333418</v>
      </c>
      <c r="BY663">
        <v>57318100.000000089</v>
      </c>
      <c r="BZ663">
        <v>58508196.666666776</v>
      </c>
      <c r="CA663">
        <v>59698293.333333448</v>
      </c>
      <c r="CB663">
        <v>60888390.000000134</v>
      </c>
      <c r="CC663">
        <v>62078486.666666806</v>
      </c>
      <c r="CD663">
        <v>63268583.333333492</v>
      </c>
      <c r="CE663">
        <v>64458680.000000164</v>
      </c>
      <c r="CF663">
        <v>65648776.66666685</v>
      </c>
      <c r="CG663">
        <v>66838873.333333522</v>
      </c>
      <c r="CH663">
        <v>68028970.000000209</v>
      </c>
      <c r="CI663">
        <v>69219066.66666688</v>
      </c>
      <c r="CJ663">
        <v>70409163.333333567</v>
      </c>
      <c r="CK663">
        <v>71599260.000000238</v>
      </c>
      <c r="CL663">
        <v>72789356.666666925</v>
      </c>
      <c r="CM663">
        <v>73979453.333333597</v>
      </c>
    </row>
    <row r="664" spans="1:91" x14ac:dyDescent="0.25">
      <c r="A664" s="95" t="s">
        <v>1</v>
      </c>
      <c r="B664" s="4">
        <v>0</v>
      </c>
      <c r="C664" s="4">
        <v>0</v>
      </c>
      <c r="D664" s="4">
        <v>0</v>
      </c>
      <c r="E664" s="4">
        <v>0</v>
      </c>
      <c r="F664" s="4">
        <v>0</v>
      </c>
      <c r="G664" s="4">
        <v>0</v>
      </c>
      <c r="H664" s="4">
        <v>0</v>
      </c>
      <c r="I664" s="4">
        <v>0</v>
      </c>
      <c r="J664" s="4">
        <v>0</v>
      </c>
      <c r="K664" s="4">
        <v>0</v>
      </c>
      <c r="L664" s="4">
        <v>0</v>
      </c>
      <c r="M664" s="4">
        <v>0</v>
      </c>
      <c r="N664" s="4">
        <v>0</v>
      </c>
      <c r="O664" s="4">
        <v>0</v>
      </c>
      <c r="P664" s="4">
        <v>0</v>
      </c>
      <c r="Q664" s="4">
        <v>0</v>
      </c>
      <c r="R664" s="4">
        <v>0</v>
      </c>
      <c r="S664" s="4">
        <v>0</v>
      </c>
      <c r="T664" s="4">
        <v>0</v>
      </c>
      <c r="U664" s="4">
        <v>0</v>
      </c>
      <c r="V664" s="4">
        <v>0</v>
      </c>
      <c r="W664" s="4">
        <v>0</v>
      </c>
      <c r="X664" s="4">
        <v>0</v>
      </c>
      <c r="Y664" s="4">
        <v>0</v>
      </c>
      <c r="Z664" s="4">
        <v>0</v>
      </c>
      <c r="AA664" s="4">
        <v>0</v>
      </c>
      <c r="AB664" s="4">
        <v>0</v>
      </c>
      <c r="AC664" s="4">
        <v>0</v>
      </c>
      <c r="AD664" s="4">
        <v>0</v>
      </c>
      <c r="AE664" s="4">
        <v>0</v>
      </c>
      <c r="AF664">
        <v>1462738.3333332837</v>
      </c>
      <c r="AG664">
        <v>1805077.9999999795</v>
      </c>
      <c r="AH664">
        <v>2147417.6666666754</v>
      </c>
      <c r="AI664">
        <v>2489757.3333333712</v>
      </c>
      <c r="AJ664">
        <v>2832096.9999999506</v>
      </c>
      <c r="AK664">
        <v>3174436.6666666465</v>
      </c>
      <c r="AL664">
        <v>3516776.3333333423</v>
      </c>
      <c r="AM664">
        <v>3859116.0000000382</v>
      </c>
      <c r="AN664">
        <v>4201455.6666666176</v>
      </c>
      <c r="AO664">
        <v>4543795.3333333135</v>
      </c>
      <c r="AP664">
        <v>4886135.0000000093</v>
      </c>
      <c r="AQ664">
        <v>5228474.6666667052</v>
      </c>
      <c r="AR664">
        <v>5570814.3333332846</v>
      </c>
      <c r="AS664">
        <v>5913153.9999999804</v>
      </c>
      <c r="AT664">
        <v>6255493.6666666763</v>
      </c>
      <c r="AU664">
        <v>6597833.3333333721</v>
      </c>
      <c r="AV664">
        <v>6940172.9999999516</v>
      </c>
      <c r="AW664">
        <v>7282512.6666666474</v>
      </c>
      <c r="AX664">
        <v>7624852.3333333433</v>
      </c>
      <c r="AY664">
        <v>7967192.0000000391</v>
      </c>
      <c r="AZ664">
        <v>8309531.6666666185</v>
      </c>
      <c r="BA664">
        <v>8651871.3333333135</v>
      </c>
      <c r="BB664">
        <v>8994211.0000000112</v>
      </c>
      <c r="BC664">
        <v>9336550.6666667052</v>
      </c>
      <c r="BD664">
        <v>9678890.3333332855</v>
      </c>
      <c r="BE664">
        <v>10021229.999999981</v>
      </c>
      <c r="BF664">
        <v>10363569.666666677</v>
      </c>
      <c r="BG664">
        <v>10705909.333333373</v>
      </c>
      <c r="BH664">
        <v>11048248.999999952</v>
      </c>
      <c r="BI664">
        <v>11390588.666666649</v>
      </c>
      <c r="BJ664">
        <v>11732928.333333343</v>
      </c>
      <c r="BK664">
        <v>12075268.000000041</v>
      </c>
      <c r="BL664">
        <v>12417607.666666619</v>
      </c>
      <c r="BM664">
        <v>12759947.333333315</v>
      </c>
      <c r="BN664">
        <v>13102287.000000011</v>
      </c>
      <c r="BO664">
        <v>13444626.666666707</v>
      </c>
      <c r="BP664">
        <v>13786966.333333287</v>
      </c>
      <c r="BQ664">
        <v>14129305.999999981</v>
      </c>
      <c r="BR664">
        <v>14471645.666666679</v>
      </c>
      <c r="BS664">
        <v>14813985.333333373</v>
      </c>
      <c r="BT664">
        <v>15156324.999999953</v>
      </c>
      <c r="BU664">
        <v>15498664.666666649</v>
      </c>
      <c r="BV664">
        <v>15841004.333333345</v>
      </c>
      <c r="BW664">
        <v>16183344.000000041</v>
      </c>
      <c r="BX664">
        <v>16525683.666666619</v>
      </c>
      <c r="BY664">
        <v>16868023.333333317</v>
      </c>
      <c r="BZ664">
        <v>17210363.000000011</v>
      </c>
      <c r="CA664">
        <v>17552702.666666709</v>
      </c>
      <c r="CB664">
        <v>17895042.333333287</v>
      </c>
      <c r="CC664">
        <v>18237381.999999985</v>
      </c>
      <c r="CD664">
        <v>18579721.666666679</v>
      </c>
      <c r="CE664">
        <v>18922061.333333373</v>
      </c>
      <c r="CF664">
        <v>19264400.999999955</v>
      </c>
      <c r="CG664">
        <v>19606740.666666649</v>
      </c>
      <c r="CH664">
        <v>19949080.333333347</v>
      </c>
      <c r="CI664">
        <v>20291420.000000041</v>
      </c>
      <c r="CJ664">
        <v>20633759.666666619</v>
      </c>
      <c r="CK664">
        <v>20976099.333333317</v>
      </c>
      <c r="CL664">
        <v>21318439.000000015</v>
      </c>
      <c r="CM664">
        <v>21660778.666666593</v>
      </c>
    </row>
    <row r="665" spans="1:91" x14ac:dyDescent="0.25">
      <c r="A665" s="40"/>
    </row>
    <row r="666" spans="1:91" x14ac:dyDescent="0.25">
      <c r="A666" s="95" t="s">
        <v>257</v>
      </c>
      <c r="B666" s="4">
        <v>0</v>
      </c>
      <c r="C666" s="4">
        <v>0</v>
      </c>
      <c r="D666" s="4">
        <v>0</v>
      </c>
      <c r="E666" s="4">
        <v>0</v>
      </c>
      <c r="F666" s="4">
        <v>0</v>
      </c>
      <c r="G666" s="4">
        <v>0</v>
      </c>
      <c r="H666" s="4">
        <v>0</v>
      </c>
      <c r="I666" s="4">
        <v>0</v>
      </c>
      <c r="J666" s="4">
        <v>0</v>
      </c>
      <c r="K666" s="4">
        <v>0</v>
      </c>
      <c r="L666" s="4">
        <v>0</v>
      </c>
      <c r="M666" s="4">
        <v>0</v>
      </c>
      <c r="N666" s="4">
        <v>0</v>
      </c>
      <c r="O666" s="4">
        <v>0</v>
      </c>
      <c r="P666" s="4">
        <v>0</v>
      </c>
      <c r="Q666" s="4">
        <v>0</v>
      </c>
      <c r="R666" s="4">
        <v>0</v>
      </c>
      <c r="S666" s="4">
        <v>0</v>
      </c>
      <c r="T666" s="4">
        <v>0</v>
      </c>
      <c r="U666" s="4">
        <v>0</v>
      </c>
      <c r="V666" s="4">
        <v>0</v>
      </c>
      <c r="W666" s="4">
        <v>0</v>
      </c>
      <c r="X666" s="4">
        <v>0</v>
      </c>
      <c r="Y666" s="4">
        <v>0</v>
      </c>
      <c r="Z666" s="4">
        <v>0</v>
      </c>
      <c r="AA666" s="4">
        <v>0</v>
      </c>
      <c r="AB666" s="4">
        <v>0</v>
      </c>
      <c r="AC666" s="4">
        <v>0</v>
      </c>
      <c r="AD666" s="4">
        <v>0</v>
      </c>
      <c r="AE666" s="4">
        <v>0</v>
      </c>
      <c r="AF666">
        <v>69062.5</v>
      </c>
      <c r="AG666">
        <v>158545.00000001281</v>
      </c>
      <c r="AH666">
        <v>248027.49999999651</v>
      </c>
      <c r="AI666">
        <v>337510.00000000931</v>
      </c>
      <c r="AJ666">
        <v>426992.49999999302</v>
      </c>
      <c r="AK666">
        <v>516475.00000000582</v>
      </c>
      <c r="AL666">
        <v>605957.49999998952</v>
      </c>
      <c r="AM666">
        <v>695440.00000000233</v>
      </c>
      <c r="AN666">
        <v>784922.50000001513</v>
      </c>
      <c r="AO666">
        <v>874404.99999999884</v>
      </c>
      <c r="AP666">
        <v>963887.50000001164</v>
      </c>
      <c r="AQ666">
        <v>1053369.9999999953</v>
      </c>
      <c r="AR666">
        <v>1142852.5000000081</v>
      </c>
      <c r="AS666">
        <v>1232334.9999999919</v>
      </c>
      <c r="AT666">
        <v>1321817.5000000047</v>
      </c>
      <c r="AU666">
        <v>1411299.9999999884</v>
      </c>
      <c r="AV666">
        <v>1500782.5000000012</v>
      </c>
      <c r="AW666">
        <v>1590265.000000014</v>
      </c>
      <c r="AX666">
        <v>1679747.4999999977</v>
      </c>
      <c r="AY666">
        <v>1769230.0000000105</v>
      </c>
      <c r="AZ666">
        <v>1858712.4999999942</v>
      </c>
      <c r="BA666">
        <v>1948195.000000007</v>
      </c>
      <c r="BB666">
        <v>2037677.4999999907</v>
      </c>
      <c r="BC666">
        <v>2127160.0000000037</v>
      </c>
      <c r="BD666">
        <v>2216642.5000000163</v>
      </c>
      <c r="BE666">
        <v>2306125</v>
      </c>
      <c r="BF666">
        <v>2395607.500000013</v>
      </c>
      <c r="BG666">
        <v>2485089.9999999963</v>
      </c>
      <c r="BH666">
        <v>2574572.5000000093</v>
      </c>
      <c r="BI666">
        <v>2664054.999999993</v>
      </c>
      <c r="BJ666">
        <v>2753537.5000000056</v>
      </c>
      <c r="BK666">
        <v>2843019.9999999898</v>
      </c>
      <c r="BL666">
        <v>2932502.5000000023</v>
      </c>
      <c r="BM666">
        <v>3021985.0000000149</v>
      </c>
      <c r="BN666">
        <v>3111467.4999999991</v>
      </c>
      <c r="BO666">
        <v>3200950.0000000116</v>
      </c>
      <c r="BP666">
        <v>3290432.4999999953</v>
      </c>
      <c r="BQ666">
        <v>3379915.0000000084</v>
      </c>
      <c r="BR666">
        <v>3469397.4999999916</v>
      </c>
      <c r="BS666">
        <v>3558880.0000000047</v>
      </c>
      <c r="BT666">
        <v>3648362.4999999884</v>
      </c>
      <c r="BU666">
        <v>3737845.0000000009</v>
      </c>
      <c r="BV666">
        <v>3827327.500000014</v>
      </c>
      <c r="BW666">
        <v>3916809.9999999977</v>
      </c>
      <c r="BX666">
        <v>4006292.5000000102</v>
      </c>
      <c r="BY666">
        <v>4095774.9999999944</v>
      </c>
      <c r="BZ666">
        <v>4185257.500000007</v>
      </c>
      <c r="CA666">
        <v>4274739.9999999907</v>
      </c>
      <c r="CB666">
        <v>4364222.5000000037</v>
      </c>
      <c r="CC666">
        <v>4453705.0000000168</v>
      </c>
      <c r="CD666">
        <v>4543187.5</v>
      </c>
      <c r="CE666">
        <v>4632670.000000013</v>
      </c>
      <c r="CF666">
        <v>4722152.4999999963</v>
      </c>
      <c r="CG666">
        <v>4811635.0000000093</v>
      </c>
      <c r="CH666">
        <v>4901117.4999999925</v>
      </c>
      <c r="CI666">
        <v>4990600.0000000056</v>
      </c>
      <c r="CJ666">
        <v>5080082.4999999898</v>
      </c>
      <c r="CK666">
        <v>5169565.0000000019</v>
      </c>
      <c r="CL666">
        <v>5259047.5000000149</v>
      </c>
      <c r="CM666">
        <v>5348529.9999999991</v>
      </c>
    </row>
    <row r="667" spans="1:91" x14ac:dyDescent="0.25">
      <c r="A667" s="95"/>
    </row>
    <row r="668" spans="1:91" s="46" customFormat="1" x14ac:dyDescent="0.25">
      <c r="A668" s="95" t="s">
        <v>258</v>
      </c>
      <c r="B668" s="4">
        <v>0</v>
      </c>
      <c r="C668" s="4">
        <v>0</v>
      </c>
      <c r="D668" s="4">
        <v>0</v>
      </c>
      <c r="E668" s="4">
        <v>0</v>
      </c>
      <c r="F668" s="4">
        <v>0</v>
      </c>
      <c r="G668" s="4">
        <v>0</v>
      </c>
      <c r="H668" s="4">
        <v>0</v>
      </c>
      <c r="I668" s="4">
        <v>0</v>
      </c>
      <c r="J668" s="4">
        <v>0</v>
      </c>
      <c r="K668" s="4">
        <v>0</v>
      </c>
      <c r="L668" s="4">
        <v>0</v>
      </c>
      <c r="M668" s="4">
        <v>0</v>
      </c>
      <c r="N668" s="4">
        <v>0</v>
      </c>
      <c r="O668" s="4">
        <v>0</v>
      </c>
      <c r="P668" s="4">
        <v>0</v>
      </c>
      <c r="Q668" s="4">
        <v>0</v>
      </c>
      <c r="R668" s="4">
        <v>0</v>
      </c>
      <c r="S668" s="4">
        <v>0</v>
      </c>
      <c r="T668" s="4">
        <v>0</v>
      </c>
      <c r="U668" s="4">
        <v>0</v>
      </c>
      <c r="V668" s="4">
        <v>0</v>
      </c>
      <c r="W668" s="4">
        <v>0</v>
      </c>
      <c r="X668" s="4">
        <v>0</v>
      </c>
      <c r="Y668" s="4">
        <v>0</v>
      </c>
      <c r="Z668" s="4">
        <v>0</v>
      </c>
      <c r="AA668" s="4">
        <v>0</v>
      </c>
      <c r="AB668" s="4">
        <v>0</v>
      </c>
      <c r="AC668" s="4">
        <v>0</v>
      </c>
      <c r="AD668" s="4">
        <v>0</v>
      </c>
      <c r="AE668" s="4">
        <v>0</v>
      </c>
      <c r="AF668" s="46">
        <v>3080900.1018442577</v>
      </c>
      <c r="AG668" s="46">
        <v>3108469.8844492887</v>
      </c>
      <c r="AH668" s="46">
        <v>3136039.6670543267</v>
      </c>
      <c r="AI668" s="46">
        <v>3163609.4496593578</v>
      </c>
      <c r="AJ668" s="46">
        <v>3191179.2322643888</v>
      </c>
      <c r="AK668" s="46">
        <v>3218749.0148694268</v>
      </c>
      <c r="AL668" s="46">
        <v>3246318.7974744579</v>
      </c>
      <c r="AM668" s="46">
        <v>3273888.5800794959</v>
      </c>
      <c r="AN668" s="46">
        <v>3301458.3626845269</v>
      </c>
      <c r="AO668" s="46">
        <v>3329028.145289558</v>
      </c>
      <c r="AP668" s="46">
        <v>3356597.927894596</v>
      </c>
      <c r="AQ668" s="46">
        <v>3384167.7104996271</v>
      </c>
      <c r="AR668" s="46">
        <v>3411737.4931046651</v>
      </c>
      <c r="AS668" s="46">
        <v>3439307.2757096961</v>
      </c>
      <c r="AT668" s="46">
        <v>3466877.0583147341</v>
      </c>
      <c r="AU668" s="46">
        <v>3494446.8409197652</v>
      </c>
      <c r="AV668" s="46">
        <v>3522016.6235247962</v>
      </c>
      <c r="AW668" s="46">
        <v>3549586.4061298342</v>
      </c>
      <c r="AX668" s="46">
        <v>3577156.1887348653</v>
      </c>
      <c r="AY668" s="46">
        <v>3604725.9713399033</v>
      </c>
      <c r="AZ668" s="46">
        <v>3632295.7539449343</v>
      </c>
      <c r="BA668" s="46">
        <v>3659865.5365499654</v>
      </c>
      <c r="BB668" s="46">
        <v>3687435.3191550034</v>
      </c>
      <c r="BC668" s="46">
        <v>3715005.1017600344</v>
      </c>
      <c r="BD668" s="46">
        <v>3742574.8843650725</v>
      </c>
      <c r="BE668" s="46">
        <v>3770144.6669701035</v>
      </c>
      <c r="BF668" s="46">
        <v>3797714.4495751346</v>
      </c>
      <c r="BG668" s="46">
        <v>3825284.2321801726</v>
      </c>
      <c r="BH668" s="46">
        <v>3852854.0147852036</v>
      </c>
      <c r="BI668" s="46">
        <v>3880423.7973902416</v>
      </c>
      <c r="BJ668" s="46">
        <v>3907993.5799952727</v>
      </c>
      <c r="BK668" s="46">
        <v>3935563.3626003037</v>
      </c>
      <c r="BL668" s="46">
        <v>3963133.1452053417</v>
      </c>
      <c r="BM668" s="46">
        <v>3990702.9278103728</v>
      </c>
      <c r="BN668" s="46">
        <v>4018272.7104154108</v>
      </c>
      <c r="BO668" s="46">
        <v>4045842.4930204418</v>
      </c>
      <c r="BP668" s="46">
        <v>4073412.2756254729</v>
      </c>
      <c r="BQ668" s="46">
        <v>4100982.0582305109</v>
      </c>
      <c r="BR668" s="46">
        <v>4128551.840835542</v>
      </c>
      <c r="BS668" s="46">
        <v>4156121.62344058</v>
      </c>
      <c r="BT668" s="46">
        <v>4183691.406045611</v>
      </c>
      <c r="BU668" s="46">
        <v>4211261.188650649</v>
      </c>
      <c r="BV668" s="46">
        <v>4238830.9712556805</v>
      </c>
      <c r="BW668" s="46">
        <v>4266400.7538607111</v>
      </c>
      <c r="BX668" s="46">
        <v>4293970.5364657491</v>
      </c>
      <c r="BY668" s="46">
        <v>4321540.3190707806</v>
      </c>
      <c r="BZ668" s="46">
        <v>4349110.1016758187</v>
      </c>
      <c r="CA668" s="46">
        <v>4376679.8842808492</v>
      </c>
      <c r="CB668" s="46">
        <v>4404249.6668858808</v>
      </c>
      <c r="CC668" s="46">
        <v>4431819.4494909188</v>
      </c>
      <c r="CD668" s="46">
        <v>4459389.2320959494</v>
      </c>
      <c r="CE668" s="46">
        <v>4486959.0147009874</v>
      </c>
      <c r="CF668" s="46">
        <v>4514528.7973060189</v>
      </c>
      <c r="CG668" s="46">
        <v>4542098.5799110495</v>
      </c>
      <c r="CH668" s="46">
        <v>4569668.3625160875</v>
      </c>
      <c r="CI668" s="46">
        <v>4597238.145121119</v>
      </c>
      <c r="CJ668" s="46">
        <v>4624807.927726157</v>
      </c>
      <c r="CK668" s="46">
        <v>4652377.7103311876</v>
      </c>
      <c r="CL668" s="46">
        <v>4679947.4929362182</v>
      </c>
      <c r="CM668" s="46">
        <v>4707517.2755412571</v>
      </c>
    </row>
    <row r="669" spans="1:91" s="46" customFormat="1" x14ac:dyDescent="0.25">
      <c r="A669" s="95"/>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spans="1:91" x14ac:dyDescent="0.25">
      <c r="A670" s="95" t="s">
        <v>259</v>
      </c>
      <c r="B670" s="4">
        <v>0</v>
      </c>
      <c r="C670" s="4">
        <v>0</v>
      </c>
      <c r="D670" s="4">
        <v>0</v>
      </c>
      <c r="E670" s="4">
        <v>0</v>
      </c>
      <c r="F670" s="4">
        <v>0</v>
      </c>
      <c r="G670" s="4">
        <v>0</v>
      </c>
      <c r="H670" s="4">
        <v>0</v>
      </c>
      <c r="I670" s="4">
        <v>0</v>
      </c>
      <c r="J670" s="4">
        <v>0</v>
      </c>
      <c r="K670" s="4">
        <v>0</v>
      </c>
      <c r="L670" s="4">
        <v>0</v>
      </c>
      <c r="M670" s="4">
        <v>0</v>
      </c>
      <c r="N670" s="4">
        <v>0</v>
      </c>
      <c r="O670" s="4">
        <v>0</v>
      </c>
      <c r="P670" s="4">
        <v>0</v>
      </c>
      <c r="Q670" s="4">
        <v>0</v>
      </c>
      <c r="R670" s="4">
        <v>0</v>
      </c>
      <c r="S670" s="4">
        <v>0</v>
      </c>
      <c r="T670" s="4">
        <v>0</v>
      </c>
      <c r="U670" s="4">
        <v>0</v>
      </c>
      <c r="V670" s="4">
        <v>0</v>
      </c>
      <c r="W670" s="4">
        <v>0</v>
      </c>
      <c r="X670" s="4">
        <v>0</v>
      </c>
      <c r="Y670" s="4">
        <v>0</v>
      </c>
      <c r="Z670" s="4">
        <v>0</v>
      </c>
      <c r="AA670" s="4">
        <v>0</v>
      </c>
      <c r="AB670" s="4">
        <v>0</v>
      </c>
      <c r="AC670" s="4">
        <v>0</v>
      </c>
      <c r="AD670" s="4">
        <v>0</v>
      </c>
      <c r="AE670" s="4">
        <v>0</v>
      </c>
      <c r="AF670">
        <v>6431747.4999999395</v>
      </c>
      <c r="AG670">
        <v>6637950.9999999423</v>
      </c>
      <c r="AH670">
        <v>6844154.499999946</v>
      </c>
      <c r="AI670">
        <v>7050357.9999999497</v>
      </c>
      <c r="AJ670">
        <v>7256561.4999999525</v>
      </c>
      <c r="AK670">
        <v>7462764.9999999553</v>
      </c>
      <c r="AL670">
        <v>7668968.499999959</v>
      </c>
      <c r="AM670">
        <v>7875171.9999999627</v>
      </c>
      <c r="AN670">
        <v>8081375.4999999655</v>
      </c>
      <c r="AO670">
        <v>8287578.9999999683</v>
      </c>
      <c r="AP670">
        <v>8493782.4999999721</v>
      </c>
      <c r="AQ670">
        <v>8699985.9999999758</v>
      </c>
      <c r="AR670">
        <v>8906189.4999999776</v>
      </c>
      <c r="AS670">
        <v>9112392.9999999814</v>
      </c>
      <c r="AT670">
        <v>9318596.4999999274</v>
      </c>
      <c r="AU670">
        <v>9524799.9999999292</v>
      </c>
      <c r="AV670">
        <v>9731003.4999999329</v>
      </c>
      <c r="AW670">
        <v>9937206.9999999367</v>
      </c>
      <c r="AX670">
        <v>10143410.49999994</v>
      </c>
      <c r="AY670">
        <v>10349613.999999944</v>
      </c>
      <c r="AZ670">
        <v>10555817.499999946</v>
      </c>
      <c r="BA670">
        <v>10762020.99999995</v>
      </c>
      <c r="BB670">
        <v>10968224.499999953</v>
      </c>
      <c r="BC670">
        <v>11174427.999999955</v>
      </c>
      <c r="BD670">
        <v>11380631.499999959</v>
      </c>
      <c r="BE670">
        <v>11586834.999999963</v>
      </c>
      <c r="BF670">
        <v>11793038.499999966</v>
      </c>
      <c r="BG670">
        <v>11999241.99999997</v>
      </c>
      <c r="BH670">
        <v>12205445.499999972</v>
      </c>
      <c r="BI670">
        <v>12411648.999999976</v>
      </c>
      <c r="BJ670">
        <v>12617852.49999998</v>
      </c>
      <c r="BK670">
        <v>12824055.999999924</v>
      </c>
      <c r="BL670">
        <v>13030259.499999927</v>
      </c>
      <c r="BM670">
        <v>13236462.999999931</v>
      </c>
      <c r="BN670">
        <v>13442666.499999933</v>
      </c>
      <c r="BO670">
        <v>13648869.999999937</v>
      </c>
      <c r="BP670">
        <v>13855073.49999994</v>
      </c>
      <c r="BQ670">
        <v>14061276.999999944</v>
      </c>
      <c r="BR670">
        <v>14267480.499999948</v>
      </c>
      <c r="BS670">
        <v>14473683.99999995</v>
      </c>
      <c r="BT670">
        <v>14679887.499999953</v>
      </c>
      <c r="BU670">
        <v>14886090.999999957</v>
      </c>
      <c r="BV670">
        <v>15092294.499999959</v>
      </c>
      <c r="BW670">
        <v>15298497.999999963</v>
      </c>
      <c r="BX670">
        <v>15504701.499999966</v>
      </c>
      <c r="BY670">
        <v>15710904.99999997</v>
      </c>
      <c r="BZ670">
        <v>15917108.499999974</v>
      </c>
      <c r="CA670">
        <v>16123311.999999976</v>
      </c>
      <c r="CB670">
        <v>16329515.49999998</v>
      </c>
      <c r="CC670">
        <v>16535718.999999925</v>
      </c>
      <c r="CD670">
        <v>16741922.499999927</v>
      </c>
      <c r="CE670">
        <v>16948125.999999933</v>
      </c>
      <c r="CF670">
        <v>17154329.499999933</v>
      </c>
      <c r="CG670">
        <v>17360532.999999937</v>
      </c>
      <c r="CH670">
        <v>17566736.49999994</v>
      </c>
      <c r="CI670">
        <v>17772939.999999944</v>
      </c>
      <c r="CJ670">
        <v>17979143.499999948</v>
      </c>
      <c r="CK670">
        <v>18185346.999999952</v>
      </c>
      <c r="CL670">
        <v>18391550.499999955</v>
      </c>
      <c r="CM670">
        <v>18597753.999999955</v>
      </c>
    </row>
    <row r="671" spans="1:91" s="40" customFormat="1" x14ac:dyDescent="0.25">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spans="1:91" s="46" customFormat="1" x14ac:dyDescent="0.25">
      <c r="A672" s="95" t="s">
        <v>260</v>
      </c>
      <c r="B672" s="4">
        <v>0</v>
      </c>
      <c r="C672" s="4">
        <v>0</v>
      </c>
      <c r="D672" s="4">
        <v>0</v>
      </c>
      <c r="E672" s="4">
        <v>0</v>
      </c>
      <c r="F672" s="4">
        <v>0</v>
      </c>
      <c r="G672" s="4">
        <v>0</v>
      </c>
      <c r="H672" s="4">
        <v>0</v>
      </c>
      <c r="I672" s="4">
        <v>0</v>
      </c>
      <c r="J672" s="4">
        <v>0</v>
      </c>
      <c r="K672" s="4">
        <v>0</v>
      </c>
      <c r="L672" s="4">
        <v>0</v>
      </c>
      <c r="M672" s="4">
        <v>0</v>
      </c>
      <c r="N672" s="4">
        <v>0</v>
      </c>
      <c r="O672" s="4">
        <v>0</v>
      </c>
      <c r="P672" s="4">
        <v>0</v>
      </c>
      <c r="Q672" s="4">
        <v>0</v>
      </c>
      <c r="R672" s="4">
        <v>0</v>
      </c>
      <c r="S672" s="4">
        <v>0</v>
      </c>
      <c r="T672" s="4">
        <v>0</v>
      </c>
      <c r="U672" s="4">
        <v>0</v>
      </c>
      <c r="V672" s="4">
        <v>0</v>
      </c>
      <c r="W672" s="4">
        <v>0</v>
      </c>
      <c r="X672" s="4">
        <v>0</v>
      </c>
      <c r="Y672" s="4">
        <v>0</v>
      </c>
      <c r="Z672" s="4">
        <v>0</v>
      </c>
      <c r="AA672" s="4">
        <v>0</v>
      </c>
      <c r="AB672" s="4">
        <v>0</v>
      </c>
      <c r="AC672" s="4">
        <v>0</v>
      </c>
      <c r="AD672" s="4">
        <v>0</v>
      </c>
      <c r="AE672" s="4">
        <v>0</v>
      </c>
      <c r="AF672" s="46">
        <v>52769.898155747229</v>
      </c>
      <c r="AG672" s="46">
        <v>53242.115550713381</v>
      </c>
      <c r="AH672" s="46">
        <v>53714.332945679416</v>
      </c>
      <c r="AI672" s="46">
        <v>54186.550340645568</v>
      </c>
      <c r="AJ672" s="46">
        <v>54658.76773561172</v>
      </c>
      <c r="AK672" s="46">
        <v>55130.985130577756</v>
      </c>
      <c r="AL672" s="46">
        <v>55603.202525543908</v>
      </c>
      <c r="AM672" s="46">
        <v>56075.419920510059</v>
      </c>
      <c r="AN672" s="46">
        <v>56547.637315476095</v>
      </c>
      <c r="AO672" s="46">
        <v>57019.854710442247</v>
      </c>
      <c r="AP672" s="46">
        <v>57492.072105408399</v>
      </c>
      <c r="AQ672" s="46">
        <v>57964.289500374434</v>
      </c>
      <c r="AR672" s="46">
        <v>58436.506895340586</v>
      </c>
      <c r="AS672" s="46">
        <v>58908.724290306738</v>
      </c>
      <c r="AT672" s="46">
        <v>59380.941685272774</v>
      </c>
      <c r="AU672" s="46">
        <v>59853.159080238926</v>
      </c>
      <c r="AV672" s="46">
        <v>60325.376475205077</v>
      </c>
      <c r="AW672" s="46">
        <v>60797.593870171113</v>
      </c>
      <c r="AX672" s="46">
        <v>61269.811265137265</v>
      </c>
      <c r="AY672" s="46">
        <v>61742.028660103417</v>
      </c>
      <c r="AZ672" s="46">
        <v>62214.246055069452</v>
      </c>
      <c r="BA672" s="46">
        <v>62686.463450035604</v>
      </c>
      <c r="BB672" s="46">
        <v>63158.680845001756</v>
      </c>
      <c r="BC672" s="46">
        <v>63630.898239967792</v>
      </c>
      <c r="BD672" s="46">
        <v>64103.115634933944</v>
      </c>
      <c r="BE672" s="46">
        <v>64575.333029900095</v>
      </c>
      <c r="BF672" s="46">
        <v>65047.550424866131</v>
      </c>
      <c r="BG672" s="46">
        <v>65519.767819832283</v>
      </c>
      <c r="BH672" s="46">
        <v>65991.985214798435</v>
      </c>
      <c r="BI672" s="46">
        <v>66464.20260976447</v>
      </c>
      <c r="BJ672" s="46">
        <v>66936.420004730622</v>
      </c>
      <c r="BK672" s="46">
        <v>67408.637399696774</v>
      </c>
      <c r="BL672" s="46">
        <v>67880.85479466281</v>
      </c>
      <c r="BM672" s="46">
        <v>68353.072189628961</v>
      </c>
      <c r="BN672" s="46">
        <v>68825.289584595113</v>
      </c>
      <c r="BO672" s="46">
        <v>69297.506979561149</v>
      </c>
      <c r="BP672" s="46">
        <v>69769.724374527301</v>
      </c>
      <c r="BQ672" s="46">
        <v>70241.941769493453</v>
      </c>
      <c r="BR672" s="46">
        <v>70714.159164459488</v>
      </c>
      <c r="BS672" s="46">
        <v>71186.37655942564</v>
      </c>
      <c r="BT672" s="46">
        <v>71658.593954391792</v>
      </c>
      <c r="BU672" s="46">
        <v>72130.811349357828</v>
      </c>
      <c r="BV672" s="46">
        <v>72603.028744323979</v>
      </c>
      <c r="BW672" s="46">
        <v>73075.246139290131</v>
      </c>
      <c r="BX672" s="46">
        <v>73547.463534256167</v>
      </c>
      <c r="BY672" s="46">
        <v>74019.680929222319</v>
      </c>
      <c r="BZ672" s="46">
        <v>74491.898324188471</v>
      </c>
      <c r="CA672" s="46">
        <v>74964.115719154506</v>
      </c>
      <c r="CB672" s="46">
        <v>75436.333114120658</v>
      </c>
      <c r="CC672" s="46">
        <v>75908.55050908681</v>
      </c>
      <c r="CD672" s="46">
        <v>76380.767904052846</v>
      </c>
      <c r="CE672" s="46">
        <v>76852.985299018997</v>
      </c>
      <c r="CF672" s="46">
        <v>77325.202693985149</v>
      </c>
      <c r="CG672" s="46">
        <v>77797.420088951185</v>
      </c>
      <c r="CH672" s="46">
        <v>78269.637483917337</v>
      </c>
      <c r="CI672" s="46">
        <v>78741.854878883489</v>
      </c>
      <c r="CJ672" s="46">
        <v>79214.072273849524</v>
      </c>
      <c r="CK672" s="46">
        <v>79686.289668815676</v>
      </c>
      <c r="CL672" s="46">
        <v>80158.507063781828</v>
      </c>
      <c r="CM672" s="46">
        <v>80630.724458747864</v>
      </c>
    </row>
    <row r="673" spans="1:91" s="40" customFormat="1" x14ac:dyDescent="0.25">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spans="1:91" x14ac:dyDescent="0.25">
      <c r="A674" s="95" t="s">
        <v>403</v>
      </c>
      <c r="B674" s="4">
        <v>0</v>
      </c>
      <c r="C674" s="4">
        <v>0</v>
      </c>
      <c r="D674" s="4">
        <v>0</v>
      </c>
      <c r="E674" s="4">
        <v>0</v>
      </c>
      <c r="F674" s="4">
        <v>0</v>
      </c>
      <c r="G674" s="4">
        <v>0</v>
      </c>
      <c r="H674" s="4">
        <v>0</v>
      </c>
      <c r="I674" s="4">
        <v>0</v>
      </c>
      <c r="J674" s="4">
        <v>0</v>
      </c>
      <c r="K674" s="4">
        <v>0</v>
      </c>
      <c r="L674" s="4">
        <v>0</v>
      </c>
      <c r="M674" s="4">
        <v>0</v>
      </c>
      <c r="N674" s="4">
        <v>0</v>
      </c>
      <c r="O674" s="4">
        <v>0</v>
      </c>
      <c r="P674" s="4">
        <v>0</v>
      </c>
      <c r="Q674" s="4">
        <v>0</v>
      </c>
      <c r="R674" s="4">
        <v>0</v>
      </c>
      <c r="S674" s="4">
        <v>0</v>
      </c>
      <c r="T674" s="4">
        <v>0</v>
      </c>
      <c r="U674" s="4">
        <v>0</v>
      </c>
      <c r="V674" s="4">
        <v>0</v>
      </c>
      <c r="W674" s="4">
        <v>0</v>
      </c>
      <c r="X674" s="4">
        <v>0</v>
      </c>
      <c r="Y674" s="4">
        <v>0</v>
      </c>
      <c r="Z674" s="4">
        <v>0</v>
      </c>
      <c r="AA674" s="4">
        <v>0</v>
      </c>
      <c r="AB674" s="4">
        <v>0</v>
      </c>
      <c r="AC674" s="4">
        <v>0</v>
      </c>
      <c r="AD674" s="4">
        <v>0</v>
      </c>
      <c r="AE674" s="4">
        <v>0</v>
      </c>
      <c r="AF674">
        <v>7204332.4999999991</v>
      </c>
      <c r="AG674">
        <v>7210343.666666667</v>
      </c>
      <c r="AH674">
        <v>7216354.833333334</v>
      </c>
      <c r="AI674">
        <v>7222366.0000000009</v>
      </c>
      <c r="AJ674">
        <v>7228377.166666666</v>
      </c>
      <c r="AK674">
        <v>7234388.333333333</v>
      </c>
      <c r="AL674">
        <v>7240399.5</v>
      </c>
      <c r="AM674">
        <v>7246410.666666666</v>
      </c>
      <c r="AN674">
        <v>7252421.833333333</v>
      </c>
      <c r="AO674">
        <v>7258433</v>
      </c>
      <c r="AP674">
        <v>7264444.166666667</v>
      </c>
      <c r="AQ674">
        <v>7270455.333333334</v>
      </c>
      <c r="AR674">
        <v>7276466.5</v>
      </c>
      <c r="AS674">
        <v>7282477.666666667</v>
      </c>
      <c r="AT674">
        <v>7288488.833333334</v>
      </c>
      <c r="AU674">
        <v>7294499.9999999991</v>
      </c>
      <c r="AV674">
        <v>7300511.166666666</v>
      </c>
      <c r="AW674">
        <v>7306522.333333333</v>
      </c>
      <c r="AX674">
        <v>7312533.5</v>
      </c>
      <c r="AY674">
        <v>7318544.6666666679</v>
      </c>
      <c r="AZ674">
        <v>7324555.833333333</v>
      </c>
      <c r="BA674">
        <v>7330567</v>
      </c>
      <c r="BB674">
        <v>7336578.166666667</v>
      </c>
      <c r="BC674">
        <v>7342589.3333333321</v>
      </c>
      <c r="BD674">
        <v>7348600.5</v>
      </c>
      <c r="BE674">
        <v>7354611.666666667</v>
      </c>
      <c r="BF674">
        <v>7360622.833333334</v>
      </c>
      <c r="BG674">
        <v>7366634.0000000009</v>
      </c>
      <c r="BH674">
        <v>7372645.166666666</v>
      </c>
      <c r="BI674">
        <v>7378656.333333333</v>
      </c>
      <c r="BJ674">
        <v>7384667.5000000009</v>
      </c>
      <c r="BK674">
        <v>7390678.666666666</v>
      </c>
      <c r="BL674">
        <v>7396689.833333333</v>
      </c>
      <c r="BM674">
        <v>7402701</v>
      </c>
      <c r="BN674">
        <v>7408712.166666667</v>
      </c>
      <c r="BO674">
        <v>7414723.333333334</v>
      </c>
      <c r="BP674">
        <v>7420734.5</v>
      </c>
      <c r="BQ674">
        <v>7426745.666666667</v>
      </c>
      <c r="BR674">
        <v>7432756.833333334</v>
      </c>
      <c r="BS674">
        <v>7438767.9999999991</v>
      </c>
      <c r="BT674">
        <v>7444779.166666666</v>
      </c>
      <c r="BU674">
        <v>7450790.333333333</v>
      </c>
      <c r="BV674">
        <v>7456801.5000000009</v>
      </c>
      <c r="BW674">
        <v>7462812.6666666679</v>
      </c>
      <c r="BX674">
        <v>7468823.833333333</v>
      </c>
      <c r="BY674">
        <v>7474835</v>
      </c>
      <c r="BZ674">
        <v>7480846.166666667</v>
      </c>
      <c r="CA674">
        <v>7486857.3333333321</v>
      </c>
      <c r="CB674">
        <v>7492868.5</v>
      </c>
      <c r="CC674">
        <v>7498879.666666667</v>
      </c>
      <c r="CD674">
        <v>7504890.833333334</v>
      </c>
      <c r="CE674">
        <v>7510902.0000000009</v>
      </c>
      <c r="CF674">
        <v>7516913.166666666</v>
      </c>
      <c r="CG674">
        <v>7522924.333333333</v>
      </c>
      <c r="CH674">
        <v>7528935.5000000009</v>
      </c>
      <c r="CI674">
        <v>7534946.666666666</v>
      </c>
      <c r="CJ674">
        <v>7540957.833333333</v>
      </c>
      <c r="CK674">
        <v>7546969</v>
      </c>
      <c r="CL674">
        <v>7552980.166666667</v>
      </c>
      <c r="CM674">
        <v>7558991.333333334</v>
      </c>
    </row>
    <row r="675" spans="1:91" x14ac:dyDescent="0.25">
      <c r="A675" s="95" t="s">
        <v>1</v>
      </c>
      <c r="B675" s="4">
        <v>0</v>
      </c>
      <c r="C675" s="4">
        <v>0</v>
      </c>
      <c r="D675" s="4">
        <v>0</v>
      </c>
      <c r="E675" s="4">
        <v>0</v>
      </c>
      <c r="F675" s="4">
        <v>0</v>
      </c>
      <c r="G675" s="4">
        <v>0</v>
      </c>
      <c r="H675" s="4">
        <v>0</v>
      </c>
      <c r="I675" s="4">
        <v>0</v>
      </c>
      <c r="J675" s="4">
        <v>0</v>
      </c>
      <c r="K675" s="4">
        <v>0</v>
      </c>
      <c r="L675" s="4">
        <v>0</v>
      </c>
      <c r="M675" s="4">
        <v>0</v>
      </c>
      <c r="N675" s="4">
        <v>0</v>
      </c>
      <c r="O675" s="4">
        <v>0</v>
      </c>
      <c r="P675" s="4">
        <v>0</v>
      </c>
      <c r="Q675" s="4">
        <v>0</v>
      </c>
      <c r="R675" s="4">
        <v>0</v>
      </c>
      <c r="S675" s="4">
        <v>0</v>
      </c>
      <c r="T675" s="4">
        <v>0</v>
      </c>
      <c r="U675" s="4">
        <v>0</v>
      </c>
      <c r="V675" s="4">
        <v>0</v>
      </c>
      <c r="W675" s="4">
        <v>0</v>
      </c>
      <c r="X675" s="4">
        <v>0</v>
      </c>
      <c r="Y675" s="4">
        <v>0</v>
      </c>
      <c r="Z675" s="4">
        <v>0</v>
      </c>
      <c r="AA675" s="4">
        <v>0</v>
      </c>
      <c r="AB675" s="4">
        <v>0</v>
      </c>
      <c r="AC675" s="4">
        <v>0</v>
      </c>
      <c r="AD675" s="4">
        <v>0</v>
      </c>
      <c r="AE675" s="4">
        <v>0</v>
      </c>
      <c r="AF675">
        <v>14067154.166666675</v>
      </c>
      <c r="AG675">
        <v>13721821.666666657</v>
      </c>
      <c r="AH675">
        <v>13376489.166666638</v>
      </c>
      <c r="AI675">
        <v>13031156.666666619</v>
      </c>
      <c r="AJ675">
        <v>12685824.166666716</v>
      </c>
      <c r="AK675">
        <v>12340491.666666698</v>
      </c>
      <c r="AL675">
        <v>11995159.166666679</v>
      </c>
      <c r="AM675">
        <v>11649826.66666666</v>
      </c>
      <c r="AN675">
        <v>11304494.166666642</v>
      </c>
      <c r="AO675">
        <v>10959161.666666623</v>
      </c>
      <c r="AP675">
        <v>10613829.16666672</v>
      </c>
      <c r="AQ675">
        <v>10268496.666666701</v>
      </c>
      <c r="AR675">
        <v>9923164.1666666828</v>
      </c>
      <c r="AS675">
        <v>9577831.6666666642</v>
      </c>
      <c r="AT675">
        <v>9232499.1666666456</v>
      </c>
      <c r="AU675">
        <v>8887166.6666666269</v>
      </c>
      <c r="AV675">
        <v>8541834.1666666083</v>
      </c>
      <c r="AW675">
        <v>8196501.666666707</v>
      </c>
      <c r="AX675">
        <v>7851169.1666666884</v>
      </c>
      <c r="AY675">
        <v>7505836.6666666698</v>
      </c>
      <c r="AZ675">
        <v>7160504.1666666511</v>
      </c>
      <c r="BA675">
        <v>6815171.6666666325</v>
      </c>
      <c r="BB675">
        <v>6469839.1666666139</v>
      </c>
      <c r="BC675">
        <v>6124506.6666667117</v>
      </c>
      <c r="BD675">
        <v>5779174.1666666931</v>
      </c>
      <c r="BE675">
        <v>5433841.6666666744</v>
      </c>
      <c r="BF675">
        <v>5088509.1666666558</v>
      </c>
      <c r="BG675">
        <v>4743176.6666666372</v>
      </c>
      <c r="BH675">
        <v>4397844.1666666185</v>
      </c>
      <c r="BI675">
        <v>4052511.6666667163</v>
      </c>
      <c r="BJ675">
        <v>3707179.1666666977</v>
      </c>
      <c r="BK675">
        <v>3361846.6666666791</v>
      </c>
      <c r="BL675">
        <v>3016514.1666666605</v>
      </c>
      <c r="BM675">
        <v>2671181.6666666418</v>
      </c>
      <c r="BN675">
        <v>2325849.1666666232</v>
      </c>
      <c r="BO675">
        <v>1980516.6666666046</v>
      </c>
      <c r="BP675">
        <v>1635184.1666667024</v>
      </c>
      <c r="BQ675">
        <v>1289851.6666666837</v>
      </c>
      <c r="BR675">
        <v>944519.16666666511</v>
      </c>
      <c r="BS675">
        <v>599186.66666664649</v>
      </c>
      <c r="BT675">
        <v>253854.16666662786</v>
      </c>
      <c r="BU675">
        <v>0</v>
      </c>
      <c r="BV675">
        <v>0</v>
      </c>
      <c r="BW675">
        <v>0</v>
      </c>
      <c r="BX675">
        <v>0</v>
      </c>
      <c r="BY675">
        <v>0</v>
      </c>
      <c r="BZ675">
        <v>0</v>
      </c>
      <c r="CA675">
        <v>0</v>
      </c>
      <c r="CB675">
        <v>0</v>
      </c>
      <c r="CC675">
        <v>0</v>
      </c>
      <c r="CD675">
        <v>0</v>
      </c>
      <c r="CE675">
        <v>0</v>
      </c>
      <c r="CF675">
        <v>0</v>
      </c>
      <c r="CG675">
        <v>0</v>
      </c>
      <c r="CH675">
        <v>0</v>
      </c>
      <c r="CI675">
        <v>0</v>
      </c>
      <c r="CJ675">
        <v>0</v>
      </c>
      <c r="CK675">
        <v>0</v>
      </c>
      <c r="CL675">
        <v>0</v>
      </c>
      <c r="CM675">
        <v>0</v>
      </c>
    </row>
    <row r="676" spans="1:91" x14ac:dyDescent="0.25">
      <c r="A676" s="95" t="s">
        <v>1</v>
      </c>
      <c r="B676" s="4">
        <v>0</v>
      </c>
      <c r="C676" s="4">
        <v>0</v>
      </c>
      <c r="D676" s="4">
        <v>0</v>
      </c>
      <c r="E676" s="4">
        <v>0</v>
      </c>
      <c r="F676" s="4">
        <v>0</v>
      </c>
      <c r="G676" s="4">
        <v>0</v>
      </c>
      <c r="H676" s="4">
        <v>0</v>
      </c>
      <c r="I676" s="4">
        <v>0</v>
      </c>
      <c r="J676" s="4">
        <v>0</v>
      </c>
      <c r="K676" s="4">
        <v>0</v>
      </c>
      <c r="L676" s="4">
        <v>0</v>
      </c>
      <c r="M676" s="4">
        <v>0</v>
      </c>
      <c r="N676" s="4">
        <v>0</v>
      </c>
      <c r="O676" s="4">
        <v>0</v>
      </c>
      <c r="P676" s="4">
        <v>0</v>
      </c>
      <c r="Q676" s="4">
        <v>0</v>
      </c>
      <c r="R676" s="4">
        <v>0</v>
      </c>
      <c r="S676" s="4">
        <v>0</v>
      </c>
      <c r="T676" s="4">
        <v>0</v>
      </c>
      <c r="U676" s="4">
        <v>0</v>
      </c>
      <c r="V676" s="4">
        <v>0</v>
      </c>
      <c r="W676" s="4">
        <v>0</v>
      </c>
      <c r="X676" s="4">
        <v>0</v>
      </c>
      <c r="Y676" s="4">
        <v>0</v>
      </c>
      <c r="Z676" s="4">
        <v>0</v>
      </c>
      <c r="AA676" s="4">
        <v>0</v>
      </c>
      <c r="AB676" s="4">
        <v>0</v>
      </c>
      <c r="AC676" s="4">
        <v>0</v>
      </c>
      <c r="AD676" s="4">
        <v>0</v>
      </c>
      <c r="AE676" s="4">
        <v>0</v>
      </c>
      <c r="AF676">
        <v>0</v>
      </c>
      <c r="AG676">
        <v>0</v>
      </c>
      <c r="AH676">
        <v>0</v>
      </c>
      <c r="AI676">
        <v>0</v>
      </c>
      <c r="AJ676">
        <v>0</v>
      </c>
      <c r="AK676">
        <v>0</v>
      </c>
      <c r="AL676">
        <v>0</v>
      </c>
      <c r="AM676">
        <v>0</v>
      </c>
      <c r="AN676">
        <v>0</v>
      </c>
      <c r="AO676">
        <v>0</v>
      </c>
      <c r="AP676">
        <v>0</v>
      </c>
      <c r="AQ676">
        <v>0</v>
      </c>
      <c r="AR676">
        <v>0</v>
      </c>
      <c r="AS676">
        <v>0</v>
      </c>
      <c r="AT676">
        <v>0</v>
      </c>
      <c r="AU676">
        <v>0</v>
      </c>
      <c r="AV676">
        <v>0</v>
      </c>
      <c r="AW676">
        <v>0</v>
      </c>
      <c r="AX676">
        <v>0</v>
      </c>
      <c r="AY676">
        <v>0</v>
      </c>
      <c r="AZ676">
        <v>0</v>
      </c>
      <c r="BA676">
        <v>0</v>
      </c>
      <c r="BB676">
        <v>0</v>
      </c>
      <c r="BC676">
        <v>0</v>
      </c>
      <c r="BD676">
        <v>0</v>
      </c>
      <c r="BE676">
        <v>0</v>
      </c>
      <c r="BF676">
        <v>0</v>
      </c>
      <c r="BG676">
        <v>0</v>
      </c>
      <c r="BH676">
        <v>0</v>
      </c>
      <c r="BI676">
        <v>0</v>
      </c>
      <c r="BJ676">
        <v>0</v>
      </c>
      <c r="BK676">
        <v>0</v>
      </c>
      <c r="BL676">
        <v>0</v>
      </c>
      <c r="BM676">
        <v>0</v>
      </c>
      <c r="BN676">
        <v>0</v>
      </c>
      <c r="BO676">
        <v>0</v>
      </c>
      <c r="BP676">
        <v>0</v>
      </c>
      <c r="BQ676">
        <v>0</v>
      </c>
      <c r="BR676">
        <v>0</v>
      </c>
      <c r="BS676">
        <v>0</v>
      </c>
      <c r="BT676">
        <v>0</v>
      </c>
      <c r="BU676">
        <v>0</v>
      </c>
      <c r="BV676">
        <v>0</v>
      </c>
      <c r="BW676">
        <v>0</v>
      </c>
      <c r="BX676">
        <v>0</v>
      </c>
      <c r="BY676">
        <v>0</v>
      </c>
      <c r="BZ676">
        <v>0</v>
      </c>
      <c r="CA676">
        <v>0</v>
      </c>
      <c r="CB676">
        <v>0</v>
      </c>
      <c r="CC676">
        <v>0</v>
      </c>
      <c r="CD676">
        <v>0</v>
      </c>
      <c r="CE676">
        <v>0</v>
      </c>
      <c r="CF676">
        <v>0</v>
      </c>
      <c r="CG676">
        <v>0</v>
      </c>
      <c r="CH676">
        <v>0</v>
      </c>
      <c r="CI676">
        <v>0</v>
      </c>
      <c r="CJ676">
        <v>0</v>
      </c>
      <c r="CK676">
        <v>0</v>
      </c>
      <c r="CL676">
        <v>0</v>
      </c>
      <c r="CM676">
        <v>0</v>
      </c>
    </row>
    <row r="677" spans="1:91" s="98" customFormat="1" x14ac:dyDescent="0.25">
      <c r="A677" s="98" t="s">
        <v>1</v>
      </c>
      <c r="B677" s="98">
        <v>0</v>
      </c>
      <c r="C677" s="98">
        <v>0</v>
      </c>
      <c r="D677" s="98">
        <v>0</v>
      </c>
      <c r="E677" s="98">
        <v>0</v>
      </c>
      <c r="F677" s="98">
        <v>0</v>
      </c>
      <c r="G677" s="98">
        <v>0</v>
      </c>
      <c r="H677" s="98">
        <v>0</v>
      </c>
      <c r="I677" s="98">
        <v>0</v>
      </c>
      <c r="J677" s="98">
        <v>0</v>
      </c>
      <c r="K677" s="98">
        <v>0</v>
      </c>
      <c r="L677" s="98">
        <v>0</v>
      </c>
      <c r="M677" s="98">
        <v>0</v>
      </c>
      <c r="N677" s="98">
        <v>0</v>
      </c>
      <c r="O677" s="98">
        <v>0</v>
      </c>
      <c r="P677" s="98">
        <v>0</v>
      </c>
      <c r="Q677" s="98">
        <v>0</v>
      </c>
      <c r="R677" s="98">
        <v>0</v>
      </c>
      <c r="S677" s="98">
        <v>0</v>
      </c>
      <c r="T677" s="98">
        <v>0</v>
      </c>
      <c r="U677" s="98">
        <v>0</v>
      </c>
      <c r="V677" s="98">
        <v>0</v>
      </c>
      <c r="W677" s="98">
        <v>0</v>
      </c>
      <c r="X677" s="98">
        <v>0</v>
      </c>
      <c r="Y677" s="98">
        <v>0</v>
      </c>
      <c r="Z677" s="98">
        <v>0</v>
      </c>
      <c r="AA677" s="98">
        <v>0</v>
      </c>
      <c r="AB677" s="98">
        <v>0</v>
      </c>
      <c r="AC677" s="98">
        <v>0</v>
      </c>
      <c r="AD677" s="98">
        <v>0</v>
      </c>
      <c r="AE677" s="98">
        <v>0</v>
      </c>
      <c r="AF677" s="98">
        <v>0</v>
      </c>
      <c r="AG677" s="98">
        <v>0</v>
      </c>
      <c r="AH677" s="98">
        <v>0</v>
      </c>
      <c r="AI677" s="98">
        <v>0</v>
      </c>
      <c r="AJ677" s="98">
        <v>0</v>
      </c>
      <c r="AK677" s="98">
        <v>0</v>
      </c>
      <c r="AL677" s="98">
        <v>0</v>
      </c>
      <c r="AM677" s="98">
        <v>0</v>
      </c>
      <c r="AN677" s="98">
        <v>0</v>
      </c>
      <c r="AO677" s="98">
        <v>0</v>
      </c>
      <c r="AP677" s="98">
        <v>0</v>
      </c>
      <c r="AQ677" s="98">
        <v>0</v>
      </c>
      <c r="AR677" s="98">
        <v>0</v>
      </c>
      <c r="AS677" s="98">
        <v>0</v>
      </c>
      <c r="AT677" s="98">
        <v>0</v>
      </c>
      <c r="AU677" s="98">
        <v>0</v>
      </c>
      <c r="AV677" s="98">
        <v>0</v>
      </c>
      <c r="AW677" s="98">
        <v>0</v>
      </c>
      <c r="AX677" s="98">
        <v>0</v>
      </c>
      <c r="AY677" s="98">
        <v>0</v>
      </c>
      <c r="AZ677" s="98">
        <v>0</v>
      </c>
      <c r="BA677" s="98">
        <v>0</v>
      </c>
      <c r="BB677" s="98">
        <v>0</v>
      </c>
      <c r="BC677" s="98">
        <v>0</v>
      </c>
      <c r="BD677" s="98">
        <v>0</v>
      </c>
      <c r="BE677" s="98">
        <v>0</v>
      </c>
      <c r="BF677" s="98">
        <v>0</v>
      </c>
      <c r="BG677" s="98">
        <v>0</v>
      </c>
      <c r="BH677" s="98">
        <v>0</v>
      </c>
      <c r="BI677" s="98">
        <v>0</v>
      </c>
      <c r="BJ677" s="98">
        <v>0</v>
      </c>
      <c r="BK677" s="98">
        <v>0</v>
      </c>
      <c r="BL677" s="98">
        <v>0</v>
      </c>
      <c r="BM677" s="98">
        <v>0</v>
      </c>
      <c r="BN677" s="98">
        <v>0</v>
      </c>
      <c r="BO677" s="98">
        <v>0</v>
      </c>
      <c r="BP677" s="98">
        <v>0</v>
      </c>
      <c r="BQ677" s="98">
        <v>0</v>
      </c>
      <c r="BR677" s="98">
        <v>0</v>
      </c>
      <c r="BS677" s="98">
        <v>0</v>
      </c>
      <c r="BT677" s="98">
        <v>0</v>
      </c>
      <c r="BU677" s="98">
        <v>0</v>
      </c>
      <c r="BV677" s="98">
        <v>0</v>
      </c>
      <c r="BW677" s="98">
        <v>0</v>
      </c>
      <c r="BX677" s="98">
        <v>0</v>
      </c>
      <c r="BY677" s="98">
        <v>0</v>
      </c>
      <c r="BZ677" s="98">
        <v>0</v>
      </c>
      <c r="CA677" s="98">
        <v>0</v>
      </c>
      <c r="CB677" s="98">
        <v>0</v>
      </c>
      <c r="CC677" s="98">
        <v>0</v>
      </c>
      <c r="CD677" s="98">
        <v>0</v>
      </c>
      <c r="CE677" s="98">
        <v>0</v>
      </c>
      <c r="CF677" s="98">
        <v>0</v>
      </c>
      <c r="CG677" s="98">
        <v>0</v>
      </c>
      <c r="CH677" s="98">
        <v>0</v>
      </c>
      <c r="CI677" s="98">
        <v>0</v>
      </c>
      <c r="CJ677" s="98">
        <v>0</v>
      </c>
      <c r="CK677" s="98">
        <v>0</v>
      </c>
      <c r="CL677" s="98">
        <v>0</v>
      </c>
      <c r="CM677" s="98">
        <v>0</v>
      </c>
    </row>
    <row r="678" spans="1:91" x14ac:dyDescent="0.25">
      <c r="A678" s="95" t="s">
        <v>1</v>
      </c>
      <c r="B678" s="4">
        <v>0</v>
      </c>
      <c r="C678" s="4">
        <v>0</v>
      </c>
      <c r="D678" s="4">
        <v>0</v>
      </c>
      <c r="E678" s="4">
        <v>0</v>
      </c>
      <c r="F678" s="4">
        <v>0</v>
      </c>
      <c r="G678" s="4">
        <v>0</v>
      </c>
      <c r="H678" s="4">
        <v>0</v>
      </c>
      <c r="I678" s="4">
        <v>0</v>
      </c>
      <c r="J678" s="4">
        <v>0</v>
      </c>
      <c r="K678" s="4">
        <v>0</v>
      </c>
      <c r="L678" s="4">
        <v>0</v>
      </c>
      <c r="M678" s="4">
        <v>0</v>
      </c>
      <c r="N678" s="4">
        <v>0</v>
      </c>
      <c r="O678" s="4">
        <v>0</v>
      </c>
      <c r="P678" s="4">
        <v>0</v>
      </c>
      <c r="Q678" s="4">
        <v>0</v>
      </c>
      <c r="R678" s="4">
        <v>0</v>
      </c>
      <c r="S678" s="4">
        <v>0</v>
      </c>
      <c r="T678" s="4">
        <v>0</v>
      </c>
      <c r="U678" s="4">
        <v>0</v>
      </c>
      <c r="V678" s="4">
        <v>0</v>
      </c>
      <c r="W678" s="4">
        <v>0</v>
      </c>
      <c r="X678" s="4">
        <v>0</v>
      </c>
      <c r="Y678" s="4">
        <v>0</v>
      </c>
      <c r="Z678" s="4">
        <v>0</v>
      </c>
      <c r="AA678" s="4">
        <v>0</v>
      </c>
      <c r="AB678" s="4">
        <v>0</v>
      </c>
      <c r="AC678" s="4">
        <v>0</v>
      </c>
      <c r="AD678" s="4">
        <v>0</v>
      </c>
      <c r="AE678" s="4">
        <v>0</v>
      </c>
      <c r="AF678">
        <v>4384278.3333333209</v>
      </c>
      <c r="AG678">
        <v>4613655.3333332995</v>
      </c>
      <c r="AH678">
        <v>4843032.3333333358</v>
      </c>
      <c r="AI678">
        <v>5072409.3333333153</v>
      </c>
      <c r="AJ678">
        <v>5301786.333333293</v>
      </c>
      <c r="AK678">
        <v>5531163.3333333302</v>
      </c>
      <c r="AL678">
        <v>5760540.3333333088</v>
      </c>
      <c r="AM678">
        <v>5989917.3333333451</v>
      </c>
      <c r="AN678">
        <v>6219294.3333333246</v>
      </c>
      <c r="AO678">
        <v>6448671.3333333023</v>
      </c>
      <c r="AP678">
        <v>6678048.3333333395</v>
      </c>
      <c r="AQ678">
        <v>6907425.3333333181</v>
      </c>
      <c r="AR678">
        <v>7136802.3333332967</v>
      </c>
      <c r="AS678">
        <v>7366179.333333334</v>
      </c>
      <c r="AT678">
        <v>7595556.3333333116</v>
      </c>
      <c r="AU678">
        <v>7824933.3333332911</v>
      </c>
      <c r="AV678">
        <v>8054310.3333333274</v>
      </c>
      <c r="AW678">
        <v>8283687.333333306</v>
      </c>
      <c r="AX678">
        <v>8513064.3333333433</v>
      </c>
      <c r="AY678">
        <v>8742441.3333333209</v>
      </c>
      <c r="AZ678">
        <v>8971818.3333333004</v>
      </c>
      <c r="BA678">
        <v>9201195.3333333358</v>
      </c>
      <c r="BB678">
        <v>9430572.3333333153</v>
      </c>
      <c r="BC678">
        <v>9659949.3333332948</v>
      </c>
      <c r="BD678">
        <v>9889326.3333333302</v>
      </c>
      <c r="BE678">
        <v>10118703.33333331</v>
      </c>
      <c r="BF678">
        <v>10348080.333333347</v>
      </c>
      <c r="BG678">
        <v>10577457.333333325</v>
      </c>
      <c r="BH678">
        <v>10806834.333333302</v>
      </c>
      <c r="BI678">
        <v>11036211.33333334</v>
      </c>
      <c r="BJ678">
        <v>11265588.333333319</v>
      </c>
      <c r="BK678">
        <v>11494965.333333297</v>
      </c>
      <c r="BL678">
        <v>11724342.333333334</v>
      </c>
      <c r="BM678">
        <v>11953719.333333313</v>
      </c>
      <c r="BN678">
        <v>12183096.333333291</v>
      </c>
      <c r="BO678">
        <v>12412473.333333328</v>
      </c>
      <c r="BP678">
        <v>12641850.333333306</v>
      </c>
      <c r="BQ678">
        <v>12871227.333333343</v>
      </c>
      <c r="BR678">
        <v>13100604.333333321</v>
      </c>
      <c r="BS678">
        <v>13329981.3333333</v>
      </c>
      <c r="BT678">
        <v>13559358.333333338</v>
      </c>
      <c r="BU678">
        <v>13788735.333333315</v>
      </c>
      <c r="BV678">
        <v>14018112.333333295</v>
      </c>
      <c r="BW678">
        <v>14247489.333333332</v>
      </c>
      <c r="BX678">
        <v>14476866.33333331</v>
      </c>
      <c r="BY678">
        <v>14706243.333333347</v>
      </c>
      <c r="BZ678">
        <v>14935620.333333325</v>
      </c>
      <c r="CA678">
        <v>15164997.333333304</v>
      </c>
      <c r="CB678">
        <v>15394374.33333334</v>
      </c>
      <c r="CC678">
        <v>15623751.333333319</v>
      </c>
      <c r="CD678">
        <v>15853128.333333299</v>
      </c>
      <c r="CE678">
        <v>16082505.333333334</v>
      </c>
      <c r="CF678">
        <v>16311882.333333313</v>
      </c>
      <c r="CG678">
        <v>16541259.333333351</v>
      </c>
      <c r="CH678">
        <v>16770636.333333328</v>
      </c>
      <c r="CI678">
        <v>17000013.333333306</v>
      </c>
      <c r="CJ678">
        <v>17229390.333333343</v>
      </c>
      <c r="CK678">
        <v>17458767.333333321</v>
      </c>
      <c r="CL678">
        <v>17688144.333333302</v>
      </c>
      <c r="CM678">
        <v>17917521.333333336</v>
      </c>
    </row>
    <row r="679" spans="1:91" x14ac:dyDescent="0.25">
      <c r="A679" s="95" t="s">
        <v>1</v>
      </c>
      <c r="B679" s="4">
        <v>0</v>
      </c>
      <c r="C679" s="4">
        <v>0</v>
      </c>
      <c r="D679" s="4">
        <v>0</v>
      </c>
      <c r="E679" s="4">
        <v>0</v>
      </c>
      <c r="F679" s="4">
        <v>0</v>
      </c>
      <c r="G679" s="4">
        <v>0</v>
      </c>
      <c r="H679" s="4">
        <v>0</v>
      </c>
      <c r="I679" s="4">
        <v>0</v>
      </c>
      <c r="J679" s="4">
        <v>0</v>
      </c>
      <c r="K679" s="4">
        <v>0</v>
      </c>
      <c r="L679" s="4">
        <v>0</v>
      </c>
      <c r="M679" s="4">
        <v>0</v>
      </c>
      <c r="N679" s="4">
        <v>0</v>
      </c>
      <c r="O679" s="4">
        <v>0</v>
      </c>
      <c r="P679" s="4">
        <v>0</v>
      </c>
      <c r="Q679" s="4">
        <v>0</v>
      </c>
      <c r="R679" s="4">
        <v>0</v>
      </c>
      <c r="S679" s="4">
        <v>0</v>
      </c>
      <c r="T679" s="4">
        <v>0</v>
      </c>
      <c r="U679" s="4">
        <v>0</v>
      </c>
      <c r="V679" s="4">
        <v>0</v>
      </c>
      <c r="W679" s="4">
        <v>0</v>
      </c>
      <c r="X679" s="4">
        <v>0</v>
      </c>
      <c r="Y679" s="4">
        <v>0</v>
      </c>
      <c r="Z679" s="4">
        <v>0</v>
      </c>
      <c r="AA679" s="4">
        <v>0</v>
      </c>
      <c r="AB679" s="4">
        <v>0</v>
      </c>
      <c r="AC679" s="4">
        <v>0</v>
      </c>
      <c r="AD679" s="4">
        <v>0</v>
      </c>
      <c r="AE679" s="4">
        <v>0</v>
      </c>
      <c r="AF679">
        <v>8088.3333333333667</v>
      </c>
      <c r="AG679">
        <v>8478.0000000000655</v>
      </c>
      <c r="AH679">
        <v>8867.6666666666497</v>
      </c>
      <c r="AI679">
        <v>9257.3333333333503</v>
      </c>
      <c r="AJ679">
        <v>9647.0000000000473</v>
      </c>
      <c r="AK679">
        <v>10036.666666666748</v>
      </c>
      <c r="AL679">
        <v>10426.333333333332</v>
      </c>
      <c r="AM679">
        <v>10816.000000000031</v>
      </c>
      <c r="AN679">
        <v>11205.66666666673</v>
      </c>
      <c r="AO679">
        <v>11595.333333333429</v>
      </c>
      <c r="AP679">
        <v>11985.000000000015</v>
      </c>
      <c r="AQ679">
        <v>12374.666666666712</v>
      </c>
      <c r="AR679">
        <v>12764.333333333412</v>
      </c>
      <c r="AS679">
        <v>13153.999999999996</v>
      </c>
      <c r="AT679">
        <v>13543.666666666695</v>
      </c>
      <c r="AU679">
        <v>13933.333333333394</v>
      </c>
      <c r="AV679">
        <v>14323.000000000093</v>
      </c>
      <c r="AW679">
        <v>14712.666666666679</v>
      </c>
      <c r="AX679">
        <v>15102.333333333376</v>
      </c>
      <c r="AY679">
        <v>15492.000000000076</v>
      </c>
      <c r="AZ679">
        <v>15881.666666666661</v>
      </c>
      <c r="BA679">
        <v>16271.333333333359</v>
      </c>
      <c r="BB679">
        <v>16661.000000000058</v>
      </c>
      <c r="BC679">
        <v>17050.666666666759</v>
      </c>
      <c r="BD679">
        <v>17440.333333333343</v>
      </c>
      <c r="BE679">
        <v>17830.00000000004</v>
      </c>
      <c r="BF679">
        <v>18219.666666666741</v>
      </c>
      <c r="BG679">
        <v>18609.333333333325</v>
      </c>
      <c r="BH679">
        <v>18999.000000000022</v>
      </c>
      <c r="BI679">
        <v>19388.666666666722</v>
      </c>
      <c r="BJ679">
        <v>19778.333333333423</v>
      </c>
      <c r="BK679">
        <v>20168.000000000007</v>
      </c>
      <c r="BL679">
        <v>20557.666666666704</v>
      </c>
      <c r="BM679">
        <v>20947.333333333405</v>
      </c>
      <c r="BN679">
        <v>21336.999999999989</v>
      </c>
      <c r="BO679">
        <v>21726.666666666686</v>
      </c>
      <c r="BP679">
        <v>22116.333333333387</v>
      </c>
      <c r="BQ679">
        <v>22506.000000000087</v>
      </c>
      <c r="BR679">
        <v>22895.666666666672</v>
      </c>
      <c r="BS679">
        <v>23285.333333333369</v>
      </c>
      <c r="BT679">
        <v>23675.000000000069</v>
      </c>
      <c r="BU679">
        <v>24064.666666666653</v>
      </c>
      <c r="BV679">
        <v>24454.33333333335</v>
      </c>
      <c r="BW679">
        <v>24844.000000000051</v>
      </c>
      <c r="BX679">
        <v>25233.666666666752</v>
      </c>
      <c r="BY679">
        <v>25623.333333333336</v>
      </c>
      <c r="BZ679">
        <v>26013.000000000033</v>
      </c>
      <c r="CA679">
        <v>26402.666666666733</v>
      </c>
      <c r="CB679">
        <v>26792.33333333343</v>
      </c>
      <c r="CC679">
        <v>27182.000000000015</v>
      </c>
      <c r="CD679">
        <v>27571.666666666715</v>
      </c>
      <c r="CE679">
        <v>27961.333333333416</v>
      </c>
      <c r="CF679">
        <v>28351</v>
      </c>
      <c r="CG679">
        <v>28740.666666666697</v>
      </c>
      <c r="CH679">
        <v>29130.333333333398</v>
      </c>
      <c r="CI679">
        <v>29520.000000000095</v>
      </c>
      <c r="CJ679">
        <v>29909.666666666679</v>
      </c>
      <c r="CK679">
        <v>30299.333333333379</v>
      </c>
      <c r="CL679">
        <v>30689.00000000008</v>
      </c>
      <c r="CM679">
        <v>31078.666666666664</v>
      </c>
    </row>
    <row r="680" spans="1:91" x14ac:dyDescent="0.25">
      <c r="A680" s="95"/>
    </row>
    <row r="681" spans="1:91" x14ac:dyDescent="0.25">
      <c r="A681" s="95" t="s">
        <v>261</v>
      </c>
      <c r="B681" s="4">
        <v>0</v>
      </c>
      <c r="C681" s="4">
        <v>0</v>
      </c>
      <c r="D681" s="4">
        <v>0</v>
      </c>
      <c r="E681" s="4">
        <v>0</v>
      </c>
      <c r="F681" s="4">
        <v>0</v>
      </c>
      <c r="G681" s="4">
        <v>0</v>
      </c>
      <c r="H681" s="4">
        <v>0</v>
      </c>
      <c r="I681" s="4">
        <v>0</v>
      </c>
      <c r="J681" s="4">
        <v>0</v>
      </c>
      <c r="K681" s="4">
        <v>0</v>
      </c>
      <c r="L681" s="4">
        <v>0</v>
      </c>
      <c r="M681" s="4">
        <v>0</v>
      </c>
      <c r="N681" s="4">
        <v>0</v>
      </c>
      <c r="O681" s="4">
        <v>0</v>
      </c>
      <c r="P681" s="4">
        <v>0</v>
      </c>
      <c r="Q681" s="4">
        <v>0</v>
      </c>
      <c r="R681" s="4">
        <v>0</v>
      </c>
      <c r="S681" s="4">
        <v>0</v>
      </c>
      <c r="T681" s="4">
        <v>0</v>
      </c>
      <c r="U681" s="4">
        <v>0</v>
      </c>
      <c r="V681" s="4">
        <v>0</v>
      </c>
      <c r="W681" s="4">
        <v>0</v>
      </c>
      <c r="X681" s="4">
        <v>0</v>
      </c>
      <c r="Y681" s="4">
        <v>0</v>
      </c>
      <c r="Z681" s="4">
        <v>0</v>
      </c>
      <c r="AA681" s="4">
        <v>0</v>
      </c>
      <c r="AB681" s="4">
        <v>0</v>
      </c>
      <c r="AC681" s="4">
        <v>0</v>
      </c>
      <c r="AD681" s="4">
        <v>0</v>
      </c>
      <c r="AE681" s="4">
        <v>0</v>
      </c>
      <c r="AF681">
        <v>0</v>
      </c>
      <c r="AG681">
        <v>0</v>
      </c>
      <c r="AH681">
        <v>0</v>
      </c>
      <c r="AI681">
        <v>0</v>
      </c>
      <c r="AJ681">
        <v>0</v>
      </c>
      <c r="AK681">
        <v>0</v>
      </c>
      <c r="AL681">
        <v>0</v>
      </c>
      <c r="AM681">
        <v>0</v>
      </c>
      <c r="AN681">
        <v>0</v>
      </c>
      <c r="AO681">
        <v>3040.6666666658566</v>
      </c>
      <c r="AP681">
        <v>7578.333333332921</v>
      </c>
      <c r="AQ681">
        <v>12115.999999999985</v>
      </c>
      <c r="AR681">
        <v>16653.66666666705</v>
      </c>
      <c r="AS681">
        <v>21191.333333334114</v>
      </c>
      <c r="AT681">
        <v>25728.99999999936</v>
      </c>
      <c r="AU681">
        <v>30266.666666666424</v>
      </c>
      <c r="AV681">
        <v>34804.333333333489</v>
      </c>
      <c r="AW681">
        <v>39342.000000000553</v>
      </c>
      <c r="AX681">
        <v>43879.666666667617</v>
      </c>
      <c r="AY681">
        <v>48417.333333332863</v>
      </c>
      <c r="AZ681">
        <v>52954.999999999927</v>
      </c>
      <c r="BA681">
        <v>57492.666666666992</v>
      </c>
      <c r="BB681">
        <v>62030.333333334056</v>
      </c>
      <c r="BC681">
        <v>66567.999999999302</v>
      </c>
      <c r="BD681">
        <v>71105.666666666366</v>
      </c>
      <c r="BE681">
        <v>75643.33333333343</v>
      </c>
      <c r="BF681">
        <v>80181.000000000495</v>
      </c>
      <c r="BG681">
        <v>84718.666666667559</v>
      </c>
      <c r="BH681">
        <v>89256.333333332805</v>
      </c>
      <c r="BI681">
        <v>93793.999999999869</v>
      </c>
      <c r="BJ681">
        <v>98331.666666666933</v>
      </c>
      <c r="BK681">
        <v>102869.333333334</v>
      </c>
      <c r="BL681">
        <v>107406.99999999924</v>
      </c>
      <c r="BM681">
        <v>111944.66666666631</v>
      </c>
      <c r="BN681">
        <v>116482.33333333337</v>
      </c>
      <c r="BO681">
        <v>121020.00000000044</v>
      </c>
      <c r="BP681">
        <v>125557.6666666675</v>
      </c>
      <c r="BQ681">
        <v>130095.33333333275</v>
      </c>
      <c r="BR681">
        <v>134632.99999999983</v>
      </c>
      <c r="BS681">
        <v>139170.66666666686</v>
      </c>
      <c r="BT681">
        <v>143708.33333333395</v>
      </c>
      <c r="BU681">
        <v>148246.00000000099</v>
      </c>
      <c r="BV681">
        <v>152783.66666666625</v>
      </c>
      <c r="BW681">
        <v>157321.33333333331</v>
      </c>
      <c r="BX681">
        <v>161859.00000000038</v>
      </c>
      <c r="BY681">
        <v>166396.66666666744</v>
      </c>
      <c r="BZ681">
        <v>170934.33333333267</v>
      </c>
      <c r="CA681">
        <v>175471.99999999977</v>
      </c>
      <c r="CB681">
        <v>180009.6666666668</v>
      </c>
      <c r="CC681">
        <v>184547.3333333339</v>
      </c>
      <c r="CD681">
        <v>189085.00000000093</v>
      </c>
      <c r="CE681">
        <v>193622.66666666619</v>
      </c>
      <c r="CF681">
        <v>198160.33333333326</v>
      </c>
      <c r="CG681">
        <v>202698.00000000032</v>
      </c>
      <c r="CH681">
        <v>207235.66666666738</v>
      </c>
      <c r="CI681">
        <v>211773.33333333262</v>
      </c>
      <c r="CJ681">
        <v>216310.99999999971</v>
      </c>
      <c r="CK681">
        <v>220848.66666666674</v>
      </c>
      <c r="CL681">
        <v>225386.33333333384</v>
      </c>
      <c r="CM681">
        <v>229924.00000000087</v>
      </c>
    </row>
    <row r="682" spans="1:91" x14ac:dyDescent="0.25">
      <c r="A682" s="95"/>
    </row>
    <row r="683" spans="1:91" s="46" customFormat="1" x14ac:dyDescent="0.25">
      <c r="A683" s="95" t="s">
        <v>262</v>
      </c>
      <c r="B683" s="4">
        <v>0</v>
      </c>
      <c r="C683" s="4">
        <v>0</v>
      </c>
      <c r="D683" s="4">
        <v>0</v>
      </c>
      <c r="E683" s="4">
        <v>0</v>
      </c>
      <c r="F683" s="4">
        <v>0</v>
      </c>
      <c r="G683" s="4">
        <v>0</v>
      </c>
      <c r="H683" s="4">
        <v>0</v>
      </c>
      <c r="I683" s="4">
        <v>0</v>
      </c>
      <c r="J683" s="4">
        <v>0</v>
      </c>
      <c r="K683" s="4">
        <v>0</v>
      </c>
      <c r="L683" s="4">
        <v>0</v>
      </c>
      <c r="M683" s="4">
        <v>0</v>
      </c>
      <c r="N683" s="4">
        <v>0</v>
      </c>
      <c r="O683" s="4">
        <v>0</v>
      </c>
      <c r="P683" s="4">
        <v>0</v>
      </c>
      <c r="Q683" s="4">
        <v>0</v>
      </c>
      <c r="R683" s="4">
        <v>0</v>
      </c>
      <c r="S683" s="4">
        <v>0</v>
      </c>
      <c r="T683" s="4">
        <v>0</v>
      </c>
      <c r="U683" s="4">
        <v>0</v>
      </c>
      <c r="V683" s="4">
        <v>0</v>
      </c>
      <c r="W683" s="4">
        <v>0</v>
      </c>
      <c r="X683" s="4">
        <v>0</v>
      </c>
      <c r="Y683" s="4">
        <v>0</v>
      </c>
      <c r="Z683" s="4">
        <v>0</v>
      </c>
      <c r="AA683" s="4">
        <v>0</v>
      </c>
      <c r="AB683" s="4">
        <v>0</v>
      </c>
      <c r="AC683" s="4">
        <v>0</v>
      </c>
      <c r="AD683" s="4">
        <v>0</v>
      </c>
      <c r="AE683" s="4">
        <v>0</v>
      </c>
      <c r="AF683" s="46">
        <v>26397.468326767303</v>
      </c>
      <c r="AG683" s="46">
        <v>26391.984420985038</v>
      </c>
      <c r="AH683" s="46">
        <v>26386.500515202777</v>
      </c>
      <c r="AI683" s="46">
        <v>26381.016609420516</v>
      </c>
      <c r="AJ683" s="46">
        <v>26375.532703638255</v>
      </c>
      <c r="AK683" s="46">
        <v>26370.048797855994</v>
      </c>
      <c r="AL683" s="46">
        <v>26364.564892073729</v>
      </c>
      <c r="AM683" s="46">
        <v>26359.080986291472</v>
      </c>
      <c r="AN683" s="46">
        <v>26353.597080509211</v>
      </c>
      <c r="AO683" s="46">
        <v>26348.113174726946</v>
      </c>
      <c r="AP683" s="46">
        <v>26342.629268944685</v>
      </c>
      <c r="AQ683" s="46">
        <v>26337.145363162424</v>
      </c>
      <c r="AR683" s="46">
        <v>26331.661457380163</v>
      </c>
      <c r="AS683" s="46">
        <v>26326.177551597902</v>
      </c>
      <c r="AT683" s="46">
        <v>26320.693645815638</v>
      </c>
      <c r="AU683" s="46">
        <v>26315.209740033377</v>
      </c>
      <c r="AV683" s="46">
        <v>26309.72583425112</v>
      </c>
      <c r="AW683" s="46">
        <v>26304.241928468855</v>
      </c>
      <c r="AX683" s="46">
        <v>26298.75802268659</v>
      </c>
      <c r="AY683" s="46">
        <v>26293.274116904333</v>
      </c>
      <c r="AZ683" s="46">
        <v>26287.790211122072</v>
      </c>
      <c r="BA683" s="46">
        <v>26282.306305339807</v>
      </c>
      <c r="BB683" s="46">
        <v>26276.822399557546</v>
      </c>
      <c r="BC683" s="46">
        <v>26271.338493775285</v>
      </c>
      <c r="BD683" s="46">
        <v>26265.854587993024</v>
      </c>
      <c r="BE683" s="46">
        <v>26260.370682210763</v>
      </c>
      <c r="BF683" s="46">
        <v>26254.886776428499</v>
      </c>
      <c r="BG683" s="46">
        <v>26249.402870646238</v>
      </c>
      <c r="BH683" s="46">
        <v>26243.91896486398</v>
      </c>
      <c r="BI683" s="46">
        <v>26238.435059081716</v>
      </c>
      <c r="BJ683" s="46">
        <v>26232.951153299455</v>
      </c>
      <c r="BK683" s="46">
        <v>26227.467247517194</v>
      </c>
      <c r="BL683" s="46">
        <v>26221.983341734933</v>
      </c>
      <c r="BM683" s="46">
        <v>26216.499435952672</v>
      </c>
      <c r="BN683" s="46">
        <v>26211.015530170407</v>
      </c>
      <c r="BO683" s="46">
        <v>26205.531624388146</v>
      </c>
      <c r="BP683" s="46">
        <v>26200.047718605889</v>
      </c>
      <c r="BQ683" s="46">
        <v>26194.563812823624</v>
      </c>
      <c r="BR683" s="46">
        <v>26189.07990704136</v>
      </c>
      <c r="BS683" s="46">
        <v>26183.596001259102</v>
      </c>
      <c r="BT683" s="46">
        <v>26178.112095476841</v>
      </c>
      <c r="BU683" s="46">
        <v>26172.628189694577</v>
      </c>
      <c r="BV683" s="46">
        <v>26167.144283912316</v>
      </c>
      <c r="BW683" s="46">
        <v>26161.660378130055</v>
      </c>
      <c r="BX683" s="46">
        <v>26156.176472347794</v>
      </c>
      <c r="BY683" s="46">
        <v>26150.692566565533</v>
      </c>
      <c r="BZ683" s="46">
        <v>26145.208660783268</v>
      </c>
      <c r="CA683" s="46">
        <v>26139.724755001007</v>
      </c>
      <c r="CB683" s="46">
        <v>26134.24084921875</v>
      </c>
      <c r="CC683" s="46">
        <v>26128.756943436485</v>
      </c>
      <c r="CD683" s="46">
        <v>26123.27303765422</v>
      </c>
      <c r="CE683" s="46">
        <v>26117.789131871963</v>
      </c>
      <c r="CF683" s="46">
        <v>26112.305226089702</v>
      </c>
      <c r="CG683" s="46">
        <v>26106.821320307441</v>
      </c>
      <c r="CH683" s="46">
        <v>26101.337414525176</v>
      </c>
      <c r="CI683" s="46">
        <v>26095.853508742915</v>
      </c>
      <c r="CJ683" s="46">
        <v>26090.369602960658</v>
      </c>
      <c r="CK683" s="46">
        <v>26084.885697178393</v>
      </c>
      <c r="CL683" s="46">
        <v>26079.401791396129</v>
      </c>
      <c r="CM683" s="46">
        <v>26073.917885613871</v>
      </c>
    </row>
    <row r="684" spans="1:91" s="46" customFormat="1" x14ac:dyDescent="0.25">
      <c r="A684" s="95"/>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spans="1:91" x14ac:dyDescent="0.25">
      <c r="A685" s="95" t="s">
        <v>263</v>
      </c>
      <c r="B685" s="4">
        <v>0</v>
      </c>
      <c r="C685" s="4">
        <v>0</v>
      </c>
      <c r="D685" s="4">
        <v>0</v>
      </c>
      <c r="E685" s="4">
        <v>0</v>
      </c>
      <c r="F685" s="4">
        <v>0</v>
      </c>
      <c r="G685" s="4">
        <v>0</v>
      </c>
      <c r="H685" s="4">
        <v>0</v>
      </c>
      <c r="I685" s="4">
        <v>0</v>
      </c>
      <c r="J685" s="4">
        <v>0</v>
      </c>
      <c r="K685" s="4">
        <v>0</v>
      </c>
      <c r="L685" s="4">
        <v>0</v>
      </c>
      <c r="M685" s="4">
        <v>0</v>
      </c>
      <c r="N685" s="4">
        <v>0</v>
      </c>
      <c r="O685" s="4">
        <v>0</v>
      </c>
      <c r="P685" s="4">
        <v>0</v>
      </c>
      <c r="Q685" s="4">
        <v>0</v>
      </c>
      <c r="R685" s="4">
        <v>0</v>
      </c>
      <c r="S685" s="4">
        <v>0</v>
      </c>
      <c r="T685" s="4">
        <v>0</v>
      </c>
      <c r="U685" s="4">
        <v>0</v>
      </c>
      <c r="V685" s="4">
        <v>0</v>
      </c>
      <c r="W685" s="4">
        <v>0</v>
      </c>
      <c r="X685" s="4">
        <v>0</v>
      </c>
      <c r="Y685" s="4">
        <v>0</v>
      </c>
      <c r="Z685" s="4">
        <v>0</v>
      </c>
      <c r="AA685" s="4">
        <v>0</v>
      </c>
      <c r="AB685" s="4">
        <v>0</v>
      </c>
      <c r="AC685" s="4">
        <v>0</v>
      </c>
      <c r="AD685" s="4">
        <v>0</v>
      </c>
      <c r="AE685" s="4">
        <v>0</v>
      </c>
      <c r="AF685">
        <v>1469473.3333333279</v>
      </c>
      <c r="AG685">
        <v>1544810.6666666572</v>
      </c>
      <c r="AH685">
        <v>1620147.9999999865</v>
      </c>
      <c r="AI685">
        <v>1695485.3333333449</v>
      </c>
      <c r="AJ685">
        <v>1770822.6666666742</v>
      </c>
      <c r="AK685">
        <v>1846160.0000000035</v>
      </c>
      <c r="AL685">
        <v>1921497.3333333328</v>
      </c>
      <c r="AM685">
        <v>1996834.6666666621</v>
      </c>
      <c r="AN685">
        <v>2072171.9999999914</v>
      </c>
      <c r="AO685">
        <v>2147509.3333333209</v>
      </c>
      <c r="AP685">
        <v>2222846.6666666791</v>
      </c>
      <c r="AQ685">
        <v>2298184.0000000084</v>
      </c>
      <c r="AR685">
        <v>2373521.3333333377</v>
      </c>
      <c r="AS685">
        <v>2448858.666666667</v>
      </c>
      <c r="AT685">
        <v>2524195.9999999963</v>
      </c>
      <c r="AU685">
        <v>2599533.3333333256</v>
      </c>
      <c r="AV685">
        <v>2674870.6666666549</v>
      </c>
      <c r="AW685">
        <v>2750207.9999999842</v>
      </c>
      <c r="AX685">
        <v>2825545.3333333423</v>
      </c>
      <c r="AY685">
        <v>2900882.6666666716</v>
      </c>
      <c r="AZ685">
        <v>2976220.0000000009</v>
      </c>
      <c r="BA685">
        <v>3051557.3333333302</v>
      </c>
      <c r="BB685">
        <v>3126894.6666666595</v>
      </c>
      <c r="BC685">
        <v>3202231.9999999888</v>
      </c>
      <c r="BD685">
        <v>3277569.3333333181</v>
      </c>
      <c r="BE685">
        <v>3352906.6666666768</v>
      </c>
      <c r="BF685">
        <v>3428244.0000000061</v>
      </c>
      <c r="BG685">
        <v>3503581.3333333354</v>
      </c>
      <c r="BH685">
        <v>3578918.6666666646</v>
      </c>
      <c r="BI685">
        <v>3654255.9999999939</v>
      </c>
      <c r="BJ685">
        <v>3729593.3333333232</v>
      </c>
      <c r="BK685">
        <v>3804930.6666666525</v>
      </c>
      <c r="BL685">
        <v>3880268.0000000112</v>
      </c>
      <c r="BM685">
        <v>3955605.3333333405</v>
      </c>
      <c r="BN685">
        <v>4030942.6666666698</v>
      </c>
      <c r="BO685">
        <v>4106279.9999999991</v>
      </c>
      <c r="BP685">
        <v>4181617.3333333284</v>
      </c>
      <c r="BQ685">
        <v>4256954.6666666577</v>
      </c>
      <c r="BR685">
        <v>4332291.999999987</v>
      </c>
      <c r="BS685">
        <v>4407629.3333333451</v>
      </c>
      <c r="BT685">
        <v>4482966.6666666744</v>
      </c>
      <c r="BU685">
        <v>4558304.0000000037</v>
      </c>
      <c r="BV685">
        <v>4633641.333333333</v>
      </c>
      <c r="BW685">
        <v>4708978.6666666623</v>
      </c>
      <c r="BX685">
        <v>4784315.9999999916</v>
      </c>
      <c r="BY685">
        <v>4859653.3333333209</v>
      </c>
      <c r="BZ685">
        <v>4934990.6666666502</v>
      </c>
      <c r="CA685">
        <v>5010328.0000000084</v>
      </c>
      <c r="CB685">
        <v>5085665.3333333377</v>
      </c>
      <c r="CC685">
        <v>5161002.666666667</v>
      </c>
      <c r="CD685">
        <v>5236339.9999999963</v>
      </c>
      <c r="CE685">
        <v>5311677.3333333256</v>
      </c>
      <c r="CF685">
        <v>5387014.6666666549</v>
      </c>
      <c r="CG685">
        <v>5462351.9999999842</v>
      </c>
      <c r="CH685">
        <v>5537689.3333333433</v>
      </c>
      <c r="CI685">
        <v>5613026.6666666716</v>
      </c>
      <c r="CJ685">
        <v>5688364.0000000019</v>
      </c>
      <c r="CK685">
        <v>5763701.3333333302</v>
      </c>
      <c r="CL685">
        <v>5839038.6666666605</v>
      </c>
      <c r="CM685">
        <v>5914375.9999999888</v>
      </c>
    </row>
    <row r="686" spans="1:91" x14ac:dyDescent="0.25">
      <c r="A686" s="95"/>
    </row>
    <row r="687" spans="1:91" s="46" customFormat="1" x14ac:dyDescent="0.25">
      <c r="A687" s="95" t="s">
        <v>264</v>
      </c>
      <c r="B687" s="4">
        <v>0</v>
      </c>
      <c r="C687" s="4">
        <v>0</v>
      </c>
      <c r="D687" s="4">
        <v>0</v>
      </c>
      <c r="E687" s="4">
        <v>0</v>
      </c>
      <c r="F687" s="4">
        <v>0</v>
      </c>
      <c r="G687" s="4">
        <v>0</v>
      </c>
      <c r="H687" s="4">
        <v>0</v>
      </c>
      <c r="I687" s="4">
        <v>0</v>
      </c>
      <c r="J687" s="4">
        <v>0</v>
      </c>
      <c r="K687" s="4">
        <v>0</v>
      </c>
      <c r="L687" s="4">
        <v>0</v>
      </c>
      <c r="M687" s="4">
        <v>0</v>
      </c>
      <c r="N687" s="4">
        <v>0</v>
      </c>
      <c r="O687" s="4">
        <v>0</v>
      </c>
      <c r="P687" s="4">
        <v>0</v>
      </c>
      <c r="Q687" s="4">
        <v>0</v>
      </c>
      <c r="R687" s="4">
        <v>0</v>
      </c>
      <c r="S687" s="4">
        <v>0</v>
      </c>
      <c r="T687" s="4">
        <v>0</v>
      </c>
      <c r="U687" s="4">
        <v>0</v>
      </c>
      <c r="V687" s="4">
        <v>0</v>
      </c>
      <c r="W687" s="4">
        <v>0</v>
      </c>
      <c r="X687" s="4">
        <v>0</v>
      </c>
      <c r="Y687" s="4">
        <v>0</v>
      </c>
      <c r="Z687" s="4">
        <v>0</v>
      </c>
      <c r="AA687" s="4">
        <v>0</v>
      </c>
      <c r="AB687" s="4">
        <v>0</v>
      </c>
      <c r="AC687" s="4">
        <v>0</v>
      </c>
      <c r="AD687" s="4">
        <v>0</v>
      </c>
      <c r="AE687" s="4">
        <v>0</v>
      </c>
      <c r="AF687" s="46">
        <v>7911270.8650065651</v>
      </c>
      <c r="AG687" s="46">
        <v>7909627.3489123471</v>
      </c>
      <c r="AH687" s="46">
        <v>7907983.8328181291</v>
      </c>
      <c r="AI687" s="46">
        <v>7906340.316723912</v>
      </c>
      <c r="AJ687" s="46">
        <v>7904696.800629694</v>
      </c>
      <c r="AK687" s="46">
        <v>7903053.284535476</v>
      </c>
      <c r="AL687" s="46">
        <v>7901409.7684412589</v>
      </c>
      <c r="AM687" s="46">
        <v>7899766.2523470409</v>
      </c>
      <c r="AN687" s="46">
        <v>7898122.7362528238</v>
      </c>
      <c r="AO687" s="46">
        <v>7896479.2201586058</v>
      </c>
      <c r="AP687" s="46">
        <v>7894835.7040643878</v>
      </c>
      <c r="AQ687" s="46">
        <v>7893192.1879701708</v>
      </c>
      <c r="AR687" s="46">
        <v>7891548.6718759527</v>
      </c>
      <c r="AS687" s="46">
        <v>7889905.1557817347</v>
      </c>
      <c r="AT687" s="46">
        <v>7888261.6396875177</v>
      </c>
      <c r="AU687" s="46">
        <v>7886618.1235932996</v>
      </c>
      <c r="AV687" s="46">
        <v>7884974.6074990816</v>
      </c>
      <c r="AW687" s="46">
        <v>7883331.0914048646</v>
      </c>
      <c r="AX687" s="46">
        <v>7881687.5753106466</v>
      </c>
      <c r="AY687" s="46">
        <v>7880044.0592164285</v>
      </c>
      <c r="AZ687" s="46">
        <v>7878400.5431222115</v>
      </c>
      <c r="BA687" s="46">
        <v>7876757.0270279935</v>
      </c>
      <c r="BB687" s="46">
        <v>7875113.5109337755</v>
      </c>
      <c r="BC687" s="46">
        <v>7873469.9948395584</v>
      </c>
      <c r="BD687" s="46">
        <v>7871826.4787453413</v>
      </c>
      <c r="BE687" s="46">
        <v>7870182.9626511224</v>
      </c>
      <c r="BF687" s="46">
        <v>7868539.4465569053</v>
      </c>
      <c r="BG687" s="46">
        <v>7866895.9304626882</v>
      </c>
      <c r="BH687" s="46">
        <v>7865252.4143684693</v>
      </c>
      <c r="BI687" s="46">
        <v>7863608.8982742522</v>
      </c>
      <c r="BJ687" s="46">
        <v>7861965.3821800351</v>
      </c>
      <c r="BK687" s="46">
        <v>7860321.8660858162</v>
      </c>
      <c r="BL687" s="46">
        <v>7858678.3499915991</v>
      </c>
      <c r="BM687" s="46">
        <v>7857034.833897382</v>
      </c>
      <c r="BN687" s="46">
        <v>7855391.3178031631</v>
      </c>
      <c r="BO687" s="46">
        <v>7853747.801708946</v>
      </c>
      <c r="BP687" s="46">
        <v>7852104.2856147289</v>
      </c>
      <c r="BQ687" s="46">
        <v>7850460.76952051</v>
      </c>
      <c r="BR687" s="46">
        <v>7848817.2534262929</v>
      </c>
      <c r="BS687" s="46">
        <v>7847173.7373320758</v>
      </c>
      <c r="BT687" s="46">
        <v>7845530.2212378578</v>
      </c>
      <c r="BU687" s="46">
        <v>7843886.7051436398</v>
      </c>
      <c r="BV687" s="46">
        <v>7842243.1890494227</v>
      </c>
      <c r="BW687" s="46">
        <v>7840599.6729552047</v>
      </c>
      <c r="BX687" s="46">
        <v>7838956.1568609867</v>
      </c>
      <c r="BY687" s="46">
        <v>7837312.6407667696</v>
      </c>
      <c r="BZ687" s="46">
        <v>7835669.1246725516</v>
      </c>
      <c r="CA687" s="46">
        <v>7834025.6085783336</v>
      </c>
      <c r="CB687" s="46">
        <v>7832382.0924841166</v>
      </c>
      <c r="CC687" s="46">
        <v>7830738.5763898985</v>
      </c>
      <c r="CD687" s="46">
        <v>7829095.0602956805</v>
      </c>
      <c r="CE687" s="46">
        <v>7827451.5442014635</v>
      </c>
      <c r="CF687" s="46">
        <v>7825808.0281072455</v>
      </c>
      <c r="CG687" s="46">
        <v>7824164.5120130274</v>
      </c>
      <c r="CH687" s="46">
        <v>7822520.9959188104</v>
      </c>
      <c r="CI687" s="46">
        <v>7820877.4798245924</v>
      </c>
      <c r="CJ687" s="46">
        <v>7819233.9637303753</v>
      </c>
      <c r="CK687" s="46">
        <v>7817590.4476361573</v>
      </c>
      <c r="CL687" s="46">
        <v>7815946.9315419393</v>
      </c>
      <c r="CM687" s="46">
        <v>7814303.4154477222</v>
      </c>
    </row>
    <row r="688" spans="1:91" s="46" customFormat="1" x14ac:dyDescent="0.25">
      <c r="A688" s="95"/>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spans="1:91" x14ac:dyDescent="0.25">
      <c r="A689" s="95" t="s">
        <v>404</v>
      </c>
      <c r="B689" s="4">
        <v>0</v>
      </c>
      <c r="C689" s="4">
        <v>0</v>
      </c>
      <c r="D689" s="4">
        <v>0</v>
      </c>
      <c r="E689" s="4">
        <v>0</v>
      </c>
      <c r="F689" s="4">
        <v>0</v>
      </c>
      <c r="G689" s="4">
        <v>0</v>
      </c>
      <c r="H689" s="4">
        <v>0</v>
      </c>
      <c r="I689" s="4">
        <v>0</v>
      </c>
      <c r="J689" s="4">
        <v>0</v>
      </c>
      <c r="K689" s="4">
        <v>0</v>
      </c>
      <c r="L689" s="4">
        <v>0</v>
      </c>
      <c r="M689" s="4">
        <v>0</v>
      </c>
      <c r="N689" s="4">
        <v>0</v>
      </c>
      <c r="O689" s="4">
        <v>0</v>
      </c>
      <c r="P689" s="4">
        <v>0</v>
      </c>
      <c r="Q689" s="4">
        <v>0</v>
      </c>
      <c r="R689" s="4">
        <v>0</v>
      </c>
      <c r="S689" s="4">
        <v>0</v>
      </c>
      <c r="T689" s="4">
        <v>0</v>
      </c>
      <c r="U689" s="4">
        <v>0</v>
      </c>
      <c r="V689" s="4">
        <v>0</v>
      </c>
      <c r="W689" s="4">
        <v>0</v>
      </c>
      <c r="X689" s="4">
        <v>0</v>
      </c>
      <c r="Y689" s="4">
        <v>0</v>
      </c>
      <c r="Z689" s="4">
        <v>0</v>
      </c>
      <c r="AA689" s="4">
        <v>0</v>
      </c>
      <c r="AB689" s="4">
        <v>0</v>
      </c>
      <c r="AC689" s="4">
        <v>0</v>
      </c>
      <c r="AD689" s="4">
        <v>0</v>
      </c>
      <c r="AE689" s="4">
        <v>0</v>
      </c>
      <c r="AF689">
        <v>73350.833333332965</v>
      </c>
      <c r="AG689">
        <v>75216.333333333299</v>
      </c>
      <c r="AH689">
        <v>77081.833333333183</v>
      </c>
      <c r="AI689">
        <v>78947.333333333067</v>
      </c>
      <c r="AJ689">
        <v>80812.83333333295</v>
      </c>
      <c r="AK689">
        <v>82678.333333333285</v>
      </c>
      <c r="AL689">
        <v>84543.833333333168</v>
      </c>
      <c r="AM689">
        <v>86409.333333333052</v>
      </c>
      <c r="AN689">
        <v>88274.833333333387</v>
      </c>
      <c r="AO689">
        <v>90140.33333333327</v>
      </c>
      <c r="AP689">
        <v>92005.833333333154</v>
      </c>
      <c r="AQ689">
        <v>93871.333333333037</v>
      </c>
      <c r="AR689">
        <v>95736.833333333372</v>
      </c>
      <c r="AS689">
        <v>97602.333333333256</v>
      </c>
      <c r="AT689">
        <v>99467.833333333139</v>
      </c>
      <c r="AU689">
        <v>101333.33333333302</v>
      </c>
      <c r="AV689">
        <v>103198.83333333337</v>
      </c>
      <c r="AW689">
        <v>105064.33333333326</v>
      </c>
      <c r="AX689">
        <v>106929.83333333314</v>
      </c>
      <c r="AY689">
        <v>108795.33333333302</v>
      </c>
      <c r="AZ689">
        <v>110660.83333333336</v>
      </c>
      <c r="BA689">
        <v>112526.33333333324</v>
      </c>
      <c r="BB689">
        <v>114391.83333333312</v>
      </c>
      <c r="BC689">
        <v>116257.33333333301</v>
      </c>
      <c r="BD689">
        <v>118122.83333333334</v>
      </c>
      <c r="BE689">
        <v>119988.33333333323</v>
      </c>
      <c r="BF689">
        <v>121853.83333333311</v>
      </c>
      <c r="BG689">
        <v>123719.33333333299</v>
      </c>
      <c r="BH689">
        <v>125584.83333333334</v>
      </c>
      <c r="BI689">
        <v>127450.33333333323</v>
      </c>
      <c r="BJ689">
        <v>129315.83333333311</v>
      </c>
      <c r="BK689">
        <v>131181.33333333299</v>
      </c>
      <c r="BL689">
        <v>133046.83333333331</v>
      </c>
      <c r="BM689">
        <v>134912.3333333332</v>
      </c>
      <c r="BN689">
        <v>136777.83333333308</v>
      </c>
      <c r="BO689">
        <v>138643.33333333296</v>
      </c>
      <c r="BP689">
        <v>140508.83333333331</v>
      </c>
      <c r="BQ689">
        <v>142374.3333333332</v>
      </c>
      <c r="BR689">
        <v>144239.83333333308</v>
      </c>
      <c r="BS689">
        <v>146105.33333333296</v>
      </c>
      <c r="BT689">
        <v>147970.83333333331</v>
      </c>
      <c r="BU689">
        <v>149836.3333333332</v>
      </c>
      <c r="BV689">
        <v>151701.83333333308</v>
      </c>
      <c r="BW689">
        <v>153567.33333333296</v>
      </c>
      <c r="BX689">
        <v>155432.83333333328</v>
      </c>
      <c r="BY689">
        <v>157298.33333333317</v>
      </c>
      <c r="BZ689">
        <v>159163.83333333305</v>
      </c>
      <c r="CA689">
        <v>161029.33333333294</v>
      </c>
      <c r="CB689">
        <v>162894.83333333328</v>
      </c>
      <c r="CC689">
        <v>164760.33333333317</v>
      </c>
      <c r="CD689">
        <v>166625.83333333305</v>
      </c>
      <c r="CE689">
        <v>168491.33333333294</v>
      </c>
      <c r="CF689">
        <v>170356.83333333326</v>
      </c>
      <c r="CG689">
        <v>172222.33333333314</v>
      </c>
      <c r="CH689">
        <v>174087.83333333302</v>
      </c>
      <c r="CI689">
        <v>175953.33333333291</v>
      </c>
      <c r="CJ689">
        <v>177818.83333333326</v>
      </c>
      <c r="CK689">
        <v>179684.33333333314</v>
      </c>
      <c r="CL689">
        <v>181549.83333333302</v>
      </c>
      <c r="CM689">
        <v>183415.33333333337</v>
      </c>
    </row>
    <row r="690" spans="1:91" x14ac:dyDescent="0.25">
      <c r="A690" s="95" t="s">
        <v>1</v>
      </c>
      <c r="B690" s="4">
        <v>0</v>
      </c>
      <c r="C690" s="4">
        <v>0</v>
      </c>
      <c r="D690" s="4">
        <v>0</v>
      </c>
      <c r="E690" s="4">
        <v>0</v>
      </c>
      <c r="F690" s="4">
        <v>0</v>
      </c>
      <c r="G690" s="4">
        <v>0</v>
      </c>
      <c r="H690" s="4">
        <v>0</v>
      </c>
      <c r="I690" s="4">
        <v>0</v>
      </c>
      <c r="J690" s="4">
        <v>0</v>
      </c>
      <c r="K690" s="4">
        <v>0</v>
      </c>
      <c r="L690" s="4">
        <v>0</v>
      </c>
      <c r="M690" s="4">
        <v>0</v>
      </c>
      <c r="N690" s="4">
        <v>0</v>
      </c>
      <c r="O690" s="4">
        <v>0</v>
      </c>
      <c r="P690" s="4">
        <v>0</v>
      </c>
      <c r="Q690" s="4">
        <v>0</v>
      </c>
      <c r="R690" s="4">
        <v>0</v>
      </c>
      <c r="S690" s="4">
        <v>0</v>
      </c>
      <c r="T690" s="4">
        <v>0</v>
      </c>
      <c r="U690" s="4">
        <v>0</v>
      </c>
      <c r="V690" s="4">
        <v>0</v>
      </c>
      <c r="W690" s="4">
        <v>0</v>
      </c>
      <c r="X690" s="4">
        <v>0</v>
      </c>
      <c r="Y690" s="4">
        <v>0</v>
      </c>
      <c r="Z690" s="4">
        <v>0</v>
      </c>
      <c r="AA690" s="4">
        <v>0</v>
      </c>
      <c r="AB690" s="4">
        <v>0</v>
      </c>
      <c r="AC690" s="4">
        <v>0</v>
      </c>
      <c r="AD690" s="4">
        <v>0</v>
      </c>
      <c r="AE690" s="4">
        <v>0</v>
      </c>
      <c r="AF690">
        <v>171106.66666666657</v>
      </c>
      <c r="AG690">
        <v>173743.99999999968</v>
      </c>
      <c r="AH690">
        <v>176381.33333333279</v>
      </c>
      <c r="AI690">
        <v>179018.66666666593</v>
      </c>
      <c r="AJ690">
        <v>181655.99999999994</v>
      </c>
      <c r="AK690">
        <v>184293.33333333308</v>
      </c>
      <c r="AL690">
        <v>186930.66666666619</v>
      </c>
      <c r="AM690">
        <v>189567.9999999993</v>
      </c>
      <c r="AN690">
        <v>192205.33333333331</v>
      </c>
      <c r="AO690">
        <v>194842.66666666645</v>
      </c>
      <c r="AP690">
        <v>197479.99999999956</v>
      </c>
      <c r="AQ690">
        <v>200117.33333333267</v>
      </c>
      <c r="AR690">
        <v>202754.66666666581</v>
      </c>
      <c r="AS690">
        <v>205391.99999999983</v>
      </c>
      <c r="AT690">
        <v>208029.33333333294</v>
      </c>
      <c r="AU690">
        <v>210666.66666666605</v>
      </c>
      <c r="AV690">
        <v>213303.99999999919</v>
      </c>
      <c r="AW690">
        <v>215941.3333333332</v>
      </c>
      <c r="AX690">
        <v>218578.66666666634</v>
      </c>
      <c r="AY690">
        <v>221215.99999999945</v>
      </c>
      <c r="AZ690">
        <v>223853.33333333256</v>
      </c>
      <c r="BA690">
        <v>226490.66666666657</v>
      </c>
      <c r="BB690">
        <v>229127.99999999971</v>
      </c>
      <c r="BC690">
        <v>231765.33333333282</v>
      </c>
      <c r="BD690">
        <v>234402.66666666593</v>
      </c>
      <c r="BE690">
        <v>237039.99999999907</v>
      </c>
      <c r="BF690">
        <v>239677.33333333308</v>
      </c>
      <c r="BG690">
        <v>242314.66666666619</v>
      </c>
      <c r="BH690">
        <v>244951.9999999993</v>
      </c>
      <c r="BI690">
        <v>247589.33333333244</v>
      </c>
      <c r="BJ690">
        <v>250226.66666666645</v>
      </c>
      <c r="BK690">
        <v>252863.99999999959</v>
      </c>
      <c r="BL690">
        <v>255501.3333333327</v>
      </c>
      <c r="BM690">
        <v>258138.66666666581</v>
      </c>
      <c r="BN690">
        <v>260775.99999999983</v>
      </c>
      <c r="BO690">
        <v>263413.33333333296</v>
      </c>
      <c r="BP690">
        <v>266050.66666666605</v>
      </c>
      <c r="BQ690">
        <v>268687.99999999919</v>
      </c>
      <c r="BR690">
        <v>271325.3333333332</v>
      </c>
      <c r="BS690">
        <v>273962.66666666634</v>
      </c>
      <c r="BT690">
        <v>276599.99999999948</v>
      </c>
      <c r="BU690">
        <v>279237.33333333256</v>
      </c>
      <c r="BV690">
        <v>281874.6666666657</v>
      </c>
      <c r="BW690">
        <v>284511.99999999971</v>
      </c>
      <c r="BX690">
        <v>287149.33333333285</v>
      </c>
      <c r="BY690">
        <v>289786.66666666593</v>
      </c>
      <c r="BZ690">
        <v>292423.99999999907</v>
      </c>
      <c r="CA690">
        <v>295061.33333333308</v>
      </c>
      <c r="CB690">
        <v>297698.66666666622</v>
      </c>
      <c r="CC690">
        <v>300335.9999999993</v>
      </c>
      <c r="CD690">
        <v>302973.33333333244</v>
      </c>
      <c r="CE690">
        <v>305610.66666666645</v>
      </c>
      <c r="CF690">
        <v>308247.99999999959</v>
      </c>
      <c r="CG690">
        <v>310885.33333333273</v>
      </c>
      <c r="CH690">
        <v>313522.66666666581</v>
      </c>
      <c r="CI690">
        <v>316159.99999999988</v>
      </c>
      <c r="CJ690">
        <v>318797.33333333296</v>
      </c>
      <c r="CK690">
        <v>321434.6666666661</v>
      </c>
      <c r="CL690">
        <v>324071.99999999919</v>
      </c>
      <c r="CM690">
        <v>326709.33333333232</v>
      </c>
    </row>
    <row r="691" spans="1:91" x14ac:dyDescent="0.25">
      <c r="A691" s="95" t="s">
        <v>1</v>
      </c>
      <c r="B691" s="4">
        <v>0</v>
      </c>
      <c r="C691" s="4">
        <v>0</v>
      </c>
      <c r="D691" s="4">
        <v>0</v>
      </c>
      <c r="E691" s="4">
        <v>0</v>
      </c>
      <c r="F691" s="4">
        <v>0</v>
      </c>
      <c r="G691" s="4">
        <v>0</v>
      </c>
      <c r="H691" s="4">
        <v>0</v>
      </c>
      <c r="I691" s="4">
        <v>0</v>
      </c>
      <c r="J691" s="4">
        <v>0</v>
      </c>
      <c r="K691" s="4">
        <v>0</v>
      </c>
      <c r="L691" s="4">
        <v>0</v>
      </c>
      <c r="M691" s="4">
        <v>0</v>
      </c>
      <c r="N691" s="4">
        <v>0</v>
      </c>
      <c r="O691" s="4">
        <v>0</v>
      </c>
      <c r="P691" s="4">
        <v>0</v>
      </c>
      <c r="Q691" s="4">
        <v>0</v>
      </c>
      <c r="R691" s="4">
        <v>0</v>
      </c>
      <c r="S691" s="4">
        <v>0</v>
      </c>
      <c r="T691" s="4">
        <v>0</v>
      </c>
      <c r="U691" s="4">
        <v>0</v>
      </c>
      <c r="V691" s="4">
        <v>0</v>
      </c>
      <c r="W691" s="4">
        <v>0</v>
      </c>
      <c r="X691" s="4">
        <v>0</v>
      </c>
      <c r="Y691" s="4">
        <v>0</v>
      </c>
      <c r="Z691" s="4">
        <v>0</v>
      </c>
      <c r="AA691" s="4">
        <v>0</v>
      </c>
      <c r="AB691" s="4">
        <v>0</v>
      </c>
      <c r="AC691" s="4">
        <v>0</v>
      </c>
      <c r="AD691" s="4">
        <v>0</v>
      </c>
      <c r="AE691" s="4">
        <v>0</v>
      </c>
      <c r="AF691">
        <v>2250433.3333333344</v>
      </c>
      <c r="AG691">
        <v>2212559.9999999977</v>
      </c>
      <c r="AH691">
        <v>2174686.6666666754</v>
      </c>
      <c r="AI691">
        <v>2136813.3333333391</v>
      </c>
      <c r="AJ691">
        <v>2098940.0000000023</v>
      </c>
      <c r="AK691">
        <v>2061066.6666666656</v>
      </c>
      <c r="AL691">
        <v>2023193.3333333291</v>
      </c>
      <c r="AM691">
        <v>1985320.000000007</v>
      </c>
      <c r="AN691">
        <v>1947446.6666666702</v>
      </c>
      <c r="AO691">
        <v>1909573.3333333337</v>
      </c>
      <c r="AP691">
        <v>1871699.9999999972</v>
      </c>
      <c r="AQ691">
        <v>1833826.6666666749</v>
      </c>
      <c r="AR691">
        <v>1795953.3333333384</v>
      </c>
      <c r="AS691">
        <v>1758080.0000000019</v>
      </c>
      <c r="AT691">
        <v>1720206.6666666651</v>
      </c>
      <c r="AU691">
        <v>1682333.3333333284</v>
      </c>
      <c r="AV691">
        <v>1644460.0000000065</v>
      </c>
      <c r="AW691">
        <v>1606586.6666666698</v>
      </c>
      <c r="AX691">
        <v>1568713.333333333</v>
      </c>
      <c r="AY691">
        <v>1530839.9999999965</v>
      </c>
      <c r="AZ691">
        <v>1492966.6666666744</v>
      </c>
      <c r="BA691">
        <v>1455093.3333333377</v>
      </c>
      <c r="BB691">
        <v>1417220.0000000012</v>
      </c>
      <c r="BC691">
        <v>1379346.6666666646</v>
      </c>
      <c r="BD691">
        <v>1341473.3333333423</v>
      </c>
      <c r="BE691">
        <v>1303600.0000000058</v>
      </c>
      <c r="BF691">
        <v>1265726.6666666693</v>
      </c>
      <c r="BG691">
        <v>1227853.3333333326</v>
      </c>
      <c r="BH691">
        <v>1189979.9999999958</v>
      </c>
      <c r="BI691">
        <v>1152106.666666674</v>
      </c>
      <c r="BJ691">
        <v>1114233.3333333372</v>
      </c>
      <c r="BK691">
        <v>1076360.0000000005</v>
      </c>
      <c r="BL691">
        <v>1038486.666666664</v>
      </c>
      <c r="BM691">
        <v>1000613.3333333419</v>
      </c>
      <c r="BN691">
        <v>962740.00000000524</v>
      </c>
      <c r="BO691">
        <v>924866.66666666861</v>
      </c>
      <c r="BP691">
        <v>886993.33333333198</v>
      </c>
      <c r="BQ691">
        <v>849119.99999999534</v>
      </c>
      <c r="BR691">
        <v>811246.66666667326</v>
      </c>
      <c r="BS691">
        <v>773373.33333333663</v>
      </c>
      <c r="BT691">
        <v>735500</v>
      </c>
      <c r="BU691">
        <v>697626.66666666337</v>
      </c>
      <c r="BV691">
        <v>659753.33333334129</v>
      </c>
      <c r="BW691">
        <v>621880.00000000466</v>
      </c>
      <c r="BX691">
        <v>584006.66666666802</v>
      </c>
      <c r="BY691">
        <v>546133.33333333139</v>
      </c>
      <c r="BZ691">
        <v>508260.00000000931</v>
      </c>
      <c r="CA691">
        <v>470386.66666667268</v>
      </c>
      <c r="CB691">
        <v>432513.33333333605</v>
      </c>
      <c r="CC691">
        <v>394639.99999999942</v>
      </c>
      <c r="CD691">
        <v>356766.66666666279</v>
      </c>
      <c r="CE691">
        <v>318893.33333334071</v>
      </c>
      <c r="CF691">
        <v>281020.00000000407</v>
      </c>
      <c r="CG691">
        <v>243146.66666666744</v>
      </c>
      <c r="CH691">
        <v>205273.33333333081</v>
      </c>
      <c r="CI691">
        <v>167400.00000000873</v>
      </c>
      <c r="CJ691">
        <v>129526.6666666721</v>
      </c>
      <c r="CK691">
        <v>91653.333333335468</v>
      </c>
      <c r="CL691">
        <v>53779.999999998836</v>
      </c>
      <c r="CM691">
        <v>15906.666666662204</v>
      </c>
    </row>
    <row r="692" spans="1:91" s="98" customFormat="1" x14ac:dyDescent="0.25">
      <c r="A692" s="98" t="s">
        <v>1</v>
      </c>
      <c r="B692" s="98">
        <v>0</v>
      </c>
      <c r="C692" s="98">
        <v>0</v>
      </c>
      <c r="D692" s="98">
        <v>0</v>
      </c>
      <c r="E692" s="98">
        <v>0</v>
      </c>
      <c r="F692" s="98">
        <v>0</v>
      </c>
      <c r="G692" s="98">
        <v>0</v>
      </c>
      <c r="H692" s="98">
        <v>0</v>
      </c>
      <c r="I692" s="98">
        <v>0</v>
      </c>
      <c r="J692" s="98">
        <v>0</v>
      </c>
      <c r="K692" s="98">
        <v>0</v>
      </c>
      <c r="L692" s="98">
        <v>0</v>
      </c>
      <c r="M692" s="98">
        <v>0</v>
      </c>
      <c r="N692" s="98">
        <v>0</v>
      </c>
      <c r="O692" s="98">
        <v>0</v>
      </c>
      <c r="P692" s="98">
        <v>0</v>
      </c>
      <c r="Q692" s="98">
        <v>0</v>
      </c>
      <c r="R692" s="98">
        <v>0</v>
      </c>
      <c r="S692" s="98">
        <v>0</v>
      </c>
      <c r="T692" s="98">
        <v>0</v>
      </c>
      <c r="U692" s="98">
        <v>0</v>
      </c>
      <c r="V692" s="98">
        <v>0</v>
      </c>
      <c r="W692" s="98">
        <v>0</v>
      </c>
      <c r="X692" s="98">
        <v>0</v>
      </c>
      <c r="Y692" s="98">
        <v>0</v>
      </c>
      <c r="Z692" s="98">
        <v>0</v>
      </c>
      <c r="AA692" s="98">
        <v>0</v>
      </c>
      <c r="AB692" s="98">
        <v>0</v>
      </c>
      <c r="AC692" s="98">
        <v>0</v>
      </c>
      <c r="AD692" s="98">
        <v>0</v>
      </c>
      <c r="AE692" s="98">
        <v>0</v>
      </c>
      <c r="AF692" s="98">
        <v>0</v>
      </c>
      <c r="AG692" s="98">
        <v>0</v>
      </c>
      <c r="AH692" s="98">
        <v>0</v>
      </c>
      <c r="AI692" s="98">
        <v>0</v>
      </c>
      <c r="AJ692" s="98">
        <v>0</v>
      </c>
      <c r="AK692" s="98">
        <v>0</v>
      </c>
      <c r="AL692" s="98">
        <v>0</v>
      </c>
      <c r="AM692" s="98">
        <v>0</v>
      </c>
      <c r="AN692" s="98">
        <v>0</v>
      </c>
      <c r="AO692" s="98">
        <v>0</v>
      </c>
      <c r="AP692" s="98">
        <v>0</v>
      </c>
      <c r="AQ692" s="98">
        <v>0</v>
      </c>
      <c r="AR692" s="98">
        <v>0</v>
      </c>
      <c r="AS692" s="98">
        <v>0</v>
      </c>
      <c r="AT692" s="98">
        <v>0</v>
      </c>
      <c r="AU692" s="98">
        <v>0</v>
      </c>
      <c r="AV692" s="98">
        <v>0</v>
      </c>
      <c r="AW692" s="98">
        <v>0</v>
      </c>
      <c r="AX692" s="98">
        <v>0</v>
      </c>
      <c r="AY692" s="98">
        <v>0</v>
      </c>
      <c r="AZ692" s="98">
        <v>0</v>
      </c>
      <c r="BA692" s="98">
        <v>0</v>
      </c>
      <c r="BB692" s="98">
        <v>0</v>
      </c>
      <c r="BC692" s="98">
        <v>0</v>
      </c>
      <c r="BD692" s="98">
        <v>0</v>
      </c>
      <c r="BE692" s="98">
        <v>0</v>
      </c>
      <c r="BF692" s="98">
        <v>0</v>
      </c>
      <c r="BG692" s="98">
        <v>0</v>
      </c>
      <c r="BH692" s="98">
        <v>0</v>
      </c>
      <c r="BI692" s="98">
        <v>0</v>
      </c>
      <c r="BJ692" s="98">
        <v>0</v>
      </c>
      <c r="BK692" s="98">
        <v>0</v>
      </c>
      <c r="BL692" s="98">
        <v>0</v>
      </c>
      <c r="BM692" s="98">
        <v>0</v>
      </c>
      <c r="BN692" s="98">
        <v>0</v>
      </c>
      <c r="BO692" s="98">
        <v>0</v>
      </c>
      <c r="BP692" s="98">
        <v>0</v>
      </c>
      <c r="BQ692" s="98">
        <v>0</v>
      </c>
      <c r="BR692" s="98">
        <v>0</v>
      </c>
      <c r="BS692" s="98">
        <v>0</v>
      </c>
      <c r="BT692" s="98">
        <v>0</v>
      </c>
      <c r="BU692" s="98">
        <v>0</v>
      </c>
      <c r="BV692" s="98">
        <v>0</v>
      </c>
      <c r="BW692" s="98">
        <v>0</v>
      </c>
      <c r="BX692" s="98">
        <v>0</v>
      </c>
      <c r="BY692" s="98">
        <v>0</v>
      </c>
      <c r="BZ692" s="98">
        <v>0</v>
      </c>
      <c r="CA692" s="98">
        <v>0</v>
      </c>
      <c r="CB692" s="98">
        <v>0</v>
      </c>
      <c r="CC692" s="98">
        <v>0</v>
      </c>
      <c r="CD692" s="98">
        <v>0</v>
      </c>
      <c r="CE692" s="98">
        <v>0</v>
      </c>
      <c r="CF692" s="98">
        <v>0</v>
      </c>
      <c r="CG692" s="98">
        <v>0</v>
      </c>
      <c r="CH692" s="98">
        <v>0</v>
      </c>
      <c r="CI692" s="98">
        <v>0</v>
      </c>
      <c r="CJ692" s="98">
        <v>0</v>
      </c>
      <c r="CK692" s="98">
        <v>0</v>
      </c>
      <c r="CL692" s="98">
        <v>0</v>
      </c>
      <c r="CM692" s="98">
        <v>0</v>
      </c>
    </row>
    <row r="693" spans="1:91" x14ac:dyDescent="0.25">
      <c r="A693" s="95" t="s">
        <v>1</v>
      </c>
      <c r="B693" s="4">
        <v>0</v>
      </c>
      <c r="C693" s="4">
        <v>0</v>
      </c>
      <c r="D693" s="4">
        <v>0</v>
      </c>
      <c r="E693" s="4">
        <v>0</v>
      </c>
      <c r="F693" s="4">
        <v>0</v>
      </c>
      <c r="G693" s="4">
        <v>0</v>
      </c>
      <c r="H693" s="4">
        <v>0</v>
      </c>
      <c r="I693" s="4">
        <v>0</v>
      </c>
      <c r="J693" s="4">
        <v>0</v>
      </c>
      <c r="K693" s="4">
        <v>0</v>
      </c>
      <c r="L693" s="4">
        <v>0</v>
      </c>
      <c r="M693" s="4">
        <v>0</v>
      </c>
      <c r="N693" s="4">
        <v>0</v>
      </c>
      <c r="O693" s="4">
        <v>0</v>
      </c>
      <c r="P693" s="4">
        <v>0</v>
      </c>
      <c r="Q693" s="4">
        <v>0</v>
      </c>
      <c r="R693" s="4">
        <v>0</v>
      </c>
      <c r="S693" s="4">
        <v>0</v>
      </c>
      <c r="T693" s="4">
        <v>0</v>
      </c>
      <c r="U693" s="4">
        <v>0</v>
      </c>
      <c r="V693" s="4">
        <v>0</v>
      </c>
      <c r="W693" s="4">
        <v>0</v>
      </c>
      <c r="X693" s="4">
        <v>0</v>
      </c>
      <c r="Y693" s="4">
        <v>0</v>
      </c>
      <c r="Z693" s="4">
        <v>0</v>
      </c>
      <c r="AA693" s="4">
        <v>0</v>
      </c>
      <c r="AB693" s="4">
        <v>0</v>
      </c>
      <c r="AC693" s="4">
        <v>0</v>
      </c>
      <c r="AD693" s="4">
        <v>0</v>
      </c>
      <c r="AE693" s="4">
        <v>0</v>
      </c>
      <c r="AF693">
        <v>126636.66666666631</v>
      </c>
      <c r="AG693">
        <v>127951.99999999977</v>
      </c>
      <c r="AH693">
        <v>129267.33333333323</v>
      </c>
      <c r="AI693">
        <v>130582.66666666669</v>
      </c>
      <c r="AJ693">
        <v>131897.99999999968</v>
      </c>
      <c r="AK693">
        <v>133213.33333333314</v>
      </c>
      <c r="AL693">
        <v>134528.6666666666</v>
      </c>
      <c r="AM693">
        <v>135844.00000000006</v>
      </c>
      <c r="AN693">
        <v>137159.33333333305</v>
      </c>
      <c r="AO693">
        <v>138474.66666666651</v>
      </c>
      <c r="AP693">
        <v>139789.99999999997</v>
      </c>
      <c r="AQ693">
        <v>141105.33333333296</v>
      </c>
      <c r="AR693">
        <v>142420.66666666642</v>
      </c>
      <c r="AS693">
        <v>143735.99999999988</v>
      </c>
      <c r="AT693">
        <v>145051.33333333334</v>
      </c>
      <c r="AU693">
        <v>146366.66666666634</v>
      </c>
      <c r="AV693">
        <v>147681.9999999998</v>
      </c>
      <c r="AW693">
        <v>148997.33333333326</v>
      </c>
      <c r="AX693">
        <v>150312.66666666669</v>
      </c>
      <c r="AY693">
        <v>151627.99999999971</v>
      </c>
      <c r="AZ693">
        <v>152943.33333333317</v>
      </c>
      <c r="BA693">
        <v>154258.66666666663</v>
      </c>
      <c r="BB693">
        <v>155573.99999999962</v>
      </c>
      <c r="BC693">
        <v>156889.33333333308</v>
      </c>
      <c r="BD693">
        <v>158204.66666666651</v>
      </c>
      <c r="BE693">
        <v>159519.99999999997</v>
      </c>
      <c r="BF693">
        <v>160835.33333333299</v>
      </c>
      <c r="BG693">
        <v>162150.66666666645</v>
      </c>
      <c r="BH693">
        <v>163465.99999999988</v>
      </c>
      <c r="BI693">
        <v>164781.33333333334</v>
      </c>
      <c r="BJ693">
        <v>166096.66666666634</v>
      </c>
      <c r="BK693">
        <v>167411.9999999998</v>
      </c>
      <c r="BL693">
        <v>168727.33333333326</v>
      </c>
      <c r="BM693">
        <v>170042.66666666672</v>
      </c>
      <c r="BN693">
        <v>171357.99999999971</v>
      </c>
      <c r="BO693">
        <v>172673.33333333317</v>
      </c>
      <c r="BP693">
        <v>173988.66666666663</v>
      </c>
      <c r="BQ693">
        <v>175303.99999999962</v>
      </c>
      <c r="BR693">
        <v>176619.33333333308</v>
      </c>
      <c r="BS693">
        <v>177934.66666666654</v>
      </c>
      <c r="BT693">
        <v>179250</v>
      </c>
      <c r="BU693">
        <v>180565.33333333299</v>
      </c>
      <c r="BV693">
        <v>181880.66666666645</v>
      </c>
      <c r="BW693">
        <v>183195.99999999991</v>
      </c>
      <c r="BX693">
        <v>184511.33333333337</v>
      </c>
      <c r="BY693">
        <v>185826.66666666637</v>
      </c>
      <c r="BZ693">
        <v>187141.99999999983</v>
      </c>
      <c r="CA693">
        <v>188457.33333333328</v>
      </c>
      <c r="CB693">
        <v>189772.66666666628</v>
      </c>
      <c r="CC693">
        <v>191087.99999999974</v>
      </c>
      <c r="CD693">
        <v>192403.3333333332</v>
      </c>
      <c r="CE693">
        <v>193718.66666666666</v>
      </c>
      <c r="CF693">
        <v>195033.99999999965</v>
      </c>
      <c r="CG693">
        <v>196349.33333333311</v>
      </c>
      <c r="CH693">
        <v>197664.66666666657</v>
      </c>
      <c r="CI693">
        <v>198980.00000000003</v>
      </c>
      <c r="CJ693">
        <v>200295.33333333302</v>
      </c>
      <c r="CK693">
        <v>201610.66666666648</v>
      </c>
      <c r="CL693">
        <v>202925.99999999994</v>
      </c>
      <c r="CM693">
        <v>204241.33333333294</v>
      </c>
    </row>
    <row r="694" spans="1:91" x14ac:dyDescent="0.25">
      <c r="A694" s="95" t="s">
        <v>1</v>
      </c>
      <c r="B694" s="4">
        <v>0</v>
      </c>
      <c r="C694" s="4">
        <v>0</v>
      </c>
      <c r="D694" s="4">
        <v>0</v>
      </c>
      <c r="E694" s="4">
        <v>0</v>
      </c>
      <c r="F694" s="4">
        <v>0</v>
      </c>
      <c r="G694" s="4">
        <v>0</v>
      </c>
      <c r="H694" s="4">
        <v>0</v>
      </c>
      <c r="I694" s="4">
        <v>0</v>
      </c>
      <c r="J694" s="4">
        <v>0</v>
      </c>
      <c r="K694" s="4">
        <v>0</v>
      </c>
      <c r="L694" s="4">
        <v>0</v>
      </c>
      <c r="M694" s="4">
        <v>0</v>
      </c>
      <c r="N694" s="4">
        <v>0</v>
      </c>
      <c r="O694" s="4">
        <v>0</v>
      </c>
      <c r="P694" s="4">
        <v>0</v>
      </c>
      <c r="Q694" s="4">
        <v>0</v>
      </c>
      <c r="R694" s="4">
        <v>0</v>
      </c>
      <c r="S694" s="4">
        <v>0</v>
      </c>
      <c r="T694" s="4">
        <v>0</v>
      </c>
      <c r="U694" s="4">
        <v>0</v>
      </c>
      <c r="V694" s="4">
        <v>0</v>
      </c>
      <c r="W694" s="4">
        <v>0</v>
      </c>
      <c r="X694" s="4">
        <v>0</v>
      </c>
      <c r="Y694" s="4">
        <v>0</v>
      </c>
      <c r="Z694" s="4">
        <v>0</v>
      </c>
      <c r="AA694" s="4">
        <v>0</v>
      </c>
      <c r="AB694" s="4">
        <v>0</v>
      </c>
      <c r="AC694" s="4">
        <v>0</v>
      </c>
      <c r="AD694" s="4">
        <v>0</v>
      </c>
      <c r="AE694" s="4">
        <v>0</v>
      </c>
      <c r="AF694">
        <v>67735.833333333168</v>
      </c>
      <c r="AG694">
        <v>69188.999999999854</v>
      </c>
      <c r="AH694">
        <v>70642.166666666526</v>
      </c>
      <c r="AI694">
        <v>72095.333333333198</v>
      </c>
      <c r="AJ694">
        <v>73548.499999999884</v>
      </c>
      <c r="AK694">
        <v>75001.666666666555</v>
      </c>
      <c r="AL694">
        <v>76454.833333333227</v>
      </c>
      <c r="AM694">
        <v>77907.999999999898</v>
      </c>
      <c r="AN694">
        <v>79361.16666666657</v>
      </c>
      <c r="AO694">
        <v>80814.333333333256</v>
      </c>
      <c r="AP694">
        <v>82267.499999999927</v>
      </c>
      <c r="AQ694">
        <v>83720.666666666599</v>
      </c>
      <c r="AR694">
        <v>85173.833333333285</v>
      </c>
      <c r="AS694">
        <v>86626.999999999956</v>
      </c>
      <c r="AT694">
        <v>88080.166666666628</v>
      </c>
      <c r="AU694">
        <v>89533.333333333299</v>
      </c>
      <c r="AV694">
        <v>90986.499999999971</v>
      </c>
      <c r="AW694">
        <v>92439.666666666657</v>
      </c>
      <c r="AX694">
        <v>93892.833333333328</v>
      </c>
      <c r="AY694">
        <v>95346</v>
      </c>
      <c r="AZ694">
        <v>96799.166666666686</v>
      </c>
      <c r="BA694">
        <v>98252.333333333358</v>
      </c>
      <c r="BB694">
        <v>99705.500000000029</v>
      </c>
      <c r="BC694">
        <v>101158.6666666667</v>
      </c>
      <c r="BD694">
        <v>102611.83333333337</v>
      </c>
      <c r="BE694">
        <v>104064.99999999959</v>
      </c>
      <c r="BF694">
        <v>105518.16666666628</v>
      </c>
      <c r="BG694">
        <v>106971.33333333295</v>
      </c>
      <c r="BH694">
        <v>108424.49999999962</v>
      </c>
      <c r="BI694">
        <v>109877.66666666631</v>
      </c>
      <c r="BJ694">
        <v>111330.83333333298</v>
      </c>
      <c r="BK694">
        <v>112783.99999999965</v>
      </c>
      <c r="BL694">
        <v>114237.16666666632</v>
      </c>
      <c r="BM694">
        <v>115690.33333333299</v>
      </c>
      <c r="BN694">
        <v>117143.49999999968</v>
      </c>
      <c r="BO694">
        <v>118596.66666666635</v>
      </c>
      <c r="BP694">
        <v>120049.83333333302</v>
      </c>
      <c r="BQ694">
        <v>121502.99999999971</v>
      </c>
      <c r="BR694">
        <v>122956.16666666638</v>
      </c>
      <c r="BS694">
        <v>124409.33333333305</v>
      </c>
      <c r="BT694">
        <v>125862.49999999972</v>
      </c>
      <c r="BU694">
        <v>127315.6666666664</v>
      </c>
      <c r="BV694">
        <v>128768.83333333308</v>
      </c>
      <c r="BW694">
        <v>130221.99999999975</v>
      </c>
      <c r="BX694">
        <v>131675.16666666642</v>
      </c>
      <c r="BY694">
        <v>133128.33333333311</v>
      </c>
      <c r="BZ694">
        <v>134581.49999999977</v>
      </c>
      <c r="CA694">
        <v>136034.66666666645</v>
      </c>
      <c r="CB694">
        <v>137487.83333333314</v>
      </c>
      <c r="CC694">
        <v>138940.9999999998</v>
      </c>
      <c r="CD694">
        <v>140394.16666666648</v>
      </c>
      <c r="CE694">
        <v>141847.33333333314</v>
      </c>
      <c r="CF694">
        <v>143300.49999999983</v>
      </c>
      <c r="CG694">
        <v>144753.66666666651</v>
      </c>
      <c r="CH694">
        <v>146206.83333333317</v>
      </c>
      <c r="CI694">
        <v>147659.99999999985</v>
      </c>
      <c r="CJ694">
        <v>149113.16666666654</v>
      </c>
      <c r="CK694">
        <v>150566.3333333332</v>
      </c>
      <c r="CL694">
        <v>152019.49999999988</v>
      </c>
      <c r="CM694">
        <v>153472.66666666657</v>
      </c>
    </row>
    <row r="695" spans="1:91" x14ac:dyDescent="0.25">
      <c r="A695" s="40"/>
    </row>
    <row r="696" spans="1:91" x14ac:dyDescent="0.25">
      <c r="A696" s="95" t="s">
        <v>265</v>
      </c>
      <c r="B696" s="4">
        <v>0</v>
      </c>
      <c r="C696" s="4">
        <v>0</v>
      </c>
      <c r="D696" s="4">
        <v>0</v>
      </c>
      <c r="E696" s="4">
        <v>0</v>
      </c>
      <c r="F696" s="4">
        <v>0</v>
      </c>
      <c r="G696" s="4">
        <v>0</v>
      </c>
      <c r="H696" s="4">
        <v>0</v>
      </c>
      <c r="I696" s="4">
        <v>0</v>
      </c>
      <c r="J696" s="4">
        <v>0</v>
      </c>
      <c r="K696" s="4">
        <v>0</v>
      </c>
      <c r="L696" s="4">
        <v>0</v>
      </c>
      <c r="M696" s="4">
        <v>0</v>
      </c>
      <c r="N696" s="4">
        <v>0</v>
      </c>
      <c r="O696" s="4">
        <v>0</v>
      </c>
      <c r="P696" s="4">
        <v>0</v>
      </c>
      <c r="Q696" s="4">
        <v>0</v>
      </c>
      <c r="R696" s="4">
        <v>0</v>
      </c>
      <c r="S696" s="4">
        <v>0</v>
      </c>
      <c r="T696" s="4">
        <v>0</v>
      </c>
      <c r="U696" s="4">
        <v>0</v>
      </c>
      <c r="V696" s="4">
        <v>0</v>
      </c>
      <c r="W696" s="4">
        <v>0</v>
      </c>
      <c r="X696" s="4">
        <v>0</v>
      </c>
      <c r="Y696" s="4">
        <v>0</v>
      </c>
      <c r="Z696" s="4">
        <v>0</v>
      </c>
      <c r="AA696" s="4">
        <v>0</v>
      </c>
      <c r="AB696" s="4">
        <v>0</v>
      </c>
      <c r="AC696" s="4">
        <v>0</v>
      </c>
      <c r="AD696" s="4">
        <v>0</v>
      </c>
      <c r="AE696" s="4">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0</v>
      </c>
      <c r="BH696">
        <v>0</v>
      </c>
      <c r="BI696">
        <v>0</v>
      </c>
      <c r="BJ696">
        <v>0</v>
      </c>
      <c r="BK696">
        <v>0</v>
      </c>
      <c r="BL696">
        <v>0</v>
      </c>
      <c r="BM696">
        <v>0</v>
      </c>
      <c r="BN696">
        <v>0</v>
      </c>
      <c r="BO696">
        <v>0</v>
      </c>
      <c r="BP696">
        <v>0</v>
      </c>
      <c r="BQ696">
        <v>0</v>
      </c>
      <c r="BR696">
        <v>0</v>
      </c>
      <c r="BS696">
        <v>0</v>
      </c>
      <c r="BT696">
        <v>0</v>
      </c>
      <c r="BU696">
        <v>0</v>
      </c>
      <c r="BV696">
        <v>0</v>
      </c>
      <c r="BW696">
        <v>0</v>
      </c>
      <c r="BX696">
        <v>0</v>
      </c>
      <c r="BY696">
        <v>0</v>
      </c>
      <c r="BZ696">
        <v>0</v>
      </c>
      <c r="CA696">
        <v>0</v>
      </c>
      <c r="CB696">
        <v>0</v>
      </c>
      <c r="CC696">
        <v>0</v>
      </c>
      <c r="CD696">
        <v>0</v>
      </c>
      <c r="CE696">
        <v>0</v>
      </c>
      <c r="CF696">
        <v>0</v>
      </c>
      <c r="CG696">
        <v>0</v>
      </c>
      <c r="CH696">
        <v>0</v>
      </c>
      <c r="CI696">
        <v>0</v>
      </c>
      <c r="CJ696">
        <v>0</v>
      </c>
      <c r="CK696">
        <v>0</v>
      </c>
      <c r="CL696">
        <v>0</v>
      </c>
      <c r="CM696">
        <v>0</v>
      </c>
    </row>
    <row r="697" spans="1:91" x14ac:dyDescent="0.25">
      <c r="A697" s="95"/>
    </row>
    <row r="698" spans="1:91" s="46" customFormat="1" x14ac:dyDescent="0.25">
      <c r="A698" s="95" t="s">
        <v>358</v>
      </c>
      <c r="B698" s="4">
        <v>0</v>
      </c>
      <c r="C698" s="4">
        <v>0</v>
      </c>
      <c r="D698" s="4">
        <v>0</v>
      </c>
      <c r="E698" s="4">
        <v>0</v>
      </c>
      <c r="F698" s="4">
        <v>0</v>
      </c>
      <c r="G698" s="4">
        <v>0</v>
      </c>
      <c r="H698" s="4">
        <v>0</v>
      </c>
      <c r="I698" s="4">
        <v>0</v>
      </c>
      <c r="J698" s="4">
        <v>0</v>
      </c>
      <c r="K698" s="4">
        <v>0</v>
      </c>
      <c r="L698" s="4">
        <v>0</v>
      </c>
      <c r="M698" s="4">
        <v>0</v>
      </c>
      <c r="N698" s="4">
        <v>0</v>
      </c>
      <c r="O698" s="4">
        <v>0</v>
      </c>
      <c r="P698" s="4">
        <v>0</v>
      </c>
      <c r="Q698" s="4">
        <v>0</v>
      </c>
      <c r="R698" s="4">
        <v>0</v>
      </c>
      <c r="S698" s="4">
        <v>0</v>
      </c>
      <c r="T698" s="4">
        <v>0</v>
      </c>
      <c r="U698" s="4">
        <v>0</v>
      </c>
      <c r="V698" s="4">
        <v>0</v>
      </c>
      <c r="W698" s="4">
        <v>0</v>
      </c>
      <c r="X698" s="4">
        <v>0</v>
      </c>
      <c r="Y698" s="4">
        <v>0</v>
      </c>
      <c r="Z698" s="4">
        <v>0</v>
      </c>
      <c r="AA698" s="4">
        <v>0</v>
      </c>
      <c r="AB698" s="4">
        <v>0</v>
      </c>
      <c r="AC698" s="4">
        <v>0</v>
      </c>
      <c r="AD698" s="4">
        <v>0</v>
      </c>
      <c r="AE698" s="4">
        <v>0</v>
      </c>
      <c r="AF698" s="46">
        <v>64666.442740239203</v>
      </c>
      <c r="AG698" s="46">
        <v>64718.154094954429</v>
      </c>
      <c r="AH698" s="46">
        <v>64769.865449669654</v>
      </c>
      <c r="AI698" s="46">
        <v>64821.576804384873</v>
      </c>
      <c r="AJ698" s="46">
        <v>64873.288159100099</v>
      </c>
      <c r="AK698" s="46">
        <v>64924.999513815324</v>
      </c>
      <c r="AL698" s="46">
        <v>64976.710868530543</v>
      </c>
      <c r="AM698" s="46">
        <v>65028.422223245769</v>
      </c>
      <c r="AN698" s="46">
        <v>65080.133577960994</v>
      </c>
      <c r="AO698" s="46">
        <v>65131.844932676213</v>
      </c>
      <c r="AP698" s="46">
        <v>65183.556287391439</v>
      </c>
      <c r="AQ698" s="46">
        <v>65235.267642106664</v>
      </c>
      <c r="AR698" s="46">
        <v>65286.97899682189</v>
      </c>
      <c r="AS698" s="46">
        <v>65338.690351537109</v>
      </c>
      <c r="AT698" s="46">
        <v>65390.401706252334</v>
      </c>
      <c r="AU698" s="46">
        <v>65442.11306096756</v>
      </c>
      <c r="AV698" s="46">
        <v>65493.824415682779</v>
      </c>
      <c r="AW698" s="46">
        <v>65545.535770397997</v>
      </c>
      <c r="AX698" s="46">
        <v>65597.247125113223</v>
      </c>
      <c r="AY698" s="46">
        <v>65648.958479828449</v>
      </c>
      <c r="AZ698" s="46">
        <v>65700.669834543674</v>
      </c>
      <c r="BA698" s="46">
        <v>65752.3811892589</v>
      </c>
      <c r="BB698" s="46">
        <v>65804.092543974126</v>
      </c>
      <c r="BC698" s="46">
        <v>65855.803898689352</v>
      </c>
      <c r="BD698" s="46">
        <v>65907.515253404563</v>
      </c>
      <c r="BE698" s="46">
        <v>65959.226608119789</v>
      </c>
      <c r="BF698" s="46">
        <v>66010.937962835014</v>
      </c>
      <c r="BG698" s="46">
        <v>66062.64931755024</v>
      </c>
      <c r="BH698" s="46">
        <v>66114.360672265466</v>
      </c>
      <c r="BI698" s="46">
        <v>66166.072026980692</v>
      </c>
      <c r="BJ698" s="46">
        <v>66217.783381695903</v>
      </c>
      <c r="BK698" s="46">
        <v>66269.494736411129</v>
      </c>
      <c r="BL698" s="46">
        <v>66321.206091126354</v>
      </c>
      <c r="BM698" s="46">
        <v>66372.91744584158</v>
      </c>
      <c r="BN698" s="46">
        <v>66424.628800556806</v>
      </c>
      <c r="BO698" s="46">
        <v>66476.340155272032</v>
      </c>
      <c r="BP698" s="46">
        <v>66528.051509987257</v>
      </c>
      <c r="BQ698" s="46">
        <v>66579.762864702469</v>
      </c>
      <c r="BR698" s="46">
        <v>66631.474219417694</v>
      </c>
      <c r="BS698" s="46">
        <v>66683.18557413292</v>
      </c>
      <c r="BT698" s="46">
        <v>66734.896928848146</v>
      </c>
      <c r="BU698" s="46">
        <v>66786.608283563372</v>
      </c>
      <c r="BV698" s="46">
        <v>66838.319638278597</v>
      </c>
      <c r="BW698" s="46">
        <v>66890.030992993808</v>
      </c>
      <c r="BX698" s="46">
        <v>66941.742347709034</v>
      </c>
      <c r="BY698" s="46">
        <v>66993.45370242426</v>
      </c>
      <c r="BZ698" s="46">
        <v>67045.165057139486</v>
      </c>
      <c r="CA698" s="46">
        <v>67096.876411854711</v>
      </c>
      <c r="CB698" s="46">
        <v>67148.587766569937</v>
      </c>
      <c r="CC698" s="46">
        <v>67200.299121285148</v>
      </c>
      <c r="CD698" s="46">
        <v>67252.010476000374</v>
      </c>
      <c r="CE698" s="46">
        <v>67303.7218307156</v>
      </c>
      <c r="CF698" s="46">
        <v>67355.433185430826</v>
      </c>
      <c r="CG698" s="46">
        <v>67407.144540146051</v>
      </c>
      <c r="CH698" s="46">
        <v>67458.855894861277</v>
      </c>
      <c r="CI698" s="46">
        <v>67510.567249576503</v>
      </c>
      <c r="CJ698" s="46">
        <v>67562.278604291714</v>
      </c>
      <c r="CK698" s="46">
        <v>67613.98995900694</v>
      </c>
      <c r="CL698" s="46">
        <v>67665.701313722166</v>
      </c>
      <c r="CM698" s="46">
        <v>67717.412668437391</v>
      </c>
    </row>
    <row r="699" spans="1:91" s="46" customFormat="1" x14ac:dyDescent="0.25">
      <c r="A699" s="95"/>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spans="1:91" x14ac:dyDescent="0.25">
      <c r="A700" s="95" t="s">
        <v>267</v>
      </c>
      <c r="B700" s="4">
        <v>0</v>
      </c>
      <c r="C700" s="4">
        <v>0</v>
      </c>
      <c r="D700" s="4">
        <v>0</v>
      </c>
      <c r="E700" s="4">
        <v>0</v>
      </c>
      <c r="F700" s="4">
        <v>0</v>
      </c>
      <c r="G700" s="4">
        <v>0</v>
      </c>
      <c r="H700" s="4">
        <v>0</v>
      </c>
      <c r="I700" s="4">
        <v>0</v>
      </c>
      <c r="J700" s="4">
        <v>0</v>
      </c>
      <c r="K700" s="4">
        <v>0</v>
      </c>
      <c r="L700" s="4">
        <v>0</v>
      </c>
      <c r="M700" s="4">
        <v>0</v>
      </c>
      <c r="N700" s="4">
        <v>0</v>
      </c>
      <c r="O700" s="4">
        <v>0</v>
      </c>
      <c r="P700" s="4">
        <v>0</v>
      </c>
      <c r="Q700" s="4">
        <v>0</v>
      </c>
      <c r="R700" s="4">
        <v>0</v>
      </c>
      <c r="S700" s="4">
        <v>0</v>
      </c>
      <c r="T700" s="4">
        <v>0</v>
      </c>
      <c r="U700" s="4">
        <v>0</v>
      </c>
      <c r="V700" s="4">
        <v>0</v>
      </c>
      <c r="W700" s="4">
        <v>0</v>
      </c>
      <c r="X700" s="4">
        <v>0</v>
      </c>
      <c r="Y700" s="4">
        <v>0</v>
      </c>
      <c r="Z700" s="4">
        <v>0</v>
      </c>
      <c r="AA700" s="4">
        <v>0</v>
      </c>
      <c r="AB700" s="4">
        <v>0</v>
      </c>
      <c r="AC700" s="4">
        <v>0</v>
      </c>
      <c r="AD700" s="4">
        <v>0</v>
      </c>
      <c r="AE700" s="4">
        <v>0</v>
      </c>
      <c r="AF700">
        <v>652850.00000000221</v>
      </c>
      <c r="AG700">
        <v>663253.33333333395</v>
      </c>
      <c r="AH700">
        <v>673656.66666666581</v>
      </c>
      <c r="AI700">
        <v>684060.00000000128</v>
      </c>
      <c r="AJ700">
        <v>694463.33333333314</v>
      </c>
      <c r="AK700">
        <v>704866.66666666861</v>
      </c>
      <c r="AL700">
        <v>715270.00000000047</v>
      </c>
      <c r="AM700">
        <v>725673.33333333232</v>
      </c>
      <c r="AN700">
        <v>736076.66666666768</v>
      </c>
      <c r="AO700">
        <v>746479.99999999953</v>
      </c>
      <c r="AP700">
        <v>756883.333333335</v>
      </c>
      <c r="AQ700">
        <v>767286.66666666686</v>
      </c>
      <c r="AR700">
        <v>777689.99999999872</v>
      </c>
      <c r="AS700">
        <v>788093.33333333419</v>
      </c>
      <c r="AT700">
        <v>798496.66666666605</v>
      </c>
      <c r="AU700">
        <v>808900.0000000014</v>
      </c>
      <c r="AV700">
        <v>819303.33333333326</v>
      </c>
      <c r="AW700">
        <v>829706.66666666872</v>
      </c>
      <c r="AX700">
        <v>840110.00000000058</v>
      </c>
      <c r="AY700">
        <v>850513.33333333244</v>
      </c>
      <c r="AZ700">
        <v>860916.66666666791</v>
      </c>
      <c r="BA700">
        <v>871319.99999999977</v>
      </c>
      <c r="BB700">
        <v>881723.33333333512</v>
      </c>
      <c r="BC700">
        <v>892126.66666666698</v>
      </c>
      <c r="BD700">
        <v>902529.99999999884</v>
      </c>
      <c r="BE700">
        <v>912933.3333333343</v>
      </c>
      <c r="BF700">
        <v>923336.66666666616</v>
      </c>
      <c r="BG700">
        <v>933740.00000000163</v>
      </c>
      <c r="BH700">
        <v>944143.33333333349</v>
      </c>
      <c r="BI700">
        <v>954546.66666666523</v>
      </c>
      <c r="BJ700">
        <v>964950.0000000007</v>
      </c>
      <c r="BK700">
        <v>975353.33333333256</v>
      </c>
      <c r="BL700">
        <v>985756.66666666802</v>
      </c>
      <c r="BM700">
        <v>996159.99999999988</v>
      </c>
      <c r="BN700">
        <v>1006563.3333333354</v>
      </c>
      <c r="BO700">
        <v>1016966.6666666672</v>
      </c>
      <c r="BP700">
        <v>1027369.999999999</v>
      </c>
      <c r="BQ700">
        <v>1037773.3333333344</v>
      </c>
      <c r="BR700">
        <v>1048176.6666666663</v>
      </c>
      <c r="BS700">
        <v>1058580.0000000019</v>
      </c>
      <c r="BT700">
        <v>1068983.3333333335</v>
      </c>
      <c r="BU700">
        <v>1079386.6666666653</v>
      </c>
      <c r="BV700">
        <v>1089790.0000000009</v>
      </c>
      <c r="BW700">
        <v>1100193.3333333328</v>
      </c>
      <c r="BX700">
        <v>1110596.6666666681</v>
      </c>
      <c r="BY700">
        <v>1121000</v>
      </c>
      <c r="BZ700">
        <v>1131403.3333333319</v>
      </c>
      <c r="CA700">
        <v>1141806.6666666672</v>
      </c>
      <c r="CB700">
        <v>1152209.9999999991</v>
      </c>
      <c r="CC700">
        <v>1162613.3333333347</v>
      </c>
      <c r="CD700">
        <v>1173016.6666666665</v>
      </c>
      <c r="CE700">
        <v>1183420.0000000019</v>
      </c>
      <c r="CF700">
        <v>1193823.3333333337</v>
      </c>
      <c r="CG700">
        <v>1204226.6666666656</v>
      </c>
      <c r="CH700">
        <v>1214630.0000000009</v>
      </c>
      <c r="CI700">
        <v>1225033.3333333328</v>
      </c>
      <c r="CJ700">
        <v>1235436.6666666684</v>
      </c>
      <c r="CK700">
        <v>1245840.0000000002</v>
      </c>
      <c r="CL700">
        <v>1256243.3333333321</v>
      </c>
      <c r="CM700">
        <v>1266646.6666666674</v>
      </c>
    </row>
    <row r="701" spans="1:91" s="40" customFormat="1" x14ac:dyDescent="0.25">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spans="1:91" s="46" customFormat="1" x14ac:dyDescent="0.25">
      <c r="A702" s="95" t="s">
        <v>268</v>
      </c>
      <c r="B702" s="4">
        <v>0</v>
      </c>
      <c r="C702" s="4">
        <v>0</v>
      </c>
      <c r="D702" s="4">
        <v>0</v>
      </c>
      <c r="E702" s="4">
        <v>0</v>
      </c>
      <c r="F702" s="4">
        <v>0</v>
      </c>
      <c r="G702" s="4">
        <v>0</v>
      </c>
      <c r="H702" s="4">
        <v>0</v>
      </c>
      <c r="I702" s="4">
        <v>0</v>
      </c>
      <c r="J702" s="4">
        <v>0</v>
      </c>
      <c r="K702" s="4">
        <v>0</v>
      </c>
      <c r="L702" s="4">
        <v>0</v>
      </c>
      <c r="M702" s="4">
        <v>0</v>
      </c>
      <c r="N702" s="4">
        <v>0</v>
      </c>
      <c r="O702" s="4">
        <v>0</v>
      </c>
      <c r="P702" s="4">
        <v>0</v>
      </c>
      <c r="Q702" s="4">
        <v>0</v>
      </c>
      <c r="R702" s="4">
        <v>0</v>
      </c>
      <c r="S702" s="4">
        <v>0</v>
      </c>
      <c r="T702" s="4">
        <v>0</v>
      </c>
      <c r="U702" s="4">
        <v>0</v>
      </c>
      <c r="V702" s="4">
        <v>0</v>
      </c>
      <c r="W702" s="4">
        <v>0</v>
      </c>
      <c r="X702" s="4">
        <v>0</v>
      </c>
      <c r="Y702" s="4">
        <v>0</v>
      </c>
      <c r="Z702" s="4">
        <v>0</v>
      </c>
      <c r="AA702" s="4">
        <v>0</v>
      </c>
      <c r="AB702" s="4">
        <v>0</v>
      </c>
      <c r="AC702" s="4">
        <v>0</v>
      </c>
      <c r="AD702" s="4">
        <v>0</v>
      </c>
      <c r="AE702" s="4">
        <v>0</v>
      </c>
      <c r="AF702" s="46">
        <v>971603.5572597608</v>
      </c>
      <c r="AG702" s="46">
        <v>972380.51257171226</v>
      </c>
      <c r="AH702" s="46">
        <v>973157.46788366383</v>
      </c>
      <c r="AI702" s="46">
        <v>973934.42319561529</v>
      </c>
      <c r="AJ702" s="46">
        <v>974711.37850756652</v>
      </c>
      <c r="AK702" s="46">
        <v>975488.3338195181</v>
      </c>
      <c r="AL702" s="46">
        <v>976265.28913146956</v>
      </c>
      <c r="AM702" s="46">
        <v>977042.24444342079</v>
      </c>
      <c r="AN702" s="46">
        <v>977819.19975537236</v>
      </c>
      <c r="AO702" s="46">
        <v>978596.15506732382</v>
      </c>
      <c r="AP702" s="46">
        <v>979373.11037927528</v>
      </c>
      <c r="AQ702" s="46">
        <v>980150.06569122686</v>
      </c>
      <c r="AR702" s="46">
        <v>980927.02100317809</v>
      </c>
      <c r="AS702" s="46">
        <v>981703.97631512955</v>
      </c>
      <c r="AT702" s="46">
        <v>982480.93162708113</v>
      </c>
      <c r="AU702" s="46">
        <v>983257.88693903235</v>
      </c>
      <c r="AV702" s="46">
        <v>984034.84225098381</v>
      </c>
      <c r="AW702" s="46">
        <v>984811.79756293539</v>
      </c>
      <c r="AX702" s="46">
        <v>985588.75287488685</v>
      </c>
      <c r="AY702" s="46">
        <v>986365.70818683831</v>
      </c>
      <c r="AZ702" s="46">
        <v>987142.66349878965</v>
      </c>
      <c r="BA702" s="46">
        <v>987919.61881074111</v>
      </c>
      <c r="BB702" s="46">
        <v>988696.57412269257</v>
      </c>
      <c r="BC702" s="46">
        <v>989473.52943464392</v>
      </c>
      <c r="BD702" s="46">
        <v>990250.48474659538</v>
      </c>
      <c r="BE702" s="46">
        <v>991027.44005854684</v>
      </c>
      <c r="BF702" s="46">
        <v>991804.3953704983</v>
      </c>
      <c r="BG702" s="46">
        <v>992581.35068244988</v>
      </c>
      <c r="BH702" s="46">
        <v>993358.3059944011</v>
      </c>
      <c r="BI702" s="46">
        <v>994135.26130635256</v>
      </c>
      <c r="BJ702" s="46">
        <v>994912.21661830414</v>
      </c>
      <c r="BK702" s="46">
        <v>995689.17193025537</v>
      </c>
      <c r="BL702" s="46">
        <v>996466.12724220683</v>
      </c>
      <c r="BM702" s="46">
        <v>997243.08255415841</v>
      </c>
      <c r="BN702" s="46">
        <v>998020.03786610987</v>
      </c>
      <c r="BO702" s="46">
        <v>998796.99317806133</v>
      </c>
      <c r="BP702" s="46">
        <v>999573.94849001267</v>
      </c>
      <c r="BQ702" s="46">
        <v>1000350.9038019641</v>
      </c>
      <c r="BR702" s="46">
        <v>1001127.8591139156</v>
      </c>
      <c r="BS702" s="46">
        <v>1001904.8144258669</v>
      </c>
      <c r="BT702" s="46">
        <v>1002681.7697378184</v>
      </c>
      <c r="BU702" s="46">
        <v>1003458.7250497699</v>
      </c>
      <c r="BV702" s="46">
        <v>1004235.6803617214</v>
      </c>
      <c r="BW702" s="46">
        <v>1005012.6356736729</v>
      </c>
      <c r="BX702" s="46">
        <v>1005789.5909856241</v>
      </c>
      <c r="BY702" s="46">
        <v>1006566.5462975757</v>
      </c>
      <c r="BZ702" s="46">
        <v>1007343.5016095272</v>
      </c>
      <c r="CA702" s="46">
        <v>1008120.4569214784</v>
      </c>
      <c r="CB702" s="46">
        <v>1008897.41223343</v>
      </c>
      <c r="CC702" s="46">
        <v>1009674.3675453814</v>
      </c>
      <c r="CD702" s="46">
        <v>1010451.3228573329</v>
      </c>
      <c r="CE702" s="46">
        <v>1011228.2781692845</v>
      </c>
      <c r="CF702" s="46">
        <v>1012005.2334812357</v>
      </c>
      <c r="CG702" s="46">
        <v>1012782.1887931871</v>
      </c>
      <c r="CH702" s="46">
        <v>1013559.1441051387</v>
      </c>
      <c r="CI702" s="46">
        <v>1014336.09941709</v>
      </c>
      <c r="CJ702" s="46">
        <v>1015113.0547290414</v>
      </c>
      <c r="CK702" s="46">
        <v>1015890.010040993</v>
      </c>
      <c r="CL702" s="46">
        <v>1016666.9653529444</v>
      </c>
      <c r="CM702" s="46">
        <v>1017443.9206648959</v>
      </c>
    </row>
    <row r="703" spans="1:91" s="40" customFormat="1" x14ac:dyDescent="0.25">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spans="1:91" x14ac:dyDescent="0.25">
      <c r="A704" s="95" t="s">
        <v>405</v>
      </c>
      <c r="B704" s="4">
        <v>0</v>
      </c>
      <c r="C704" s="4">
        <v>0</v>
      </c>
      <c r="D704" s="4">
        <v>0</v>
      </c>
      <c r="E704" s="4">
        <v>0</v>
      </c>
      <c r="F704" s="4">
        <v>0</v>
      </c>
      <c r="G704" s="4">
        <v>0</v>
      </c>
      <c r="H704" s="4">
        <v>0</v>
      </c>
      <c r="I704" s="4">
        <v>0</v>
      </c>
      <c r="J704" s="4">
        <v>0</v>
      </c>
      <c r="K704" s="4">
        <v>0</v>
      </c>
      <c r="L704" s="4">
        <v>0</v>
      </c>
      <c r="M704" s="4">
        <v>0</v>
      </c>
      <c r="N704" s="4">
        <v>0</v>
      </c>
      <c r="O704" s="4">
        <v>0</v>
      </c>
      <c r="P704" s="4">
        <v>0</v>
      </c>
      <c r="Q704" s="4">
        <v>0</v>
      </c>
      <c r="R704" s="4">
        <v>0</v>
      </c>
      <c r="S704" s="4">
        <v>0</v>
      </c>
      <c r="T704" s="4">
        <v>0</v>
      </c>
      <c r="U704" s="4">
        <v>0</v>
      </c>
      <c r="V704" s="4">
        <v>0</v>
      </c>
      <c r="W704" s="4">
        <v>0</v>
      </c>
      <c r="X704" s="4">
        <v>0</v>
      </c>
      <c r="Y704" s="4">
        <v>0</v>
      </c>
      <c r="Z704" s="4">
        <v>0</v>
      </c>
      <c r="AA704" s="4">
        <v>0</v>
      </c>
      <c r="AB704" s="4">
        <v>0</v>
      </c>
      <c r="AC704" s="4">
        <v>0</v>
      </c>
      <c r="AD704" s="4">
        <v>0</v>
      </c>
      <c r="AE704" s="4">
        <v>0</v>
      </c>
      <c r="AF704">
        <v>23600469.166666735</v>
      </c>
      <c r="AG704">
        <v>24153475.666666634</v>
      </c>
      <c r="AH704">
        <v>24706482.166666768</v>
      </c>
      <c r="AI704">
        <v>25259488.666666672</v>
      </c>
      <c r="AJ704">
        <v>25812495.166666575</v>
      </c>
      <c r="AK704">
        <v>26365501.666666709</v>
      </c>
      <c r="AL704">
        <v>26918508.166666608</v>
      </c>
      <c r="AM704">
        <v>27471514.666666742</v>
      </c>
      <c r="AN704">
        <v>28024521.166666642</v>
      </c>
      <c r="AO704">
        <v>28577527.666666776</v>
      </c>
      <c r="AP704">
        <v>29130534.166666679</v>
      </c>
      <c r="AQ704">
        <v>29683540.666666582</v>
      </c>
      <c r="AR704">
        <v>30236547.166666716</v>
      </c>
      <c r="AS704">
        <v>30789553.666666616</v>
      </c>
      <c r="AT704">
        <v>31342560.16666675</v>
      </c>
      <c r="AU704">
        <v>31895566.666666649</v>
      </c>
      <c r="AV704">
        <v>32448573.166666783</v>
      </c>
      <c r="AW704">
        <v>33001579.666666687</v>
      </c>
      <c r="AX704">
        <v>33554586.16666659</v>
      </c>
      <c r="AY704">
        <v>34107592.666666724</v>
      </c>
      <c r="AZ704">
        <v>34660599.166666627</v>
      </c>
      <c r="BA704">
        <v>35213605.666666761</v>
      </c>
      <c r="BB704">
        <v>35766612.166666657</v>
      </c>
      <c r="BC704">
        <v>36319618.66666656</v>
      </c>
      <c r="BD704">
        <v>36872625.166666694</v>
      </c>
      <c r="BE704">
        <v>37425631.666666597</v>
      </c>
      <c r="BF704">
        <v>37978638.166666731</v>
      </c>
      <c r="BG704">
        <v>38531644.666666627</v>
      </c>
      <c r="BH704">
        <v>39084651.166666761</v>
      </c>
      <c r="BI704">
        <v>39637657.666666664</v>
      </c>
      <c r="BJ704">
        <v>40190664.166666567</v>
      </c>
      <c r="BK704">
        <v>40743670.666666701</v>
      </c>
      <c r="BL704">
        <v>41296677.166666605</v>
      </c>
      <c r="BM704">
        <v>41849683.666666739</v>
      </c>
      <c r="BN704">
        <v>42402690.166666642</v>
      </c>
      <c r="BO704">
        <v>42955696.666666776</v>
      </c>
      <c r="BP704">
        <v>43508703.166666672</v>
      </c>
      <c r="BQ704">
        <v>44061709.666666575</v>
      </c>
      <c r="BR704">
        <v>44614716.166666709</v>
      </c>
      <c r="BS704">
        <v>45167722.666666612</v>
      </c>
      <c r="BT704">
        <v>45720729.166666746</v>
      </c>
      <c r="BU704">
        <v>46273735.666666642</v>
      </c>
      <c r="BV704">
        <v>46826742.166666776</v>
      </c>
      <c r="BW704">
        <v>47379748.666666679</v>
      </c>
      <c r="BX704">
        <v>47932755.166666582</v>
      </c>
      <c r="BY704">
        <v>48485761.666666716</v>
      </c>
      <c r="BZ704">
        <v>49038768.166666619</v>
      </c>
      <c r="CA704">
        <v>49591774.666666754</v>
      </c>
      <c r="CB704">
        <v>50144781.166666657</v>
      </c>
      <c r="CC704">
        <v>50697787.666666791</v>
      </c>
      <c r="CD704">
        <v>51250794.166666687</v>
      </c>
      <c r="CE704">
        <v>51803800.66666659</v>
      </c>
      <c r="CF704">
        <v>52356807.166666724</v>
      </c>
      <c r="CG704">
        <v>52909813.666666627</v>
      </c>
      <c r="CH704">
        <v>53462820.166666761</v>
      </c>
      <c r="CI704">
        <v>54015826.666666657</v>
      </c>
      <c r="CJ704">
        <v>54568833.166666791</v>
      </c>
      <c r="CK704">
        <v>55121839.666666694</v>
      </c>
      <c r="CL704">
        <v>55674846.166666597</v>
      </c>
      <c r="CM704">
        <v>56227852.666666731</v>
      </c>
    </row>
    <row r="705" spans="1:91" x14ac:dyDescent="0.25">
      <c r="A705" s="95" t="s">
        <v>1</v>
      </c>
      <c r="B705" s="4">
        <v>0</v>
      </c>
      <c r="C705" s="4">
        <v>0</v>
      </c>
      <c r="D705" s="4">
        <v>0</v>
      </c>
      <c r="E705" s="4">
        <v>0</v>
      </c>
      <c r="F705" s="4">
        <v>0</v>
      </c>
      <c r="G705" s="4">
        <v>0</v>
      </c>
      <c r="H705" s="4">
        <v>0</v>
      </c>
      <c r="I705" s="4">
        <v>0</v>
      </c>
      <c r="J705" s="4">
        <v>0</v>
      </c>
      <c r="K705" s="4">
        <v>0</v>
      </c>
      <c r="L705" s="4">
        <v>0</v>
      </c>
      <c r="M705" s="4">
        <v>0</v>
      </c>
      <c r="N705" s="4">
        <v>0</v>
      </c>
      <c r="O705" s="4">
        <v>0</v>
      </c>
      <c r="P705" s="4">
        <v>0</v>
      </c>
      <c r="Q705" s="4">
        <v>0</v>
      </c>
      <c r="R705" s="4">
        <v>0</v>
      </c>
      <c r="S705" s="4">
        <v>0</v>
      </c>
      <c r="T705" s="4">
        <v>0</v>
      </c>
      <c r="U705" s="4">
        <v>0</v>
      </c>
      <c r="V705" s="4">
        <v>0</v>
      </c>
      <c r="W705" s="4">
        <v>0</v>
      </c>
      <c r="X705" s="4">
        <v>0</v>
      </c>
      <c r="Y705" s="4">
        <v>0</v>
      </c>
      <c r="Z705" s="4">
        <v>0</v>
      </c>
      <c r="AA705" s="4">
        <v>0</v>
      </c>
      <c r="AB705" s="4">
        <v>0</v>
      </c>
      <c r="AC705" s="4">
        <v>0</v>
      </c>
      <c r="AD705" s="4">
        <v>0</v>
      </c>
      <c r="AE705" s="4">
        <v>0</v>
      </c>
      <c r="AF705">
        <v>30584986.666666694</v>
      </c>
      <c r="AG705">
        <v>30080838.666666765</v>
      </c>
      <c r="AH705">
        <v>29576690.66666672</v>
      </c>
      <c r="AI705">
        <v>29072542.666666675</v>
      </c>
      <c r="AJ705">
        <v>28568394.666666746</v>
      </c>
      <c r="AK705">
        <v>28064246.666666701</v>
      </c>
      <c r="AL705">
        <v>27560098.666666776</v>
      </c>
      <c r="AM705">
        <v>27055950.666666731</v>
      </c>
      <c r="AN705">
        <v>26551802.666666687</v>
      </c>
      <c r="AO705">
        <v>26047654.666666757</v>
      </c>
      <c r="AP705">
        <v>25543506.666666713</v>
      </c>
      <c r="AQ705">
        <v>25039358.666666783</v>
      </c>
      <c r="AR705">
        <v>24535210.666666739</v>
      </c>
      <c r="AS705">
        <v>24031062.666666694</v>
      </c>
      <c r="AT705">
        <v>23526914.666666765</v>
      </c>
      <c r="AU705">
        <v>23022766.66666672</v>
      </c>
      <c r="AV705">
        <v>22518618.666666675</v>
      </c>
      <c r="AW705">
        <v>22014470.666666746</v>
      </c>
      <c r="AX705">
        <v>21510322.666666701</v>
      </c>
      <c r="AY705">
        <v>21006174.666666776</v>
      </c>
      <c r="AZ705">
        <v>20502026.666666731</v>
      </c>
      <c r="BA705">
        <v>19997878.666666687</v>
      </c>
      <c r="BB705">
        <v>19493730.666666757</v>
      </c>
      <c r="BC705">
        <v>18989582.666666713</v>
      </c>
      <c r="BD705">
        <v>18485434.666666668</v>
      </c>
      <c r="BE705">
        <v>17981286.666666739</v>
      </c>
      <c r="BF705">
        <v>17477138.666666694</v>
      </c>
      <c r="BG705">
        <v>16972990.666666768</v>
      </c>
      <c r="BH705">
        <v>16468842.666666722</v>
      </c>
      <c r="BI705">
        <v>15964694.666666677</v>
      </c>
      <c r="BJ705">
        <v>15460546.66666675</v>
      </c>
      <c r="BK705">
        <v>14956398.666666705</v>
      </c>
      <c r="BL705">
        <v>14452250.66666666</v>
      </c>
      <c r="BM705">
        <v>13948102.666666731</v>
      </c>
      <c r="BN705">
        <v>13443954.666666687</v>
      </c>
      <c r="BO705">
        <v>12939806.666666757</v>
      </c>
      <c r="BP705">
        <v>12435658.666666713</v>
      </c>
      <c r="BQ705">
        <v>11931510.666666668</v>
      </c>
      <c r="BR705">
        <v>11427362.666666741</v>
      </c>
      <c r="BS705">
        <v>10923214.666666696</v>
      </c>
      <c r="BT705">
        <v>10419066.666666768</v>
      </c>
      <c r="BU705">
        <v>9914918.6666667238</v>
      </c>
      <c r="BV705">
        <v>9410770.6666666791</v>
      </c>
      <c r="BW705">
        <v>8906622.6666667499</v>
      </c>
      <c r="BX705">
        <v>8402474.6666667052</v>
      </c>
      <c r="BY705">
        <v>7898326.6666666605</v>
      </c>
      <c r="BZ705">
        <v>7394178.6666667322</v>
      </c>
      <c r="CA705">
        <v>6890030.6666666875</v>
      </c>
      <c r="CB705">
        <v>6385882.6666667592</v>
      </c>
      <c r="CC705">
        <v>5881734.6666667145</v>
      </c>
      <c r="CD705">
        <v>5377586.6666666698</v>
      </c>
      <c r="CE705">
        <v>4873438.6666667415</v>
      </c>
      <c r="CF705">
        <v>4369290.6666666968</v>
      </c>
      <c r="CG705">
        <v>3865142.6666666521</v>
      </c>
      <c r="CH705">
        <v>3360994.6666667238</v>
      </c>
      <c r="CI705">
        <v>2856846.6666666791</v>
      </c>
      <c r="CJ705">
        <v>2352698.6666667508</v>
      </c>
      <c r="CK705">
        <v>1848550.6666667061</v>
      </c>
      <c r="CL705">
        <v>1344402.6666666614</v>
      </c>
      <c r="CM705">
        <v>840254.6666667331</v>
      </c>
    </row>
    <row r="706" spans="1:91" x14ac:dyDescent="0.25">
      <c r="A706" s="95" t="s">
        <v>1</v>
      </c>
      <c r="B706" s="4">
        <v>0</v>
      </c>
      <c r="C706" s="4">
        <v>0</v>
      </c>
      <c r="D706" s="4">
        <v>0</v>
      </c>
      <c r="E706" s="4">
        <v>0</v>
      </c>
      <c r="F706" s="4">
        <v>0</v>
      </c>
      <c r="G706" s="4">
        <v>0</v>
      </c>
      <c r="H706" s="4">
        <v>0</v>
      </c>
      <c r="I706" s="4">
        <v>0</v>
      </c>
      <c r="J706" s="4">
        <v>0</v>
      </c>
      <c r="K706" s="4">
        <v>0</v>
      </c>
      <c r="L706" s="4">
        <v>0</v>
      </c>
      <c r="M706" s="4">
        <v>0</v>
      </c>
      <c r="N706" s="4">
        <v>0</v>
      </c>
      <c r="O706" s="4">
        <v>0</v>
      </c>
      <c r="P706" s="4">
        <v>0</v>
      </c>
      <c r="Q706" s="4">
        <v>0</v>
      </c>
      <c r="R706" s="4">
        <v>0</v>
      </c>
      <c r="S706" s="4">
        <v>0</v>
      </c>
      <c r="T706" s="4">
        <v>0</v>
      </c>
      <c r="U706" s="4">
        <v>0</v>
      </c>
      <c r="V706" s="4">
        <v>0</v>
      </c>
      <c r="W706" s="4">
        <v>0</v>
      </c>
      <c r="X706" s="4">
        <v>0</v>
      </c>
      <c r="Y706" s="4">
        <v>0</v>
      </c>
      <c r="Z706" s="4">
        <v>0</v>
      </c>
      <c r="AA706" s="4">
        <v>0</v>
      </c>
      <c r="AB706" s="4">
        <v>0</v>
      </c>
      <c r="AC706" s="4">
        <v>0</v>
      </c>
      <c r="AD706" s="4">
        <v>0</v>
      </c>
      <c r="AE706" s="4">
        <v>0</v>
      </c>
      <c r="AF706">
        <v>36748057.499999993</v>
      </c>
      <c r="AG706">
        <v>36230940.333333328</v>
      </c>
      <c r="AH706">
        <v>35713823.166666672</v>
      </c>
      <c r="AI706">
        <v>35196706.000000007</v>
      </c>
      <c r="AJ706">
        <v>34679588.833333343</v>
      </c>
      <c r="AK706">
        <v>34162471.666666679</v>
      </c>
      <c r="AL706">
        <v>33645354.500000015</v>
      </c>
      <c r="AM706">
        <v>33128237.333333351</v>
      </c>
      <c r="AN706">
        <v>32611120.16666669</v>
      </c>
      <c r="AO706">
        <v>32094003.000000026</v>
      </c>
      <c r="AP706">
        <v>31576885.833333246</v>
      </c>
      <c r="AQ706">
        <v>31059768.666666582</v>
      </c>
      <c r="AR706">
        <v>30542651.499999918</v>
      </c>
      <c r="AS706">
        <v>30025534.333333258</v>
      </c>
      <c r="AT706">
        <v>29508417.166666593</v>
      </c>
      <c r="AU706">
        <v>28991299.999999929</v>
      </c>
      <c r="AV706">
        <v>28474182.833333269</v>
      </c>
      <c r="AW706">
        <v>27957065.666666605</v>
      </c>
      <c r="AX706">
        <v>27439948.49999994</v>
      </c>
      <c r="AY706">
        <v>26922831.333333276</v>
      </c>
      <c r="AZ706">
        <v>26405714.166666612</v>
      </c>
      <c r="BA706">
        <v>25888596.999999952</v>
      </c>
      <c r="BB706">
        <v>25371479.833333287</v>
      </c>
      <c r="BC706">
        <v>24854362.666666623</v>
      </c>
      <c r="BD706">
        <v>24337245.499999963</v>
      </c>
      <c r="BE706">
        <v>23820128.333333299</v>
      </c>
      <c r="BF706">
        <v>23303011.166666634</v>
      </c>
      <c r="BG706">
        <v>22785893.99999997</v>
      </c>
      <c r="BH706">
        <v>22268776.833333306</v>
      </c>
      <c r="BI706">
        <v>21751659.666666646</v>
      </c>
      <c r="BJ706">
        <v>21234542.499999981</v>
      </c>
      <c r="BK706">
        <v>20717425.333333317</v>
      </c>
      <c r="BL706">
        <v>20200308.166666657</v>
      </c>
      <c r="BM706">
        <v>19683190.999999993</v>
      </c>
      <c r="BN706">
        <v>19166073.833333328</v>
      </c>
      <c r="BO706">
        <v>18648956.666666664</v>
      </c>
      <c r="BP706">
        <v>18131839.5</v>
      </c>
      <c r="BQ706">
        <v>17614722.333333224</v>
      </c>
      <c r="BR706">
        <v>17097605.166666675</v>
      </c>
      <c r="BS706">
        <v>16580487.999999896</v>
      </c>
      <c r="BT706">
        <v>16063370.833333349</v>
      </c>
      <c r="BU706">
        <v>15546253.666666569</v>
      </c>
      <c r="BV706">
        <v>15029136.500000022</v>
      </c>
      <c r="BW706">
        <v>14512019.333333243</v>
      </c>
      <c r="BX706">
        <v>13994902.166666696</v>
      </c>
      <c r="BY706">
        <v>13477784.999999916</v>
      </c>
      <c r="BZ706">
        <v>12960667.833333369</v>
      </c>
      <c r="CA706">
        <v>12443550.66666659</v>
      </c>
      <c r="CB706">
        <v>11926433.500000043</v>
      </c>
      <c r="CC706">
        <v>11409316.333333263</v>
      </c>
      <c r="CD706">
        <v>10892199.166666716</v>
      </c>
      <c r="CE706">
        <v>10375081.999999937</v>
      </c>
      <c r="CF706">
        <v>9857964.8333333898</v>
      </c>
      <c r="CG706">
        <v>9340847.6666666102</v>
      </c>
      <c r="CH706">
        <v>8823730.5000000633</v>
      </c>
      <c r="CI706">
        <v>8306613.3333332837</v>
      </c>
      <c r="CJ706">
        <v>7789496.1666667368</v>
      </c>
      <c r="CK706">
        <v>7272378.9999999572</v>
      </c>
      <c r="CL706">
        <v>6755261.8333331775</v>
      </c>
      <c r="CM706">
        <v>6238144.6666666307</v>
      </c>
    </row>
    <row r="707" spans="1:91" s="98" customFormat="1" x14ac:dyDescent="0.25">
      <c r="A707" s="98" t="s">
        <v>1</v>
      </c>
      <c r="B707" s="98">
        <v>0</v>
      </c>
      <c r="C707" s="98">
        <v>0</v>
      </c>
      <c r="D707" s="98">
        <v>0</v>
      </c>
      <c r="E707" s="98">
        <v>0</v>
      </c>
      <c r="F707" s="98">
        <v>0</v>
      </c>
      <c r="G707" s="98">
        <v>0</v>
      </c>
      <c r="H707" s="98">
        <v>0</v>
      </c>
      <c r="I707" s="98">
        <v>0</v>
      </c>
      <c r="J707" s="98">
        <v>0</v>
      </c>
      <c r="K707" s="98">
        <v>0</v>
      </c>
      <c r="L707" s="98">
        <v>0</v>
      </c>
      <c r="M707" s="98">
        <v>0</v>
      </c>
      <c r="N707" s="98">
        <v>0</v>
      </c>
      <c r="O707" s="98">
        <v>0</v>
      </c>
      <c r="P707" s="98">
        <v>0</v>
      </c>
      <c r="Q707" s="98">
        <v>0</v>
      </c>
      <c r="R707" s="98">
        <v>0</v>
      </c>
      <c r="S707" s="98">
        <v>0</v>
      </c>
      <c r="T707" s="98">
        <v>0</v>
      </c>
      <c r="U707" s="98">
        <v>0</v>
      </c>
      <c r="V707" s="98">
        <v>0</v>
      </c>
      <c r="W707" s="98">
        <v>0</v>
      </c>
      <c r="X707" s="98">
        <v>0</v>
      </c>
      <c r="Y707" s="98">
        <v>0</v>
      </c>
      <c r="Z707" s="98">
        <v>0</v>
      </c>
      <c r="AA707" s="98">
        <v>0</v>
      </c>
      <c r="AB707" s="98">
        <v>0</v>
      </c>
      <c r="AC707" s="98">
        <v>0</v>
      </c>
      <c r="AD707" s="98">
        <v>0</v>
      </c>
      <c r="AE707" s="98">
        <v>0</v>
      </c>
      <c r="AF707" s="98">
        <v>0</v>
      </c>
      <c r="AG707" s="98">
        <v>0</v>
      </c>
      <c r="AH707" s="98">
        <v>0</v>
      </c>
      <c r="AI707" s="98">
        <v>0</v>
      </c>
      <c r="AJ707" s="98">
        <v>0</v>
      </c>
      <c r="AK707" s="98">
        <v>0</v>
      </c>
      <c r="AL707" s="98">
        <v>0</v>
      </c>
      <c r="AM707" s="98">
        <v>0</v>
      </c>
      <c r="AN707" s="98">
        <v>0</v>
      </c>
      <c r="AO707" s="98">
        <v>0</v>
      </c>
      <c r="AP707" s="98">
        <v>0</v>
      </c>
      <c r="AQ707" s="98">
        <v>0</v>
      </c>
      <c r="AR707" s="98">
        <v>0</v>
      </c>
      <c r="AS707" s="98">
        <v>0</v>
      </c>
      <c r="AT707" s="98">
        <v>0</v>
      </c>
      <c r="AU707" s="98">
        <v>0</v>
      </c>
      <c r="AV707" s="98">
        <v>0</v>
      </c>
      <c r="AW707" s="98">
        <v>0</v>
      </c>
      <c r="AX707" s="98">
        <v>0</v>
      </c>
      <c r="AY707" s="98">
        <v>0</v>
      </c>
      <c r="AZ707" s="98">
        <v>0</v>
      </c>
      <c r="BA707" s="98">
        <v>0</v>
      </c>
      <c r="BB707" s="98">
        <v>0</v>
      </c>
      <c r="BC707" s="98">
        <v>0</v>
      </c>
      <c r="BD707" s="98">
        <v>0</v>
      </c>
      <c r="BE707" s="98">
        <v>0</v>
      </c>
      <c r="BF707" s="98">
        <v>0</v>
      </c>
      <c r="BG707" s="98">
        <v>0</v>
      </c>
      <c r="BH707" s="98">
        <v>0</v>
      </c>
      <c r="BI707" s="98">
        <v>0</v>
      </c>
      <c r="BJ707" s="98">
        <v>0</v>
      </c>
      <c r="BK707" s="98">
        <v>0</v>
      </c>
      <c r="BL707" s="98">
        <v>0</v>
      </c>
      <c r="BM707" s="98">
        <v>0</v>
      </c>
      <c r="BN707" s="98">
        <v>0</v>
      </c>
      <c r="BO707" s="98">
        <v>0</v>
      </c>
      <c r="BP707" s="98">
        <v>0</v>
      </c>
      <c r="BQ707" s="98">
        <v>0</v>
      </c>
      <c r="BR707" s="98">
        <v>0</v>
      </c>
      <c r="BS707" s="98">
        <v>0</v>
      </c>
      <c r="BT707" s="98">
        <v>0</v>
      </c>
      <c r="BU707" s="98">
        <v>0</v>
      </c>
      <c r="BV707" s="98">
        <v>0</v>
      </c>
      <c r="BW707" s="98">
        <v>0</v>
      </c>
      <c r="BX707" s="98">
        <v>0</v>
      </c>
      <c r="BY707" s="98">
        <v>0</v>
      </c>
      <c r="BZ707" s="98">
        <v>0</v>
      </c>
      <c r="CA707" s="98">
        <v>0</v>
      </c>
      <c r="CB707" s="98">
        <v>0</v>
      </c>
      <c r="CC707" s="98">
        <v>0</v>
      </c>
      <c r="CD707" s="98">
        <v>0</v>
      </c>
      <c r="CE707" s="98">
        <v>0</v>
      </c>
      <c r="CF707" s="98">
        <v>0</v>
      </c>
      <c r="CG707" s="98">
        <v>0</v>
      </c>
      <c r="CH707" s="98">
        <v>0</v>
      </c>
      <c r="CI707" s="98">
        <v>0</v>
      </c>
      <c r="CJ707" s="98">
        <v>0</v>
      </c>
      <c r="CK707" s="98">
        <v>0</v>
      </c>
      <c r="CL707" s="98">
        <v>0</v>
      </c>
      <c r="CM707" s="98">
        <v>0</v>
      </c>
    </row>
    <row r="708" spans="1:91" x14ac:dyDescent="0.25">
      <c r="A708" s="95" t="s">
        <v>1</v>
      </c>
      <c r="B708" s="4">
        <v>0</v>
      </c>
      <c r="C708" s="4">
        <v>0</v>
      </c>
      <c r="D708" s="4">
        <v>0</v>
      </c>
      <c r="E708" s="4">
        <v>0</v>
      </c>
      <c r="F708" s="4">
        <v>0</v>
      </c>
      <c r="G708" s="4">
        <v>0</v>
      </c>
      <c r="H708" s="4">
        <v>0</v>
      </c>
      <c r="I708" s="4">
        <v>0</v>
      </c>
      <c r="J708" s="4">
        <v>0</v>
      </c>
      <c r="K708" s="4">
        <v>0</v>
      </c>
      <c r="L708" s="4">
        <v>0</v>
      </c>
      <c r="M708" s="4">
        <v>0</v>
      </c>
      <c r="N708" s="4">
        <v>0</v>
      </c>
      <c r="O708" s="4">
        <v>0</v>
      </c>
      <c r="P708" s="4">
        <v>0</v>
      </c>
      <c r="Q708" s="4">
        <v>0</v>
      </c>
      <c r="R708" s="4">
        <v>0</v>
      </c>
      <c r="S708" s="4">
        <v>0</v>
      </c>
      <c r="T708" s="4">
        <v>0</v>
      </c>
      <c r="U708" s="4">
        <v>0</v>
      </c>
      <c r="V708" s="4">
        <v>0</v>
      </c>
      <c r="W708" s="4">
        <v>0</v>
      </c>
      <c r="X708" s="4">
        <v>0</v>
      </c>
      <c r="Y708" s="4">
        <v>0</v>
      </c>
      <c r="Z708" s="4">
        <v>0</v>
      </c>
      <c r="AA708" s="4">
        <v>0</v>
      </c>
      <c r="AB708" s="4">
        <v>0</v>
      </c>
      <c r="AC708" s="4">
        <v>0</v>
      </c>
      <c r="AD708" s="4">
        <v>0</v>
      </c>
      <c r="AE708" s="4">
        <v>0</v>
      </c>
      <c r="AF708">
        <v>28929876.66666659</v>
      </c>
      <c r="AG708">
        <v>28432355.999999911</v>
      </c>
      <c r="AH708">
        <v>27934835.333333351</v>
      </c>
      <c r="AI708">
        <v>27437314.666666672</v>
      </c>
      <c r="AJ708">
        <v>26939793.999999993</v>
      </c>
      <c r="AK708">
        <v>26442273.333333317</v>
      </c>
      <c r="AL708">
        <v>25944752.666666638</v>
      </c>
      <c r="AM708">
        <v>25447231.999999959</v>
      </c>
      <c r="AN708">
        <v>24949711.333333284</v>
      </c>
      <c r="AO708">
        <v>24452190.666666605</v>
      </c>
      <c r="AP708">
        <v>23954669.999999925</v>
      </c>
      <c r="AQ708">
        <v>23457149.333333246</v>
      </c>
      <c r="AR708">
        <v>22959628.666666687</v>
      </c>
      <c r="AS708">
        <v>22462108.000000007</v>
      </c>
      <c r="AT708">
        <v>21964587.333333328</v>
      </c>
      <c r="AU708">
        <v>21467066.666666649</v>
      </c>
      <c r="AV708">
        <v>20969545.999999974</v>
      </c>
      <c r="AW708">
        <v>20472025.333333295</v>
      </c>
      <c r="AX708">
        <v>19974504.666666616</v>
      </c>
      <c r="AY708">
        <v>19476983.99999994</v>
      </c>
      <c r="AZ708">
        <v>18979463.333333261</v>
      </c>
      <c r="BA708">
        <v>18481942.666666582</v>
      </c>
      <c r="BB708">
        <v>17984422.000000022</v>
      </c>
      <c r="BC708">
        <v>17486901.333333343</v>
      </c>
      <c r="BD708">
        <v>16989380.666666664</v>
      </c>
      <c r="BE708">
        <v>16491859.999999985</v>
      </c>
      <c r="BF708">
        <v>15994339.333333308</v>
      </c>
      <c r="BG708">
        <v>15496818.666666631</v>
      </c>
      <c r="BH708">
        <v>14999297.999999952</v>
      </c>
      <c r="BI708">
        <v>14501777.333333272</v>
      </c>
      <c r="BJ708">
        <v>14004256.666666595</v>
      </c>
      <c r="BK708">
        <v>13506735.999999918</v>
      </c>
      <c r="BL708">
        <v>13009215.333333354</v>
      </c>
      <c r="BM708">
        <v>12511694.666666677</v>
      </c>
      <c r="BN708">
        <v>12014174</v>
      </c>
      <c r="BO708">
        <v>11516653.333333321</v>
      </c>
      <c r="BP708">
        <v>11019132.666666642</v>
      </c>
      <c r="BQ708">
        <v>10521611.999999965</v>
      </c>
      <c r="BR708">
        <v>10024091.333333287</v>
      </c>
      <c r="BS708">
        <v>9526570.6666666083</v>
      </c>
      <c r="BT708">
        <v>9029049.9999999292</v>
      </c>
      <c r="BU708">
        <v>8531529.333333252</v>
      </c>
      <c r="BV708">
        <v>8034008.6666666903</v>
      </c>
      <c r="BW708">
        <v>7536488.0000000121</v>
      </c>
      <c r="BX708">
        <v>7038967.333333334</v>
      </c>
      <c r="BY708">
        <v>6541446.6666666558</v>
      </c>
      <c r="BZ708">
        <v>6043925.9999999776</v>
      </c>
      <c r="CA708">
        <v>5546405.3333332995</v>
      </c>
      <c r="CB708">
        <v>5048884.6666666213</v>
      </c>
      <c r="CC708">
        <v>4551363.9999999432</v>
      </c>
      <c r="CD708">
        <v>4053843.333333265</v>
      </c>
      <c r="CE708">
        <v>3556322.6666665869</v>
      </c>
      <c r="CF708">
        <v>3058802.0000000251</v>
      </c>
      <c r="CG708">
        <v>2561281.333333347</v>
      </c>
      <c r="CH708">
        <v>2063760.6666666688</v>
      </c>
      <c r="CI708">
        <v>1566239.9999999907</v>
      </c>
      <c r="CJ708">
        <v>1068719.3333333125</v>
      </c>
      <c r="CK708">
        <v>571198.66666663438</v>
      </c>
      <c r="CL708">
        <v>73677.999999956228</v>
      </c>
      <c r="CM708">
        <v>0</v>
      </c>
    </row>
    <row r="709" spans="1:91" x14ac:dyDescent="0.25">
      <c r="A709" s="95" t="s">
        <v>1</v>
      </c>
      <c r="B709" s="4">
        <v>0</v>
      </c>
      <c r="C709" s="4">
        <v>0</v>
      </c>
      <c r="D709" s="4">
        <v>0</v>
      </c>
      <c r="E709" s="4">
        <v>0</v>
      </c>
      <c r="F709" s="4">
        <v>0</v>
      </c>
      <c r="G709" s="4">
        <v>0</v>
      </c>
      <c r="H709" s="4">
        <v>0</v>
      </c>
      <c r="I709" s="4">
        <v>0</v>
      </c>
      <c r="J709" s="4">
        <v>0</v>
      </c>
      <c r="K709" s="4">
        <v>0</v>
      </c>
      <c r="L709" s="4">
        <v>0</v>
      </c>
      <c r="M709" s="4">
        <v>0</v>
      </c>
      <c r="N709" s="4">
        <v>0</v>
      </c>
      <c r="O709" s="4">
        <v>0</v>
      </c>
      <c r="P709" s="4">
        <v>0</v>
      </c>
      <c r="Q709" s="4">
        <v>0</v>
      </c>
      <c r="R709" s="4">
        <v>0</v>
      </c>
      <c r="S709" s="4">
        <v>0</v>
      </c>
      <c r="T709" s="4">
        <v>0</v>
      </c>
      <c r="U709" s="4">
        <v>0</v>
      </c>
      <c r="V709" s="4">
        <v>0</v>
      </c>
      <c r="W709" s="4">
        <v>0</v>
      </c>
      <c r="X709" s="4">
        <v>0</v>
      </c>
      <c r="Y709" s="4">
        <v>0</v>
      </c>
      <c r="Z709" s="4">
        <v>0</v>
      </c>
      <c r="AA709" s="4">
        <v>0</v>
      </c>
      <c r="AB709" s="4">
        <v>0</v>
      </c>
      <c r="AC709" s="4">
        <v>0</v>
      </c>
      <c r="AD709" s="4">
        <v>0</v>
      </c>
      <c r="AE709" s="4">
        <v>0</v>
      </c>
      <c r="AF709">
        <v>1599822.4999999984</v>
      </c>
      <c r="AG709">
        <v>1608907.666666666</v>
      </c>
      <c r="AH709">
        <v>1617992.8333333337</v>
      </c>
      <c r="AI709">
        <v>1627078.0000000014</v>
      </c>
      <c r="AJ709">
        <v>1636163.1666666653</v>
      </c>
      <c r="AK709">
        <v>1645248.333333333</v>
      </c>
      <c r="AL709">
        <v>1654333.5000000007</v>
      </c>
      <c r="AM709">
        <v>1663418.6666666684</v>
      </c>
      <c r="AN709">
        <v>1672503.8333333323</v>
      </c>
      <c r="AO709">
        <v>1681589</v>
      </c>
      <c r="AP709">
        <v>1690674.1666666677</v>
      </c>
      <c r="AQ709">
        <v>1699759.3333333316</v>
      </c>
      <c r="AR709">
        <v>1708844.4999999993</v>
      </c>
      <c r="AS709">
        <v>1717929.666666667</v>
      </c>
      <c r="AT709">
        <v>1727014.8333333344</v>
      </c>
      <c r="AU709">
        <v>1736099.9999999986</v>
      </c>
      <c r="AV709">
        <v>1745185.1666666663</v>
      </c>
      <c r="AW709">
        <v>1754270.333333334</v>
      </c>
      <c r="AX709">
        <v>1763355.5000000014</v>
      </c>
      <c r="AY709">
        <v>1772440.6666666656</v>
      </c>
      <c r="AZ709">
        <v>1781525.833333333</v>
      </c>
      <c r="BA709">
        <v>1790611.0000000007</v>
      </c>
      <c r="BB709">
        <v>1799696.1666666649</v>
      </c>
      <c r="BC709">
        <v>1808781.3333333326</v>
      </c>
      <c r="BD709">
        <v>1817866.5</v>
      </c>
      <c r="BE709">
        <v>1826951.6666666677</v>
      </c>
      <c r="BF709">
        <v>1836036.8333333316</v>
      </c>
      <c r="BG709">
        <v>1845121.9999999993</v>
      </c>
      <c r="BH709">
        <v>1854207.166666667</v>
      </c>
      <c r="BI709">
        <v>1863292.3333333347</v>
      </c>
      <c r="BJ709">
        <v>1872377.4999999986</v>
      </c>
      <c r="BK709">
        <v>1881462.6666666663</v>
      </c>
      <c r="BL709">
        <v>1890547.833333334</v>
      </c>
      <c r="BM709">
        <v>1899633.0000000016</v>
      </c>
      <c r="BN709">
        <v>1908718.1666666656</v>
      </c>
      <c r="BO709">
        <v>1917803.3333333333</v>
      </c>
      <c r="BP709">
        <v>1926888.5000000009</v>
      </c>
      <c r="BQ709">
        <v>1935973.6666666649</v>
      </c>
      <c r="BR709">
        <v>1945058.8333333326</v>
      </c>
      <c r="BS709">
        <v>1954144.0000000002</v>
      </c>
      <c r="BT709">
        <v>1963229.1666666679</v>
      </c>
      <c r="BU709">
        <v>1972314.3333333319</v>
      </c>
      <c r="BV709">
        <v>1981399.4999999995</v>
      </c>
      <c r="BW709">
        <v>1990484.6666666672</v>
      </c>
      <c r="BX709">
        <v>1999569.8333333349</v>
      </c>
      <c r="BY709">
        <v>2008654.9999999988</v>
      </c>
      <c r="BZ709">
        <v>2017740.1666666665</v>
      </c>
      <c r="CA709">
        <v>2026825.3333333342</v>
      </c>
      <c r="CB709">
        <v>2035910.4999999981</v>
      </c>
      <c r="CC709">
        <v>2044995.6666666658</v>
      </c>
      <c r="CD709">
        <v>2054080.8333333335</v>
      </c>
      <c r="CE709">
        <v>2063166.0000000012</v>
      </c>
      <c r="CF709">
        <v>2072251.1666666651</v>
      </c>
      <c r="CG709">
        <v>2081336.3333333328</v>
      </c>
      <c r="CH709">
        <v>2090421.5000000005</v>
      </c>
      <c r="CI709">
        <v>2099506.6666666679</v>
      </c>
      <c r="CJ709">
        <v>2108591.8333333321</v>
      </c>
      <c r="CK709">
        <v>2117676.9999999995</v>
      </c>
      <c r="CL709">
        <v>2126762.1666666674</v>
      </c>
      <c r="CM709">
        <v>2135847.3333333312</v>
      </c>
    </row>
    <row r="710" spans="1:91" x14ac:dyDescent="0.25">
      <c r="A710" s="95"/>
    </row>
    <row r="711" spans="1:91" x14ac:dyDescent="0.25">
      <c r="A711" s="95" t="s">
        <v>269</v>
      </c>
      <c r="B711" s="4">
        <v>0</v>
      </c>
      <c r="C711" s="4">
        <v>0</v>
      </c>
      <c r="D711" s="4">
        <v>0</v>
      </c>
      <c r="E711" s="4">
        <v>0</v>
      </c>
      <c r="F711" s="4">
        <v>0</v>
      </c>
      <c r="G711" s="4">
        <v>0</v>
      </c>
      <c r="H711" s="4">
        <v>0</v>
      </c>
      <c r="I711" s="4">
        <v>0</v>
      </c>
      <c r="J711" s="4">
        <v>0</v>
      </c>
      <c r="K711" s="4">
        <v>0</v>
      </c>
      <c r="L711" s="4">
        <v>0</v>
      </c>
      <c r="M711" s="4">
        <v>0</v>
      </c>
      <c r="N711" s="4">
        <v>0</v>
      </c>
      <c r="O711" s="4">
        <v>0</v>
      </c>
      <c r="P711" s="4">
        <v>0</v>
      </c>
      <c r="Q711" s="4">
        <v>0</v>
      </c>
      <c r="R711" s="4">
        <v>0</v>
      </c>
      <c r="S711" s="4">
        <v>0</v>
      </c>
      <c r="T711" s="4">
        <v>0</v>
      </c>
      <c r="U711" s="4">
        <v>0</v>
      </c>
      <c r="V711" s="4">
        <v>0</v>
      </c>
      <c r="W711" s="4">
        <v>0</v>
      </c>
      <c r="X711" s="4">
        <v>0</v>
      </c>
      <c r="Y711" s="4">
        <v>0</v>
      </c>
      <c r="Z711" s="4">
        <v>0</v>
      </c>
      <c r="AA711" s="4">
        <v>0</v>
      </c>
      <c r="AB711" s="4">
        <v>0</v>
      </c>
      <c r="AC711" s="4">
        <v>0</v>
      </c>
      <c r="AD711" s="4">
        <v>0</v>
      </c>
      <c r="AE711" s="4">
        <v>0</v>
      </c>
      <c r="AF711">
        <v>2427126.666666707</v>
      </c>
      <c r="AG711">
        <v>2658642.6666667103</v>
      </c>
      <c r="AH711">
        <v>2890158.6666667135</v>
      </c>
      <c r="AI711">
        <v>3121674.6666667168</v>
      </c>
      <c r="AJ711">
        <v>3353190.6666667201</v>
      </c>
      <c r="AK711">
        <v>3584706.6666667233</v>
      </c>
      <c r="AL711">
        <v>3816222.6666667266</v>
      </c>
      <c r="AM711">
        <v>4047738.6666667298</v>
      </c>
      <c r="AN711">
        <v>4279254.6666667331</v>
      </c>
      <c r="AO711">
        <v>4510770.6666667368</v>
      </c>
      <c r="AP711">
        <v>4742286.6666667396</v>
      </c>
      <c r="AQ711">
        <v>4973802.6666667424</v>
      </c>
      <c r="AR711">
        <v>5205318.6666666884</v>
      </c>
      <c r="AS711">
        <v>5436834.6666666912</v>
      </c>
      <c r="AT711">
        <v>5668350.666666694</v>
      </c>
      <c r="AU711">
        <v>5899866.6666666977</v>
      </c>
      <c r="AV711">
        <v>6131382.6666667014</v>
      </c>
      <c r="AW711">
        <v>6362898.6666667042</v>
      </c>
      <c r="AX711">
        <v>6594414.666666707</v>
      </c>
      <c r="AY711">
        <v>6825930.6666667107</v>
      </c>
      <c r="AZ711">
        <v>7057446.6666667145</v>
      </c>
      <c r="BA711">
        <v>7288962.6666667173</v>
      </c>
      <c r="BB711">
        <v>7520478.6666667201</v>
      </c>
      <c r="BC711">
        <v>7751994.6666667238</v>
      </c>
      <c r="BD711">
        <v>7983510.6666667275</v>
      </c>
      <c r="BE711">
        <v>8215026.6666667303</v>
      </c>
      <c r="BF711">
        <v>8446542.6666667331</v>
      </c>
      <c r="BG711">
        <v>8678058.6666667368</v>
      </c>
      <c r="BH711">
        <v>8909574.6666667406</v>
      </c>
      <c r="BI711">
        <v>9141090.6666667424</v>
      </c>
      <c r="BJ711">
        <v>9372606.6666666884</v>
      </c>
      <c r="BK711">
        <v>9604122.6666666921</v>
      </c>
      <c r="BL711">
        <v>9835638.666666694</v>
      </c>
      <c r="BM711">
        <v>10067154.666666698</v>
      </c>
      <c r="BN711">
        <v>10298670.666666701</v>
      </c>
      <c r="BO711">
        <v>10530186.666666705</v>
      </c>
      <c r="BP711">
        <v>10761702.666666709</v>
      </c>
      <c r="BQ711">
        <v>10993218.666666711</v>
      </c>
      <c r="BR711">
        <v>11224734.666666714</v>
      </c>
      <c r="BS711">
        <v>11456250.666666718</v>
      </c>
      <c r="BT711">
        <v>11687766.66666672</v>
      </c>
      <c r="BU711">
        <v>11919282.666666724</v>
      </c>
      <c r="BV711">
        <v>12150798.666666728</v>
      </c>
      <c r="BW711">
        <v>12382314.666666731</v>
      </c>
      <c r="BX711">
        <v>12613830.666666735</v>
      </c>
      <c r="BY711">
        <v>12845346.666666737</v>
      </c>
      <c r="BZ711">
        <v>13076862.666666741</v>
      </c>
      <c r="CA711">
        <v>13308378.666666744</v>
      </c>
      <c r="CB711">
        <v>13539894.666666688</v>
      </c>
      <c r="CC711">
        <v>13771410.666666692</v>
      </c>
      <c r="CD711">
        <v>14002926.666666696</v>
      </c>
      <c r="CE711">
        <v>14234442.666666698</v>
      </c>
      <c r="CF711">
        <v>14465958.666666701</v>
      </c>
      <c r="CG711">
        <v>14697474.666666705</v>
      </c>
      <c r="CH711">
        <v>14928990.666666709</v>
      </c>
      <c r="CI711">
        <v>15160506.666666713</v>
      </c>
      <c r="CJ711">
        <v>15392022.666666714</v>
      </c>
      <c r="CK711">
        <v>15623538.666666718</v>
      </c>
      <c r="CL711">
        <v>15855054.666666722</v>
      </c>
      <c r="CM711">
        <v>16086570.666666724</v>
      </c>
    </row>
    <row r="712" spans="1:91" x14ac:dyDescent="0.25">
      <c r="A712" s="95"/>
    </row>
    <row r="713" spans="1:91" s="46" customFormat="1" x14ac:dyDescent="0.25">
      <c r="A713" s="95" t="s">
        <v>266</v>
      </c>
      <c r="B713" s="4">
        <v>0</v>
      </c>
      <c r="C713" s="4">
        <v>0</v>
      </c>
      <c r="D713" s="4">
        <v>0</v>
      </c>
      <c r="E713" s="4">
        <v>0</v>
      </c>
      <c r="F713" s="4">
        <v>0</v>
      </c>
      <c r="G713" s="4">
        <v>0</v>
      </c>
      <c r="H713" s="4">
        <v>0</v>
      </c>
      <c r="I713" s="4">
        <v>0</v>
      </c>
      <c r="J713" s="4">
        <v>0</v>
      </c>
      <c r="K713" s="4">
        <v>0</v>
      </c>
      <c r="L713" s="4">
        <v>0</v>
      </c>
      <c r="M713" s="4">
        <v>0</v>
      </c>
      <c r="N713" s="4">
        <v>0</v>
      </c>
      <c r="O713" s="4">
        <v>0</v>
      </c>
      <c r="P713" s="4">
        <v>0</v>
      </c>
      <c r="Q713" s="4">
        <v>0</v>
      </c>
      <c r="R713" s="4">
        <v>0</v>
      </c>
      <c r="S713" s="4">
        <v>0</v>
      </c>
      <c r="T713" s="4">
        <v>0</v>
      </c>
      <c r="U713" s="4">
        <v>0</v>
      </c>
      <c r="V713" s="4">
        <v>0</v>
      </c>
      <c r="W713" s="4">
        <v>0</v>
      </c>
      <c r="X713" s="4">
        <v>0</v>
      </c>
      <c r="Y713" s="4">
        <v>0</v>
      </c>
      <c r="Z713" s="4">
        <v>0</v>
      </c>
      <c r="AA713" s="4">
        <v>0</v>
      </c>
      <c r="AB713" s="4">
        <v>0</v>
      </c>
      <c r="AC713" s="4">
        <v>0</v>
      </c>
      <c r="AD713" s="4">
        <v>0</v>
      </c>
      <c r="AE713" s="4">
        <v>0</v>
      </c>
      <c r="AF713" s="46">
        <v>2056160.1278766175</v>
      </c>
      <c r="AG713" s="46">
        <v>2082848.1294072627</v>
      </c>
      <c r="AH713" s="46">
        <v>2109536.1309379078</v>
      </c>
      <c r="AI713" s="46">
        <v>2136224.1324685528</v>
      </c>
      <c r="AJ713" s="46">
        <v>2162912.1339991977</v>
      </c>
      <c r="AK713" s="46">
        <v>2189600.1355298432</v>
      </c>
      <c r="AL713" s="46">
        <v>2216288.1370604881</v>
      </c>
      <c r="AM713" s="46">
        <v>2242976.1385911335</v>
      </c>
      <c r="AN713" s="46">
        <v>2269664.1401217785</v>
      </c>
      <c r="AO713" s="46">
        <v>2296352.1416524234</v>
      </c>
      <c r="AP713" s="46">
        <v>2323040.1431830688</v>
      </c>
      <c r="AQ713" s="46">
        <v>2349728.1447137063</v>
      </c>
      <c r="AR713" s="46">
        <v>2376416.1462443518</v>
      </c>
      <c r="AS713" s="46">
        <v>2403104.1477749967</v>
      </c>
      <c r="AT713" s="46">
        <v>2429792.1493056421</v>
      </c>
      <c r="AU713" s="46">
        <v>2456480.1508362871</v>
      </c>
      <c r="AV713" s="46">
        <v>2483168.152366932</v>
      </c>
      <c r="AW713" s="46">
        <v>2509856.1538975774</v>
      </c>
      <c r="AX713" s="46">
        <v>2536544.1554282224</v>
      </c>
      <c r="AY713" s="46">
        <v>2563232.1569588678</v>
      </c>
      <c r="AZ713" s="46">
        <v>2589920.1584895127</v>
      </c>
      <c r="BA713" s="46">
        <v>2616608.1600201577</v>
      </c>
      <c r="BB713" s="46">
        <v>2643296.1615508031</v>
      </c>
      <c r="BC713" s="46">
        <v>2669984.1630814481</v>
      </c>
      <c r="BD713" s="46">
        <v>2696672.164612093</v>
      </c>
      <c r="BE713" s="46">
        <v>2723360.1661427384</v>
      </c>
      <c r="BF713" s="46">
        <v>2750048.1676733834</v>
      </c>
      <c r="BG713" s="46">
        <v>2776736.1692040283</v>
      </c>
      <c r="BH713" s="46">
        <v>2803424.1707346737</v>
      </c>
      <c r="BI713" s="46">
        <v>2830112.1722653187</v>
      </c>
      <c r="BJ713" s="46">
        <v>2856800.1737959641</v>
      </c>
      <c r="BK713" s="46">
        <v>2883488.1753266091</v>
      </c>
      <c r="BL713" s="46">
        <v>2910176.176857254</v>
      </c>
      <c r="BM713" s="46">
        <v>2936864.1783878994</v>
      </c>
      <c r="BN713" s="46">
        <v>2963552.1799185444</v>
      </c>
      <c r="BO713" s="46">
        <v>2990240.1814491898</v>
      </c>
      <c r="BP713" s="46">
        <v>3016928.1829798347</v>
      </c>
      <c r="BQ713" s="46">
        <v>3043616.1845104797</v>
      </c>
      <c r="BR713" s="46">
        <v>3070304.1860411251</v>
      </c>
      <c r="BS713" s="46">
        <v>3096992.18757177</v>
      </c>
      <c r="BT713" s="46">
        <v>3123680.189102415</v>
      </c>
      <c r="BU713" s="46">
        <v>3150368.1906330604</v>
      </c>
      <c r="BV713" s="46">
        <v>3177056.1921637054</v>
      </c>
      <c r="BW713" s="46">
        <v>3203744.1936943503</v>
      </c>
      <c r="BX713" s="46">
        <v>3230432.1952249957</v>
      </c>
      <c r="BY713" s="46">
        <v>3257120.1967556407</v>
      </c>
      <c r="BZ713" s="46">
        <v>3283808.1982862861</v>
      </c>
      <c r="CA713" s="46">
        <v>3310496.199816931</v>
      </c>
      <c r="CB713" s="46">
        <v>3337184.201347576</v>
      </c>
      <c r="CC713" s="46">
        <v>3363872.2028782214</v>
      </c>
      <c r="CD713" s="46">
        <v>3390560.2044088664</v>
      </c>
      <c r="CE713" s="46">
        <v>3417248.2059395118</v>
      </c>
      <c r="CF713" s="46">
        <v>3443936.2074701567</v>
      </c>
      <c r="CG713" s="46">
        <v>3470624.2090008017</v>
      </c>
      <c r="CH713" s="46">
        <v>3497312.2105314471</v>
      </c>
      <c r="CI713" s="46">
        <v>3524000.212062092</v>
      </c>
      <c r="CJ713" s="46">
        <v>3550688.213592737</v>
      </c>
      <c r="CK713" s="46">
        <v>3577376.2151233824</v>
      </c>
      <c r="CL713" s="46">
        <v>3604064.2166540273</v>
      </c>
      <c r="CM713" s="46">
        <v>3630752.2181846723</v>
      </c>
    </row>
    <row r="714" spans="1:91" s="46" customFormat="1" x14ac:dyDescent="0.25">
      <c r="A714" s="95"/>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spans="1:91" x14ac:dyDescent="0.25">
      <c r="A715" s="95" t="s">
        <v>270</v>
      </c>
      <c r="B715" s="4">
        <v>0</v>
      </c>
      <c r="C715" s="4">
        <v>0</v>
      </c>
      <c r="D715" s="4">
        <v>0</v>
      </c>
      <c r="E715" s="4">
        <v>0</v>
      </c>
      <c r="F715" s="4">
        <v>0</v>
      </c>
      <c r="G715" s="4">
        <v>0</v>
      </c>
      <c r="H715" s="4">
        <v>0</v>
      </c>
      <c r="I715" s="4">
        <v>0</v>
      </c>
      <c r="J715" s="4">
        <v>0</v>
      </c>
      <c r="K715" s="4">
        <v>0</v>
      </c>
      <c r="L715" s="4">
        <v>0</v>
      </c>
      <c r="M715" s="4">
        <v>0</v>
      </c>
      <c r="N715" s="4">
        <v>0</v>
      </c>
      <c r="O715" s="4">
        <v>0</v>
      </c>
      <c r="P715" s="4">
        <v>0</v>
      </c>
      <c r="Q715" s="4">
        <v>0</v>
      </c>
      <c r="R715" s="4">
        <v>0</v>
      </c>
      <c r="S715" s="4">
        <v>0</v>
      </c>
      <c r="T715" s="4">
        <v>0</v>
      </c>
      <c r="U715" s="4">
        <v>0</v>
      </c>
      <c r="V715" s="4">
        <v>0</v>
      </c>
      <c r="W715" s="4">
        <v>0</v>
      </c>
      <c r="X715" s="4">
        <v>0</v>
      </c>
      <c r="Y715" s="4">
        <v>0</v>
      </c>
      <c r="Z715" s="4">
        <v>0</v>
      </c>
      <c r="AA715" s="4">
        <v>0</v>
      </c>
      <c r="AB715" s="4">
        <v>0</v>
      </c>
      <c r="AC715" s="4">
        <v>0</v>
      </c>
      <c r="AD715" s="4">
        <v>0</v>
      </c>
      <c r="AE715" s="4">
        <v>0</v>
      </c>
      <c r="AF715">
        <v>27286074.166666716</v>
      </c>
      <c r="AG715">
        <v>28452333.666666411</v>
      </c>
      <c r="AH715">
        <v>29618593.166666571</v>
      </c>
      <c r="AI715">
        <v>30784852.666666731</v>
      </c>
      <c r="AJ715">
        <v>31951112.166666426</v>
      </c>
      <c r="AK715">
        <v>33117371.666666586</v>
      </c>
      <c r="AL715">
        <v>34283631.166666746</v>
      </c>
      <c r="AM715">
        <v>35449890.666666441</v>
      </c>
      <c r="AN715">
        <v>36616150.166666597</v>
      </c>
      <c r="AO715">
        <v>37782409.666666299</v>
      </c>
      <c r="AP715">
        <v>38948669.166666456</v>
      </c>
      <c r="AQ715">
        <v>40114928.666666612</v>
      </c>
      <c r="AR715">
        <v>41281188.166666314</v>
      </c>
      <c r="AS715">
        <v>42447447.66666647</v>
      </c>
      <c r="AT715">
        <v>43613707.166666627</v>
      </c>
      <c r="AU715">
        <v>44779966.666666329</v>
      </c>
      <c r="AV715">
        <v>45946226.166666485</v>
      </c>
      <c r="AW715">
        <v>47112485.666666642</v>
      </c>
      <c r="AX715">
        <v>48278745.166666344</v>
      </c>
      <c r="AY715">
        <v>49445004.6666665</v>
      </c>
      <c r="AZ715">
        <v>50611264.166666657</v>
      </c>
      <c r="BA715">
        <v>51777523.666666359</v>
      </c>
      <c r="BB715">
        <v>52943783.166666515</v>
      </c>
      <c r="BC715">
        <v>54110042.666666672</v>
      </c>
      <c r="BD715">
        <v>55276302.166666374</v>
      </c>
      <c r="BE715">
        <v>56442561.66666653</v>
      </c>
      <c r="BF715">
        <v>57608821.166666687</v>
      </c>
      <c r="BG715">
        <v>58775080.666666389</v>
      </c>
      <c r="BH715">
        <v>59941340.166666545</v>
      </c>
      <c r="BI715">
        <v>61107599.666666701</v>
      </c>
      <c r="BJ715">
        <v>62273859.166666403</v>
      </c>
      <c r="BK715">
        <v>63440118.66666656</v>
      </c>
      <c r="BL715">
        <v>64606378.166666716</v>
      </c>
      <c r="BM715">
        <v>65772637.666666418</v>
      </c>
      <c r="BN715">
        <v>66938897.166666575</v>
      </c>
      <c r="BO715">
        <v>68105156.666666731</v>
      </c>
      <c r="BP715">
        <v>69271416.166666433</v>
      </c>
      <c r="BQ715">
        <v>70437675.666666597</v>
      </c>
      <c r="BR715">
        <v>71603935.166666746</v>
      </c>
      <c r="BS715">
        <v>72770194.666666448</v>
      </c>
      <c r="BT715">
        <v>73936454.166666597</v>
      </c>
      <c r="BU715">
        <v>75102713.666666761</v>
      </c>
      <c r="BV715">
        <v>76268973.166666463</v>
      </c>
      <c r="BW715">
        <v>77435232.666666627</v>
      </c>
      <c r="BX715">
        <v>78601492.166666314</v>
      </c>
      <c r="BY715">
        <v>79767751.666666478</v>
      </c>
      <c r="BZ715">
        <v>80934011.166666627</v>
      </c>
      <c r="CA715">
        <v>82100270.666666329</v>
      </c>
      <c r="CB715">
        <v>83266530.166666493</v>
      </c>
      <c r="CC715">
        <v>84432789.666666657</v>
      </c>
      <c r="CD715">
        <v>85599049.166666344</v>
      </c>
      <c r="CE715">
        <v>86765308.666666508</v>
      </c>
      <c r="CF715">
        <v>87931568.166666657</v>
      </c>
      <c r="CG715">
        <v>89097827.666666359</v>
      </c>
      <c r="CH715">
        <v>90264087.166666523</v>
      </c>
      <c r="CI715">
        <v>91430346.666666687</v>
      </c>
      <c r="CJ715">
        <v>92596606.166666374</v>
      </c>
      <c r="CK715">
        <v>93762865.666666538</v>
      </c>
      <c r="CL715">
        <v>94929125.166666687</v>
      </c>
      <c r="CM715">
        <v>96095384.666666389</v>
      </c>
    </row>
    <row r="716" spans="1:91" x14ac:dyDescent="0.25">
      <c r="A716" s="95"/>
    </row>
    <row r="717" spans="1:91" s="46" customFormat="1" x14ac:dyDescent="0.25">
      <c r="A717" s="95" t="s">
        <v>271</v>
      </c>
      <c r="B717" s="4">
        <v>0</v>
      </c>
      <c r="C717" s="4">
        <v>0</v>
      </c>
      <c r="D717" s="4">
        <v>0</v>
      </c>
      <c r="E717" s="4">
        <v>0</v>
      </c>
      <c r="F717" s="4">
        <v>0</v>
      </c>
      <c r="G717" s="4">
        <v>0</v>
      </c>
      <c r="H717" s="4">
        <v>0</v>
      </c>
      <c r="I717" s="4">
        <v>0</v>
      </c>
      <c r="J717" s="4">
        <v>0</v>
      </c>
      <c r="K717" s="4">
        <v>0</v>
      </c>
      <c r="L717" s="4">
        <v>0</v>
      </c>
      <c r="M717" s="4">
        <v>0</v>
      </c>
      <c r="N717" s="4">
        <v>0</v>
      </c>
      <c r="O717" s="4">
        <v>0</v>
      </c>
      <c r="P717" s="4">
        <v>0</v>
      </c>
      <c r="Q717" s="4">
        <v>0</v>
      </c>
      <c r="R717" s="4">
        <v>0</v>
      </c>
      <c r="S717" s="4">
        <v>0</v>
      </c>
      <c r="T717" s="4">
        <v>0</v>
      </c>
      <c r="U717" s="4">
        <v>0</v>
      </c>
      <c r="V717" s="4">
        <v>0</v>
      </c>
      <c r="W717" s="4">
        <v>0</v>
      </c>
      <c r="X717" s="4">
        <v>0</v>
      </c>
      <c r="Y717" s="4">
        <v>0</v>
      </c>
      <c r="Z717" s="4">
        <v>0</v>
      </c>
      <c r="AA717" s="4">
        <v>0</v>
      </c>
      <c r="AB717" s="4">
        <v>0</v>
      </c>
      <c r="AC717" s="4">
        <v>0</v>
      </c>
      <c r="AD717" s="4">
        <v>0</v>
      </c>
      <c r="AE717" s="4">
        <v>0</v>
      </c>
      <c r="AF717" s="46">
        <v>1867414.0387900625</v>
      </c>
      <c r="AG717" s="46">
        <v>1891652.2039260818</v>
      </c>
      <c r="AH717" s="46">
        <v>1915890.3690621082</v>
      </c>
      <c r="AI717" s="46">
        <v>1940128.5341981275</v>
      </c>
      <c r="AJ717" s="46">
        <v>1964366.6993341467</v>
      </c>
      <c r="AK717" s="46">
        <v>1988604.8644701731</v>
      </c>
      <c r="AL717" s="46">
        <v>2012843.0296061924</v>
      </c>
      <c r="AM717" s="46">
        <v>2037081.1947422116</v>
      </c>
      <c r="AN717" s="46">
        <v>2061319.3598782383</v>
      </c>
      <c r="AO717" s="46">
        <v>2085557.5250142575</v>
      </c>
      <c r="AP717" s="46">
        <v>2109795.6901502768</v>
      </c>
      <c r="AQ717" s="46">
        <v>2134033.855286303</v>
      </c>
      <c r="AR717" s="46">
        <v>2158272.0204223222</v>
      </c>
      <c r="AS717" s="46">
        <v>2182510.1855583414</v>
      </c>
      <c r="AT717" s="46">
        <v>2206748.3506943681</v>
      </c>
      <c r="AU717" s="46">
        <v>2230986.5158303874</v>
      </c>
      <c r="AV717" s="46">
        <v>2255224.6809664066</v>
      </c>
      <c r="AW717" s="46">
        <v>2279462.8461024333</v>
      </c>
      <c r="AX717" s="46">
        <v>2303701.0112384525</v>
      </c>
      <c r="AY717" s="46">
        <v>2327939.1763744787</v>
      </c>
      <c r="AZ717" s="46">
        <v>2352177.341510498</v>
      </c>
      <c r="BA717" s="46">
        <v>2376415.5066465172</v>
      </c>
      <c r="BB717" s="46">
        <v>2400653.6717825439</v>
      </c>
      <c r="BC717" s="46">
        <v>2424891.8369185631</v>
      </c>
      <c r="BD717" s="46">
        <v>2449130.0020545823</v>
      </c>
      <c r="BE717" s="46">
        <v>2473368.1671906086</v>
      </c>
      <c r="BF717" s="46">
        <v>2497606.3323266283</v>
      </c>
      <c r="BG717" s="46">
        <v>2521844.497462647</v>
      </c>
      <c r="BH717" s="46">
        <v>2546082.6625986737</v>
      </c>
      <c r="BI717" s="46">
        <v>2570320.827734693</v>
      </c>
      <c r="BJ717" s="46">
        <v>2594558.9928707122</v>
      </c>
      <c r="BK717" s="46">
        <v>2618797.1580067389</v>
      </c>
      <c r="BL717" s="46">
        <v>2643035.3231427581</v>
      </c>
      <c r="BM717" s="46">
        <v>2667273.4882787843</v>
      </c>
      <c r="BN717" s="46">
        <v>2691511.6534148036</v>
      </c>
      <c r="BO717" s="46">
        <v>2715749.8185508228</v>
      </c>
      <c r="BP717" s="46">
        <v>2739987.9836868495</v>
      </c>
      <c r="BQ717" s="46">
        <v>2764226.1488228687</v>
      </c>
      <c r="BR717" s="46">
        <v>2788464.3139588879</v>
      </c>
      <c r="BS717" s="46">
        <v>2812702.4790949146</v>
      </c>
      <c r="BT717" s="46">
        <v>2836940.6442309339</v>
      </c>
      <c r="BU717" s="46">
        <v>2861178.8093669531</v>
      </c>
      <c r="BV717" s="46">
        <v>2885416.9745029793</v>
      </c>
      <c r="BW717" s="46">
        <v>2909655.1396389985</v>
      </c>
      <c r="BX717" s="46">
        <v>2933893.3047750178</v>
      </c>
      <c r="BY717" s="46">
        <v>2958131.4699110445</v>
      </c>
      <c r="BZ717" s="46">
        <v>2982369.6350470637</v>
      </c>
      <c r="CA717" s="46">
        <v>3006607.8001830829</v>
      </c>
      <c r="CB717" s="46">
        <v>3030845.9653191091</v>
      </c>
      <c r="CC717" s="46">
        <v>3055084.1304551288</v>
      </c>
      <c r="CD717" s="46">
        <v>3079322.2955911551</v>
      </c>
      <c r="CE717" s="46">
        <v>3103560.4607271743</v>
      </c>
      <c r="CF717" s="46">
        <v>3127798.6258631935</v>
      </c>
      <c r="CG717" s="46">
        <v>3152036.7909992202</v>
      </c>
      <c r="CH717" s="46">
        <v>3176274.9561352395</v>
      </c>
      <c r="CI717" s="46">
        <v>3200513.1212712587</v>
      </c>
      <c r="CJ717" s="46">
        <v>3224751.2864072849</v>
      </c>
      <c r="CK717" s="46">
        <v>3248989.4515433041</v>
      </c>
      <c r="CL717" s="46">
        <v>3273227.6166793234</v>
      </c>
      <c r="CM717" s="46">
        <v>3297465.7818153501</v>
      </c>
    </row>
    <row r="718" spans="1:91" s="46" customFormat="1" x14ac:dyDescent="0.25">
      <c r="A718" s="95"/>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spans="1:91" x14ac:dyDescent="0.25">
      <c r="A719" s="95" t="s">
        <v>406</v>
      </c>
      <c r="B719" s="4">
        <v>0</v>
      </c>
      <c r="C719" s="4">
        <v>0</v>
      </c>
      <c r="D719" s="4">
        <v>0</v>
      </c>
      <c r="E719" s="4">
        <v>0</v>
      </c>
      <c r="F719" s="4">
        <v>0</v>
      </c>
      <c r="G719" s="4">
        <v>0</v>
      </c>
      <c r="H719" s="4">
        <v>0</v>
      </c>
      <c r="I719" s="4">
        <v>0</v>
      </c>
      <c r="J719" s="4">
        <v>0</v>
      </c>
      <c r="K719" s="4">
        <v>0</v>
      </c>
      <c r="L719" s="4">
        <v>0</v>
      </c>
      <c r="M719" s="4">
        <v>0</v>
      </c>
      <c r="N719" s="4">
        <v>0</v>
      </c>
      <c r="O719" s="4">
        <v>0</v>
      </c>
      <c r="P719" s="4">
        <v>0</v>
      </c>
      <c r="Q719" s="4">
        <v>0</v>
      </c>
      <c r="R719" s="4">
        <v>0</v>
      </c>
      <c r="S719" s="4">
        <v>0</v>
      </c>
      <c r="T719" s="4">
        <v>0</v>
      </c>
      <c r="U719" s="4">
        <v>0</v>
      </c>
      <c r="V719" s="4">
        <v>0</v>
      </c>
      <c r="W719" s="4">
        <v>0</v>
      </c>
      <c r="X719" s="4">
        <v>0</v>
      </c>
      <c r="Y719" s="4">
        <v>0</v>
      </c>
      <c r="Z719" s="4">
        <v>0</v>
      </c>
      <c r="AA719" s="4">
        <v>0</v>
      </c>
      <c r="AB719" s="4">
        <v>0</v>
      </c>
      <c r="AC719" s="4">
        <v>0</v>
      </c>
      <c r="AD719" s="4">
        <v>0</v>
      </c>
      <c r="AE719" s="4">
        <v>0</v>
      </c>
      <c r="AF719">
        <v>29725509.999999981</v>
      </c>
      <c r="AG719">
        <v>29680749.333333325</v>
      </c>
      <c r="AH719">
        <v>29635988.666666657</v>
      </c>
      <c r="AI719">
        <v>29591227.999999989</v>
      </c>
      <c r="AJ719">
        <v>29546467.333333321</v>
      </c>
      <c r="AK719">
        <v>29501706.666666649</v>
      </c>
      <c r="AL719">
        <v>29456945.999999981</v>
      </c>
      <c r="AM719">
        <v>29412185.333333328</v>
      </c>
      <c r="AN719">
        <v>29367424.666666657</v>
      </c>
      <c r="AO719">
        <v>29322663.999999989</v>
      </c>
      <c r="AP719">
        <v>29277903.333333321</v>
      </c>
      <c r="AQ719">
        <v>29233142.666666653</v>
      </c>
      <c r="AR719">
        <v>29188381.999999985</v>
      </c>
      <c r="AS719">
        <v>29143621.333333328</v>
      </c>
      <c r="AT719">
        <v>29098860.66666666</v>
      </c>
      <c r="AU719">
        <v>29054099.999999993</v>
      </c>
      <c r="AV719">
        <v>29009339.333333321</v>
      </c>
      <c r="AW719">
        <v>28964578.666666653</v>
      </c>
      <c r="AX719">
        <v>28919817.999999985</v>
      </c>
      <c r="AY719">
        <v>28875057.333333332</v>
      </c>
      <c r="AZ719">
        <v>28830296.66666666</v>
      </c>
      <c r="BA719">
        <v>28785535.999999993</v>
      </c>
      <c r="BB719">
        <v>28740775.333333325</v>
      </c>
      <c r="BC719">
        <v>28696014.666666657</v>
      </c>
      <c r="BD719">
        <v>28651253.999999985</v>
      </c>
      <c r="BE719">
        <v>28606493.333333332</v>
      </c>
      <c r="BF719">
        <v>28561732.666666664</v>
      </c>
      <c r="BG719">
        <v>28516971.999999993</v>
      </c>
      <c r="BH719">
        <v>28472211.333333325</v>
      </c>
      <c r="BI719">
        <v>28427450.666666657</v>
      </c>
      <c r="BJ719">
        <v>28382689.999999989</v>
      </c>
      <c r="BK719">
        <v>28337929.333333332</v>
      </c>
      <c r="BL719">
        <v>28293168.666666664</v>
      </c>
      <c r="BM719">
        <v>28248407.999999996</v>
      </c>
      <c r="BN719">
        <v>28203647.333333328</v>
      </c>
      <c r="BO719">
        <v>28158886.666666657</v>
      </c>
      <c r="BP719">
        <v>28114125.999999989</v>
      </c>
      <c r="BQ719">
        <v>28069365.333333336</v>
      </c>
      <c r="BR719">
        <v>28024604.666666668</v>
      </c>
      <c r="BS719">
        <v>27979843.999999996</v>
      </c>
      <c r="BT719">
        <v>27935083.333333328</v>
      </c>
      <c r="BU719">
        <v>27890322.66666666</v>
      </c>
      <c r="BV719">
        <v>27845561.999999993</v>
      </c>
      <c r="BW719">
        <v>27800801.333333336</v>
      </c>
      <c r="BX719">
        <v>27756040.666666668</v>
      </c>
      <c r="BY719">
        <v>27711280</v>
      </c>
      <c r="BZ719">
        <v>27666519.333333328</v>
      </c>
      <c r="CA719">
        <v>27621758.66666666</v>
      </c>
      <c r="CB719">
        <v>27576997.999999993</v>
      </c>
      <c r="CC719">
        <v>27532237.33333334</v>
      </c>
      <c r="CD719">
        <v>27487476.666666668</v>
      </c>
      <c r="CE719">
        <v>27442716</v>
      </c>
      <c r="CF719">
        <v>27397955.333333332</v>
      </c>
      <c r="CG719">
        <v>27353194.666666664</v>
      </c>
      <c r="CH719">
        <v>27308433.999999993</v>
      </c>
      <c r="CI719">
        <v>27263673.33333334</v>
      </c>
      <c r="CJ719">
        <v>27218912.666666672</v>
      </c>
      <c r="CK719">
        <v>27174152</v>
      </c>
      <c r="CL719">
        <v>27129391.333333332</v>
      </c>
      <c r="CM719">
        <v>27084630.666666664</v>
      </c>
    </row>
    <row r="720" spans="1:91" x14ac:dyDescent="0.25">
      <c r="A720" s="95" t="s">
        <v>1</v>
      </c>
      <c r="B720" s="4">
        <v>0</v>
      </c>
      <c r="C720" s="4">
        <v>0</v>
      </c>
      <c r="D720" s="4">
        <v>0</v>
      </c>
      <c r="E720" s="4">
        <v>0</v>
      </c>
      <c r="F720" s="4">
        <v>0</v>
      </c>
      <c r="G720" s="4">
        <v>0</v>
      </c>
      <c r="H720" s="4">
        <v>0</v>
      </c>
      <c r="I720" s="4">
        <v>0</v>
      </c>
      <c r="J720" s="4">
        <v>0</v>
      </c>
      <c r="K720" s="4">
        <v>0</v>
      </c>
      <c r="L720" s="4">
        <v>0</v>
      </c>
      <c r="M720" s="4">
        <v>0</v>
      </c>
      <c r="N720" s="4">
        <v>0</v>
      </c>
      <c r="O720" s="4">
        <v>0</v>
      </c>
      <c r="P720" s="4">
        <v>0</v>
      </c>
      <c r="Q720" s="4">
        <v>0</v>
      </c>
      <c r="R720" s="4">
        <v>0</v>
      </c>
      <c r="S720" s="4">
        <v>0</v>
      </c>
      <c r="T720" s="4">
        <v>0</v>
      </c>
      <c r="U720" s="4">
        <v>0</v>
      </c>
      <c r="V720" s="4">
        <v>0</v>
      </c>
      <c r="W720" s="4">
        <v>0</v>
      </c>
      <c r="X720" s="4">
        <v>0</v>
      </c>
      <c r="Y720" s="4">
        <v>0</v>
      </c>
      <c r="Z720" s="4">
        <v>0</v>
      </c>
      <c r="AA720" s="4">
        <v>0</v>
      </c>
      <c r="AB720" s="4">
        <v>0</v>
      </c>
      <c r="AC720" s="4">
        <v>0</v>
      </c>
      <c r="AD720" s="4">
        <v>0</v>
      </c>
      <c r="AE720" s="4">
        <v>0</v>
      </c>
      <c r="AF720">
        <v>23045050.000000045</v>
      </c>
      <c r="AG720">
        <v>23343906.666666619</v>
      </c>
      <c r="AH720">
        <v>23642763.333333306</v>
      </c>
      <c r="AI720">
        <v>23941619.999999996</v>
      </c>
      <c r="AJ720">
        <v>24240476.666666683</v>
      </c>
      <c r="AK720">
        <v>24539333.333333373</v>
      </c>
      <c r="AL720">
        <v>24838190.00000006</v>
      </c>
      <c r="AM720">
        <v>25137046.666666634</v>
      </c>
      <c r="AN720">
        <v>25435903.333333321</v>
      </c>
      <c r="AO720">
        <v>25734760.000000007</v>
      </c>
      <c r="AP720">
        <v>26033616.666666698</v>
      </c>
      <c r="AQ720">
        <v>26332473.333333388</v>
      </c>
      <c r="AR720">
        <v>26631329.999999959</v>
      </c>
      <c r="AS720">
        <v>26930186.666666646</v>
      </c>
      <c r="AT720">
        <v>27229043.333333336</v>
      </c>
      <c r="AU720">
        <v>27527900.000000022</v>
      </c>
      <c r="AV720">
        <v>27826756.666666713</v>
      </c>
      <c r="AW720">
        <v>28125613.333333399</v>
      </c>
      <c r="AX720">
        <v>28424469.99999997</v>
      </c>
      <c r="AY720">
        <v>28723326.66666666</v>
      </c>
      <c r="AZ720">
        <v>29022183.333333351</v>
      </c>
      <c r="BA720">
        <v>29321040.000000037</v>
      </c>
      <c r="BB720">
        <v>29619896.666666724</v>
      </c>
      <c r="BC720">
        <v>29918753.333333299</v>
      </c>
      <c r="BD720">
        <v>30217609.999999985</v>
      </c>
      <c r="BE720">
        <v>30516466.666666675</v>
      </c>
      <c r="BF720">
        <v>30815323.333333362</v>
      </c>
      <c r="BG720">
        <v>31114180.000000052</v>
      </c>
      <c r="BH720">
        <v>31413036.666666623</v>
      </c>
      <c r="BI720">
        <v>31711893.333333313</v>
      </c>
      <c r="BJ720">
        <v>32010750</v>
      </c>
      <c r="BK720">
        <v>32309606.666666687</v>
      </c>
      <c r="BL720">
        <v>32608463.333333377</v>
      </c>
      <c r="BM720">
        <v>32907319.999999948</v>
      </c>
      <c r="BN720">
        <v>33206176.666666638</v>
      </c>
      <c r="BO720">
        <v>33505033.333333325</v>
      </c>
      <c r="BP720">
        <v>33803890.000000015</v>
      </c>
      <c r="BQ720">
        <v>34102746.666666701</v>
      </c>
      <c r="BR720">
        <v>34401603.333333388</v>
      </c>
      <c r="BS720">
        <v>34700459.999999963</v>
      </c>
      <c r="BT720">
        <v>34999316.666666649</v>
      </c>
      <c r="BU720">
        <v>35298173.333333343</v>
      </c>
      <c r="BV720">
        <v>35597030.00000003</v>
      </c>
      <c r="BW720">
        <v>35895886.666666716</v>
      </c>
      <c r="BX720">
        <v>36194743.333333291</v>
      </c>
      <c r="BY720">
        <v>36493599.999999978</v>
      </c>
      <c r="BZ720">
        <v>36792456.666666664</v>
      </c>
      <c r="CA720">
        <v>37091313.333333351</v>
      </c>
      <c r="CB720">
        <v>37390170.000000045</v>
      </c>
      <c r="CC720">
        <v>37689026.666666731</v>
      </c>
      <c r="CD720">
        <v>37987883.333333299</v>
      </c>
      <c r="CE720">
        <v>38286739.999999993</v>
      </c>
      <c r="CF720">
        <v>38585596.666666679</v>
      </c>
      <c r="CG720">
        <v>38884453.333333366</v>
      </c>
      <c r="CH720">
        <v>39183310.00000006</v>
      </c>
      <c r="CI720">
        <v>39482166.666666627</v>
      </c>
      <c r="CJ720">
        <v>39781023.333333313</v>
      </c>
      <c r="CK720">
        <v>40079880.000000007</v>
      </c>
      <c r="CL720">
        <v>40378736.666666694</v>
      </c>
      <c r="CM720">
        <v>40677593.333333381</v>
      </c>
    </row>
    <row r="721" spans="1:91" x14ac:dyDescent="0.25">
      <c r="A721" s="95" t="s">
        <v>1</v>
      </c>
      <c r="B721" s="4">
        <v>0</v>
      </c>
      <c r="C721" s="4">
        <v>0</v>
      </c>
      <c r="D721" s="4">
        <v>0</v>
      </c>
      <c r="E721" s="4">
        <v>0</v>
      </c>
      <c r="F721" s="4">
        <v>0</v>
      </c>
      <c r="G721" s="4">
        <v>0</v>
      </c>
      <c r="H721" s="4">
        <v>0</v>
      </c>
      <c r="I721" s="4">
        <v>0</v>
      </c>
      <c r="J721" s="4">
        <v>0</v>
      </c>
      <c r="K721" s="4">
        <v>0</v>
      </c>
      <c r="L721" s="4">
        <v>0</v>
      </c>
      <c r="M721" s="4">
        <v>0</v>
      </c>
      <c r="N721" s="4">
        <v>0</v>
      </c>
      <c r="O721" s="4">
        <v>0</v>
      </c>
      <c r="P721" s="4">
        <v>0</v>
      </c>
      <c r="Q721" s="4">
        <v>0</v>
      </c>
      <c r="R721" s="4">
        <v>0</v>
      </c>
      <c r="S721" s="4">
        <v>0</v>
      </c>
      <c r="T721" s="4">
        <v>0</v>
      </c>
      <c r="U721" s="4">
        <v>0</v>
      </c>
      <c r="V721" s="4">
        <v>0</v>
      </c>
      <c r="W721" s="4">
        <v>0</v>
      </c>
      <c r="X721" s="4">
        <v>0</v>
      </c>
      <c r="Y721" s="4">
        <v>0</v>
      </c>
      <c r="Z721" s="4">
        <v>0</v>
      </c>
      <c r="AA721" s="4">
        <v>0</v>
      </c>
      <c r="AB721" s="4">
        <v>0</v>
      </c>
      <c r="AC721" s="4">
        <v>0</v>
      </c>
      <c r="AD721" s="4">
        <v>0</v>
      </c>
      <c r="AE721" s="4">
        <v>0</v>
      </c>
      <c r="AF721">
        <v>44012793.333333321</v>
      </c>
      <c r="AG721">
        <v>43961422.666666664</v>
      </c>
      <c r="AH721">
        <v>43910051.999999993</v>
      </c>
      <c r="AI721">
        <v>43858681.333333328</v>
      </c>
      <c r="AJ721">
        <v>43807310.666666657</v>
      </c>
      <c r="AK721">
        <v>43755939.999999985</v>
      </c>
      <c r="AL721">
        <v>43704569.333333321</v>
      </c>
      <c r="AM721">
        <v>43653198.666666664</v>
      </c>
      <c r="AN721">
        <v>43601827.999999993</v>
      </c>
      <c r="AO721">
        <v>43550457.333333328</v>
      </c>
      <c r="AP721">
        <v>43499086.666666657</v>
      </c>
      <c r="AQ721">
        <v>43447715.999999985</v>
      </c>
      <c r="AR721">
        <v>43396345.333333313</v>
      </c>
      <c r="AS721">
        <v>43344974.666666664</v>
      </c>
      <c r="AT721">
        <v>43293603.999999993</v>
      </c>
      <c r="AU721">
        <v>43242233.333333321</v>
      </c>
      <c r="AV721">
        <v>43190862.666666657</v>
      </c>
      <c r="AW721">
        <v>43139491.999999985</v>
      </c>
      <c r="AX721">
        <v>43088121.333333313</v>
      </c>
      <c r="AY721">
        <v>43036750.666666657</v>
      </c>
      <c r="AZ721">
        <v>42985379.999999993</v>
      </c>
      <c r="BA721">
        <v>42934009.333333321</v>
      </c>
      <c r="BB721">
        <v>42882638.666666649</v>
      </c>
      <c r="BC721">
        <v>42831267.999999985</v>
      </c>
      <c r="BD721">
        <v>42779897.333333313</v>
      </c>
      <c r="BE721">
        <v>42728526.666666657</v>
      </c>
      <c r="BF721">
        <v>42677155.999999985</v>
      </c>
      <c r="BG721">
        <v>42625785.333333321</v>
      </c>
      <c r="BH721">
        <v>42574414.666666649</v>
      </c>
      <c r="BI721">
        <v>42523043.999999978</v>
      </c>
      <c r="BJ721">
        <v>42471673.333333313</v>
      </c>
      <c r="BK721">
        <v>42420302.666666657</v>
      </c>
      <c r="BL721">
        <v>42368931.999999985</v>
      </c>
      <c r="BM721">
        <v>42317561.333333313</v>
      </c>
      <c r="BN721">
        <v>42266190.666666649</v>
      </c>
      <c r="BO721">
        <v>42214819.999999978</v>
      </c>
      <c r="BP721">
        <v>42163449.333333306</v>
      </c>
      <c r="BQ721">
        <v>42112078.666666657</v>
      </c>
      <c r="BR721">
        <v>42060707.999999985</v>
      </c>
      <c r="BS721">
        <v>42009337.333333313</v>
      </c>
      <c r="BT721">
        <v>41957966.666666642</v>
      </c>
      <c r="BU721">
        <v>41906595.999999978</v>
      </c>
      <c r="BV721">
        <v>41855225.333333306</v>
      </c>
      <c r="BW721">
        <v>41803854.666666649</v>
      </c>
      <c r="BX721">
        <v>41752483.999999985</v>
      </c>
      <c r="BY721">
        <v>41701113.333333313</v>
      </c>
      <c r="BZ721">
        <v>41649742.666666642</v>
      </c>
      <c r="CA721">
        <v>41598371.99999997</v>
      </c>
      <c r="CB721">
        <v>41547001.333333306</v>
      </c>
      <c r="CC721">
        <v>41495630.666666649</v>
      </c>
      <c r="CD721">
        <v>41444259.999999978</v>
      </c>
      <c r="CE721">
        <v>41392889.333333313</v>
      </c>
      <c r="CF721">
        <v>41341518.666666642</v>
      </c>
      <c r="CG721">
        <v>41290147.99999997</v>
      </c>
      <c r="CH721">
        <v>41238777.333333306</v>
      </c>
      <c r="CI721">
        <v>41187406.666666649</v>
      </c>
      <c r="CJ721">
        <v>41136035.999999978</v>
      </c>
      <c r="CK721">
        <v>41084665.333333306</v>
      </c>
      <c r="CL721">
        <v>41033294.666666642</v>
      </c>
      <c r="CM721">
        <v>40981923.99999997</v>
      </c>
    </row>
    <row r="722" spans="1:91" s="98" customFormat="1" x14ac:dyDescent="0.25">
      <c r="A722" s="98" t="s">
        <v>1</v>
      </c>
      <c r="B722" s="98">
        <v>0</v>
      </c>
      <c r="C722" s="98">
        <v>0</v>
      </c>
      <c r="D722" s="98">
        <v>0</v>
      </c>
      <c r="E722" s="98">
        <v>0</v>
      </c>
      <c r="F722" s="98">
        <v>0</v>
      </c>
      <c r="G722" s="98">
        <v>0</v>
      </c>
      <c r="H722" s="98">
        <v>0</v>
      </c>
      <c r="I722" s="98">
        <v>0</v>
      </c>
      <c r="J722" s="98">
        <v>0</v>
      </c>
      <c r="K722" s="98">
        <v>0</v>
      </c>
      <c r="L722" s="98">
        <v>0</v>
      </c>
      <c r="M722" s="98">
        <v>0</v>
      </c>
      <c r="N722" s="98">
        <v>0</v>
      </c>
      <c r="O722" s="98">
        <v>0</v>
      </c>
      <c r="P722" s="98">
        <v>0</v>
      </c>
      <c r="Q722" s="98">
        <v>0</v>
      </c>
      <c r="R722" s="98">
        <v>0</v>
      </c>
      <c r="S722" s="98">
        <v>0</v>
      </c>
      <c r="T722" s="98">
        <v>0</v>
      </c>
      <c r="U722" s="98">
        <v>0</v>
      </c>
      <c r="V722" s="98">
        <v>0</v>
      </c>
      <c r="W722" s="98">
        <v>0</v>
      </c>
      <c r="X722" s="98">
        <v>0</v>
      </c>
      <c r="Y722" s="98">
        <v>0</v>
      </c>
      <c r="Z722" s="98">
        <v>0</v>
      </c>
      <c r="AA722" s="98">
        <v>0</v>
      </c>
      <c r="AB722" s="98">
        <v>0</v>
      </c>
      <c r="AC722" s="98">
        <v>0</v>
      </c>
      <c r="AD722" s="98">
        <v>0</v>
      </c>
      <c r="AE722" s="98">
        <v>0</v>
      </c>
      <c r="AF722" s="98">
        <v>0</v>
      </c>
      <c r="AG722" s="98">
        <v>0</v>
      </c>
      <c r="AH722" s="98">
        <v>0</v>
      </c>
      <c r="AI722" s="98">
        <v>0</v>
      </c>
      <c r="AJ722" s="98">
        <v>0</v>
      </c>
      <c r="AK722" s="98">
        <v>0</v>
      </c>
      <c r="AL722" s="98">
        <v>0</v>
      </c>
      <c r="AM722" s="98">
        <v>0</v>
      </c>
      <c r="AN722" s="98">
        <v>0</v>
      </c>
      <c r="AO722" s="98">
        <v>0</v>
      </c>
      <c r="AP722" s="98">
        <v>0</v>
      </c>
      <c r="AQ722" s="98">
        <v>0</v>
      </c>
      <c r="AR722" s="98">
        <v>0</v>
      </c>
      <c r="AS722" s="98">
        <v>0</v>
      </c>
      <c r="AT722" s="98">
        <v>0</v>
      </c>
      <c r="AU722" s="98">
        <v>0</v>
      </c>
      <c r="AV722" s="98">
        <v>0</v>
      </c>
      <c r="AW722" s="98">
        <v>0</v>
      </c>
      <c r="AX722" s="98">
        <v>0</v>
      </c>
      <c r="AY722" s="98">
        <v>0</v>
      </c>
      <c r="AZ722" s="98">
        <v>0</v>
      </c>
      <c r="BA722" s="98">
        <v>0</v>
      </c>
      <c r="BB722" s="98">
        <v>0</v>
      </c>
      <c r="BC722" s="98">
        <v>0</v>
      </c>
      <c r="BD722" s="98">
        <v>0</v>
      </c>
      <c r="BE722" s="98">
        <v>0</v>
      </c>
      <c r="BF722" s="98">
        <v>0</v>
      </c>
      <c r="BG722" s="98">
        <v>0</v>
      </c>
      <c r="BH722" s="98">
        <v>0</v>
      </c>
      <c r="BI722" s="98">
        <v>0</v>
      </c>
      <c r="BJ722" s="98">
        <v>0</v>
      </c>
      <c r="BK722" s="98">
        <v>0</v>
      </c>
      <c r="BL722" s="98">
        <v>0</v>
      </c>
      <c r="BM722" s="98">
        <v>0</v>
      </c>
      <c r="BN722" s="98">
        <v>0</v>
      </c>
      <c r="BO722" s="98">
        <v>0</v>
      </c>
      <c r="BP722" s="98">
        <v>0</v>
      </c>
      <c r="BQ722" s="98">
        <v>0</v>
      </c>
      <c r="BR722" s="98">
        <v>0</v>
      </c>
      <c r="BS722" s="98">
        <v>0</v>
      </c>
      <c r="BT722" s="98">
        <v>0</v>
      </c>
      <c r="BU722" s="98">
        <v>0</v>
      </c>
      <c r="BV722" s="98">
        <v>0</v>
      </c>
      <c r="BW722" s="98">
        <v>0</v>
      </c>
      <c r="BX722" s="98">
        <v>0</v>
      </c>
      <c r="BY722" s="98">
        <v>0</v>
      </c>
      <c r="BZ722" s="98">
        <v>0</v>
      </c>
      <c r="CA722" s="98">
        <v>0</v>
      </c>
      <c r="CB722" s="98">
        <v>0</v>
      </c>
      <c r="CC722" s="98">
        <v>0</v>
      </c>
      <c r="CD722" s="98">
        <v>0</v>
      </c>
      <c r="CE722" s="98">
        <v>0</v>
      </c>
      <c r="CF722" s="98">
        <v>0</v>
      </c>
      <c r="CG722" s="98">
        <v>0</v>
      </c>
      <c r="CH722" s="98">
        <v>0</v>
      </c>
      <c r="CI722" s="98">
        <v>0</v>
      </c>
      <c r="CJ722" s="98">
        <v>0</v>
      </c>
      <c r="CK722" s="98">
        <v>0</v>
      </c>
      <c r="CL722" s="98">
        <v>0</v>
      </c>
      <c r="CM722" s="98">
        <v>0</v>
      </c>
    </row>
    <row r="723" spans="1:91" x14ac:dyDescent="0.25">
      <c r="A723" s="95" t="s">
        <v>1</v>
      </c>
      <c r="B723" s="4">
        <v>0</v>
      </c>
      <c r="C723" s="4">
        <v>0</v>
      </c>
      <c r="D723" s="4">
        <v>0</v>
      </c>
      <c r="E723" s="4">
        <v>0</v>
      </c>
      <c r="F723" s="4">
        <v>0</v>
      </c>
      <c r="G723" s="4">
        <v>0</v>
      </c>
      <c r="H723" s="4">
        <v>0</v>
      </c>
      <c r="I723" s="4">
        <v>0</v>
      </c>
      <c r="J723" s="4">
        <v>0</v>
      </c>
      <c r="K723" s="4">
        <v>0</v>
      </c>
      <c r="L723" s="4">
        <v>0</v>
      </c>
      <c r="M723" s="4">
        <v>0</v>
      </c>
      <c r="N723" s="4">
        <v>0</v>
      </c>
      <c r="O723" s="4">
        <v>0</v>
      </c>
      <c r="P723" s="4">
        <v>0</v>
      </c>
      <c r="Q723" s="4">
        <v>0</v>
      </c>
      <c r="R723" s="4">
        <v>0</v>
      </c>
      <c r="S723" s="4">
        <v>0</v>
      </c>
      <c r="T723" s="4">
        <v>0</v>
      </c>
      <c r="U723" s="4">
        <v>0</v>
      </c>
      <c r="V723" s="4">
        <v>0</v>
      </c>
      <c r="W723" s="4">
        <v>0</v>
      </c>
      <c r="X723" s="4">
        <v>0</v>
      </c>
      <c r="Y723" s="4">
        <v>0</v>
      </c>
      <c r="Z723" s="4">
        <v>0</v>
      </c>
      <c r="AA723" s="4">
        <v>0</v>
      </c>
      <c r="AB723" s="4">
        <v>0</v>
      </c>
      <c r="AC723" s="4">
        <v>0</v>
      </c>
      <c r="AD723" s="4">
        <v>0</v>
      </c>
      <c r="AE723" s="4">
        <v>0</v>
      </c>
      <c r="AF723">
        <v>18562511.666666716</v>
      </c>
      <c r="AG723">
        <v>19254575.333333343</v>
      </c>
      <c r="AH723">
        <v>19946638.999999966</v>
      </c>
      <c r="AI723">
        <v>20638702.66666659</v>
      </c>
      <c r="AJ723">
        <v>21330766.333333217</v>
      </c>
      <c r="AK723">
        <v>22022830.000000075</v>
      </c>
      <c r="AL723">
        <v>22714893.666666701</v>
      </c>
      <c r="AM723">
        <v>23406957.333333325</v>
      </c>
      <c r="AN723">
        <v>24099020.999999948</v>
      </c>
      <c r="AO723">
        <v>24791084.666666575</v>
      </c>
      <c r="AP723">
        <v>25483148.333333433</v>
      </c>
      <c r="AQ723">
        <v>26175212.00000006</v>
      </c>
      <c r="AR723">
        <v>26867275.666666683</v>
      </c>
      <c r="AS723">
        <v>27559339.333333306</v>
      </c>
      <c r="AT723">
        <v>28251402.999999933</v>
      </c>
      <c r="AU723">
        <v>28943466.66666656</v>
      </c>
      <c r="AV723">
        <v>29635530.333333418</v>
      </c>
      <c r="AW723">
        <v>30327594.000000041</v>
      </c>
      <c r="AX723">
        <v>31019657.666666664</v>
      </c>
      <c r="AY723">
        <v>31711721.333333291</v>
      </c>
      <c r="AZ723">
        <v>32403784.999999918</v>
      </c>
      <c r="BA723">
        <v>33095848.666666776</v>
      </c>
      <c r="BB723">
        <v>33787912.333333403</v>
      </c>
      <c r="BC723">
        <v>34479976.000000022</v>
      </c>
      <c r="BD723">
        <v>35172039.666666649</v>
      </c>
      <c r="BE723">
        <v>35864103.333333276</v>
      </c>
      <c r="BF723">
        <v>36556166.999999896</v>
      </c>
      <c r="BG723">
        <v>37248230.666666761</v>
      </c>
      <c r="BH723">
        <v>37940294.333333381</v>
      </c>
      <c r="BI723">
        <v>38632358.000000007</v>
      </c>
      <c r="BJ723">
        <v>39324421.666666634</v>
      </c>
      <c r="BK723">
        <v>40016485.333333254</v>
      </c>
      <c r="BL723">
        <v>40708549.000000119</v>
      </c>
      <c r="BM723">
        <v>41400612.666666739</v>
      </c>
      <c r="BN723">
        <v>42092676.333333366</v>
      </c>
      <c r="BO723">
        <v>42784739.999999993</v>
      </c>
      <c r="BP723">
        <v>43476803.666666612</v>
      </c>
      <c r="BQ723">
        <v>44168867.333333239</v>
      </c>
      <c r="BR723">
        <v>44860931.000000097</v>
      </c>
      <c r="BS723">
        <v>45552994.666666724</v>
      </c>
      <c r="BT723">
        <v>46245058.333333351</v>
      </c>
      <c r="BU723">
        <v>46937121.99999997</v>
      </c>
      <c r="BV723">
        <v>47629185.666666597</v>
      </c>
      <c r="BW723">
        <v>48321249.333333224</v>
      </c>
      <c r="BX723">
        <v>49013313.000000082</v>
      </c>
      <c r="BY723">
        <v>49705376.666666709</v>
      </c>
      <c r="BZ723">
        <v>50397440.333333328</v>
      </c>
      <c r="CA723">
        <v>51089503.999999955</v>
      </c>
      <c r="CB723">
        <v>51781567.666666582</v>
      </c>
      <c r="CC723">
        <v>52473631.33333344</v>
      </c>
      <c r="CD723">
        <v>53165695.000000067</v>
      </c>
      <c r="CE723">
        <v>53857758.666666687</v>
      </c>
      <c r="CF723">
        <v>54549822.333333313</v>
      </c>
      <c r="CG723">
        <v>55241885.99999994</v>
      </c>
      <c r="CH723">
        <v>55933949.666666567</v>
      </c>
      <c r="CI723">
        <v>56626013.333333425</v>
      </c>
      <c r="CJ723">
        <v>57318077.000000045</v>
      </c>
      <c r="CK723">
        <v>58010140.666666672</v>
      </c>
      <c r="CL723">
        <v>58702204.333333299</v>
      </c>
      <c r="CM723">
        <v>59394267.999999925</v>
      </c>
    </row>
    <row r="724" spans="1:91" x14ac:dyDescent="0.25">
      <c r="A724" s="95" t="s">
        <v>1</v>
      </c>
      <c r="B724" s="4">
        <v>0</v>
      </c>
      <c r="C724" s="4">
        <v>0</v>
      </c>
      <c r="D724" s="4">
        <v>0</v>
      </c>
      <c r="E724" s="4">
        <v>0</v>
      </c>
      <c r="F724" s="4">
        <v>0</v>
      </c>
      <c r="G724" s="4">
        <v>0</v>
      </c>
      <c r="H724" s="4">
        <v>0</v>
      </c>
      <c r="I724" s="4">
        <v>0</v>
      </c>
      <c r="J724" s="4">
        <v>0</v>
      </c>
      <c r="K724" s="4">
        <v>0</v>
      </c>
      <c r="L724" s="4">
        <v>0</v>
      </c>
      <c r="M724" s="4">
        <v>0</v>
      </c>
      <c r="N724" s="4">
        <v>0</v>
      </c>
      <c r="O724" s="4">
        <v>0</v>
      </c>
      <c r="P724" s="4">
        <v>0</v>
      </c>
      <c r="Q724" s="4">
        <v>0</v>
      </c>
      <c r="R724" s="4">
        <v>0</v>
      </c>
      <c r="S724" s="4">
        <v>0</v>
      </c>
      <c r="T724" s="4">
        <v>0</v>
      </c>
      <c r="U724" s="4">
        <v>0</v>
      </c>
      <c r="V724" s="4">
        <v>0</v>
      </c>
      <c r="W724" s="4">
        <v>0</v>
      </c>
      <c r="X724" s="4">
        <v>0</v>
      </c>
      <c r="Y724" s="4">
        <v>0</v>
      </c>
      <c r="Z724" s="4">
        <v>0</v>
      </c>
      <c r="AA724" s="4">
        <v>0</v>
      </c>
      <c r="AB724" s="4">
        <v>0</v>
      </c>
      <c r="AC724" s="4">
        <v>0</v>
      </c>
      <c r="AD724" s="4">
        <v>0</v>
      </c>
      <c r="AE724" s="4">
        <v>0</v>
      </c>
      <c r="AF724">
        <v>2516928.3333333442</v>
      </c>
      <c r="AG724">
        <v>2665542.0000000158</v>
      </c>
      <c r="AH724">
        <v>2814155.6666666875</v>
      </c>
      <c r="AI724">
        <v>2962769.3333333591</v>
      </c>
      <c r="AJ724">
        <v>3111383.0000000307</v>
      </c>
      <c r="AK724">
        <v>3259996.6666666442</v>
      </c>
      <c r="AL724">
        <v>3408610.3333333158</v>
      </c>
      <c r="AM724">
        <v>3557223.9999999874</v>
      </c>
      <c r="AN724">
        <v>3705837.6666666591</v>
      </c>
      <c r="AO724">
        <v>3854451.3333333307</v>
      </c>
      <c r="AP724">
        <v>4003065.0000000023</v>
      </c>
      <c r="AQ724">
        <v>4151678.666666674</v>
      </c>
      <c r="AR724">
        <v>4300292.3333333451</v>
      </c>
      <c r="AS724">
        <v>4448906.0000000168</v>
      </c>
      <c r="AT724">
        <v>4597519.6666666884</v>
      </c>
      <c r="AU724">
        <v>4746133.33333336</v>
      </c>
      <c r="AV724">
        <v>4894747.0000000317</v>
      </c>
      <c r="AW724">
        <v>5043360.6666666456</v>
      </c>
      <c r="AX724">
        <v>5191974.3333333172</v>
      </c>
      <c r="AY724">
        <v>5340587.9999999888</v>
      </c>
      <c r="AZ724">
        <v>5489201.6666666605</v>
      </c>
      <c r="BA724">
        <v>5637815.3333333321</v>
      </c>
      <c r="BB724">
        <v>5786429.0000000037</v>
      </c>
      <c r="BC724">
        <v>5935042.6666666754</v>
      </c>
      <c r="BD724">
        <v>6083656.333333347</v>
      </c>
      <c r="BE724">
        <v>6232270.0000000186</v>
      </c>
      <c r="BF724">
        <v>6380883.6666666903</v>
      </c>
      <c r="BG724">
        <v>6529497.3333333619</v>
      </c>
      <c r="BH724">
        <v>6678110.9999999758</v>
      </c>
      <c r="BI724">
        <v>6826724.6666666474</v>
      </c>
      <c r="BJ724">
        <v>6975338.3333333191</v>
      </c>
      <c r="BK724">
        <v>7123951.9999999907</v>
      </c>
      <c r="BL724">
        <v>7272565.6666666623</v>
      </c>
      <c r="BM724">
        <v>7421179.333333334</v>
      </c>
      <c r="BN724">
        <v>7569793.0000000056</v>
      </c>
      <c r="BO724">
        <v>7718406.6666666772</v>
      </c>
      <c r="BP724">
        <v>7867020.3333333489</v>
      </c>
      <c r="BQ724">
        <v>8015634.0000000205</v>
      </c>
      <c r="BR724">
        <v>8164247.6666666921</v>
      </c>
      <c r="BS724">
        <v>8312861.3333333638</v>
      </c>
      <c r="BT724">
        <v>8461474.9999999776</v>
      </c>
      <c r="BU724">
        <v>8610088.6666666493</v>
      </c>
      <c r="BV724">
        <v>8758702.3333333209</v>
      </c>
      <c r="BW724">
        <v>8907315.9999999925</v>
      </c>
      <c r="BX724">
        <v>9055929.6666666642</v>
      </c>
      <c r="BY724">
        <v>9204543.3333333358</v>
      </c>
      <c r="BZ724">
        <v>9353157.0000000075</v>
      </c>
      <c r="CA724">
        <v>9501770.6666666791</v>
      </c>
      <c r="CB724">
        <v>9650384.3333333507</v>
      </c>
      <c r="CC724">
        <v>9798998.0000000224</v>
      </c>
      <c r="CD724">
        <v>9947611.666666694</v>
      </c>
      <c r="CE724">
        <v>10096225.333333366</v>
      </c>
      <c r="CF724">
        <v>10244838.999999978</v>
      </c>
      <c r="CG724">
        <v>10393452.666666649</v>
      </c>
      <c r="CH724">
        <v>10542066.333333321</v>
      </c>
      <c r="CI724">
        <v>10690679.999999993</v>
      </c>
      <c r="CJ724">
        <v>10839293.666666664</v>
      </c>
      <c r="CK724">
        <v>10987907.333333336</v>
      </c>
      <c r="CL724">
        <v>11136521.000000007</v>
      </c>
      <c r="CM724">
        <v>11285134.666666679</v>
      </c>
    </row>
    <row r="725" spans="1:91" x14ac:dyDescent="0.25">
      <c r="A725" s="40"/>
    </row>
    <row r="726" spans="1:91" x14ac:dyDescent="0.25">
      <c r="A726" s="95" t="s">
        <v>272</v>
      </c>
      <c r="B726" s="4">
        <v>0</v>
      </c>
      <c r="C726" s="4">
        <v>0</v>
      </c>
      <c r="D726" s="4">
        <v>0</v>
      </c>
      <c r="E726" s="4">
        <v>0</v>
      </c>
      <c r="F726" s="4">
        <v>0</v>
      </c>
      <c r="G726" s="4">
        <v>0</v>
      </c>
      <c r="H726" s="4">
        <v>0</v>
      </c>
      <c r="I726" s="4">
        <v>0</v>
      </c>
      <c r="J726" s="4">
        <v>0</v>
      </c>
      <c r="K726" s="4">
        <v>0</v>
      </c>
      <c r="L726" s="4">
        <v>0</v>
      </c>
      <c r="M726" s="4">
        <v>0</v>
      </c>
      <c r="N726" s="4">
        <v>0</v>
      </c>
      <c r="O726" s="4">
        <v>0</v>
      </c>
      <c r="P726" s="4">
        <v>0</v>
      </c>
      <c r="Q726" s="4">
        <v>0</v>
      </c>
      <c r="R726" s="4">
        <v>0</v>
      </c>
      <c r="S726" s="4">
        <v>0</v>
      </c>
      <c r="T726" s="4">
        <v>0</v>
      </c>
      <c r="U726" s="4">
        <v>0</v>
      </c>
      <c r="V726" s="4">
        <v>0</v>
      </c>
      <c r="W726" s="4">
        <v>0</v>
      </c>
      <c r="X726" s="4">
        <v>0</v>
      </c>
      <c r="Y726" s="4">
        <v>0</v>
      </c>
      <c r="Z726" s="4">
        <v>0</v>
      </c>
      <c r="AA726" s="4">
        <v>0</v>
      </c>
      <c r="AB726" s="4">
        <v>0</v>
      </c>
      <c r="AC726" s="4">
        <v>0</v>
      </c>
      <c r="AD726" s="4">
        <v>0</v>
      </c>
      <c r="AE726" s="4">
        <v>0</v>
      </c>
      <c r="AF726">
        <v>4844145.0000000186</v>
      </c>
      <c r="AG726">
        <v>5197935.3333333274</v>
      </c>
      <c r="AH726">
        <v>5551725.6666666362</v>
      </c>
      <c r="AI726">
        <v>5905516.0000000615</v>
      </c>
      <c r="AJ726">
        <v>6259306.3333333703</v>
      </c>
      <c r="AK726">
        <v>6613096.6666666791</v>
      </c>
      <c r="AL726">
        <v>6966886.9999999879</v>
      </c>
      <c r="AM726">
        <v>7320677.3333332967</v>
      </c>
      <c r="AN726">
        <v>7674467.6666667219</v>
      </c>
      <c r="AO726">
        <v>8028258.0000000307</v>
      </c>
      <c r="AP726">
        <v>8382048.3333333395</v>
      </c>
      <c r="AQ726">
        <v>8735838.6666666493</v>
      </c>
      <c r="AR726">
        <v>9089629.0000000745</v>
      </c>
      <c r="AS726">
        <v>9443419.3333333824</v>
      </c>
      <c r="AT726">
        <v>9797209.6666666903</v>
      </c>
      <c r="AU726">
        <v>10151000</v>
      </c>
      <c r="AV726">
        <v>10504790.33333331</v>
      </c>
      <c r="AW726">
        <v>10858580.666666735</v>
      </c>
      <c r="AX726">
        <v>11212371.000000043</v>
      </c>
      <c r="AY726">
        <v>11566161.333333351</v>
      </c>
      <c r="AZ726">
        <v>11919951.66666666</v>
      </c>
      <c r="BA726">
        <v>12273741.99999997</v>
      </c>
      <c r="BB726">
        <v>12627532.333333395</v>
      </c>
      <c r="BC726">
        <v>12981322.666666703</v>
      </c>
      <c r="BD726">
        <v>13335113.000000011</v>
      </c>
      <c r="BE726">
        <v>13688903.333333321</v>
      </c>
      <c r="BF726">
        <v>14042693.666666631</v>
      </c>
      <c r="BG726">
        <v>14396484.000000056</v>
      </c>
      <c r="BH726">
        <v>14750274.333333364</v>
      </c>
      <c r="BI726">
        <v>15104064.666666672</v>
      </c>
      <c r="BJ726">
        <v>15457854.999999981</v>
      </c>
      <c r="BK726">
        <v>15811645.333333407</v>
      </c>
      <c r="BL726">
        <v>16165435.666666716</v>
      </c>
      <c r="BM726">
        <v>16519226.000000024</v>
      </c>
      <c r="BN726">
        <v>16873016.333333332</v>
      </c>
      <c r="BO726">
        <v>17226806.666666642</v>
      </c>
      <c r="BP726">
        <v>17580597.000000067</v>
      </c>
      <c r="BQ726">
        <v>17934387.333333377</v>
      </c>
      <c r="BR726">
        <v>18288177.666666687</v>
      </c>
      <c r="BS726">
        <v>18641967.999999993</v>
      </c>
      <c r="BT726">
        <v>18995758.333333302</v>
      </c>
      <c r="BU726">
        <v>19349548.666666728</v>
      </c>
      <c r="BV726">
        <v>19703339.000000037</v>
      </c>
      <c r="BW726">
        <v>20057129.333333343</v>
      </c>
      <c r="BX726">
        <v>20410919.666666653</v>
      </c>
      <c r="BY726">
        <v>20764709.999999963</v>
      </c>
      <c r="BZ726">
        <v>21118500.333333388</v>
      </c>
      <c r="CA726">
        <v>21472290.666666698</v>
      </c>
      <c r="CB726">
        <v>21826081.000000007</v>
      </c>
      <c r="CC726">
        <v>22179871.333333313</v>
      </c>
      <c r="CD726">
        <v>22533661.666666739</v>
      </c>
      <c r="CE726">
        <v>22887452.000000048</v>
      </c>
      <c r="CF726">
        <v>23241242.333333358</v>
      </c>
      <c r="CG726">
        <v>23595032.666666664</v>
      </c>
      <c r="CH726">
        <v>23948822.999999974</v>
      </c>
      <c r="CI726">
        <v>24302613.333333399</v>
      </c>
      <c r="CJ726">
        <v>24656403.666666709</v>
      </c>
      <c r="CK726">
        <v>25010194.000000019</v>
      </c>
      <c r="CL726">
        <v>25363984.333333328</v>
      </c>
      <c r="CM726">
        <v>25717774.666666634</v>
      </c>
    </row>
    <row r="727" spans="1:91" x14ac:dyDescent="0.25">
      <c r="A727" s="95"/>
    </row>
    <row r="728" spans="1:91" s="46" customFormat="1" x14ac:dyDescent="0.25">
      <c r="A728" s="95" t="s">
        <v>273</v>
      </c>
      <c r="B728" s="4">
        <v>0</v>
      </c>
      <c r="C728" s="4">
        <v>0</v>
      </c>
      <c r="D728" s="4">
        <v>0</v>
      </c>
      <c r="E728" s="4">
        <v>0</v>
      </c>
      <c r="F728" s="4">
        <v>0</v>
      </c>
      <c r="G728" s="4">
        <v>0</v>
      </c>
      <c r="H728" s="4">
        <v>0</v>
      </c>
      <c r="I728" s="4">
        <v>0</v>
      </c>
      <c r="J728" s="4">
        <v>0</v>
      </c>
      <c r="K728" s="4">
        <v>0</v>
      </c>
      <c r="L728" s="4">
        <v>0</v>
      </c>
      <c r="M728" s="4">
        <v>0</v>
      </c>
      <c r="N728" s="4">
        <v>0</v>
      </c>
      <c r="O728" s="4">
        <v>0</v>
      </c>
      <c r="P728" s="4">
        <v>0</v>
      </c>
      <c r="Q728" s="4">
        <v>0</v>
      </c>
      <c r="R728" s="4">
        <v>0</v>
      </c>
      <c r="S728" s="4">
        <v>0</v>
      </c>
      <c r="T728" s="4">
        <v>0</v>
      </c>
      <c r="U728" s="4">
        <v>0</v>
      </c>
      <c r="V728" s="4">
        <v>0</v>
      </c>
      <c r="W728" s="4">
        <v>0</v>
      </c>
      <c r="X728" s="4">
        <v>0</v>
      </c>
      <c r="Y728" s="4">
        <v>0</v>
      </c>
      <c r="Z728" s="4">
        <v>0</v>
      </c>
      <c r="AA728" s="4">
        <v>0</v>
      </c>
      <c r="AB728" s="4">
        <v>0</v>
      </c>
      <c r="AC728" s="4">
        <v>0</v>
      </c>
      <c r="AD728" s="4">
        <v>0</v>
      </c>
      <c r="AE728" s="4">
        <v>0</v>
      </c>
      <c r="AF728" s="46">
        <v>3416015.8203312112</v>
      </c>
      <c r="AG728" s="46">
        <v>3423635.3827592176</v>
      </c>
      <c r="AH728" s="46">
        <v>3431254.9451872217</v>
      </c>
      <c r="AI728" s="46">
        <v>3438874.5076152282</v>
      </c>
      <c r="AJ728" s="46">
        <v>3446494.0700432342</v>
      </c>
      <c r="AK728" s="46">
        <v>3454113.6324712406</v>
      </c>
      <c r="AL728" s="46">
        <v>3461733.194899247</v>
      </c>
      <c r="AM728" s="46">
        <v>3469352.7573272511</v>
      </c>
      <c r="AN728" s="46">
        <v>3476972.3197552576</v>
      </c>
      <c r="AO728" s="46">
        <v>3484591.882183264</v>
      </c>
      <c r="AP728" s="46">
        <v>3492211.44461127</v>
      </c>
      <c r="AQ728" s="46">
        <v>3499831.0070392764</v>
      </c>
      <c r="AR728" s="46">
        <v>3507450.5694672805</v>
      </c>
      <c r="AS728" s="46">
        <v>3515070.131895287</v>
      </c>
      <c r="AT728" s="46">
        <v>3522689.6943232934</v>
      </c>
      <c r="AU728" s="46">
        <v>3530309.2567512994</v>
      </c>
      <c r="AV728" s="46">
        <v>3537928.8191793058</v>
      </c>
      <c r="AW728" s="46">
        <v>3545548.3816073099</v>
      </c>
      <c r="AX728" s="46">
        <v>3553167.9440353164</v>
      </c>
      <c r="AY728" s="46">
        <v>3560787.5064633228</v>
      </c>
      <c r="AZ728" s="46">
        <v>3568407.0688913288</v>
      </c>
      <c r="BA728" s="46">
        <v>3576026.6313193352</v>
      </c>
      <c r="BB728" s="46">
        <v>3583646.1937473398</v>
      </c>
      <c r="BC728" s="46">
        <v>3591265.7561753457</v>
      </c>
      <c r="BD728" s="46">
        <v>3598885.3186033522</v>
      </c>
      <c r="BE728" s="46">
        <v>3606504.8810313581</v>
      </c>
      <c r="BF728" s="46">
        <v>3614124.4434593627</v>
      </c>
      <c r="BG728" s="46">
        <v>3621744.0058873692</v>
      </c>
      <c r="BH728" s="46">
        <v>3629363.5683153751</v>
      </c>
      <c r="BI728" s="46">
        <v>3636983.1307433816</v>
      </c>
      <c r="BJ728" s="46">
        <v>3644602.6931713875</v>
      </c>
      <c r="BK728" s="46">
        <v>3652222.2555993921</v>
      </c>
      <c r="BL728" s="46">
        <v>3659841.8180273985</v>
      </c>
      <c r="BM728" s="46">
        <v>3667461.3804554045</v>
      </c>
      <c r="BN728" s="46">
        <v>3675080.942883411</v>
      </c>
      <c r="BO728" s="46">
        <v>3682700.5053114169</v>
      </c>
      <c r="BP728" s="46">
        <v>3690320.0677394215</v>
      </c>
      <c r="BQ728" s="46">
        <v>3697939.6301674279</v>
      </c>
      <c r="BR728" s="46">
        <v>3705559.1925954339</v>
      </c>
      <c r="BS728" s="46">
        <v>3713178.7550234403</v>
      </c>
      <c r="BT728" s="46">
        <v>3720798.3174514468</v>
      </c>
      <c r="BU728" s="46">
        <v>3728417.8798794509</v>
      </c>
      <c r="BV728" s="46">
        <v>3736037.4423074573</v>
      </c>
      <c r="BW728" s="46">
        <v>3743657.0047354633</v>
      </c>
      <c r="BX728" s="46">
        <v>3751276.5671634697</v>
      </c>
      <c r="BY728" s="46">
        <v>3758896.1295914762</v>
      </c>
      <c r="BZ728" s="46">
        <v>3766515.6920194803</v>
      </c>
      <c r="CA728" s="46">
        <v>3774135.2544474867</v>
      </c>
      <c r="CB728" s="46">
        <v>3781754.8168754927</v>
      </c>
      <c r="CC728" s="46">
        <v>3789374.3793034991</v>
      </c>
      <c r="CD728" s="46">
        <v>3796993.9417315037</v>
      </c>
      <c r="CE728" s="46">
        <v>3804613.5041595097</v>
      </c>
      <c r="CF728" s="46">
        <v>3812233.0665875161</v>
      </c>
      <c r="CG728" s="46">
        <v>3819852.6290155225</v>
      </c>
      <c r="CH728" s="46">
        <v>3827472.1914435285</v>
      </c>
      <c r="CI728" s="46">
        <v>3835091.7538715331</v>
      </c>
      <c r="CJ728" s="46">
        <v>3842711.3162995391</v>
      </c>
      <c r="CK728" s="46">
        <v>3850330.8787275455</v>
      </c>
      <c r="CL728" s="46">
        <v>3857950.4411555519</v>
      </c>
      <c r="CM728" s="46">
        <v>3865570.0035835579</v>
      </c>
    </row>
    <row r="729" spans="1:91" s="46" customFormat="1" x14ac:dyDescent="0.25">
      <c r="A729" s="95"/>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spans="1:91" x14ac:dyDescent="0.25">
      <c r="A730" s="95" t="s">
        <v>274</v>
      </c>
      <c r="B730" s="4">
        <v>0</v>
      </c>
      <c r="C730" s="4">
        <v>0</v>
      </c>
      <c r="D730" s="4">
        <v>0</v>
      </c>
      <c r="E730" s="4">
        <v>0</v>
      </c>
      <c r="F730" s="4">
        <v>0</v>
      </c>
      <c r="G730" s="4">
        <v>0</v>
      </c>
      <c r="H730" s="4">
        <v>0</v>
      </c>
      <c r="I730" s="4">
        <v>0</v>
      </c>
      <c r="J730" s="4">
        <v>0</v>
      </c>
      <c r="K730" s="4">
        <v>0</v>
      </c>
      <c r="L730" s="4">
        <v>0</v>
      </c>
      <c r="M730" s="4">
        <v>0</v>
      </c>
      <c r="N730" s="4">
        <v>0</v>
      </c>
      <c r="O730" s="4">
        <v>0</v>
      </c>
      <c r="P730" s="4">
        <v>0</v>
      </c>
      <c r="Q730" s="4">
        <v>0</v>
      </c>
      <c r="R730" s="4">
        <v>0</v>
      </c>
      <c r="S730" s="4">
        <v>0</v>
      </c>
      <c r="T730" s="4">
        <v>0</v>
      </c>
      <c r="U730" s="4">
        <v>0</v>
      </c>
      <c r="V730" s="4">
        <v>0</v>
      </c>
      <c r="W730" s="4">
        <v>0</v>
      </c>
      <c r="X730" s="4">
        <v>0</v>
      </c>
      <c r="Y730" s="4">
        <v>0</v>
      </c>
      <c r="Z730" s="4">
        <v>0</v>
      </c>
      <c r="AA730" s="4">
        <v>0</v>
      </c>
      <c r="AB730" s="4">
        <v>0</v>
      </c>
      <c r="AC730" s="4">
        <v>0</v>
      </c>
      <c r="AD730" s="4">
        <v>0</v>
      </c>
      <c r="AE730" s="4">
        <v>0</v>
      </c>
      <c r="AF730">
        <v>18451354.999999981</v>
      </c>
      <c r="AG730">
        <v>19806544.666666538</v>
      </c>
      <c r="AH730">
        <v>21161734.333333094</v>
      </c>
      <c r="AI730">
        <v>22516923.99999965</v>
      </c>
      <c r="AJ730">
        <v>23872113.666666672</v>
      </c>
      <c r="AK730">
        <v>25227303.333333228</v>
      </c>
      <c r="AL730">
        <v>26582492.999999784</v>
      </c>
      <c r="AM730">
        <v>27937682.66666634</v>
      </c>
      <c r="AN730">
        <v>29292872.333332896</v>
      </c>
      <c r="AO730">
        <v>30648061.999999918</v>
      </c>
      <c r="AP730">
        <v>32003251.666666474</v>
      </c>
      <c r="AQ730">
        <v>33358441.33333303</v>
      </c>
      <c r="AR730">
        <v>34713630.999999583</v>
      </c>
      <c r="AS730">
        <v>36068820.666666612</v>
      </c>
      <c r="AT730">
        <v>37424010.333333164</v>
      </c>
      <c r="AU730">
        <v>38779199.999999717</v>
      </c>
      <c r="AV730">
        <v>40134389.666666277</v>
      </c>
      <c r="AW730">
        <v>41489579.333333299</v>
      </c>
      <c r="AX730">
        <v>42844768.999999851</v>
      </c>
      <c r="AY730">
        <v>44199958.666666411</v>
      </c>
      <c r="AZ730">
        <v>45555148.333332971</v>
      </c>
      <c r="BA730">
        <v>46910337.999999985</v>
      </c>
      <c r="BB730">
        <v>48265527.666666545</v>
      </c>
      <c r="BC730">
        <v>49620717.333333105</v>
      </c>
      <c r="BD730">
        <v>50975906.999999657</v>
      </c>
      <c r="BE730">
        <v>52331096.66666621</v>
      </c>
      <c r="BF730">
        <v>53686286.333333239</v>
      </c>
      <c r="BG730">
        <v>55041475.999999791</v>
      </c>
      <c r="BH730">
        <v>56396665.666666344</v>
      </c>
      <c r="BI730">
        <v>57751855.333332904</v>
      </c>
      <c r="BJ730">
        <v>59107044.999999925</v>
      </c>
      <c r="BK730">
        <v>60462234.666666478</v>
      </c>
      <c r="BL730">
        <v>61817424.333333038</v>
      </c>
      <c r="BM730">
        <v>63172613.999999598</v>
      </c>
      <c r="BN730">
        <v>64527803.666666612</v>
      </c>
      <c r="BO730">
        <v>65882993.333333172</v>
      </c>
      <c r="BP730">
        <v>67238182.999999732</v>
      </c>
      <c r="BQ730">
        <v>68593372.666666284</v>
      </c>
      <c r="BR730">
        <v>69948562.333333313</v>
      </c>
      <c r="BS730">
        <v>71303751.999999866</v>
      </c>
      <c r="BT730">
        <v>72658941.666666418</v>
      </c>
      <c r="BU730">
        <v>74014131.333332971</v>
      </c>
      <c r="BV730">
        <v>75369320.999999523</v>
      </c>
      <c r="BW730">
        <v>76724510.666666552</v>
      </c>
      <c r="BX730">
        <v>78079700.333333105</v>
      </c>
      <c r="BY730">
        <v>79434889.999999672</v>
      </c>
      <c r="BZ730">
        <v>80790079.666666225</v>
      </c>
      <c r="CA730">
        <v>82145269.333333239</v>
      </c>
      <c r="CB730">
        <v>83500458.999999791</v>
      </c>
      <c r="CC730">
        <v>84855648.666666359</v>
      </c>
      <c r="CD730">
        <v>86210838.333332911</v>
      </c>
      <c r="CE730">
        <v>87566027.99999994</v>
      </c>
      <c r="CF730">
        <v>88921217.666666493</v>
      </c>
      <c r="CG730">
        <v>90276407.333333045</v>
      </c>
      <c r="CH730">
        <v>91631596.999999598</v>
      </c>
      <c r="CI730">
        <v>92986786.666666627</v>
      </c>
      <c r="CJ730">
        <v>94341976.333333179</v>
      </c>
      <c r="CK730">
        <v>95697165.999999732</v>
      </c>
      <c r="CL730">
        <v>97052355.666666299</v>
      </c>
      <c r="CM730">
        <v>98407545.333332852</v>
      </c>
    </row>
    <row r="731" spans="1:91" s="40" customFormat="1" x14ac:dyDescent="0.25">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spans="1:91" s="46" customFormat="1" x14ac:dyDescent="0.25">
      <c r="A732" s="95" t="s">
        <v>275</v>
      </c>
      <c r="B732" s="4">
        <v>0</v>
      </c>
      <c r="C732" s="4">
        <v>0</v>
      </c>
      <c r="D732" s="4">
        <v>0</v>
      </c>
      <c r="E732" s="4">
        <v>0</v>
      </c>
      <c r="F732" s="4">
        <v>0</v>
      </c>
      <c r="G732" s="4">
        <v>0</v>
      </c>
      <c r="H732" s="4">
        <v>0</v>
      </c>
      <c r="I732" s="4">
        <v>0</v>
      </c>
      <c r="J732" s="4">
        <v>0</v>
      </c>
      <c r="K732" s="4">
        <v>0</v>
      </c>
      <c r="L732" s="4">
        <v>0</v>
      </c>
      <c r="M732" s="4">
        <v>0</v>
      </c>
      <c r="N732" s="4">
        <v>0</v>
      </c>
      <c r="O732" s="4">
        <v>0</v>
      </c>
      <c r="P732" s="4">
        <v>0</v>
      </c>
      <c r="Q732" s="4">
        <v>0</v>
      </c>
      <c r="R732" s="4">
        <v>0</v>
      </c>
      <c r="S732" s="4">
        <v>0</v>
      </c>
      <c r="T732" s="4">
        <v>0</v>
      </c>
      <c r="U732" s="4">
        <v>0</v>
      </c>
      <c r="V732" s="4">
        <v>0</v>
      </c>
      <c r="W732" s="4">
        <v>0</v>
      </c>
      <c r="X732" s="4">
        <v>0</v>
      </c>
      <c r="Y732" s="4">
        <v>0</v>
      </c>
      <c r="Z732" s="4">
        <v>0</v>
      </c>
      <c r="AA732" s="4">
        <v>0</v>
      </c>
      <c r="AB732" s="4">
        <v>0</v>
      </c>
      <c r="AC732" s="4">
        <v>0</v>
      </c>
      <c r="AD732" s="4">
        <v>0</v>
      </c>
      <c r="AE732" s="4">
        <v>0</v>
      </c>
      <c r="AF732" s="46">
        <v>8337113.3463354567</v>
      </c>
      <c r="AG732" s="46">
        <v>8355709.6172407838</v>
      </c>
      <c r="AH732" s="46">
        <v>8374305.8881461108</v>
      </c>
      <c r="AI732" s="46">
        <v>8392902.1590514388</v>
      </c>
      <c r="AJ732" s="46">
        <v>8411498.4299567658</v>
      </c>
      <c r="AK732" s="46">
        <v>8430094.7008620929</v>
      </c>
      <c r="AL732" s="46">
        <v>8448690.9717674199</v>
      </c>
      <c r="AM732" s="46">
        <v>8467287.2426727489</v>
      </c>
      <c r="AN732" s="46">
        <v>8485883.5135780759</v>
      </c>
      <c r="AO732" s="46">
        <v>8504479.784483403</v>
      </c>
      <c r="AP732" s="46">
        <v>8523076.05538873</v>
      </c>
      <c r="AQ732" s="46">
        <v>8541672.3262940571</v>
      </c>
      <c r="AR732" s="46">
        <v>8560268.597199386</v>
      </c>
      <c r="AS732" s="46">
        <v>8578864.868104713</v>
      </c>
      <c r="AT732" s="46">
        <v>8597461.1390100401</v>
      </c>
      <c r="AU732" s="46">
        <v>8616057.4099153671</v>
      </c>
      <c r="AV732" s="46">
        <v>8634653.6808206942</v>
      </c>
      <c r="AW732" s="46">
        <v>8653249.9517260212</v>
      </c>
      <c r="AX732" s="46">
        <v>8671846.2226313502</v>
      </c>
      <c r="AY732" s="46">
        <v>8690442.4935366772</v>
      </c>
      <c r="AZ732" s="46">
        <v>8709038.7644420043</v>
      </c>
      <c r="BA732" s="46">
        <v>8727635.0353473313</v>
      </c>
      <c r="BB732" s="46">
        <v>8746231.3062526584</v>
      </c>
      <c r="BC732" s="46">
        <v>8764827.5771579873</v>
      </c>
      <c r="BD732" s="46">
        <v>8783423.8480633143</v>
      </c>
      <c r="BE732" s="46">
        <v>8802020.1189686414</v>
      </c>
      <c r="BF732" s="46">
        <v>8820616.3898739684</v>
      </c>
      <c r="BG732" s="46">
        <v>8839212.6607792955</v>
      </c>
      <c r="BH732" s="46">
        <v>8857808.9316846244</v>
      </c>
      <c r="BI732" s="46">
        <v>8876405.2025899515</v>
      </c>
      <c r="BJ732" s="46">
        <v>8895001.4734952785</v>
      </c>
      <c r="BK732" s="46">
        <v>8913597.7444006056</v>
      </c>
      <c r="BL732" s="46">
        <v>8932194.0153059326</v>
      </c>
      <c r="BM732" s="46">
        <v>8950790.2862112597</v>
      </c>
      <c r="BN732" s="46">
        <v>8969386.5571165886</v>
      </c>
      <c r="BO732" s="46">
        <v>8987982.8280219156</v>
      </c>
      <c r="BP732" s="46">
        <v>9006579.0989272427</v>
      </c>
      <c r="BQ732" s="46">
        <v>9025175.3698325697</v>
      </c>
      <c r="BR732" s="46">
        <v>9043771.6407378968</v>
      </c>
      <c r="BS732" s="46">
        <v>9062367.9116432257</v>
      </c>
      <c r="BT732" s="46">
        <v>9080964.1825485528</v>
      </c>
      <c r="BU732" s="46">
        <v>9099560.4534538798</v>
      </c>
      <c r="BV732" s="46">
        <v>9118156.7243592069</v>
      </c>
      <c r="BW732" s="46">
        <v>9136752.9952645339</v>
      </c>
      <c r="BX732" s="46">
        <v>9155349.2661698628</v>
      </c>
      <c r="BY732" s="46">
        <v>9173945.5370751899</v>
      </c>
      <c r="BZ732" s="46">
        <v>9192541.8079805169</v>
      </c>
      <c r="CA732" s="46">
        <v>9211138.078885844</v>
      </c>
      <c r="CB732" s="46">
        <v>9229734.349791171</v>
      </c>
      <c r="CC732" s="46">
        <v>9248330.6206964981</v>
      </c>
      <c r="CD732" s="46">
        <v>9266926.891601827</v>
      </c>
      <c r="CE732" s="46">
        <v>9285523.162507154</v>
      </c>
      <c r="CF732" s="46">
        <v>9304119.4334124811</v>
      </c>
      <c r="CG732" s="46">
        <v>9322715.7043178082</v>
      </c>
      <c r="CH732" s="46">
        <v>9341311.9752231352</v>
      </c>
      <c r="CI732" s="46">
        <v>9359908.2461284641</v>
      </c>
      <c r="CJ732" s="46">
        <v>9378504.5170337912</v>
      </c>
      <c r="CK732" s="46">
        <v>9397100.7879391182</v>
      </c>
      <c r="CL732" s="46">
        <v>9415697.0588444453</v>
      </c>
      <c r="CM732" s="46">
        <v>9434293.3297497723</v>
      </c>
    </row>
    <row r="733" spans="1:91" s="40" customFormat="1" x14ac:dyDescent="0.25">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spans="1:91" x14ac:dyDescent="0.25">
      <c r="A734" s="95" t="s">
        <v>407</v>
      </c>
      <c r="B734" s="4">
        <v>0</v>
      </c>
      <c r="C734" s="4">
        <v>0</v>
      </c>
      <c r="D734" s="4">
        <v>0</v>
      </c>
      <c r="E734" s="4">
        <v>0</v>
      </c>
      <c r="F734" s="4">
        <v>0</v>
      </c>
      <c r="G734" s="4">
        <v>0</v>
      </c>
      <c r="H734" s="4">
        <v>0</v>
      </c>
      <c r="I734" s="4">
        <v>0</v>
      </c>
      <c r="J734" s="4">
        <v>0</v>
      </c>
      <c r="K734" s="4">
        <v>0</v>
      </c>
      <c r="L734" s="4">
        <v>0</v>
      </c>
      <c r="M734" s="4">
        <v>0</v>
      </c>
      <c r="N734" s="4">
        <v>0</v>
      </c>
      <c r="O734" s="4">
        <v>0</v>
      </c>
      <c r="P734" s="4">
        <v>0</v>
      </c>
      <c r="Q734" s="4">
        <v>0</v>
      </c>
      <c r="R734" s="4">
        <v>0</v>
      </c>
      <c r="S734" s="4">
        <v>0</v>
      </c>
      <c r="T734" s="4">
        <v>0</v>
      </c>
      <c r="U734" s="4">
        <v>0</v>
      </c>
      <c r="V734" s="4">
        <v>0</v>
      </c>
      <c r="W734" s="4">
        <v>0</v>
      </c>
      <c r="X734" s="4">
        <v>0</v>
      </c>
      <c r="Y734" s="4">
        <v>0</v>
      </c>
      <c r="Z734" s="4">
        <v>0</v>
      </c>
      <c r="AA734" s="4">
        <v>0</v>
      </c>
      <c r="AB734" s="4">
        <v>0</v>
      </c>
      <c r="AC734" s="4">
        <v>0</v>
      </c>
      <c r="AD734" s="4">
        <v>0</v>
      </c>
      <c r="AE734" s="4">
        <v>0</v>
      </c>
      <c r="AF734">
        <v>14188535.000000034</v>
      </c>
      <c r="AG734">
        <v>14047826</v>
      </c>
      <c r="AH734">
        <v>13907117.000000028</v>
      </c>
      <c r="AI734">
        <v>13766407.999999996</v>
      </c>
      <c r="AJ734">
        <v>13625699.000000022</v>
      </c>
      <c r="AK734">
        <v>13484990.000000048</v>
      </c>
      <c r="AL734">
        <v>13344281.000000017</v>
      </c>
      <c r="AM734">
        <v>13203572.000000045</v>
      </c>
      <c r="AN734">
        <v>13062863.000000011</v>
      </c>
      <c r="AO734">
        <v>12922154.000000039</v>
      </c>
      <c r="AP734">
        <v>12781445.000000007</v>
      </c>
      <c r="AQ734">
        <v>12640736.000000034</v>
      </c>
      <c r="AR734">
        <v>12500027.000000002</v>
      </c>
      <c r="AS734">
        <v>12359318.000000028</v>
      </c>
      <c r="AT734">
        <v>12218608.999999996</v>
      </c>
      <c r="AU734">
        <v>12077900.000000022</v>
      </c>
      <c r="AV734">
        <v>11937191.00000005</v>
      </c>
      <c r="AW734">
        <v>11796482.000000019</v>
      </c>
      <c r="AX734">
        <v>11655773.000000045</v>
      </c>
      <c r="AY734">
        <v>11515064.000000013</v>
      </c>
      <c r="AZ734">
        <v>11374355.000000039</v>
      </c>
      <c r="BA734">
        <v>11233646.000000007</v>
      </c>
      <c r="BB734">
        <v>11092937.000000034</v>
      </c>
      <c r="BC734">
        <v>10952228.000000004</v>
      </c>
      <c r="BD734">
        <v>10811519.00000003</v>
      </c>
      <c r="BE734">
        <v>10670809.999999998</v>
      </c>
      <c r="BF734">
        <v>10530101.000000024</v>
      </c>
      <c r="BG734">
        <v>10389392.00000005</v>
      </c>
      <c r="BH734">
        <v>10248683.000000019</v>
      </c>
      <c r="BI734">
        <v>10107974.000000045</v>
      </c>
      <c r="BJ734">
        <v>9967265.0000000149</v>
      </c>
      <c r="BK734">
        <v>9826556.000000041</v>
      </c>
      <c r="BL734">
        <v>9685847.0000000093</v>
      </c>
      <c r="BM734">
        <v>9545138.0000000354</v>
      </c>
      <c r="BN734">
        <v>9404429.0000000037</v>
      </c>
      <c r="BO734">
        <v>9263720.0000000298</v>
      </c>
      <c r="BP734">
        <v>9123011.0000000559</v>
      </c>
      <c r="BQ734">
        <v>8982302.0000000261</v>
      </c>
      <c r="BR734">
        <v>8841593.0000000522</v>
      </c>
      <c r="BS734">
        <v>8700884.0000000205</v>
      </c>
      <c r="BT734">
        <v>8560175.0000000466</v>
      </c>
      <c r="BU734">
        <v>8419466.0000000149</v>
      </c>
      <c r="BV734">
        <v>8278757.000000041</v>
      </c>
      <c r="BW734">
        <v>8138048.0000000093</v>
      </c>
      <c r="BX734">
        <v>7997339.0000000363</v>
      </c>
      <c r="BY734">
        <v>7856630.0000000047</v>
      </c>
      <c r="BZ734">
        <v>7715921.0000000317</v>
      </c>
      <c r="CA734">
        <v>7575212.0000000577</v>
      </c>
      <c r="CB734">
        <v>7434503.0000000261</v>
      </c>
      <c r="CC734">
        <v>7293794.0000000522</v>
      </c>
      <c r="CD734">
        <v>7153085.0000000205</v>
      </c>
      <c r="CE734">
        <v>7012376.0000000475</v>
      </c>
      <c r="CF734">
        <v>6871667.0000000158</v>
      </c>
      <c r="CG734">
        <v>6730958.0000000428</v>
      </c>
      <c r="CH734">
        <v>6590249.0000000112</v>
      </c>
      <c r="CI734">
        <v>6449540.0000000373</v>
      </c>
      <c r="CJ734">
        <v>6308831.0000000056</v>
      </c>
      <c r="CK734">
        <v>6168122.0000000317</v>
      </c>
      <c r="CL734">
        <v>6027413.0000000587</v>
      </c>
      <c r="CM734">
        <v>5886704.000000027</v>
      </c>
    </row>
    <row r="735" spans="1:91" x14ac:dyDescent="0.25">
      <c r="A735" s="95" t="s">
        <v>1</v>
      </c>
      <c r="B735" s="4">
        <v>0</v>
      </c>
      <c r="C735" s="4">
        <v>0</v>
      </c>
      <c r="D735" s="4">
        <v>0</v>
      </c>
      <c r="E735" s="4">
        <v>0</v>
      </c>
      <c r="F735" s="4">
        <v>0</v>
      </c>
      <c r="G735" s="4">
        <v>0</v>
      </c>
      <c r="H735" s="4">
        <v>0</v>
      </c>
      <c r="I735" s="4">
        <v>0</v>
      </c>
      <c r="J735" s="4">
        <v>0</v>
      </c>
      <c r="K735" s="4">
        <v>0</v>
      </c>
      <c r="L735" s="4">
        <v>0</v>
      </c>
      <c r="M735" s="4">
        <v>0</v>
      </c>
      <c r="N735" s="4">
        <v>0</v>
      </c>
      <c r="O735" s="4">
        <v>0</v>
      </c>
      <c r="P735" s="4">
        <v>0</v>
      </c>
      <c r="Q735" s="4">
        <v>0</v>
      </c>
      <c r="R735" s="4">
        <v>0</v>
      </c>
      <c r="S735" s="4">
        <v>0</v>
      </c>
      <c r="T735" s="4">
        <v>0</v>
      </c>
      <c r="U735" s="4">
        <v>0</v>
      </c>
      <c r="V735" s="4">
        <v>0</v>
      </c>
      <c r="W735" s="4">
        <v>0</v>
      </c>
      <c r="X735" s="4">
        <v>0</v>
      </c>
      <c r="Y735" s="4">
        <v>0</v>
      </c>
      <c r="Z735" s="4">
        <v>0</v>
      </c>
      <c r="AA735" s="4">
        <v>0</v>
      </c>
      <c r="AB735" s="4">
        <v>0</v>
      </c>
      <c r="AC735" s="4">
        <v>0</v>
      </c>
      <c r="AD735" s="4">
        <v>0</v>
      </c>
      <c r="AE735" s="4">
        <v>0</v>
      </c>
      <c r="AF735">
        <v>680669.99999999919</v>
      </c>
      <c r="AG735">
        <v>677798.66666666663</v>
      </c>
      <c r="AH735">
        <v>674927.33333333302</v>
      </c>
      <c r="AI735">
        <v>672055.99999999953</v>
      </c>
      <c r="AJ735">
        <v>669184.66666666605</v>
      </c>
      <c r="AK735">
        <v>666313.33333333256</v>
      </c>
      <c r="AL735">
        <v>663441.99999999907</v>
      </c>
      <c r="AM735">
        <v>660570.66666666651</v>
      </c>
      <c r="AN735">
        <v>657699.33333333302</v>
      </c>
      <c r="AO735">
        <v>654827.99999999953</v>
      </c>
      <c r="AP735">
        <v>651956.66666666605</v>
      </c>
      <c r="AQ735">
        <v>649085.33333333256</v>
      </c>
      <c r="AR735">
        <v>646214</v>
      </c>
      <c r="AS735">
        <v>643342.6666666664</v>
      </c>
      <c r="AT735">
        <v>640471.33333333291</v>
      </c>
      <c r="AU735">
        <v>637599.99999999942</v>
      </c>
      <c r="AV735">
        <v>634728.66666666593</v>
      </c>
      <c r="AW735">
        <v>631857.33333333244</v>
      </c>
      <c r="AX735">
        <v>628985.99999999988</v>
      </c>
      <c r="AY735">
        <v>626114.6666666664</v>
      </c>
      <c r="AZ735">
        <v>623243.33333333291</v>
      </c>
      <c r="BA735">
        <v>620371.99999999942</v>
      </c>
      <c r="BB735">
        <v>617500.66666666593</v>
      </c>
      <c r="BC735">
        <v>614629.33333333326</v>
      </c>
      <c r="BD735">
        <v>611757.99999999977</v>
      </c>
      <c r="BE735">
        <v>608886.66666666628</v>
      </c>
      <c r="BF735">
        <v>606015.33333333279</v>
      </c>
      <c r="BG735">
        <v>603143.9999999993</v>
      </c>
      <c r="BH735">
        <v>600272.66666666674</v>
      </c>
      <c r="BI735">
        <v>597401.33333333326</v>
      </c>
      <c r="BJ735">
        <v>594529.99999999977</v>
      </c>
      <c r="BK735">
        <v>591658.66666666628</v>
      </c>
      <c r="BL735">
        <v>588787.33333333279</v>
      </c>
      <c r="BM735">
        <v>585916.00000000012</v>
      </c>
      <c r="BN735">
        <v>583044.66666666663</v>
      </c>
      <c r="BO735">
        <v>580173.33333333314</v>
      </c>
      <c r="BP735">
        <v>577301.99999999965</v>
      </c>
      <c r="BQ735">
        <v>574430.66666666616</v>
      </c>
      <c r="BR735">
        <v>571559.33333333267</v>
      </c>
      <c r="BS735">
        <v>568688.00000000012</v>
      </c>
      <c r="BT735">
        <v>565816.66666666663</v>
      </c>
      <c r="BU735">
        <v>562945.33333333314</v>
      </c>
      <c r="BV735">
        <v>560073.99999999965</v>
      </c>
      <c r="BW735">
        <v>557202.66666666616</v>
      </c>
      <c r="BX735">
        <v>554331.33333333349</v>
      </c>
      <c r="BY735">
        <v>551460</v>
      </c>
      <c r="BZ735">
        <v>548588.66666666651</v>
      </c>
      <c r="CA735">
        <v>545717.33333333302</v>
      </c>
      <c r="CB735">
        <v>542845.99999999953</v>
      </c>
      <c r="CC735">
        <v>539974.66666666605</v>
      </c>
      <c r="CD735">
        <v>537103.33333333349</v>
      </c>
      <c r="CE735">
        <v>534232</v>
      </c>
      <c r="CF735">
        <v>531360.66666666651</v>
      </c>
      <c r="CG735">
        <v>528489.33333333302</v>
      </c>
      <c r="CH735">
        <v>525617.99999999953</v>
      </c>
      <c r="CI735">
        <v>522746.66666666692</v>
      </c>
      <c r="CJ735">
        <v>519875.33333333337</v>
      </c>
      <c r="CK735">
        <v>517003.99999999988</v>
      </c>
      <c r="CL735">
        <v>514132.6666666664</v>
      </c>
      <c r="CM735">
        <v>511261.33333333291</v>
      </c>
    </row>
    <row r="736" spans="1:91" x14ac:dyDescent="0.25">
      <c r="A736" s="95" t="s">
        <v>1</v>
      </c>
      <c r="B736" s="4">
        <v>0</v>
      </c>
      <c r="C736" s="4">
        <v>0</v>
      </c>
      <c r="D736" s="4">
        <v>0</v>
      </c>
      <c r="E736" s="4">
        <v>0</v>
      </c>
      <c r="F736" s="4">
        <v>0</v>
      </c>
      <c r="G736" s="4">
        <v>0</v>
      </c>
      <c r="H736" s="4">
        <v>0</v>
      </c>
      <c r="I736" s="4">
        <v>0</v>
      </c>
      <c r="J736" s="4">
        <v>0</v>
      </c>
      <c r="K736" s="4">
        <v>0</v>
      </c>
      <c r="L736" s="4">
        <v>0</v>
      </c>
      <c r="M736" s="4">
        <v>0</v>
      </c>
      <c r="N736" s="4">
        <v>0</v>
      </c>
      <c r="O736" s="4">
        <v>0</v>
      </c>
      <c r="P736" s="4">
        <v>0</v>
      </c>
      <c r="Q736" s="4">
        <v>0</v>
      </c>
      <c r="R736" s="4">
        <v>0</v>
      </c>
      <c r="S736" s="4">
        <v>0</v>
      </c>
      <c r="T736" s="4">
        <v>0</v>
      </c>
      <c r="U736" s="4">
        <v>0</v>
      </c>
      <c r="V736" s="4">
        <v>0</v>
      </c>
      <c r="W736" s="4">
        <v>0</v>
      </c>
      <c r="X736" s="4">
        <v>0</v>
      </c>
      <c r="Y736" s="4">
        <v>0</v>
      </c>
      <c r="Z736" s="4">
        <v>0</v>
      </c>
      <c r="AA736" s="4">
        <v>0</v>
      </c>
      <c r="AB736" s="4">
        <v>0</v>
      </c>
      <c r="AC736" s="4">
        <v>0</v>
      </c>
      <c r="AD736" s="4">
        <v>0</v>
      </c>
      <c r="AE736" s="4">
        <v>0</v>
      </c>
      <c r="AF736">
        <v>1071559.1666666733</v>
      </c>
      <c r="AG736">
        <v>1045119.6666666728</v>
      </c>
      <c r="AH736">
        <v>1018680.1666666724</v>
      </c>
      <c r="AI736">
        <v>992240.6666666721</v>
      </c>
      <c r="AJ736">
        <v>965801.16666667163</v>
      </c>
      <c r="AK736">
        <v>939361.66666667117</v>
      </c>
      <c r="AL736">
        <v>912922.16666667082</v>
      </c>
      <c r="AM736">
        <v>886482.66666667047</v>
      </c>
      <c r="AN736">
        <v>860043.16666667</v>
      </c>
      <c r="AO736">
        <v>833603.66666666954</v>
      </c>
      <c r="AP736">
        <v>807164.16666666919</v>
      </c>
      <c r="AQ736">
        <v>780724.66666666884</v>
      </c>
      <c r="AR736">
        <v>754285.16666666837</v>
      </c>
      <c r="AS736">
        <v>727845.66666666791</v>
      </c>
      <c r="AT736">
        <v>701406.16666667489</v>
      </c>
      <c r="AU736">
        <v>674966.66666667443</v>
      </c>
      <c r="AV736">
        <v>648527.16666667396</v>
      </c>
      <c r="AW736">
        <v>622087.66666667361</v>
      </c>
      <c r="AX736">
        <v>595648.16666667326</v>
      </c>
      <c r="AY736">
        <v>569208.6666666728</v>
      </c>
      <c r="AZ736">
        <v>542769.16666667233</v>
      </c>
      <c r="BA736">
        <v>516329.66666667198</v>
      </c>
      <c r="BB736">
        <v>489890.16666667158</v>
      </c>
      <c r="BC736">
        <v>463450.66666667117</v>
      </c>
      <c r="BD736">
        <v>437011.16666667076</v>
      </c>
      <c r="BE736">
        <v>410571.66666667035</v>
      </c>
      <c r="BF736">
        <v>384132.16666666995</v>
      </c>
      <c r="BG736">
        <v>357692.66666666954</v>
      </c>
      <c r="BH736">
        <v>331253.16666666913</v>
      </c>
      <c r="BI736">
        <v>304813.66666666872</v>
      </c>
      <c r="BJ736">
        <v>278374.16666666832</v>
      </c>
      <c r="BK736">
        <v>251934.66666667518</v>
      </c>
      <c r="BL736">
        <v>225495.16666667478</v>
      </c>
      <c r="BM736">
        <v>199055.66666667437</v>
      </c>
      <c r="BN736">
        <v>172616.16666667396</v>
      </c>
      <c r="BO736">
        <v>146176.66666667355</v>
      </c>
      <c r="BP736">
        <v>119737.16666667315</v>
      </c>
      <c r="BQ736">
        <v>93297.66666667274</v>
      </c>
      <c r="BR736">
        <v>66858.166666672332</v>
      </c>
      <c r="BS736">
        <v>40418.666666671925</v>
      </c>
      <c r="BT736">
        <v>13979.166666671517</v>
      </c>
      <c r="BU736">
        <v>0</v>
      </c>
      <c r="BV736">
        <v>0</v>
      </c>
      <c r="BW736">
        <v>0</v>
      </c>
      <c r="BX736">
        <v>0</v>
      </c>
      <c r="BY736">
        <v>0</v>
      </c>
      <c r="BZ736">
        <v>0</v>
      </c>
      <c r="CA736">
        <v>0</v>
      </c>
      <c r="CB736">
        <v>0</v>
      </c>
      <c r="CC736">
        <v>0</v>
      </c>
      <c r="CD736">
        <v>0</v>
      </c>
      <c r="CE736">
        <v>0</v>
      </c>
      <c r="CF736">
        <v>0</v>
      </c>
      <c r="CG736">
        <v>0</v>
      </c>
      <c r="CH736">
        <v>0</v>
      </c>
      <c r="CI736">
        <v>0</v>
      </c>
      <c r="CJ736">
        <v>0</v>
      </c>
      <c r="CK736">
        <v>0</v>
      </c>
      <c r="CL736">
        <v>0</v>
      </c>
      <c r="CM736">
        <v>0</v>
      </c>
    </row>
    <row r="737" spans="1:91" s="98" customFormat="1" x14ac:dyDescent="0.25">
      <c r="A737" s="98" t="s">
        <v>1</v>
      </c>
      <c r="B737" s="98">
        <v>0</v>
      </c>
      <c r="C737" s="98">
        <v>0</v>
      </c>
      <c r="D737" s="98">
        <v>0</v>
      </c>
      <c r="E737" s="98">
        <v>0</v>
      </c>
      <c r="F737" s="98">
        <v>0</v>
      </c>
      <c r="G737" s="98">
        <v>0</v>
      </c>
      <c r="H737" s="98">
        <v>0</v>
      </c>
      <c r="I737" s="98">
        <v>0</v>
      </c>
      <c r="J737" s="98">
        <v>0</v>
      </c>
      <c r="K737" s="98">
        <v>0</v>
      </c>
      <c r="L737" s="98">
        <v>0</v>
      </c>
      <c r="M737" s="98">
        <v>0</v>
      </c>
      <c r="N737" s="98">
        <v>0</v>
      </c>
      <c r="O737" s="98">
        <v>0</v>
      </c>
      <c r="P737" s="98">
        <v>0</v>
      </c>
      <c r="Q737" s="98">
        <v>0</v>
      </c>
      <c r="R737" s="98">
        <v>0</v>
      </c>
      <c r="S737" s="98">
        <v>0</v>
      </c>
      <c r="T737" s="98">
        <v>0</v>
      </c>
      <c r="U737" s="98">
        <v>0</v>
      </c>
      <c r="V737" s="98">
        <v>0</v>
      </c>
      <c r="W737" s="98">
        <v>0</v>
      </c>
      <c r="X737" s="98">
        <v>0</v>
      </c>
      <c r="Y737" s="98">
        <v>0</v>
      </c>
      <c r="Z737" s="98">
        <v>0</v>
      </c>
      <c r="AA737" s="98">
        <v>0</v>
      </c>
      <c r="AB737" s="98">
        <v>0</v>
      </c>
      <c r="AC737" s="98">
        <v>0</v>
      </c>
      <c r="AD737" s="98">
        <v>0</v>
      </c>
      <c r="AE737" s="98">
        <v>0</v>
      </c>
      <c r="AF737" s="98">
        <v>0</v>
      </c>
      <c r="AG737" s="98">
        <v>0</v>
      </c>
      <c r="AH737" s="98">
        <v>0</v>
      </c>
      <c r="AI737" s="98">
        <v>0</v>
      </c>
      <c r="AJ737" s="98">
        <v>0</v>
      </c>
      <c r="AK737" s="98">
        <v>0</v>
      </c>
      <c r="AL737" s="98">
        <v>0</v>
      </c>
      <c r="AM737" s="98">
        <v>0</v>
      </c>
      <c r="AN737" s="98">
        <v>0</v>
      </c>
      <c r="AO737" s="98">
        <v>0</v>
      </c>
      <c r="AP737" s="98">
        <v>0</v>
      </c>
      <c r="AQ737" s="98">
        <v>0</v>
      </c>
      <c r="AR737" s="98">
        <v>0</v>
      </c>
      <c r="AS737" s="98">
        <v>0</v>
      </c>
      <c r="AT737" s="98">
        <v>0</v>
      </c>
      <c r="AU737" s="98">
        <v>0</v>
      </c>
      <c r="AV737" s="98">
        <v>0</v>
      </c>
      <c r="AW737" s="98">
        <v>0</v>
      </c>
      <c r="AX737" s="98">
        <v>0</v>
      </c>
      <c r="AY737" s="98">
        <v>0</v>
      </c>
      <c r="AZ737" s="98">
        <v>0</v>
      </c>
      <c r="BA737" s="98">
        <v>0</v>
      </c>
      <c r="BB737" s="98">
        <v>0</v>
      </c>
      <c r="BC737" s="98">
        <v>0</v>
      </c>
      <c r="BD737" s="98">
        <v>0</v>
      </c>
      <c r="BE737" s="98">
        <v>0</v>
      </c>
      <c r="BF737" s="98">
        <v>0</v>
      </c>
      <c r="BG737" s="98">
        <v>0</v>
      </c>
      <c r="BH737" s="98">
        <v>0</v>
      </c>
      <c r="BI737" s="98">
        <v>0</v>
      </c>
      <c r="BJ737" s="98">
        <v>0</v>
      </c>
      <c r="BK737" s="98">
        <v>0</v>
      </c>
      <c r="BL737" s="98">
        <v>0</v>
      </c>
      <c r="BM737" s="98">
        <v>0</v>
      </c>
      <c r="BN737" s="98">
        <v>0</v>
      </c>
      <c r="BO737" s="98">
        <v>0</v>
      </c>
      <c r="BP737" s="98">
        <v>0</v>
      </c>
      <c r="BQ737" s="98">
        <v>0</v>
      </c>
      <c r="BR737" s="98">
        <v>0</v>
      </c>
      <c r="BS737" s="98">
        <v>0</v>
      </c>
      <c r="BT737" s="98">
        <v>0</v>
      </c>
      <c r="BU737" s="98">
        <v>0</v>
      </c>
      <c r="BV737" s="98">
        <v>0</v>
      </c>
      <c r="BW737" s="98">
        <v>0</v>
      </c>
      <c r="BX737" s="98">
        <v>0</v>
      </c>
      <c r="BY737" s="98">
        <v>0</v>
      </c>
      <c r="BZ737" s="98">
        <v>0</v>
      </c>
      <c r="CA737" s="98">
        <v>0</v>
      </c>
      <c r="CB737" s="98">
        <v>0</v>
      </c>
      <c r="CC737" s="98">
        <v>0</v>
      </c>
      <c r="CD737" s="98">
        <v>0</v>
      </c>
      <c r="CE737" s="98">
        <v>0</v>
      </c>
      <c r="CF737" s="98">
        <v>0</v>
      </c>
      <c r="CG737" s="98">
        <v>0</v>
      </c>
      <c r="CH737" s="98">
        <v>0</v>
      </c>
      <c r="CI737" s="98">
        <v>0</v>
      </c>
      <c r="CJ737" s="98">
        <v>0</v>
      </c>
      <c r="CK737" s="98">
        <v>0</v>
      </c>
      <c r="CL737" s="98">
        <v>0</v>
      </c>
      <c r="CM737" s="98">
        <v>0</v>
      </c>
    </row>
    <row r="738" spans="1:91" x14ac:dyDescent="0.25">
      <c r="A738" s="95" t="s">
        <v>1</v>
      </c>
      <c r="B738" s="4">
        <v>0</v>
      </c>
      <c r="C738" s="4">
        <v>0</v>
      </c>
      <c r="D738" s="4">
        <v>0</v>
      </c>
      <c r="E738" s="4">
        <v>0</v>
      </c>
      <c r="F738" s="4">
        <v>0</v>
      </c>
      <c r="G738" s="4">
        <v>0</v>
      </c>
      <c r="H738" s="4">
        <v>0</v>
      </c>
      <c r="I738" s="4">
        <v>0</v>
      </c>
      <c r="J738" s="4">
        <v>0</v>
      </c>
      <c r="K738" s="4">
        <v>0</v>
      </c>
      <c r="L738" s="4">
        <v>0</v>
      </c>
      <c r="M738" s="4">
        <v>0</v>
      </c>
      <c r="N738" s="4">
        <v>0</v>
      </c>
      <c r="O738" s="4">
        <v>0</v>
      </c>
      <c r="P738" s="4">
        <v>0</v>
      </c>
      <c r="Q738" s="4">
        <v>0</v>
      </c>
      <c r="R738" s="4">
        <v>0</v>
      </c>
      <c r="S738" s="4">
        <v>0</v>
      </c>
      <c r="T738" s="4">
        <v>0</v>
      </c>
      <c r="U738" s="4">
        <v>0</v>
      </c>
      <c r="V738" s="4">
        <v>0</v>
      </c>
      <c r="W738" s="4">
        <v>0</v>
      </c>
      <c r="X738" s="4">
        <v>0</v>
      </c>
      <c r="Y738" s="4">
        <v>0</v>
      </c>
      <c r="Z738" s="4">
        <v>0</v>
      </c>
      <c r="AA738" s="4">
        <v>0</v>
      </c>
      <c r="AB738" s="4">
        <v>0</v>
      </c>
      <c r="AC738" s="4">
        <v>0</v>
      </c>
      <c r="AD738" s="4">
        <v>0</v>
      </c>
      <c r="AE738" s="4">
        <v>0</v>
      </c>
      <c r="AF738">
        <v>980960.83333333326</v>
      </c>
      <c r="AG738">
        <v>980998.99999999988</v>
      </c>
      <c r="AH738">
        <v>981037.16666666663</v>
      </c>
      <c r="AI738">
        <v>981075.33333333326</v>
      </c>
      <c r="AJ738">
        <v>981113.49999999988</v>
      </c>
      <c r="AK738">
        <v>981151.66666666663</v>
      </c>
      <c r="AL738">
        <v>981189.83333333326</v>
      </c>
      <c r="AM738">
        <v>981228</v>
      </c>
      <c r="AN738">
        <v>981266.16666666663</v>
      </c>
      <c r="AO738">
        <v>981304.33333333326</v>
      </c>
      <c r="AP738">
        <v>981342.5</v>
      </c>
      <c r="AQ738">
        <v>981380.66666666663</v>
      </c>
      <c r="AR738">
        <v>981418.83333333326</v>
      </c>
      <c r="AS738">
        <v>981457</v>
      </c>
      <c r="AT738">
        <v>981495.16666666674</v>
      </c>
      <c r="AU738">
        <v>981533.33333333326</v>
      </c>
      <c r="AV738">
        <v>981571.5</v>
      </c>
      <c r="AW738">
        <v>981609.66666666674</v>
      </c>
      <c r="AX738">
        <v>981647.83333333337</v>
      </c>
      <c r="AY738">
        <v>981686</v>
      </c>
      <c r="AZ738">
        <v>981724.16666666674</v>
      </c>
      <c r="BA738">
        <v>981762.33333333337</v>
      </c>
      <c r="BB738">
        <v>981800.5</v>
      </c>
      <c r="BC738">
        <v>981838.66666666674</v>
      </c>
      <c r="BD738">
        <v>981876.83333333337</v>
      </c>
      <c r="BE738">
        <v>981915.00000000012</v>
      </c>
      <c r="BF738">
        <v>981953.16666666674</v>
      </c>
      <c r="BG738">
        <v>981991.33333333337</v>
      </c>
      <c r="BH738">
        <v>982029.50000000012</v>
      </c>
      <c r="BI738">
        <v>982067.66666666686</v>
      </c>
      <c r="BJ738">
        <v>982105.83333333337</v>
      </c>
      <c r="BK738">
        <v>982144.00000000012</v>
      </c>
      <c r="BL738">
        <v>982182.16666666686</v>
      </c>
      <c r="BM738">
        <v>982220.33333333337</v>
      </c>
      <c r="BN738">
        <v>982258.50000000012</v>
      </c>
      <c r="BO738">
        <v>982296.66666666686</v>
      </c>
      <c r="BP738">
        <v>982334.83333333349</v>
      </c>
      <c r="BQ738">
        <v>982373.00000000012</v>
      </c>
      <c r="BR738">
        <v>982411.16666666686</v>
      </c>
      <c r="BS738">
        <v>982449.33333333349</v>
      </c>
      <c r="BT738">
        <v>982487.50000000023</v>
      </c>
      <c r="BU738">
        <v>982525.66666666686</v>
      </c>
      <c r="BV738">
        <v>982563.83333333349</v>
      </c>
      <c r="BW738">
        <v>982602.00000000023</v>
      </c>
      <c r="BX738">
        <v>982640.16666666686</v>
      </c>
      <c r="BY738">
        <v>982678.33333333349</v>
      </c>
      <c r="BZ738">
        <v>982716.50000000023</v>
      </c>
      <c r="CA738">
        <v>982754.66666666698</v>
      </c>
      <c r="CB738">
        <v>982792.83333333349</v>
      </c>
      <c r="CC738">
        <v>982831.00000000023</v>
      </c>
      <c r="CD738">
        <v>982869.16666666698</v>
      </c>
      <c r="CE738">
        <v>982907.3333333336</v>
      </c>
      <c r="CF738">
        <v>982945.50000000023</v>
      </c>
      <c r="CG738">
        <v>982983.66666666698</v>
      </c>
      <c r="CH738">
        <v>983021.8333333336</v>
      </c>
      <c r="CI738">
        <v>983060.00000000023</v>
      </c>
      <c r="CJ738">
        <v>983098.16666666698</v>
      </c>
      <c r="CK738">
        <v>983136.3333333336</v>
      </c>
      <c r="CL738">
        <v>983174.50000000035</v>
      </c>
      <c r="CM738">
        <v>983212.66666666698</v>
      </c>
    </row>
    <row r="739" spans="1:91" x14ac:dyDescent="0.25">
      <c r="A739" s="95" t="s">
        <v>1</v>
      </c>
      <c r="B739" s="4">
        <v>0</v>
      </c>
      <c r="C739" s="4">
        <v>0</v>
      </c>
      <c r="D739" s="4">
        <v>0</v>
      </c>
      <c r="E739" s="4">
        <v>0</v>
      </c>
      <c r="F739" s="4">
        <v>0</v>
      </c>
      <c r="G739" s="4">
        <v>0</v>
      </c>
      <c r="H739" s="4">
        <v>0</v>
      </c>
      <c r="I739" s="4">
        <v>0</v>
      </c>
      <c r="J739" s="4">
        <v>0</v>
      </c>
      <c r="K739" s="4">
        <v>0</v>
      </c>
      <c r="L739" s="4">
        <v>0</v>
      </c>
      <c r="M739" s="4">
        <v>0</v>
      </c>
      <c r="N739" s="4">
        <v>0</v>
      </c>
      <c r="O739" s="4">
        <v>0</v>
      </c>
      <c r="P739" s="4">
        <v>0</v>
      </c>
      <c r="Q739" s="4">
        <v>0</v>
      </c>
      <c r="R739" s="4">
        <v>0</v>
      </c>
      <c r="S739" s="4">
        <v>0</v>
      </c>
      <c r="T739" s="4">
        <v>0</v>
      </c>
      <c r="U739" s="4">
        <v>0</v>
      </c>
      <c r="V739" s="4">
        <v>0</v>
      </c>
      <c r="W739" s="4">
        <v>0</v>
      </c>
      <c r="X739" s="4">
        <v>0</v>
      </c>
      <c r="Y739" s="4">
        <v>0</v>
      </c>
      <c r="Z739" s="4">
        <v>0</v>
      </c>
      <c r="AA739" s="4">
        <v>0</v>
      </c>
      <c r="AB739" s="4">
        <v>0</v>
      </c>
      <c r="AC739" s="4">
        <v>0</v>
      </c>
      <c r="AD739" s="4">
        <v>0</v>
      </c>
      <c r="AE739" s="4">
        <v>0</v>
      </c>
      <c r="AF739">
        <v>3986238.3333333419</v>
      </c>
      <c r="AG739">
        <v>3836591.3333333447</v>
      </c>
      <c r="AH739">
        <v>3686944.3333333475</v>
      </c>
      <c r="AI739">
        <v>3537297.3333333503</v>
      </c>
      <c r="AJ739">
        <v>3387650.333333353</v>
      </c>
      <c r="AK739">
        <v>3238003.3333332976</v>
      </c>
      <c r="AL739">
        <v>3088356.3333333004</v>
      </c>
      <c r="AM739">
        <v>2938709.3333333032</v>
      </c>
      <c r="AN739">
        <v>2789062.333333306</v>
      </c>
      <c r="AO739">
        <v>2639415.3333333088</v>
      </c>
      <c r="AP739">
        <v>2489768.3333333116</v>
      </c>
      <c r="AQ739">
        <v>2340121.3333333144</v>
      </c>
      <c r="AR739">
        <v>2190474.3333333172</v>
      </c>
      <c r="AS739">
        <v>2040827.33333332</v>
      </c>
      <c r="AT739">
        <v>1891180.3333333228</v>
      </c>
      <c r="AU739">
        <v>1741533.3333333256</v>
      </c>
      <c r="AV739">
        <v>1591886.3333333284</v>
      </c>
      <c r="AW739">
        <v>1442239.3333333312</v>
      </c>
      <c r="AX739">
        <v>1292592.333333334</v>
      </c>
      <c r="AY739">
        <v>1142945.3333333367</v>
      </c>
      <c r="AZ739">
        <v>993298.33333333954</v>
      </c>
      <c r="BA739">
        <v>843651.33333334234</v>
      </c>
      <c r="BB739">
        <v>694004.33333334513</v>
      </c>
      <c r="BC739">
        <v>544357.33333334792</v>
      </c>
      <c r="BD739">
        <v>394710.33333335072</v>
      </c>
      <c r="BE739">
        <v>245063.33333335351</v>
      </c>
      <c r="BF739">
        <v>95416.333333298098</v>
      </c>
      <c r="BG739">
        <v>0</v>
      </c>
      <c r="BH739">
        <v>0</v>
      </c>
      <c r="BI739">
        <v>0</v>
      </c>
      <c r="BJ739">
        <v>0</v>
      </c>
      <c r="BK739">
        <v>0</v>
      </c>
      <c r="BL739">
        <v>0</v>
      </c>
      <c r="BM739">
        <v>0</v>
      </c>
      <c r="BN739">
        <v>0</v>
      </c>
      <c r="BO739">
        <v>0</v>
      </c>
      <c r="BP739">
        <v>0</v>
      </c>
      <c r="BQ739">
        <v>0</v>
      </c>
      <c r="BR739">
        <v>0</v>
      </c>
      <c r="BS739">
        <v>0</v>
      </c>
      <c r="BT739">
        <v>0</v>
      </c>
      <c r="BU739">
        <v>0</v>
      </c>
      <c r="BV739">
        <v>0</v>
      </c>
      <c r="BW739">
        <v>0</v>
      </c>
      <c r="BX739">
        <v>0</v>
      </c>
      <c r="BY739">
        <v>0</v>
      </c>
      <c r="BZ739">
        <v>0</v>
      </c>
      <c r="CA739">
        <v>0</v>
      </c>
      <c r="CB739">
        <v>0</v>
      </c>
      <c r="CC739">
        <v>0</v>
      </c>
      <c r="CD739">
        <v>0</v>
      </c>
      <c r="CE739">
        <v>0</v>
      </c>
      <c r="CF739">
        <v>0</v>
      </c>
      <c r="CG739">
        <v>0</v>
      </c>
      <c r="CH739">
        <v>0</v>
      </c>
      <c r="CI739">
        <v>0</v>
      </c>
      <c r="CJ739">
        <v>0</v>
      </c>
      <c r="CK739">
        <v>0</v>
      </c>
      <c r="CL739">
        <v>0</v>
      </c>
      <c r="CM739">
        <v>0</v>
      </c>
    </row>
    <row r="740" spans="1:91" x14ac:dyDescent="0.25">
      <c r="A740" s="95"/>
    </row>
    <row r="741" spans="1:91" x14ac:dyDescent="0.25">
      <c r="A741" s="95" t="s">
        <v>276</v>
      </c>
      <c r="B741" s="4">
        <v>0</v>
      </c>
      <c r="C741" s="4">
        <v>0</v>
      </c>
      <c r="D741" s="4">
        <v>0</v>
      </c>
      <c r="E741" s="4">
        <v>0</v>
      </c>
      <c r="F741" s="4">
        <v>0</v>
      </c>
      <c r="G741" s="4">
        <v>0</v>
      </c>
      <c r="H741" s="4">
        <v>0</v>
      </c>
      <c r="I741" s="4">
        <v>0</v>
      </c>
      <c r="J741" s="4">
        <v>0</v>
      </c>
      <c r="K741" s="4">
        <v>0</v>
      </c>
      <c r="L741" s="4">
        <v>0</v>
      </c>
      <c r="M741" s="4">
        <v>0</v>
      </c>
      <c r="N741" s="4">
        <v>0</v>
      </c>
      <c r="O741" s="4">
        <v>0</v>
      </c>
      <c r="P741" s="4">
        <v>0</v>
      </c>
      <c r="Q741" s="4">
        <v>0</v>
      </c>
      <c r="R741" s="4">
        <v>0</v>
      </c>
      <c r="S741" s="4">
        <v>0</v>
      </c>
      <c r="T741" s="4">
        <v>0</v>
      </c>
      <c r="U741" s="4">
        <v>0</v>
      </c>
      <c r="V741" s="4">
        <v>0</v>
      </c>
      <c r="W741" s="4">
        <v>0</v>
      </c>
      <c r="X741" s="4">
        <v>0</v>
      </c>
      <c r="Y741" s="4">
        <v>0</v>
      </c>
      <c r="Z741" s="4">
        <v>0</v>
      </c>
      <c r="AA741" s="4">
        <v>0</v>
      </c>
      <c r="AB741" s="4">
        <v>0</v>
      </c>
      <c r="AC741" s="4">
        <v>0</v>
      </c>
      <c r="AD741" s="4">
        <v>0</v>
      </c>
      <c r="AE741" s="4">
        <v>0</v>
      </c>
      <c r="AF741">
        <v>192232.50000000006</v>
      </c>
      <c r="AG741">
        <v>191370.33333333328</v>
      </c>
      <c r="AH741">
        <v>190508.16666666651</v>
      </c>
      <c r="AI741">
        <v>189645.99999999997</v>
      </c>
      <c r="AJ741">
        <v>188783.8333333334</v>
      </c>
      <c r="AK741">
        <v>187921.66666666663</v>
      </c>
      <c r="AL741">
        <v>187059.49999999985</v>
      </c>
      <c r="AM741">
        <v>186197.33333333328</v>
      </c>
      <c r="AN741">
        <v>185335.16666666674</v>
      </c>
      <c r="AO741">
        <v>184472.99999999994</v>
      </c>
      <c r="AP741">
        <v>183610.83333333317</v>
      </c>
      <c r="AQ741">
        <v>182748.66666666663</v>
      </c>
      <c r="AR741">
        <v>181886.50000000006</v>
      </c>
      <c r="AS741">
        <v>181024.33333333328</v>
      </c>
      <c r="AT741">
        <v>180162.16666666651</v>
      </c>
      <c r="AU741">
        <v>179299.99999999994</v>
      </c>
      <c r="AV741">
        <v>178437.8333333334</v>
      </c>
      <c r="AW741">
        <v>177575.66666666663</v>
      </c>
      <c r="AX741">
        <v>176713.49999999983</v>
      </c>
      <c r="AY741">
        <v>175851.33333333328</v>
      </c>
      <c r="AZ741">
        <v>174989.16666666674</v>
      </c>
      <c r="BA741">
        <v>174126.99999999994</v>
      </c>
      <c r="BB741">
        <v>173264.83333333317</v>
      </c>
      <c r="BC741">
        <v>172402.66666666663</v>
      </c>
      <c r="BD741">
        <v>171540.50000000006</v>
      </c>
      <c r="BE741">
        <v>170678.33333333328</v>
      </c>
      <c r="BF741">
        <v>169816.16666666651</v>
      </c>
      <c r="BG741">
        <v>168953.99999999994</v>
      </c>
      <c r="BH741">
        <v>168091.8333333334</v>
      </c>
      <c r="BI741">
        <v>167229.66666666663</v>
      </c>
      <c r="BJ741">
        <v>166367.49999999983</v>
      </c>
      <c r="BK741">
        <v>165505.33333333328</v>
      </c>
      <c r="BL741">
        <v>164643.16666666674</v>
      </c>
      <c r="BM741">
        <v>163780.99999999994</v>
      </c>
      <c r="BN741">
        <v>162918.83333333317</v>
      </c>
      <c r="BO741">
        <v>162056.66666666663</v>
      </c>
      <c r="BP741">
        <v>161194.50000000006</v>
      </c>
      <c r="BQ741">
        <v>160332.33333333328</v>
      </c>
      <c r="BR741">
        <v>159470.16666666651</v>
      </c>
      <c r="BS741">
        <v>158607.99999999994</v>
      </c>
      <c r="BT741">
        <v>157745.8333333334</v>
      </c>
      <c r="BU741">
        <v>156883.66666666663</v>
      </c>
      <c r="BV741">
        <v>156021.49999999983</v>
      </c>
      <c r="BW741">
        <v>155159.33333333328</v>
      </c>
      <c r="BX741">
        <v>154297.16666666672</v>
      </c>
      <c r="BY741">
        <v>153434.99999999994</v>
      </c>
      <c r="BZ741">
        <v>152572.83333333317</v>
      </c>
      <c r="CA741">
        <v>151710.6666666666</v>
      </c>
      <c r="CB741">
        <v>150848.50000000006</v>
      </c>
      <c r="CC741">
        <v>149986.33333333328</v>
      </c>
      <c r="CD741">
        <v>149124.16666666651</v>
      </c>
      <c r="CE741">
        <v>148261.99999999994</v>
      </c>
      <c r="CF741">
        <v>147399.8333333334</v>
      </c>
      <c r="CG741">
        <v>146537.6666666666</v>
      </c>
      <c r="CH741">
        <v>145675.49999999983</v>
      </c>
      <c r="CI741">
        <v>144813.33333333328</v>
      </c>
      <c r="CJ741">
        <v>143951.16666666672</v>
      </c>
      <c r="CK741">
        <v>143088.99999999994</v>
      </c>
      <c r="CL741">
        <v>142226.83333333317</v>
      </c>
      <c r="CM741">
        <v>141364.6666666666</v>
      </c>
    </row>
    <row r="742" spans="1:91" x14ac:dyDescent="0.25">
      <c r="A742" s="95"/>
    </row>
    <row r="743" spans="1:91" s="46" customFormat="1" x14ac:dyDescent="0.25">
      <c r="A743" s="95" t="s">
        <v>277</v>
      </c>
      <c r="B743" s="4">
        <v>0</v>
      </c>
      <c r="C743" s="4">
        <v>0</v>
      </c>
      <c r="D743" s="4">
        <v>0</v>
      </c>
      <c r="E743" s="4">
        <v>0</v>
      </c>
      <c r="F743" s="4">
        <v>0</v>
      </c>
      <c r="G743" s="4">
        <v>0</v>
      </c>
      <c r="H743" s="4">
        <v>0</v>
      </c>
      <c r="I743" s="4">
        <v>0</v>
      </c>
      <c r="J743" s="4">
        <v>0</v>
      </c>
      <c r="K743" s="4">
        <v>0</v>
      </c>
      <c r="L743" s="4">
        <v>0</v>
      </c>
      <c r="M743" s="4">
        <v>0</v>
      </c>
      <c r="N743" s="4">
        <v>0</v>
      </c>
      <c r="O743" s="4">
        <v>0</v>
      </c>
      <c r="P743" s="4">
        <v>0</v>
      </c>
      <c r="Q743" s="4">
        <v>0</v>
      </c>
      <c r="R743" s="4">
        <v>0</v>
      </c>
      <c r="S743" s="4">
        <v>0</v>
      </c>
      <c r="T743" s="4">
        <v>0</v>
      </c>
      <c r="U743" s="4">
        <v>0</v>
      </c>
      <c r="V743" s="4">
        <v>0</v>
      </c>
      <c r="W743" s="4">
        <v>0</v>
      </c>
      <c r="X743" s="4">
        <v>0</v>
      </c>
      <c r="Y743" s="4">
        <v>0</v>
      </c>
      <c r="Z743" s="4">
        <v>0</v>
      </c>
      <c r="AA743" s="4">
        <v>0</v>
      </c>
      <c r="AB743" s="4">
        <v>0</v>
      </c>
      <c r="AC743" s="4">
        <v>0</v>
      </c>
      <c r="AD743" s="4">
        <v>0</v>
      </c>
      <c r="AE743" s="4">
        <v>0</v>
      </c>
      <c r="AF743" s="46">
        <v>2638279.9993867627</v>
      </c>
      <c r="AG743" s="46">
        <v>2623518.1414265316</v>
      </c>
      <c r="AH743" s="46">
        <v>2608756.2834663005</v>
      </c>
      <c r="AI743" s="46">
        <v>2593994.4255060693</v>
      </c>
      <c r="AJ743" s="46">
        <v>2579232.5675458414</v>
      </c>
      <c r="AK743" s="46">
        <v>2564470.7095856103</v>
      </c>
      <c r="AL743" s="46">
        <v>2549708.8516253787</v>
      </c>
      <c r="AM743" s="46">
        <v>2534946.9936651476</v>
      </c>
      <c r="AN743" s="46">
        <v>2520185.1357049164</v>
      </c>
      <c r="AO743" s="46">
        <v>2505423.2777446848</v>
      </c>
      <c r="AP743" s="46">
        <v>2490661.4197844537</v>
      </c>
      <c r="AQ743" s="46">
        <v>2475899.5618242226</v>
      </c>
      <c r="AR743" s="46">
        <v>2461137.7038639914</v>
      </c>
      <c r="AS743" s="46">
        <v>2446375.8459037598</v>
      </c>
      <c r="AT743" s="46">
        <v>2431613.9879435287</v>
      </c>
      <c r="AU743" s="46">
        <v>2416852.1299832975</v>
      </c>
      <c r="AV743" s="46">
        <v>2402090.2720230697</v>
      </c>
      <c r="AW743" s="46">
        <v>2387328.4140628385</v>
      </c>
      <c r="AX743" s="46">
        <v>2372566.5561026069</v>
      </c>
      <c r="AY743" s="46">
        <v>2357804.6981423758</v>
      </c>
      <c r="AZ743" s="46">
        <v>2343042.8401821447</v>
      </c>
      <c r="BA743" s="46">
        <v>2328280.9822219135</v>
      </c>
      <c r="BB743" s="46">
        <v>2313519.1242616819</v>
      </c>
      <c r="BC743" s="46">
        <v>2298757.2663014508</v>
      </c>
      <c r="BD743" s="46">
        <v>2283995.4083412196</v>
      </c>
      <c r="BE743" s="46">
        <v>2269233.550380988</v>
      </c>
      <c r="BF743" s="46">
        <v>2254471.6924207569</v>
      </c>
      <c r="BG743" s="46">
        <v>2239709.8344605258</v>
      </c>
      <c r="BH743" s="46">
        <v>2224947.9765002979</v>
      </c>
      <c r="BI743" s="46">
        <v>2210186.1185400668</v>
      </c>
      <c r="BJ743" s="46">
        <v>2195424.2605798356</v>
      </c>
      <c r="BK743" s="46">
        <v>2180662.402619604</v>
      </c>
      <c r="BL743" s="46">
        <v>2165900.5446593729</v>
      </c>
      <c r="BM743" s="46">
        <v>2151138.6866991417</v>
      </c>
      <c r="BN743" s="46">
        <v>2136376.8287389101</v>
      </c>
      <c r="BO743" s="46">
        <v>2121614.970778679</v>
      </c>
      <c r="BP743" s="46">
        <v>2106853.1128184479</v>
      </c>
      <c r="BQ743" s="46">
        <v>2092091.2548582165</v>
      </c>
      <c r="BR743" s="46">
        <v>2077329.3968979851</v>
      </c>
      <c r="BS743" s="46">
        <v>2062567.5389377538</v>
      </c>
      <c r="BT743" s="46">
        <v>2047805.6809775261</v>
      </c>
      <c r="BU743" s="46">
        <v>2033043.823017295</v>
      </c>
      <c r="BV743" s="46">
        <v>2018281.9650570636</v>
      </c>
      <c r="BW743" s="46">
        <v>2003520.1070968322</v>
      </c>
      <c r="BX743" s="46">
        <v>1988758.2491366011</v>
      </c>
      <c r="BY743" s="46">
        <v>1973996.3911763697</v>
      </c>
      <c r="BZ743" s="46">
        <v>1959234.5332161386</v>
      </c>
      <c r="CA743" s="46">
        <v>1944472.6752559072</v>
      </c>
      <c r="CB743" s="46">
        <v>1929710.8172956759</v>
      </c>
      <c r="CC743" s="46">
        <v>1914948.9593354447</v>
      </c>
      <c r="CD743" s="46">
        <v>1900187.1013752134</v>
      </c>
      <c r="CE743" s="46">
        <v>1885425.2434149822</v>
      </c>
      <c r="CF743" s="46">
        <v>1870663.3854547543</v>
      </c>
      <c r="CG743" s="46">
        <v>1855901.5274945232</v>
      </c>
      <c r="CH743" s="46">
        <v>1841139.6695342918</v>
      </c>
      <c r="CI743" s="46">
        <v>1826377.8115740607</v>
      </c>
      <c r="CJ743" s="46">
        <v>1811615.9536138293</v>
      </c>
      <c r="CK743" s="46">
        <v>1796854.095653598</v>
      </c>
      <c r="CL743" s="46">
        <v>1782092.2376933668</v>
      </c>
      <c r="CM743" s="46">
        <v>1767330.3797331355</v>
      </c>
    </row>
    <row r="744" spans="1:91" s="46" customFormat="1" x14ac:dyDescent="0.25">
      <c r="A744" s="95"/>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spans="1:91" x14ac:dyDescent="0.25">
      <c r="A745" s="95" t="s">
        <v>278</v>
      </c>
      <c r="B745" s="4">
        <v>0</v>
      </c>
      <c r="C745" s="4">
        <v>0</v>
      </c>
      <c r="D745" s="4">
        <v>0</v>
      </c>
      <c r="E745" s="4">
        <v>0</v>
      </c>
      <c r="F745" s="4">
        <v>0</v>
      </c>
      <c r="G745" s="4">
        <v>0</v>
      </c>
      <c r="H745" s="4">
        <v>0</v>
      </c>
      <c r="I745" s="4">
        <v>0</v>
      </c>
      <c r="J745" s="4">
        <v>0</v>
      </c>
      <c r="K745" s="4">
        <v>0</v>
      </c>
      <c r="L745" s="4">
        <v>0</v>
      </c>
      <c r="M745" s="4">
        <v>0</v>
      </c>
      <c r="N745" s="4">
        <v>0</v>
      </c>
      <c r="O745" s="4">
        <v>0</v>
      </c>
      <c r="P745" s="4">
        <v>0</v>
      </c>
      <c r="Q745" s="4">
        <v>0</v>
      </c>
      <c r="R745" s="4">
        <v>0</v>
      </c>
      <c r="S745" s="4">
        <v>0</v>
      </c>
      <c r="T745" s="4">
        <v>0</v>
      </c>
      <c r="U745" s="4">
        <v>0</v>
      </c>
      <c r="V745" s="4">
        <v>0</v>
      </c>
      <c r="W745" s="4">
        <v>0</v>
      </c>
      <c r="X745" s="4">
        <v>0</v>
      </c>
      <c r="Y745" s="4">
        <v>0</v>
      </c>
      <c r="Z745" s="4">
        <v>0</v>
      </c>
      <c r="AA745" s="4">
        <v>0</v>
      </c>
      <c r="AB745" s="4">
        <v>0</v>
      </c>
      <c r="AC745" s="4">
        <v>0</v>
      </c>
      <c r="AD745" s="4">
        <v>0</v>
      </c>
      <c r="AE745" s="4">
        <v>0</v>
      </c>
      <c r="AF745">
        <v>5916569.1666666679</v>
      </c>
      <c r="AG745">
        <v>5955328.9999999981</v>
      </c>
      <c r="AH745">
        <v>5994088.8333333274</v>
      </c>
      <c r="AI745">
        <v>6032848.6666666726</v>
      </c>
      <c r="AJ745">
        <v>6071608.5000000019</v>
      </c>
      <c r="AK745">
        <v>6110368.3333333321</v>
      </c>
      <c r="AL745">
        <v>6149128.1666666623</v>
      </c>
      <c r="AM745">
        <v>6187888.0000000065</v>
      </c>
      <c r="AN745">
        <v>6226647.8333333358</v>
      </c>
      <c r="AO745">
        <v>6265407.666666666</v>
      </c>
      <c r="AP745">
        <v>6304167.4999999963</v>
      </c>
      <c r="AQ745">
        <v>6342927.3333333256</v>
      </c>
      <c r="AR745">
        <v>6381687.1666666698</v>
      </c>
      <c r="AS745">
        <v>6420447</v>
      </c>
      <c r="AT745">
        <v>6459206.8333333302</v>
      </c>
      <c r="AU745">
        <v>6497966.6666666595</v>
      </c>
      <c r="AV745">
        <v>6536726.5000000047</v>
      </c>
      <c r="AW745">
        <v>6575486.333333334</v>
      </c>
      <c r="AX745">
        <v>6614246.1666666642</v>
      </c>
      <c r="AY745">
        <v>6653005.9999999944</v>
      </c>
      <c r="AZ745">
        <v>6691765.8333333386</v>
      </c>
      <c r="BA745">
        <v>6730525.6666666679</v>
      </c>
      <c r="BB745">
        <v>6769285.4999999981</v>
      </c>
      <c r="BC745">
        <v>6808045.3333333284</v>
      </c>
      <c r="BD745">
        <v>6846805.1666666577</v>
      </c>
      <c r="BE745">
        <v>6885565.0000000019</v>
      </c>
      <c r="BF745">
        <v>6924324.8333333321</v>
      </c>
      <c r="BG745">
        <v>6963084.6666666623</v>
      </c>
      <c r="BH745">
        <v>7001844.4999999916</v>
      </c>
      <c r="BI745">
        <v>7040604.3333333367</v>
      </c>
      <c r="BJ745">
        <v>7079364.166666666</v>
      </c>
      <c r="BK745">
        <v>7118123.9999999963</v>
      </c>
      <c r="BL745">
        <v>7156883.8333333265</v>
      </c>
      <c r="BM745">
        <v>7195643.6666666707</v>
      </c>
      <c r="BN745">
        <v>7234403.5</v>
      </c>
      <c r="BO745">
        <v>7273163.3333333302</v>
      </c>
      <c r="BP745">
        <v>7311923.1666666605</v>
      </c>
      <c r="BQ745">
        <v>7350682.9999999898</v>
      </c>
      <c r="BR745">
        <v>7389442.833333334</v>
      </c>
      <c r="BS745">
        <v>7428202.6666666642</v>
      </c>
      <c r="BT745">
        <v>7466962.4999999944</v>
      </c>
      <c r="BU745">
        <v>7505722.3333333237</v>
      </c>
      <c r="BV745">
        <v>7544482.1666666688</v>
      </c>
      <c r="BW745">
        <v>7583241.9999999981</v>
      </c>
      <c r="BX745">
        <v>7622001.8333333284</v>
      </c>
      <c r="BY745">
        <v>7660761.6666666586</v>
      </c>
      <c r="BZ745">
        <v>7699521.4999999879</v>
      </c>
      <c r="CA745">
        <v>7738281.3333333321</v>
      </c>
      <c r="CB745">
        <v>7777041.1666666623</v>
      </c>
      <c r="CC745">
        <v>7815800.9999999925</v>
      </c>
      <c r="CD745">
        <v>7854560.8333333218</v>
      </c>
      <c r="CE745">
        <v>7893320.666666666</v>
      </c>
      <c r="CF745">
        <v>7932080.4999999963</v>
      </c>
      <c r="CG745">
        <v>7970840.3333333265</v>
      </c>
      <c r="CH745">
        <v>8009600.1666666558</v>
      </c>
      <c r="CI745">
        <v>8048360.0000000009</v>
      </c>
      <c r="CJ745">
        <v>8087119.8333333302</v>
      </c>
      <c r="CK745">
        <v>8125879.6666666605</v>
      </c>
      <c r="CL745">
        <v>8164639.4999999907</v>
      </c>
      <c r="CM745">
        <v>8203399.33333332</v>
      </c>
    </row>
    <row r="746" spans="1:91" x14ac:dyDescent="0.25">
      <c r="A746" s="95"/>
    </row>
    <row r="747" spans="1:91" s="46" customFormat="1" x14ac:dyDescent="0.25">
      <c r="A747" s="95" t="s">
        <v>397</v>
      </c>
      <c r="B747" s="4">
        <v>0</v>
      </c>
      <c r="C747" s="4">
        <v>0</v>
      </c>
      <c r="D747" s="4">
        <v>0</v>
      </c>
      <c r="E747" s="4">
        <v>0</v>
      </c>
      <c r="F747" s="4">
        <v>0</v>
      </c>
      <c r="G747" s="4">
        <v>0</v>
      </c>
      <c r="H747" s="4">
        <v>0</v>
      </c>
      <c r="I747" s="4">
        <v>0</v>
      </c>
      <c r="J747" s="4">
        <v>0</v>
      </c>
      <c r="K747" s="4">
        <v>0</v>
      </c>
      <c r="L747" s="4">
        <v>0</v>
      </c>
      <c r="M747" s="4">
        <v>0</v>
      </c>
      <c r="N747" s="4">
        <v>0</v>
      </c>
      <c r="O747" s="4">
        <v>0</v>
      </c>
      <c r="P747" s="4">
        <v>0</v>
      </c>
      <c r="Q747" s="4">
        <v>0</v>
      </c>
      <c r="R747" s="4">
        <v>0</v>
      </c>
      <c r="S747" s="4">
        <v>0</v>
      </c>
      <c r="T747" s="4">
        <v>0</v>
      </c>
      <c r="U747" s="4">
        <v>0</v>
      </c>
      <c r="V747" s="4">
        <v>0</v>
      </c>
      <c r="W747" s="4">
        <v>0</v>
      </c>
      <c r="X747" s="4">
        <v>0</v>
      </c>
      <c r="Y747" s="4">
        <v>0</v>
      </c>
      <c r="Z747" s="4">
        <v>0</v>
      </c>
      <c r="AA747" s="4">
        <v>0</v>
      </c>
      <c r="AB747" s="4">
        <v>0</v>
      </c>
      <c r="AC747" s="4">
        <v>0</v>
      </c>
      <c r="AD747" s="4">
        <v>0</v>
      </c>
      <c r="AE747" s="4">
        <v>0</v>
      </c>
      <c r="AF747" s="46">
        <v>859592.50061323843</v>
      </c>
      <c r="AG747" s="46">
        <v>854782.85857346968</v>
      </c>
      <c r="AH747" s="46">
        <v>849973.21653370094</v>
      </c>
      <c r="AI747" s="46">
        <v>845163.57449393219</v>
      </c>
      <c r="AJ747" s="46">
        <v>840353.93245416344</v>
      </c>
      <c r="AK747" s="46">
        <v>835544.29041439469</v>
      </c>
      <c r="AL747" s="46">
        <v>830734.6483746242</v>
      </c>
      <c r="AM747" s="46">
        <v>825925.00633485545</v>
      </c>
      <c r="AN747" s="46">
        <v>821115.36429508671</v>
      </c>
      <c r="AO747" s="46">
        <v>816305.72225531796</v>
      </c>
      <c r="AP747" s="46">
        <v>811496.08021554921</v>
      </c>
      <c r="AQ747" s="46">
        <v>806686.43817578047</v>
      </c>
      <c r="AR747" s="46">
        <v>801876.79613600997</v>
      </c>
      <c r="AS747" s="46">
        <v>797067.15409624123</v>
      </c>
      <c r="AT747" s="46">
        <v>792257.51205647248</v>
      </c>
      <c r="AU747" s="46">
        <v>787447.87001670373</v>
      </c>
      <c r="AV747" s="46">
        <v>782638.22797693498</v>
      </c>
      <c r="AW747" s="46">
        <v>777828.58593716624</v>
      </c>
      <c r="AX747" s="46">
        <v>773018.94389739574</v>
      </c>
      <c r="AY747" s="46">
        <v>768209.301857627</v>
      </c>
      <c r="AZ747" s="46">
        <v>763399.65981785825</v>
      </c>
      <c r="BA747" s="46">
        <v>758590.0177780895</v>
      </c>
      <c r="BB747" s="46">
        <v>753780.37573832076</v>
      </c>
      <c r="BC747" s="46">
        <v>748970.73369855201</v>
      </c>
      <c r="BD747" s="46">
        <v>744161.09165878152</v>
      </c>
      <c r="BE747" s="46">
        <v>739351.44961901277</v>
      </c>
      <c r="BF747" s="46">
        <v>734541.80757924402</v>
      </c>
      <c r="BG747" s="46">
        <v>729732.16553947527</v>
      </c>
      <c r="BH747" s="46">
        <v>724922.52349970653</v>
      </c>
      <c r="BI747" s="46">
        <v>720112.8814599379</v>
      </c>
      <c r="BJ747" s="46">
        <v>715303.23942016729</v>
      </c>
      <c r="BK747" s="46">
        <v>710493.59738039854</v>
      </c>
      <c r="BL747" s="46">
        <v>705683.95534062979</v>
      </c>
      <c r="BM747" s="46">
        <v>700874.31330086105</v>
      </c>
      <c r="BN747" s="46">
        <v>696064.67126109242</v>
      </c>
      <c r="BO747" s="46">
        <v>691255.02922132367</v>
      </c>
      <c r="BP747" s="46">
        <v>686445.38718155306</v>
      </c>
      <c r="BQ747" s="46">
        <v>681635.74514178431</v>
      </c>
      <c r="BR747" s="46">
        <v>676826.10310201556</v>
      </c>
      <c r="BS747" s="46">
        <v>672016.46106224693</v>
      </c>
      <c r="BT747" s="46">
        <v>667206.81902247819</v>
      </c>
      <c r="BU747" s="46">
        <v>662397.17698270944</v>
      </c>
      <c r="BV747" s="46">
        <v>657587.53494293883</v>
      </c>
      <c r="BW747" s="46">
        <v>652777.89290317008</v>
      </c>
      <c r="BX747" s="46">
        <v>647968.25086340145</v>
      </c>
      <c r="BY747" s="46">
        <v>643158.60882363271</v>
      </c>
      <c r="BZ747" s="46">
        <v>638348.96678386396</v>
      </c>
      <c r="CA747" s="46">
        <v>633539.32474409521</v>
      </c>
      <c r="CB747" s="46">
        <v>628729.6827043246</v>
      </c>
      <c r="CC747" s="46">
        <v>623920.04066455597</v>
      </c>
      <c r="CD747" s="46">
        <v>619110.39862478722</v>
      </c>
      <c r="CE747" s="46">
        <v>614300.75658501848</v>
      </c>
      <c r="CF747" s="46">
        <v>609491.11454524973</v>
      </c>
      <c r="CG747" s="46">
        <v>604681.47250548098</v>
      </c>
      <c r="CH747" s="46">
        <v>599871.83046571049</v>
      </c>
      <c r="CI747" s="46">
        <v>595062.18842594174</v>
      </c>
      <c r="CJ747" s="46">
        <v>590252.54638617299</v>
      </c>
      <c r="CK747" s="46">
        <v>585442.90434640425</v>
      </c>
      <c r="CL747" s="46">
        <v>580633.2623066355</v>
      </c>
      <c r="CM747" s="46">
        <v>575823.62026686675</v>
      </c>
    </row>
    <row r="748" spans="1:91" s="46" customFormat="1" x14ac:dyDescent="0.25">
      <c r="A748" s="95"/>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spans="1:91" x14ac:dyDescent="0.25">
      <c r="A749" s="95" t="s">
        <v>408</v>
      </c>
      <c r="B749" s="4">
        <v>0</v>
      </c>
      <c r="C749" s="4">
        <v>0</v>
      </c>
      <c r="D749" s="4">
        <v>0</v>
      </c>
      <c r="E749" s="4">
        <v>0</v>
      </c>
      <c r="F749" s="4">
        <v>0</v>
      </c>
      <c r="G749" s="4">
        <v>0</v>
      </c>
      <c r="H749" s="4">
        <v>0</v>
      </c>
      <c r="I749" s="4">
        <v>0</v>
      </c>
      <c r="J749" s="4">
        <v>0</v>
      </c>
      <c r="K749" s="4">
        <v>0</v>
      </c>
      <c r="L749" s="4">
        <v>0</v>
      </c>
      <c r="M749" s="4">
        <v>0</v>
      </c>
      <c r="N749" s="4">
        <v>0</v>
      </c>
      <c r="O749" s="4">
        <v>0</v>
      </c>
      <c r="P749" s="4">
        <v>0</v>
      </c>
      <c r="Q749" s="4">
        <v>0</v>
      </c>
      <c r="R749" s="4">
        <v>0</v>
      </c>
      <c r="S749" s="4">
        <v>0</v>
      </c>
      <c r="T749" s="4">
        <v>0</v>
      </c>
      <c r="U749" s="4">
        <v>0</v>
      </c>
      <c r="V749" s="4">
        <v>0</v>
      </c>
      <c r="W749" s="4">
        <v>0</v>
      </c>
      <c r="X749" s="4">
        <v>0</v>
      </c>
      <c r="Y749" s="4">
        <v>0</v>
      </c>
      <c r="Z749" s="4">
        <v>0</v>
      </c>
      <c r="AA749" s="4">
        <v>0</v>
      </c>
      <c r="AB749" s="4">
        <v>0</v>
      </c>
      <c r="AC749" s="4">
        <v>0</v>
      </c>
      <c r="AD749" s="4">
        <v>0</v>
      </c>
      <c r="AE749" s="4">
        <v>0</v>
      </c>
      <c r="AF749">
        <v>5649367.4999999348</v>
      </c>
      <c r="AG749">
        <v>5831162.9999999423</v>
      </c>
      <c r="AH749">
        <v>6012958.4999999497</v>
      </c>
      <c r="AI749">
        <v>6194753.9999999572</v>
      </c>
      <c r="AJ749">
        <v>6376549.4999999646</v>
      </c>
      <c r="AK749">
        <v>6558344.9999999721</v>
      </c>
      <c r="AL749">
        <v>6740140.4999999795</v>
      </c>
      <c r="AM749">
        <v>6921935.9999999292</v>
      </c>
      <c r="AN749">
        <v>7103731.4999999367</v>
      </c>
      <c r="AO749">
        <v>7285526.9999999441</v>
      </c>
      <c r="AP749">
        <v>7467322.4999999516</v>
      </c>
      <c r="AQ749">
        <v>7649117.999999959</v>
      </c>
      <c r="AR749">
        <v>7830913.4999999665</v>
      </c>
      <c r="AS749">
        <v>8012708.9999999739</v>
      </c>
      <c r="AT749">
        <v>8194504.4999999814</v>
      </c>
      <c r="AU749">
        <v>8376299.9999999302</v>
      </c>
      <c r="AV749">
        <v>8558095.4999999367</v>
      </c>
      <c r="AW749">
        <v>8739890.9999999441</v>
      </c>
      <c r="AX749">
        <v>8921686.4999999516</v>
      </c>
      <c r="AY749">
        <v>9103481.999999959</v>
      </c>
      <c r="AZ749">
        <v>9285277.4999999665</v>
      </c>
      <c r="BA749">
        <v>9467072.9999999739</v>
      </c>
      <c r="BB749">
        <v>9648868.4999999236</v>
      </c>
      <c r="BC749">
        <v>9830663.9999999311</v>
      </c>
      <c r="BD749">
        <v>10012459.499999939</v>
      </c>
      <c r="BE749">
        <v>10194254.999999946</v>
      </c>
      <c r="BF749">
        <v>10376050.499999953</v>
      </c>
      <c r="BG749">
        <v>10557845.999999961</v>
      </c>
      <c r="BH749">
        <v>10739641.499999968</v>
      </c>
      <c r="BI749">
        <v>10921436.999999976</v>
      </c>
      <c r="BJ749">
        <v>11103232.499999925</v>
      </c>
      <c r="BK749">
        <v>11285027.999999933</v>
      </c>
      <c r="BL749">
        <v>11466823.49999994</v>
      </c>
      <c r="BM749">
        <v>11648618.999999948</v>
      </c>
      <c r="BN749">
        <v>11830414.499999955</v>
      </c>
      <c r="BO749">
        <v>12012209.999999963</v>
      </c>
      <c r="BP749">
        <v>12194005.49999997</v>
      </c>
      <c r="BQ749">
        <v>12375800.999999978</v>
      </c>
      <c r="BR749">
        <v>12557596.499999927</v>
      </c>
      <c r="BS749">
        <v>12739391.999999935</v>
      </c>
      <c r="BT749">
        <v>12921187.499999942</v>
      </c>
      <c r="BU749">
        <v>13102982.99999995</v>
      </c>
      <c r="BV749">
        <v>13284778.499999957</v>
      </c>
      <c r="BW749">
        <v>13466573.999999965</v>
      </c>
      <c r="BX749">
        <v>13648369.499999972</v>
      </c>
      <c r="BY749">
        <v>13830164.99999998</v>
      </c>
      <c r="BZ749">
        <v>14011960.499999929</v>
      </c>
      <c r="CA749">
        <v>14193755.999999937</v>
      </c>
      <c r="CB749">
        <v>14375551.499999944</v>
      </c>
      <c r="CC749">
        <v>14557346.999999952</v>
      </c>
      <c r="CD749">
        <v>14739142.499999959</v>
      </c>
      <c r="CE749">
        <v>14920937.999999966</v>
      </c>
      <c r="CF749">
        <v>15102733.499999974</v>
      </c>
      <c r="CG749">
        <v>15284528.999999981</v>
      </c>
      <c r="CH749">
        <v>15466324.499999929</v>
      </c>
      <c r="CI749">
        <v>15648119.999999937</v>
      </c>
      <c r="CJ749">
        <v>15829915.499999944</v>
      </c>
      <c r="CK749">
        <v>16011710.999999952</v>
      </c>
      <c r="CL749">
        <v>16193506.499999959</v>
      </c>
      <c r="CM749">
        <v>16375301.999999966</v>
      </c>
    </row>
    <row r="750" spans="1:91" x14ac:dyDescent="0.25">
      <c r="A750" s="95" t="s">
        <v>1</v>
      </c>
      <c r="B750" s="4">
        <v>0</v>
      </c>
      <c r="C750" s="4">
        <v>0</v>
      </c>
      <c r="D750" s="4">
        <v>0</v>
      </c>
      <c r="E750" s="4">
        <v>0</v>
      </c>
      <c r="F750" s="4">
        <v>0</v>
      </c>
      <c r="G750" s="4">
        <v>0</v>
      </c>
      <c r="H750" s="4">
        <v>0</v>
      </c>
      <c r="I750" s="4">
        <v>0</v>
      </c>
      <c r="J750" s="4">
        <v>0</v>
      </c>
      <c r="K750" s="4">
        <v>0</v>
      </c>
      <c r="L750" s="4">
        <v>0</v>
      </c>
      <c r="M750" s="4">
        <v>0</v>
      </c>
      <c r="N750" s="4">
        <v>0</v>
      </c>
      <c r="O750" s="4">
        <v>0</v>
      </c>
      <c r="P750" s="4">
        <v>0</v>
      </c>
      <c r="Q750" s="4">
        <v>0</v>
      </c>
      <c r="R750" s="4">
        <v>0</v>
      </c>
      <c r="S750" s="4">
        <v>0</v>
      </c>
      <c r="T750" s="4">
        <v>0</v>
      </c>
      <c r="U750" s="4">
        <v>0</v>
      </c>
      <c r="V750" s="4">
        <v>0</v>
      </c>
      <c r="W750" s="4">
        <v>0</v>
      </c>
      <c r="X750" s="4">
        <v>0</v>
      </c>
      <c r="Y750" s="4">
        <v>0</v>
      </c>
      <c r="Z750" s="4">
        <v>0</v>
      </c>
      <c r="AA750" s="4">
        <v>0</v>
      </c>
      <c r="AB750" s="4">
        <v>0</v>
      </c>
      <c r="AC750" s="4">
        <v>0</v>
      </c>
      <c r="AD750" s="4">
        <v>0</v>
      </c>
      <c r="AE750" s="4">
        <v>0</v>
      </c>
      <c r="AF750">
        <v>7483423.3333333246</v>
      </c>
      <c r="AG750">
        <v>7458337.3333333293</v>
      </c>
      <c r="AH750">
        <v>7433251.3333333265</v>
      </c>
      <c r="AI750">
        <v>7408165.3333333302</v>
      </c>
      <c r="AJ750">
        <v>7383079.3333333274</v>
      </c>
      <c r="AK750">
        <v>7357993.3333333246</v>
      </c>
      <c r="AL750">
        <v>7332907.3333333293</v>
      </c>
      <c r="AM750">
        <v>7307821.3333333265</v>
      </c>
      <c r="AN750">
        <v>7282735.3333333302</v>
      </c>
      <c r="AO750">
        <v>7257649.3333333274</v>
      </c>
      <c r="AP750">
        <v>7232563.3333333246</v>
      </c>
      <c r="AQ750">
        <v>7207477.3333333284</v>
      </c>
      <c r="AR750">
        <v>7182391.3333333256</v>
      </c>
      <c r="AS750">
        <v>7157305.3333333302</v>
      </c>
      <c r="AT750">
        <v>7132219.3333333274</v>
      </c>
      <c r="AU750">
        <v>7107133.3333333237</v>
      </c>
      <c r="AV750">
        <v>7082047.3333333284</v>
      </c>
      <c r="AW750">
        <v>7056961.3333333256</v>
      </c>
      <c r="AX750">
        <v>7031875.3333333302</v>
      </c>
      <c r="AY750">
        <v>7006789.3333333265</v>
      </c>
      <c r="AZ750">
        <v>6981703.3333333237</v>
      </c>
      <c r="BA750">
        <v>6956617.3333333284</v>
      </c>
      <c r="BB750">
        <v>6931531.3333333256</v>
      </c>
      <c r="BC750">
        <v>6906445.3333333293</v>
      </c>
      <c r="BD750">
        <v>6881359.3333333265</v>
      </c>
      <c r="BE750">
        <v>6856273.3333333237</v>
      </c>
      <c r="BF750">
        <v>6831187.3333333274</v>
      </c>
      <c r="BG750">
        <v>6806101.3333333246</v>
      </c>
      <c r="BH750">
        <v>6781015.3333333293</v>
      </c>
      <c r="BI750">
        <v>6755929.3333333265</v>
      </c>
      <c r="BJ750">
        <v>6730843.3333333228</v>
      </c>
      <c r="BK750">
        <v>6705757.3333333274</v>
      </c>
      <c r="BL750">
        <v>6680671.3333333246</v>
      </c>
      <c r="BM750">
        <v>6655585.3333333218</v>
      </c>
      <c r="BN750">
        <v>6630499.3333333256</v>
      </c>
      <c r="BO750">
        <v>6605413.3333333228</v>
      </c>
      <c r="BP750">
        <v>6580327.3333333274</v>
      </c>
      <c r="BQ750">
        <v>6555241.3333333246</v>
      </c>
      <c r="BR750">
        <v>6530155.3333333209</v>
      </c>
      <c r="BS750">
        <v>6505069.3333333256</v>
      </c>
      <c r="BT750">
        <v>6479983.3333333228</v>
      </c>
      <c r="BU750">
        <v>6454897.3333333265</v>
      </c>
      <c r="BV750">
        <v>6429811.3333333237</v>
      </c>
      <c r="BW750">
        <v>6404725.3333333209</v>
      </c>
      <c r="BX750">
        <v>6379639.3333333256</v>
      </c>
      <c r="BY750">
        <v>6354553.3333333228</v>
      </c>
      <c r="BZ750">
        <v>6329467.3333333265</v>
      </c>
      <c r="CA750">
        <v>6304381.3333333237</v>
      </c>
      <c r="CB750">
        <v>6279295.3333333209</v>
      </c>
      <c r="CC750">
        <v>6254209.3333333246</v>
      </c>
      <c r="CD750">
        <v>6229123.3333333218</v>
      </c>
      <c r="CE750">
        <v>6204037.3333333265</v>
      </c>
      <c r="CF750">
        <v>6178951.3333333237</v>
      </c>
      <c r="CG750">
        <v>6153865.3333333209</v>
      </c>
      <c r="CH750">
        <v>6128779.3333333246</v>
      </c>
      <c r="CI750">
        <v>6103693.3333333218</v>
      </c>
      <c r="CJ750">
        <v>6078607.3333333265</v>
      </c>
      <c r="CK750">
        <v>6053521.3333333228</v>
      </c>
      <c r="CL750">
        <v>6028435.33333332</v>
      </c>
      <c r="CM750">
        <v>6003349.3333333246</v>
      </c>
    </row>
    <row r="751" spans="1:91" x14ac:dyDescent="0.25">
      <c r="A751" s="95" t="s">
        <v>1</v>
      </c>
      <c r="B751" s="4">
        <v>0</v>
      </c>
      <c r="C751" s="4">
        <v>0</v>
      </c>
      <c r="D751" s="4">
        <v>0</v>
      </c>
      <c r="E751" s="4">
        <v>0</v>
      </c>
      <c r="F751" s="4">
        <v>0</v>
      </c>
      <c r="G751" s="4">
        <v>0</v>
      </c>
      <c r="H751" s="4">
        <v>0</v>
      </c>
      <c r="I751" s="4">
        <v>0</v>
      </c>
      <c r="J751" s="4">
        <v>0</v>
      </c>
      <c r="K751" s="4">
        <v>0</v>
      </c>
      <c r="L751" s="4">
        <v>0</v>
      </c>
      <c r="M751" s="4">
        <v>0</v>
      </c>
      <c r="N751" s="4">
        <v>0</v>
      </c>
      <c r="O751" s="4">
        <v>0</v>
      </c>
      <c r="P751" s="4">
        <v>0</v>
      </c>
      <c r="Q751" s="4">
        <v>0</v>
      </c>
      <c r="R751" s="4">
        <v>0</v>
      </c>
      <c r="S751" s="4">
        <v>0</v>
      </c>
      <c r="T751" s="4">
        <v>0</v>
      </c>
      <c r="U751" s="4">
        <v>0</v>
      </c>
      <c r="V751" s="4">
        <v>0</v>
      </c>
      <c r="W751" s="4">
        <v>0</v>
      </c>
      <c r="X751" s="4">
        <v>0</v>
      </c>
      <c r="Y751" s="4">
        <v>0</v>
      </c>
      <c r="Z751" s="4">
        <v>0</v>
      </c>
      <c r="AA751" s="4">
        <v>0</v>
      </c>
      <c r="AB751" s="4">
        <v>0</v>
      </c>
      <c r="AC751" s="4">
        <v>0</v>
      </c>
      <c r="AD751" s="4">
        <v>0</v>
      </c>
      <c r="AE751" s="4">
        <v>0</v>
      </c>
      <c r="AF751">
        <v>1993548.3333333323</v>
      </c>
      <c r="AG751">
        <v>1998013.9999999993</v>
      </c>
      <c r="AH751">
        <v>2002479.666666666</v>
      </c>
      <c r="AI751">
        <v>2006945.333333333</v>
      </c>
      <c r="AJ751">
        <v>2011411</v>
      </c>
      <c r="AK751">
        <v>2015876.6666666651</v>
      </c>
      <c r="AL751">
        <v>2020342.3333333321</v>
      </c>
      <c r="AM751">
        <v>2024807.9999999991</v>
      </c>
      <c r="AN751">
        <v>2029273.666666666</v>
      </c>
      <c r="AO751">
        <v>2033739.333333333</v>
      </c>
      <c r="AP751">
        <v>2038205</v>
      </c>
      <c r="AQ751">
        <v>2042670.666666667</v>
      </c>
      <c r="AR751">
        <v>2047136.3333333337</v>
      </c>
      <c r="AS751">
        <v>2051602.0000000007</v>
      </c>
      <c r="AT751">
        <v>2056067.6666666658</v>
      </c>
      <c r="AU751">
        <v>2060533.3333333328</v>
      </c>
      <c r="AV751">
        <v>2064998.9999999998</v>
      </c>
      <c r="AW751">
        <v>2069464.6666666667</v>
      </c>
      <c r="AX751">
        <v>2073930.3333333337</v>
      </c>
      <c r="AY751">
        <v>2078396.0000000007</v>
      </c>
      <c r="AZ751">
        <v>2082861.6666666677</v>
      </c>
      <c r="BA751">
        <v>2087327.3333333328</v>
      </c>
      <c r="BB751">
        <v>2091792.9999999998</v>
      </c>
      <c r="BC751">
        <v>2096258.6666666665</v>
      </c>
      <c r="BD751">
        <v>2100724.3333333335</v>
      </c>
      <c r="BE751">
        <v>2105190.0000000005</v>
      </c>
      <c r="BF751">
        <v>2109655.6666666674</v>
      </c>
      <c r="BG751">
        <v>2114121.3333333344</v>
      </c>
      <c r="BH751">
        <v>2118587.0000000014</v>
      </c>
      <c r="BI751">
        <v>2123052.6666666684</v>
      </c>
      <c r="BJ751">
        <v>2127518.3333333335</v>
      </c>
      <c r="BK751">
        <v>2131984.0000000005</v>
      </c>
      <c r="BL751">
        <v>2136449.6666666674</v>
      </c>
      <c r="BM751">
        <v>2140915.3333333344</v>
      </c>
      <c r="BN751">
        <v>2145381.0000000014</v>
      </c>
      <c r="BO751">
        <v>2149846.6666666684</v>
      </c>
      <c r="BP751">
        <v>2154312.3333333349</v>
      </c>
      <c r="BQ751">
        <v>2158778.0000000005</v>
      </c>
      <c r="BR751">
        <v>2163243.666666667</v>
      </c>
      <c r="BS751">
        <v>2167709.333333334</v>
      </c>
      <c r="BT751">
        <v>2172175.0000000009</v>
      </c>
      <c r="BU751">
        <v>2176640.6666666679</v>
      </c>
      <c r="BV751">
        <v>2181106.3333333349</v>
      </c>
      <c r="BW751">
        <v>2185572.0000000019</v>
      </c>
      <c r="BX751">
        <v>2190037.6666666688</v>
      </c>
      <c r="BY751">
        <v>2194503.3333333358</v>
      </c>
      <c r="BZ751">
        <v>2198969.0000000009</v>
      </c>
      <c r="CA751">
        <v>2203434.6666666679</v>
      </c>
      <c r="CB751">
        <v>2207900.3333333349</v>
      </c>
      <c r="CC751">
        <v>2212366.0000000019</v>
      </c>
      <c r="CD751">
        <v>2216831.6666666688</v>
      </c>
      <c r="CE751">
        <v>2221297.3333333358</v>
      </c>
      <c r="CF751">
        <v>2225763.0000000028</v>
      </c>
      <c r="CG751">
        <v>2230228.6666666679</v>
      </c>
      <c r="CH751">
        <v>2234694.3333333349</v>
      </c>
      <c r="CI751">
        <v>2239160.0000000019</v>
      </c>
      <c r="CJ751">
        <v>2243625.6666666688</v>
      </c>
      <c r="CK751">
        <v>2248091.3333333354</v>
      </c>
      <c r="CL751">
        <v>2252557.0000000023</v>
      </c>
      <c r="CM751">
        <v>2257022.6666666693</v>
      </c>
    </row>
    <row r="752" spans="1:91" s="98" customFormat="1" x14ac:dyDescent="0.25">
      <c r="A752" s="98" t="s">
        <v>1</v>
      </c>
      <c r="B752" s="98">
        <v>0</v>
      </c>
      <c r="C752" s="98">
        <v>0</v>
      </c>
      <c r="D752" s="98">
        <v>0</v>
      </c>
      <c r="E752" s="98">
        <v>0</v>
      </c>
      <c r="F752" s="98">
        <v>0</v>
      </c>
      <c r="G752" s="98">
        <v>0</v>
      </c>
      <c r="H752" s="98">
        <v>0</v>
      </c>
      <c r="I752" s="98">
        <v>0</v>
      </c>
      <c r="J752" s="98">
        <v>0</v>
      </c>
      <c r="K752" s="98">
        <v>0</v>
      </c>
      <c r="L752" s="98">
        <v>0</v>
      </c>
      <c r="M752" s="98">
        <v>0</v>
      </c>
      <c r="N752" s="98">
        <v>0</v>
      </c>
      <c r="O752" s="98">
        <v>0</v>
      </c>
      <c r="P752" s="98">
        <v>0</v>
      </c>
      <c r="Q752" s="98">
        <v>0</v>
      </c>
      <c r="R752" s="98">
        <v>0</v>
      </c>
      <c r="S752" s="98">
        <v>0</v>
      </c>
      <c r="T752" s="98">
        <v>0</v>
      </c>
      <c r="U752" s="98">
        <v>0</v>
      </c>
      <c r="V752" s="98">
        <v>0</v>
      </c>
      <c r="W752" s="98">
        <v>0</v>
      </c>
      <c r="X752" s="98">
        <v>0</v>
      </c>
      <c r="Y752" s="98">
        <v>0</v>
      </c>
      <c r="Z752" s="98">
        <v>0</v>
      </c>
      <c r="AA752" s="98">
        <v>0</v>
      </c>
      <c r="AB752" s="98">
        <v>0</v>
      </c>
      <c r="AC752" s="98">
        <v>0</v>
      </c>
      <c r="AD752" s="98">
        <v>0</v>
      </c>
      <c r="AE752" s="98">
        <v>0</v>
      </c>
      <c r="AF752" s="98">
        <v>0</v>
      </c>
      <c r="AG752" s="98">
        <v>0</v>
      </c>
      <c r="AH752" s="98">
        <v>0</v>
      </c>
      <c r="AI752" s="98">
        <v>0</v>
      </c>
      <c r="AJ752" s="98">
        <v>0</v>
      </c>
      <c r="AK752" s="98">
        <v>0</v>
      </c>
      <c r="AL752" s="98">
        <v>0</v>
      </c>
      <c r="AM752" s="98">
        <v>0</v>
      </c>
      <c r="AN752" s="98">
        <v>0</v>
      </c>
      <c r="AO752" s="98">
        <v>0</v>
      </c>
      <c r="AP752" s="98">
        <v>0</v>
      </c>
      <c r="AQ752" s="98">
        <v>0</v>
      </c>
      <c r="AR752" s="98">
        <v>0</v>
      </c>
      <c r="AS752" s="98">
        <v>0</v>
      </c>
      <c r="AT752" s="98">
        <v>0</v>
      </c>
      <c r="AU752" s="98">
        <v>0</v>
      </c>
      <c r="AV752" s="98">
        <v>0</v>
      </c>
      <c r="AW752" s="98">
        <v>0</v>
      </c>
      <c r="AX752" s="98">
        <v>0</v>
      </c>
      <c r="AY752" s="98">
        <v>0</v>
      </c>
      <c r="AZ752" s="98">
        <v>0</v>
      </c>
      <c r="BA752" s="98">
        <v>0</v>
      </c>
      <c r="BB752" s="98">
        <v>0</v>
      </c>
      <c r="BC752" s="98">
        <v>0</v>
      </c>
      <c r="BD752" s="98">
        <v>0</v>
      </c>
      <c r="BE752" s="98">
        <v>0</v>
      </c>
      <c r="BF752" s="98">
        <v>0</v>
      </c>
      <c r="BG752" s="98">
        <v>0</v>
      </c>
      <c r="BH752" s="98">
        <v>0</v>
      </c>
      <c r="BI752" s="98">
        <v>0</v>
      </c>
      <c r="BJ752" s="98">
        <v>0</v>
      </c>
      <c r="BK752" s="98">
        <v>0</v>
      </c>
      <c r="BL752" s="98">
        <v>0</v>
      </c>
      <c r="BM752" s="98">
        <v>0</v>
      </c>
      <c r="BN752" s="98">
        <v>0</v>
      </c>
      <c r="BO752" s="98">
        <v>0</v>
      </c>
      <c r="BP752" s="98">
        <v>0</v>
      </c>
      <c r="BQ752" s="98">
        <v>0</v>
      </c>
      <c r="BR752" s="98">
        <v>0</v>
      </c>
      <c r="BS752" s="98">
        <v>0</v>
      </c>
      <c r="BT752" s="98">
        <v>0</v>
      </c>
      <c r="BU752" s="98">
        <v>0</v>
      </c>
      <c r="BV752" s="98">
        <v>0</v>
      </c>
      <c r="BW752" s="98">
        <v>0</v>
      </c>
      <c r="BX752" s="98">
        <v>0</v>
      </c>
      <c r="BY752" s="98">
        <v>0</v>
      </c>
      <c r="BZ752" s="98">
        <v>0</v>
      </c>
      <c r="CA752" s="98">
        <v>0</v>
      </c>
      <c r="CB752" s="98">
        <v>0</v>
      </c>
      <c r="CC752" s="98">
        <v>0</v>
      </c>
      <c r="CD752" s="98">
        <v>0</v>
      </c>
      <c r="CE752" s="98">
        <v>0</v>
      </c>
      <c r="CF752" s="98">
        <v>0</v>
      </c>
      <c r="CG752" s="98">
        <v>0</v>
      </c>
      <c r="CH752" s="98">
        <v>0</v>
      </c>
      <c r="CI752" s="98">
        <v>0</v>
      </c>
      <c r="CJ752" s="98">
        <v>0</v>
      </c>
      <c r="CK752" s="98">
        <v>0</v>
      </c>
      <c r="CL752" s="98">
        <v>0</v>
      </c>
      <c r="CM752" s="98">
        <v>0</v>
      </c>
    </row>
    <row r="753" spans="1:91" x14ac:dyDescent="0.25">
      <c r="A753" s="95" t="s">
        <v>1</v>
      </c>
      <c r="B753" s="4">
        <v>0</v>
      </c>
      <c r="C753" s="4">
        <v>0</v>
      </c>
      <c r="D753" s="4">
        <v>0</v>
      </c>
      <c r="E753" s="4">
        <v>0</v>
      </c>
      <c r="F753" s="4">
        <v>0</v>
      </c>
      <c r="G753" s="4">
        <v>0</v>
      </c>
      <c r="H753" s="4">
        <v>0</v>
      </c>
      <c r="I753" s="4">
        <v>0</v>
      </c>
      <c r="J753" s="4">
        <v>0</v>
      </c>
      <c r="K753" s="4">
        <v>0</v>
      </c>
      <c r="L753" s="4">
        <v>0</v>
      </c>
      <c r="M753" s="4">
        <v>0</v>
      </c>
      <c r="N753" s="4">
        <v>0</v>
      </c>
      <c r="O753" s="4">
        <v>0</v>
      </c>
      <c r="P753" s="4">
        <v>0</v>
      </c>
      <c r="Q753" s="4">
        <v>0</v>
      </c>
      <c r="R753" s="4">
        <v>0</v>
      </c>
      <c r="S753" s="4">
        <v>0</v>
      </c>
      <c r="T753" s="4">
        <v>0</v>
      </c>
      <c r="U753" s="4">
        <v>0</v>
      </c>
      <c r="V753" s="4">
        <v>0</v>
      </c>
      <c r="W753" s="4">
        <v>0</v>
      </c>
      <c r="X753" s="4">
        <v>0</v>
      </c>
      <c r="Y753" s="4">
        <v>0</v>
      </c>
      <c r="Z753" s="4">
        <v>0</v>
      </c>
      <c r="AA753" s="4">
        <v>0</v>
      </c>
      <c r="AB753" s="4">
        <v>0</v>
      </c>
      <c r="AC753" s="4">
        <v>0</v>
      </c>
      <c r="AD753" s="4">
        <v>0</v>
      </c>
      <c r="AE753" s="4">
        <v>0</v>
      </c>
      <c r="AF753">
        <v>1153809.1666670516</v>
      </c>
      <c r="AG753">
        <v>2564339.6666669287</v>
      </c>
      <c r="AH753">
        <v>3974870.1666668057</v>
      </c>
      <c r="AI753">
        <v>5385400.6666671485</v>
      </c>
      <c r="AJ753">
        <v>6795931.1666670255</v>
      </c>
      <c r="AK753">
        <v>8206461.6666669026</v>
      </c>
      <c r="AL753">
        <v>9616992.1666672453</v>
      </c>
      <c r="AM753">
        <v>11027522.666667122</v>
      </c>
      <c r="AN753">
        <v>12438053.166666999</v>
      </c>
      <c r="AO753">
        <v>13848583.666666877</v>
      </c>
      <c r="AP753">
        <v>15259114.166667219</v>
      </c>
      <c r="AQ753">
        <v>16669644.666667096</v>
      </c>
      <c r="AR753">
        <v>18080175.166666973</v>
      </c>
      <c r="AS753">
        <v>19490705.66666685</v>
      </c>
      <c r="AT753">
        <v>20901236.166667193</v>
      </c>
      <c r="AU753">
        <v>22311766.66666707</v>
      </c>
      <c r="AV753">
        <v>23722297.166666947</v>
      </c>
      <c r="AW753">
        <v>25132827.666666824</v>
      </c>
      <c r="AX753">
        <v>26543358.166667167</v>
      </c>
      <c r="AY753">
        <v>27953888.666667044</v>
      </c>
      <c r="AZ753">
        <v>29364419.166666921</v>
      </c>
      <c r="BA753">
        <v>30774949.666666798</v>
      </c>
      <c r="BB753">
        <v>32185480.166667141</v>
      </c>
      <c r="BC753">
        <v>33596010.666667014</v>
      </c>
      <c r="BD753">
        <v>35006541.166666895</v>
      </c>
      <c r="BE753">
        <v>36417071.666667238</v>
      </c>
      <c r="BF753">
        <v>37827602.166667119</v>
      </c>
      <c r="BG753">
        <v>39238132.666666992</v>
      </c>
      <c r="BH753">
        <v>40648663.166666865</v>
      </c>
      <c r="BI753">
        <v>42059193.666667208</v>
      </c>
      <c r="BJ753">
        <v>43469724.166667089</v>
      </c>
      <c r="BK753">
        <v>44880254.66666697</v>
      </c>
      <c r="BL753">
        <v>46290785.166666843</v>
      </c>
      <c r="BM753">
        <v>47701315.666667186</v>
      </c>
      <c r="BN753">
        <v>49111846.166667059</v>
      </c>
      <c r="BO753">
        <v>50522376.66666694</v>
      </c>
      <c r="BP753">
        <v>51932907.166666821</v>
      </c>
      <c r="BQ753">
        <v>53343437.666667163</v>
      </c>
      <c r="BR753">
        <v>54753968.166667037</v>
      </c>
      <c r="BS753">
        <v>56164498.66666691</v>
      </c>
      <c r="BT753">
        <v>57575029.166667253</v>
      </c>
      <c r="BU753">
        <v>58985559.666667134</v>
      </c>
      <c r="BV753">
        <v>60396090.166667014</v>
      </c>
      <c r="BW753">
        <v>61806620.666666888</v>
      </c>
      <c r="BX753">
        <v>63217151.16666723</v>
      </c>
      <c r="BY753">
        <v>64627681.666667104</v>
      </c>
      <c r="BZ753">
        <v>66038212.166666985</v>
      </c>
      <c r="CA753">
        <v>67448742.666666865</v>
      </c>
      <c r="CB753">
        <v>68859273.166667208</v>
      </c>
      <c r="CC753">
        <v>70269803.666667074</v>
      </c>
      <c r="CD753">
        <v>71680334.166666955</v>
      </c>
      <c r="CE753">
        <v>73090864.666666836</v>
      </c>
      <c r="CF753">
        <v>74501395.166667178</v>
      </c>
      <c r="CG753">
        <v>75911925.666667059</v>
      </c>
      <c r="CH753">
        <v>77322456.166666925</v>
      </c>
      <c r="CI753">
        <v>78732986.666666806</v>
      </c>
      <c r="CJ753">
        <v>80143517.166667148</v>
      </c>
      <c r="CK753">
        <v>81554047.666667029</v>
      </c>
      <c r="CL753">
        <v>82964578.16666691</v>
      </c>
      <c r="CM753">
        <v>84375108.666667253</v>
      </c>
    </row>
    <row r="754" spans="1:91" x14ac:dyDescent="0.25">
      <c r="A754" s="95" t="s">
        <v>1</v>
      </c>
      <c r="B754" s="4">
        <v>0</v>
      </c>
      <c r="C754" s="4">
        <v>0</v>
      </c>
      <c r="D754" s="4">
        <v>0</v>
      </c>
      <c r="E754" s="4">
        <v>0</v>
      </c>
      <c r="F754" s="4">
        <v>0</v>
      </c>
      <c r="G754" s="4">
        <v>0</v>
      </c>
      <c r="H754" s="4">
        <v>0</v>
      </c>
      <c r="I754" s="4">
        <v>0</v>
      </c>
      <c r="J754" s="4">
        <v>0</v>
      </c>
      <c r="K754" s="4">
        <v>0</v>
      </c>
      <c r="L754" s="4">
        <v>0</v>
      </c>
      <c r="M754" s="4">
        <v>0</v>
      </c>
      <c r="N754" s="4">
        <v>0</v>
      </c>
      <c r="O754" s="4">
        <v>0</v>
      </c>
      <c r="P754" s="4">
        <v>0</v>
      </c>
      <c r="Q754" s="4">
        <v>0</v>
      </c>
      <c r="R754" s="4">
        <v>0</v>
      </c>
      <c r="S754" s="4">
        <v>0</v>
      </c>
      <c r="T754" s="4">
        <v>0</v>
      </c>
      <c r="U754" s="4">
        <v>0</v>
      </c>
      <c r="V754" s="4">
        <v>0</v>
      </c>
      <c r="W754" s="4">
        <v>0</v>
      </c>
      <c r="X754" s="4">
        <v>0</v>
      </c>
      <c r="Y754" s="4">
        <v>0</v>
      </c>
      <c r="Z754" s="4">
        <v>0</v>
      </c>
      <c r="AA754" s="4">
        <v>0</v>
      </c>
      <c r="AB754" s="4">
        <v>0</v>
      </c>
      <c r="AC754" s="4">
        <v>0</v>
      </c>
      <c r="AD754" s="4">
        <v>0</v>
      </c>
      <c r="AE754" s="4">
        <v>0</v>
      </c>
      <c r="AF754">
        <v>799396.66666666744</v>
      </c>
      <c r="AG754">
        <v>832847.99999999814</v>
      </c>
      <c r="AH754">
        <v>866299.33333332883</v>
      </c>
      <c r="AI754">
        <v>899750.66666665953</v>
      </c>
      <c r="AJ754">
        <v>933201.99999999022</v>
      </c>
      <c r="AK754">
        <v>966653.33333333547</v>
      </c>
      <c r="AL754">
        <v>1000104.6666666662</v>
      </c>
      <c r="AM754">
        <v>1033555.9999999969</v>
      </c>
      <c r="AN754">
        <v>1067007.3333333274</v>
      </c>
      <c r="AO754">
        <v>1100458.6666666581</v>
      </c>
      <c r="AP754">
        <v>1133910.0000000035</v>
      </c>
      <c r="AQ754">
        <v>1167361.3333333342</v>
      </c>
      <c r="AR754">
        <v>1200812.6666666649</v>
      </c>
      <c r="AS754">
        <v>1234263.9999999956</v>
      </c>
      <c r="AT754">
        <v>1267715.3333333263</v>
      </c>
      <c r="AU754">
        <v>1301166.666666657</v>
      </c>
      <c r="AV754">
        <v>1334618.0000000023</v>
      </c>
      <c r="AW754">
        <v>1368069.333333333</v>
      </c>
      <c r="AX754">
        <v>1401520.6666666637</v>
      </c>
      <c r="AY754">
        <v>1434971.9999999944</v>
      </c>
      <c r="AZ754">
        <v>1468423.3333333251</v>
      </c>
      <c r="BA754">
        <v>1501874.6666666702</v>
      </c>
      <c r="BB754">
        <v>1535326.0000000009</v>
      </c>
      <c r="BC754">
        <v>1568777.3333333316</v>
      </c>
      <c r="BD754">
        <v>1602228.6666666623</v>
      </c>
      <c r="BE754">
        <v>1635679.999999993</v>
      </c>
      <c r="BF754">
        <v>1669131.3333333237</v>
      </c>
      <c r="BG754">
        <v>1702582.6666666688</v>
      </c>
      <c r="BH754">
        <v>1736033.9999999995</v>
      </c>
      <c r="BI754">
        <v>1769485.3333333302</v>
      </c>
      <c r="BJ754">
        <v>1802936.6666666609</v>
      </c>
      <c r="BK754">
        <v>1836387.9999999916</v>
      </c>
      <c r="BL754">
        <v>1869839.333333337</v>
      </c>
      <c r="BM754">
        <v>1903290.6666666677</v>
      </c>
      <c r="BN754">
        <v>1936741.9999999984</v>
      </c>
      <c r="BO754">
        <v>1970193.3333333291</v>
      </c>
      <c r="BP754">
        <v>2003644.6666666598</v>
      </c>
      <c r="BQ754">
        <v>2037095.9999999905</v>
      </c>
      <c r="BR754">
        <v>2070547.3333333358</v>
      </c>
      <c r="BS754">
        <v>2103998.6666666665</v>
      </c>
      <c r="BT754">
        <v>2137449.9999999972</v>
      </c>
      <c r="BU754">
        <v>2170901.3333333279</v>
      </c>
      <c r="BV754">
        <v>2204352.6666666586</v>
      </c>
      <c r="BW754">
        <v>2237803.9999999893</v>
      </c>
      <c r="BX754">
        <v>2271255.3333333344</v>
      </c>
      <c r="BY754">
        <v>2304706.6666666651</v>
      </c>
      <c r="BZ754">
        <v>2338157.9999999958</v>
      </c>
      <c r="CA754">
        <v>2371609.3333333265</v>
      </c>
      <c r="CB754">
        <v>2405060.6666666572</v>
      </c>
      <c r="CC754">
        <v>2438512.0000000023</v>
      </c>
      <c r="CD754">
        <v>2471963.333333333</v>
      </c>
      <c r="CE754">
        <v>2505414.6666666637</v>
      </c>
      <c r="CF754">
        <v>2538865.9999999944</v>
      </c>
      <c r="CG754">
        <v>2572317.3333333251</v>
      </c>
      <c r="CH754">
        <v>2605768.6666666558</v>
      </c>
      <c r="CI754">
        <v>2639220.0000000009</v>
      </c>
      <c r="CJ754">
        <v>2672671.3333333321</v>
      </c>
      <c r="CK754">
        <v>2706122.6666666623</v>
      </c>
      <c r="CL754">
        <v>2739573.9999999935</v>
      </c>
      <c r="CM754">
        <v>2773025.3333333237</v>
      </c>
    </row>
    <row r="755" spans="1:91" x14ac:dyDescent="0.25">
      <c r="A755" s="40"/>
    </row>
    <row r="756" spans="1:91" x14ac:dyDescent="0.25">
      <c r="A756" s="95" t="s">
        <v>279</v>
      </c>
      <c r="B756" s="4">
        <v>0</v>
      </c>
      <c r="C756" s="4">
        <v>0</v>
      </c>
      <c r="D756" s="4">
        <v>0</v>
      </c>
      <c r="E756" s="4">
        <v>0</v>
      </c>
      <c r="F756" s="4">
        <v>0</v>
      </c>
      <c r="G756" s="4">
        <v>0</v>
      </c>
      <c r="H756" s="4">
        <v>0</v>
      </c>
      <c r="I756" s="4">
        <v>0</v>
      </c>
      <c r="J756" s="4">
        <v>0</v>
      </c>
      <c r="K756" s="4">
        <v>0</v>
      </c>
      <c r="L756" s="4">
        <v>0</v>
      </c>
      <c r="M756" s="4">
        <v>0</v>
      </c>
      <c r="N756" s="4">
        <v>0</v>
      </c>
      <c r="O756" s="4">
        <v>0</v>
      </c>
      <c r="P756" s="4">
        <v>0</v>
      </c>
      <c r="Q756" s="4">
        <v>0</v>
      </c>
      <c r="R756" s="4">
        <v>0</v>
      </c>
      <c r="S756" s="4">
        <v>0</v>
      </c>
      <c r="T756" s="4">
        <v>0</v>
      </c>
      <c r="U756" s="4">
        <v>0</v>
      </c>
      <c r="V756" s="4">
        <v>0</v>
      </c>
      <c r="W756" s="4">
        <v>0</v>
      </c>
      <c r="X756" s="4">
        <v>0</v>
      </c>
      <c r="Y756" s="4">
        <v>0</v>
      </c>
      <c r="Z756" s="4">
        <v>0</v>
      </c>
      <c r="AA756" s="4">
        <v>0</v>
      </c>
      <c r="AB756" s="4">
        <v>0</v>
      </c>
      <c r="AC756" s="4">
        <v>0</v>
      </c>
      <c r="AD756" s="4">
        <v>0</v>
      </c>
      <c r="AE756" s="4">
        <v>0</v>
      </c>
      <c r="AF756">
        <v>857999.99999999977</v>
      </c>
      <c r="AG756">
        <v>858253.33333333314</v>
      </c>
      <c r="AH756">
        <v>858506.66666666651</v>
      </c>
      <c r="AI756">
        <v>858759.99999999988</v>
      </c>
      <c r="AJ756">
        <v>859013.33333333326</v>
      </c>
      <c r="AK756">
        <v>859266.66666666663</v>
      </c>
      <c r="AL756">
        <v>859520</v>
      </c>
      <c r="AM756">
        <v>859773.33333333326</v>
      </c>
      <c r="AN756">
        <v>860026.66666666663</v>
      </c>
      <c r="AO756">
        <v>860280</v>
      </c>
      <c r="AP756">
        <v>860533.33333333326</v>
      </c>
      <c r="AQ756">
        <v>860786.66666666663</v>
      </c>
      <c r="AR756">
        <v>861040</v>
      </c>
      <c r="AS756">
        <v>861293.33333333326</v>
      </c>
      <c r="AT756">
        <v>861546.66666666674</v>
      </c>
      <c r="AU756">
        <v>861800.00000000012</v>
      </c>
      <c r="AV756">
        <v>862053.33333333337</v>
      </c>
      <c r="AW756">
        <v>862306.66666666686</v>
      </c>
      <c r="AX756">
        <v>862560.00000000012</v>
      </c>
      <c r="AY756">
        <v>862813.33333333349</v>
      </c>
      <c r="AZ756">
        <v>863066.66666666686</v>
      </c>
      <c r="BA756">
        <v>863320.00000000012</v>
      </c>
      <c r="BB756">
        <v>863573.33333333349</v>
      </c>
      <c r="BC756">
        <v>863826.66666666686</v>
      </c>
      <c r="BD756">
        <v>864080.00000000012</v>
      </c>
      <c r="BE756">
        <v>864333.33333333349</v>
      </c>
      <c r="BF756">
        <v>864586.66666666698</v>
      </c>
      <c r="BG756">
        <v>864840.00000000023</v>
      </c>
      <c r="BH756">
        <v>865093.3333333336</v>
      </c>
      <c r="BI756">
        <v>865346.66666666698</v>
      </c>
      <c r="BJ756">
        <v>865600.00000000035</v>
      </c>
      <c r="BK756">
        <v>865853.33333333372</v>
      </c>
      <c r="BL756">
        <v>866106.66666666698</v>
      </c>
      <c r="BM756">
        <v>866360.00000000035</v>
      </c>
      <c r="BN756">
        <v>866613.33333333372</v>
      </c>
      <c r="BO756">
        <v>866866.66666666698</v>
      </c>
      <c r="BP756">
        <v>867120.00000000047</v>
      </c>
      <c r="BQ756">
        <v>867373.33333333384</v>
      </c>
      <c r="BR756">
        <v>867626.66666666709</v>
      </c>
      <c r="BS756">
        <v>867880.00000000047</v>
      </c>
      <c r="BT756">
        <v>868133.33333333384</v>
      </c>
      <c r="BU756">
        <v>868386.66666666709</v>
      </c>
      <c r="BV756">
        <v>868640.00000000058</v>
      </c>
      <c r="BW756">
        <v>868893.33333333384</v>
      </c>
      <c r="BX756">
        <v>869146.66666666721</v>
      </c>
      <c r="BY756">
        <v>869400.00000000058</v>
      </c>
      <c r="BZ756">
        <v>869653.33333333384</v>
      </c>
      <c r="CA756">
        <v>869906.66666666721</v>
      </c>
      <c r="CB756">
        <v>870160.0000000007</v>
      </c>
      <c r="CC756">
        <v>870413.33333333395</v>
      </c>
      <c r="CD756">
        <v>870666.66666666733</v>
      </c>
      <c r="CE756">
        <v>870920.0000000007</v>
      </c>
      <c r="CF756">
        <v>871173.33333333395</v>
      </c>
      <c r="CG756">
        <v>871426.66666666733</v>
      </c>
      <c r="CH756">
        <v>871680.0000000007</v>
      </c>
      <c r="CI756">
        <v>871933.33333333407</v>
      </c>
      <c r="CJ756">
        <v>872186.66666666744</v>
      </c>
      <c r="CK756">
        <v>872440.0000000007</v>
      </c>
      <c r="CL756">
        <v>872693.33333333407</v>
      </c>
      <c r="CM756">
        <v>872946.66666666744</v>
      </c>
    </row>
    <row r="757" spans="1:91" x14ac:dyDescent="0.25">
      <c r="A757" s="95"/>
    </row>
    <row r="758" spans="1:91" s="46" customFormat="1" x14ac:dyDescent="0.25">
      <c r="A758" s="95" t="s">
        <v>359</v>
      </c>
      <c r="B758" s="4">
        <v>0</v>
      </c>
      <c r="C758" s="4">
        <v>0</v>
      </c>
      <c r="D758" s="4">
        <v>0</v>
      </c>
      <c r="E758" s="4">
        <v>0</v>
      </c>
      <c r="F758" s="4">
        <v>0</v>
      </c>
      <c r="G758" s="4">
        <v>0</v>
      </c>
      <c r="H758" s="4">
        <v>0</v>
      </c>
      <c r="I758" s="4">
        <v>0</v>
      </c>
      <c r="J758" s="4">
        <v>0</v>
      </c>
      <c r="K758" s="4">
        <v>0</v>
      </c>
      <c r="L758" s="4">
        <v>0</v>
      </c>
      <c r="M758" s="4">
        <v>0</v>
      </c>
      <c r="N758" s="4">
        <v>0</v>
      </c>
      <c r="O758" s="4">
        <v>0</v>
      </c>
      <c r="P758" s="4">
        <v>0</v>
      </c>
      <c r="Q758" s="4">
        <v>0</v>
      </c>
      <c r="R758" s="4">
        <v>0</v>
      </c>
      <c r="S758" s="4">
        <v>0</v>
      </c>
      <c r="T758" s="4">
        <v>0</v>
      </c>
      <c r="U758" s="4">
        <v>0</v>
      </c>
      <c r="V758" s="4">
        <v>0</v>
      </c>
      <c r="W758" s="4">
        <v>0</v>
      </c>
      <c r="X758" s="4">
        <v>0</v>
      </c>
      <c r="Y758" s="4">
        <v>0</v>
      </c>
      <c r="Z758" s="4">
        <v>0</v>
      </c>
      <c r="AA758" s="4">
        <v>0</v>
      </c>
      <c r="AB758" s="4">
        <v>0</v>
      </c>
      <c r="AC758" s="4">
        <v>0</v>
      </c>
      <c r="AD758" s="4">
        <v>0</v>
      </c>
      <c r="AE758" s="4">
        <v>0</v>
      </c>
      <c r="AF758" s="46">
        <v>2265174.7102525043</v>
      </c>
      <c r="AG758" s="46">
        <v>2272527.3014693214</v>
      </c>
      <c r="AH758" s="46">
        <v>2279879.8926861384</v>
      </c>
      <c r="AI758" s="46">
        <v>2287232.4839029554</v>
      </c>
      <c r="AJ758" s="46">
        <v>2294585.075119772</v>
      </c>
      <c r="AK758" s="46">
        <v>2301937.666336589</v>
      </c>
      <c r="AL758" s="46">
        <v>2309290.2575534079</v>
      </c>
      <c r="AM758" s="46">
        <v>2316642.848770225</v>
      </c>
      <c r="AN758" s="46">
        <v>2323995.439987042</v>
      </c>
      <c r="AO758" s="46">
        <v>2331348.031203859</v>
      </c>
      <c r="AP758" s="46">
        <v>2338700.6224206761</v>
      </c>
      <c r="AQ758" s="46">
        <v>2346053.2136374931</v>
      </c>
      <c r="AR758" s="46">
        <v>2353405.804854312</v>
      </c>
      <c r="AS758" s="46">
        <v>2360758.396071129</v>
      </c>
      <c r="AT758" s="46">
        <v>2368110.987287946</v>
      </c>
      <c r="AU758" s="46">
        <v>2375463.5785047631</v>
      </c>
      <c r="AV758" s="46">
        <v>2382816.1697215801</v>
      </c>
      <c r="AW758" s="46">
        <v>2390168.7609383971</v>
      </c>
      <c r="AX758" s="46">
        <v>2397521.352155216</v>
      </c>
      <c r="AY758" s="46">
        <v>2404873.9433720331</v>
      </c>
      <c r="AZ758" s="46">
        <v>2412226.5345888501</v>
      </c>
      <c r="BA758" s="46">
        <v>2419579.1258056671</v>
      </c>
      <c r="BB758" s="46">
        <v>2426931.7170224842</v>
      </c>
      <c r="BC758" s="46">
        <v>2434284.3082393012</v>
      </c>
      <c r="BD758" s="46">
        <v>2441636.8994561201</v>
      </c>
      <c r="BE758" s="46">
        <v>2448989.4906729367</v>
      </c>
      <c r="BF758" s="46">
        <v>2456342.0818897537</v>
      </c>
      <c r="BG758" s="46">
        <v>2463694.6731065707</v>
      </c>
      <c r="BH758" s="46">
        <v>2471047.2643233878</v>
      </c>
      <c r="BI758" s="46">
        <v>2478399.8555402048</v>
      </c>
      <c r="BJ758" s="46">
        <v>2485752.4467570237</v>
      </c>
      <c r="BK758" s="46">
        <v>2493105.0379738407</v>
      </c>
      <c r="BL758" s="46">
        <v>2500457.6291906578</v>
      </c>
      <c r="BM758" s="46">
        <v>2507810.2204074748</v>
      </c>
      <c r="BN758" s="46">
        <v>2515162.8116242918</v>
      </c>
      <c r="BO758" s="46">
        <v>2522515.4028411089</v>
      </c>
      <c r="BP758" s="46">
        <v>2529867.9940579277</v>
      </c>
      <c r="BQ758" s="46">
        <v>2537220.5852747448</v>
      </c>
      <c r="BR758" s="46">
        <v>2544573.1764915618</v>
      </c>
      <c r="BS758" s="46">
        <v>2551925.7677083788</v>
      </c>
      <c r="BT758" s="46">
        <v>2559278.3589251959</v>
      </c>
      <c r="BU758" s="46">
        <v>2566630.9501420129</v>
      </c>
      <c r="BV758" s="46">
        <v>2573983.5413588318</v>
      </c>
      <c r="BW758" s="46">
        <v>2581336.1325756488</v>
      </c>
      <c r="BX758" s="46">
        <v>2588688.7237924659</v>
      </c>
      <c r="BY758" s="46">
        <v>2596041.3150092829</v>
      </c>
      <c r="BZ758" s="46">
        <v>2603393.9062260999</v>
      </c>
      <c r="CA758" s="46">
        <v>2610746.497442917</v>
      </c>
      <c r="CB758" s="46">
        <v>2618099.0886597354</v>
      </c>
      <c r="CC758" s="46">
        <v>2625451.6798765524</v>
      </c>
      <c r="CD758" s="46">
        <v>2632804.2710933695</v>
      </c>
      <c r="CE758" s="46">
        <v>2640156.8623101865</v>
      </c>
      <c r="CF758" s="46">
        <v>2647509.4535270035</v>
      </c>
      <c r="CG758" s="46">
        <v>2654862.0447438206</v>
      </c>
      <c r="CH758" s="46">
        <v>2662214.6359606395</v>
      </c>
      <c r="CI758" s="46">
        <v>2669567.2271774565</v>
      </c>
      <c r="CJ758" s="46">
        <v>2676919.8183942735</v>
      </c>
      <c r="CK758" s="46">
        <v>2684272.4096110906</v>
      </c>
      <c r="CL758" s="46">
        <v>2691625.0008279076</v>
      </c>
      <c r="CM758" s="46">
        <v>2698977.5920447246</v>
      </c>
    </row>
    <row r="759" spans="1:91" s="46" customFormat="1" x14ac:dyDescent="0.25">
      <c r="A759" s="95"/>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spans="1:91" x14ac:dyDescent="0.25">
      <c r="A760" s="95" t="s">
        <v>280</v>
      </c>
      <c r="B760" s="4">
        <v>0</v>
      </c>
      <c r="C760" s="4">
        <v>0</v>
      </c>
      <c r="D760" s="4">
        <v>0</v>
      </c>
      <c r="E760" s="4">
        <v>0</v>
      </c>
      <c r="F760" s="4">
        <v>0</v>
      </c>
      <c r="G760" s="4">
        <v>0</v>
      </c>
      <c r="H760" s="4">
        <v>0</v>
      </c>
      <c r="I760" s="4">
        <v>0</v>
      </c>
      <c r="J760" s="4">
        <v>0</v>
      </c>
      <c r="K760" s="4">
        <v>0</v>
      </c>
      <c r="L760" s="4">
        <v>0</v>
      </c>
      <c r="M760" s="4">
        <v>0</v>
      </c>
      <c r="N760" s="4">
        <v>0</v>
      </c>
      <c r="O760" s="4">
        <v>0</v>
      </c>
      <c r="P760" s="4">
        <v>0</v>
      </c>
      <c r="Q760" s="4">
        <v>0</v>
      </c>
      <c r="R760" s="4">
        <v>0</v>
      </c>
      <c r="S760" s="4">
        <v>0</v>
      </c>
      <c r="T760" s="4">
        <v>0</v>
      </c>
      <c r="U760" s="4">
        <v>0</v>
      </c>
      <c r="V760" s="4">
        <v>0</v>
      </c>
      <c r="W760" s="4">
        <v>0</v>
      </c>
      <c r="X760" s="4">
        <v>0</v>
      </c>
      <c r="Y760" s="4">
        <v>0</v>
      </c>
      <c r="Z760" s="4">
        <v>0</v>
      </c>
      <c r="AA760" s="4">
        <v>0</v>
      </c>
      <c r="AB760" s="4">
        <v>0</v>
      </c>
      <c r="AC760" s="4">
        <v>0</v>
      </c>
      <c r="AD760" s="4">
        <v>0</v>
      </c>
      <c r="AE760" s="4">
        <v>0</v>
      </c>
      <c r="AF760">
        <v>1583280.0000000279</v>
      </c>
      <c r="AG760">
        <v>1854108.0000000075</v>
      </c>
      <c r="AH760">
        <v>2124935.999999987</v>
      </c>
      <c r="AI760">
        <v>2395764.0000000829</v>
      </c>
      <c r="AJ760">
        <v>2666592.0000000624</v>
      </c>
      <c r="AK760">
        <v>2937420.0000000419</v>
      </c>
      <c r="AL760">
        <v>3208248.0000000214</v>
      </c>
      <c r="AM760">
        <v>3479076.0000000009</v>
      </c>
      <c r="AN760">
        <v>3749903.9999999804</v>
      </c>
      <c r="AO760">
        <v>4020732.0000000764</v>
      </c>
      <c r="AP760">
        <v>4291560.0000000559</v>
      </c>
      <c r="AQ760">
        <v>4562388.0000000354</v>
      </c>
      <c r="AR760">
        <v>4833216.0000000149</v>
      </c>
      <c r="AS760">
        <v>5104043.9999999944</v>
      </c>
      <c r="AT760">
        <v>5374871.9999999739</v>
      </c>
      <c r="AU760">
        <v>5645700.0000000698</v>
      </c>
      <c r="AV760">
        <v>5916528.0000000494</v>
      </c>
      <c r="AW760">
        <v>6187356.0000000289</v>
      </c>
      <c r="AX760">
        <v>6458184.0000000084</v>
      </c>
      <c r="AY760">
        <v>6729011.9999999879</v>
      </c>
      <c r="AZ760">
        <v>6999839.9999999674</v>
      </c>
      <c r="BA760">
        <v>7270668.0000000633</v>
      </c>
      <c r="BB760">
        <v>7541496.0000000428</v>
      </c>
      <c r="BC760">
        <v>7812324.0000000224</v>
      </c>
      <c r="BD760">
        <v>8083152.0000000019</v>
      </c>
      <c r="BE760">
        <v>8353979.9999999814</v>
      </c>
      <c r="BF760">
        <v>8624808.0000000782</v>
      </c>
      <c r="BG760">
        <v>8895636.0000000559</v>
      </c>
      <c r="BH760">
        <v>9166464.0000000373</v>
      </c>
      <c r="BI760">
        <v>9437292.0000000149</v>
      </c>
      <c r="BJ760">
        <v>9708119.9999999963</v>
      </c>
      <c r="BK760">
        <v>9978947.9999999739</v>
      </c>
      <c r="BL760">
        <v>10249776.000000071</v>
      </c>
      <c r="BM760">
        <v>10520604.00000005</v>
      </c>
      <c r="BN760">
        <v>10791432.00000003</v>
      </c>
      <c r="BO760">
        <v>11062260.000000009</v>
      </c>
      <c r="BP760">
        <v>11333087.999999989</v>
      </c>
      <c r="BQ760">
        <v>11603915.999999968</v>
      </c>
      <c r="BR760">
        <v>11874744.000000063</v>
      </c>
      <c r="BS760">
        <v>12145572.000000045</v>
      </c>
      <c r="BT760">
        <v>12416400.000000022</v>
      </c>
      <c r="BU760">
        <v>12687228.000000004</v>
      </c>
      <c r="BV760">
        <v>12958055.999999981</v>
      </c>
      <c r="BW760">
        <v>13228884.000000078</v>
      </c>
      <c r="BX760">
        <v>13499712.000000058</v>
      </c>
      <c r="BY760">
        <v>13770540.000000037</v>
      </c>
      <c r="BZ760">
        <v>14041368.000000017</v>
      </c>
      <c r="CA760">
        <v>14312195.999999996</v>
      </c>
      <c r="CB760">
        <v>14583023.999999976</v>
      </c>
      <c r="CC760">
        <v>14853852.000000071</v>
      </c>
      <c r="CD760">
        <v>15124680.000000052</v>
      </c>
      <c r="CE760">
        <v>15395508.00000003</v>
      </c>
      <c r="CF760">
        <v>15666336.000000011</v>
      </c>
      <c r="CG760">
        <v>15937163.999999989</v>
      </c>
      <c r="CH760">
        <v>16207991.99999997</v>
      </c>
      <c r="CI760">
        <v>16478820.000000065</v>
      </c>
      <c r="CJ760">
        <v>16749648.000000045</v>
      </c>
      <c r="CK760">
        <v>17020476.000000022</v>
      </c>
      <c r="CL760">
        <v>17291304.000000004</v>
      </c>
      <c r="CM760">
        <v>17562131.999999985</v>
      </c>
    </row>
    <row r="761" spans="1:91" s="40" customFormat="1" x14ac:dyDescent="0.25">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spans="1:91" s="46" customFormat="1" x14ac:dyDescent="0.25">
      <c r="A762" s="95" t="s">
        <v>281</v>
      </c>
      <c r="B762" s="4">
        <v>0</v>
      </c>
      <c r="C762" s="4">
        <v>0</v>
      </c>
      <c r="D762" s="4">
        <v>0</v>
      </c>
      <c r="E762" s="4">
        <v>0</v>
      </c>
      <c r="F762" s="4">
        <v>0</v>
      </c>
      <c r="G762" s="4">
        <v>0</v>
      </c>
      <c r="H762" s="4">
        <v>0</v>
      </c>
      <c r="I762" s="4">
        <v>0</v>
      </c>
      <c r="J762" s="4">
        <v>0</v>
      </c>
      <c r="K762" s="4">
        <v>0</v>
      </c>
      <c r="L762" s="4">
        <v>0</v>
      </c>
      <c r="M762" s="4">
        <v>0</v>
      </c>
      <c r="N762" s="4">
        <v>0</v>
      </c>
      <c r="O762" s="4">
        <v>0</v>
      </c>
      <c r="P762" s="4">
        <v>0</v>
      </c>
      <c r="Q762" s="4">
        <v>0</v>
      </c>
      <c r="R762" s="4">
        <v>0</v>
      </c>
      <c r="S762" s="4">
        <v>0</v>
      </c>
      <c r="T762" s="4">
        <v>0</v>
      </c>
      <c r="U762" s="4">
        <v>0</v>
      </c>
      <c r="V762" s="4">
        <v>0</v>
      </c>
      <c r="W762" s="4">
        <v>0</v>
      </c>
      <c r="X762" s="4">
        <v>0</v>
      </c>
      <c r="Y762" s="4">
        <v>0</v>
      </c>
      <c r="Z762" s="4">
        <v>0</v>
      </c>
      <c r="AA762" s="4">
        <v>0</v>
      </c>
      <c r="AB762" s="4">
        <v>0</v>
      </c>
      <c r="AC762" s="4">
        <v>0</v>
      </c>
      <c r="AD762" s="4">
        <v>0</v>
      </c>
      <c r="AE762" s="4">
        <v>0</v>
      </c>
      <c r="AF762" s="46">
        <v>8264894.456414164</v>
      </c>
      <c r="AG762" s="46">
        <v>8291721.6985306805</v>
      </c>
      <c r="AH762" s="46">
        <v>8318548.940647197</v>
      </c>
      <c r="AI762" s="46">
        <v>8345376.1827637134</v>
      </c>
      <c r="AJ762" s="46">
        <v>8372203.4248802233</v>
      </c>
      <c r="AK762" s="46">
        <v>8399030.6669967398</v>
      </c>
      <c r="AL762" s="46">
        <v>8425857.9091132563</v>
      </c>
      <c r="AM762" s="46">
        <v>8452685.1512297727</v>
      </c>
      <c r="AN762" s="46">
        <v>8479512.3933462892</v>
      </c>
      <c r="AO762" s="46">
        <v>8506339.6354628056</v>
      </c>
      <c r="AP762" s="46">
        <v>8533166.8775793221</v>
      </c>
      <c r="AQ762" s="46">
        <v>8559994.1196958385</v>
      </c>
      <c r="AR762" s="46">
        <v>8586821.361812355</v>
      </c>
      <c r="AS762" s="46">
        <v>8613648.6039288715</v>
      </c>
      <c r="AT762" s="46">
        <v>8640475.8460453879</v>
      </c>
      <c r="AU762" s="46">
        <v>8667303.0881619044</v>
      </c>
      <c r="AV762" s="46">
        <v>8694130.3302784152</v>
      </c>
      <c r="AW762" s="46">
        <v>8720957.5723949317</v>
      </c>
      <c r="AX762" s="46">
        <v>8747784.8145114481</v>
      </c>
      <c r="AY762" s="46">
        <v>8774612.0566279646</v>
      </c>
      <c r="AZ762" s="46">
        <v>8801439.2987444811</v>
      </c>
      <c r="BA762" s="46">
        <v>8828266.5408609975</v>
      </c>
      <c r="BB762" s="46">
        <v>8855093.782977514</v>
      </c>
      <c r="BC762" s="46">
        <v>8881921.0250940304</v>
      </c>
      <c r="BD762" s="46">
        <v>8908748.2672105469</v>
      </c>
      <c r="BE762" s="46">
        <v>8935575.5093270633</v>
      </c>
      <c r="BF762" s="46">
        <v>8962402.7514435798</v>
      </c>
      <c r="BG762" s="46">
        <v>8989229.9935600962</v>
      </c>
      <c r="BH762" s="46">
        <v>9016057.2356766053</v>
      </c>
      <c r="BI762" s="46">
        <v>9042884.4777931236</v>
      </c>
      <c r="BJ762" s="46">
        <v>9069711.71990964</v>
      </c>
      <c r="BK762" s="46">
        <v>9096538.9620261565</v>
      </c>
      <c r="BL762" s="46">
        <v>9123366.2041426729</v>
      </c>
      <c r="BM762" s="46">
        <v>9150193.4462591894</v>
      </c>
      <c r="BN762" s="46">
        <v>9177020.6883757059</v>
      </c>
      <c r="BO762" s="46">
        <v>9203847.9304922223</v>
      </c>
      <c r="BP762" s="46">
        <v>9230675.1726087388</v>
      </c>
      <c r="BQ762" s="46">
        <v>9257502.4147252552</v>
      </c>
      <c r="BR762" s="46">
        <v>9284329.6568417717</v>
      </c>
      <c r="BS762" s="46">
        <v>9311156.8989582881</v>
      </c>
      <c r="BT762" s="46">
        <v>9337984.1410747971</v>
      </c>
      <c r="BU762" s="46">
        <v>9364811.3831913136</v>
      </c>
      <c r="BV762" s="46">
        <v>9391638.6253078301</v>
      </c>
      <c r="BW762" s="46">
        <v>9418465.8674243465</v>
      </c>
      <c r="BX762" s="46">
        <v>9445293.1095408648</v>
      </c>
      <c r="BY762" s="46">
        <v>9472120.3516573813</v>
      </c>
      <c r="BZ762" s="46">
        <v>9498947.5937738977</v>
      </c>
      <c r="CA762" s="46">
        <v>9525774.8358904142</v>
      </c>
      <c r="CB762" s="46">
        <v>9552602.0780069306</v>
      </c>
      <c r="CC762" s="46">
        <v>9579429.3201234471</v>
      </c>
      <c r="CD762" s="46">
        <v>9606256.5622399636</v>
      </c>
      <c r="CE762" s="46">
        <v>9633083.80435648</v>
      </c>
      <c r="CF762" s="46">
        <v>9659911.046472989</v>
      </c>
      <c r="CG762" s="46">
        <v>9686738.2885895055</v>
      </c>
      <c r="CH762" s="46">
        <v>9713565.5307060219</v>
      </c>
      <c r="CI762" s="46">
        <v>9740392.7728225384</v>
      </c>
      <c r="CJ762" s="46">
        <v>9767220.0149390548</v>
      </c>
      <c r="CK762" s="46">
        <v>9794047.2570555713</v>
      </c>
      <c r="CL762" s="46">
        <v>9820874.4991720878</v>
      </c>
      <c r="CM762" s="46">
        <v>9847701.7412886061</v>
      </c>
    </row>
    <row r="763" spans="1:91" s="40" customFormat="1" x14ac:dyDescent="0.25">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spans="1:91" x14ac:dyDescent="0.25">
      <c r="A764" s="95" t="s">
        <v>409</v>
      </c>
      <c r="B764" s="4">
        <v>0</v>
      </c>
      <c r="C764" s="4">
        <v>0</v>
      </c>
      <c r="D764" s="4">
        <v>0</v>
      </c>
      <c r="E764" s="4">
        <v>0</v>
      </c>
      <c r="F764" s="4">
        <v>0</v>
      </c>
      <c r="G764" s="4">
        <v>0</v>
      </c>
      <c r="H764" s="4">
        <v>0</v>
      </c>
      <c r="I764" s="4">
        <v>0</v>
      </c>
      <c r="J764" s="4">
        <v>0</v>
      </c>
      <c r="K764" s="4">
        <v>0</v>
      </c>
      <c r="L764" s="4">
        <v>0</v>
      </c>
      <c r="M764" s="4">
        <v>0</v>
      </c>
      <c r="N764" s="4">
        <v>0</v>
      </c>
      <c r="O764" s="4">
        <v>0</v>
      </c>
      <c r="P764" s="4">
        <v>0</v>
      </c>
      <c r="Q764" s="4">
        <v>0</v>
      </c>
      <c r="R764" s="4">
        <v>0</v>
      </c>
      <c r="S764" s="4">
        <v>0</v>
      </c>
      <c r="T764" s="4">
        <v>0</v>
      </c>
      <c r="U764" s="4">
        <v>0</v>
      </c>
      <c r="V764" s="4">
        <v>0</v>
      </c>
      <c r="W764" s="4">
        <v>0</v>
      </c>
      <c r="X764" s="4">
        <v>0</v>
      </c>
      <c r="Y764" s="4">
        <v>0</v>
      </c>
      <c r="Z764" s="4">
        <v>0</v>
      </c>
      <c r="AA764" s="4">
        <v>0</v>
      </c>
      <c r="AB764" s="4">
        <v>0</v>
      </c>
      <c r="AC764" s="4">
        <v>0</v>
      </c>
      <c r="AD764" s="4">
        <v>0</v>
      </c>
      <c r="AE764" s="4">
        <v>0</v>
      </c>
      <c r="AF764">
        <v>877949.16666666907</v>
      </c>
      <c r="AG764">
        <v>866337.00000000314</v>
      </c>
      <c r="AH764">
        <v>854724.83333333733</v>
      </c>
      <c r="AI764">
        <v>843112.6666666714</v>
      </c>
      <c r="AJ764">
        <v>831500.50000000186</v>
      </c>
      <c r="AK764">
        <v>819888.33333333605</v>
      </c>
      <c r="AL764">
        <v>808276.16666667024</v>
      </c>
      <c r="AM764">
        <v>796664.00000000431</v>
      </c>
      <c r="AN764">
        <v>785051.83333333477</v>
      </c>
      <c r="AO764">
        <v>773439.66666666896</v>
      </c>
      <c r="AP764">
        <v>761827.50000000303</v>
      </c>
      <c r="AQ764">
        <v>750215.33333333721</v>
      </c>
      <c r="AR764">
        <v>738603.16666667128</v>
      </c>
      <c r="AS764">
        <v>726991.00000000186</v>
      </c>
      <c r="AT764">
        <v>715378.83333333593</v>
      </c>
      <c r="AU764">
        <v>703766.66666667</v>
      </c>
      <c r="AV764">
        <v>692154.50000000419</v>
      </c>
      <c r="AW764">
        <v>680542.33333333838</v>
      </c>
      <c r="AX764">
        <v>668930.16666666884</v>
      </c>
      <c r="AY764">
        <v>657318.00000000291</v>
      </c>
      <c r="AZ764">
        <v>645705.8333333371</v>
      </c>
      <c r="BA764">
        <v>634093.66666667117</v>
      </c>
      <c r="BB764">
        <v>622481.50000000163</v>
      </c>
      <c r="BC764">
        <v>610869.33333333582</v>
      </c>
      <c r="BD764">
        <v>599257.16666667</v>
      </c>
      <c r="BE764">
        <v>587645.00000000407</v>
      </c>
      <c r="BF764">
        <v>576032.83333333815</v>
      </c>
      <c r="BG764">
        <v>564420.66666666872</v>
      </c>
      <c r="BH764">
        <v>552808.50000000279</v>
      </c>
      <c r="BI764">
        <v>541196.33333333698</v>
      </c>
      <c r="BJ764">
        <v>529584.16666667105</v>
      </c>
      <c r="BK764">
        <v>517972.00000000524</v>
      </c>
      <c r="BL764">
        <v>506359.8333333357</v>
      </c>
      <c r="BM764">
        <v>494747.66666666983</v>
      </c>
      <c r="BN764">
        <v>483135.50000000396</v>
      </c>
      <c r="BO764">
        <v>471523.33333333809</v>
      </c>
      <c r="BP764">
        <v>459911.16666666861</v>
      </c>
      <c r="BQ764">
        <v>448299.00000000268</v>
      </c>
      <c r="BR764">
        <v>436686.83333333686</v>
      </c>
      <c r="BS764">
        <v>425074.66666667094</v>
      </c>
      <c r="BT764">
        <v>413462.50000000512</v>
      </c>
      <c r="BU764">
        <v>401850.33333333558</v>
      </c>
      <c r="BV764">
        <v>390238.16666666971</v>
      </c>
      <c r="BW764">
        <v>378626.00000000384</v>
      </c>
      <c r="BX764">
        <v>367013.83333333797</v>
      </c>
      <c r="BY764">
        <v>355401.6666666721</v>
      </c>
      <c r="BZ764">
        <v>343789.50000000256</v>
      </c>
      <c r="CA764">
        <v>332177.33333333675</v>
      </c>
      <c r="CB764">
        <v>320565.16666667082</v>
      </c>
      <c r="CC764">
        <v>308953.00000000501</v>
      </c>
      <c r="CD764">
        <v>297340.83333333547</v>
      </c>
      <c r="CE764">
        <v>285728.6666666696</v>
      </c>
      <c r="CF764">
        <v>274116.50000000373</v>
      </c>
      <c r="CG764">
        <v>262504.33333333785</v>
      </c>
      <c r="CH764">
        <v>250892.16666667198</v>
      </c>
      <c r="CI764">
        <v>239280.00000000247</v>
      </c>
      <c r="CJ764">
        <v>227667.8333333366</v>
      </c>
      <c r="CK764">
        <v>216055.66666667073</v>
      </c>
      <c r="CL764">
        <v>204443.50000000486</v>
      </c>
      <c r="CM764">
        <v>192831.33333333899</v>
      </c>
    </row>
    <row r="765" spans="1:91" x14ac:dyDescent="0.25">
      <c r="A765" s="95" t="s">
        <v>1</v>
      </c>
      <c r="B765" s="4">
        <v>0</v>
      </c>
      <c r="C765" s="4">
        <v>0</v>
      </c>
      <c r="D765" s="4">
        <v>0</v>
      </c>
      <c r="E765" s="4">
        <v>0</v>
      </c>
      <c r="F765" s="4">
        <v>0</v>
      </c>
      <c r="G765" s="4">
        <v>0</v>
      </c>
      <c r="H765" s="4">
        <v>0</v>
      </c>
      <c r="I765" s="4">
        <v>0</v>
      </c>
      <c r="J765" s="4">
        <v>0</v>
      </c>
      <c r="K765" s="4">
        <v>0</v>
      </c>
      <c r="L765" s="4">
        <v>0</v>
      </c>
      <c r="M765" s="4">
        <v>0</v>
      </c>
      <c r="N765" s="4">
        <v>0</v>
      </c>
      <c r="O765" s="4">
        <v>0</v>
      </c>
      <c r="P765" s="4">
        <v>0</v>
      </c>
      <c r="Q765" s="4">
        <v>0</v>
      </c>
      <c r="R765" s="4">
        <v>0</v>
      </c>
      <c r="S765" s="4">
        <v>0</v>
      </c>
      <c r="T765" s="4">
        <v>0</v>
      </c>
      <c r="U765" s="4">
        <v>0</v>
      </c>
      <c r="V765" s="4">
        <v>0</v>
      </c>
      <c r="W765" s="4">
        <v>0</v>
      </c>
      <c r="X765" s="4">
        <v>0</v>
      </c>
      <c r="Y765" s="4">
        <v>0</v>
      </c>
      <c r="Z765" s="4">
        <v>0</v>
      </c>
      <c r="AA765" s="4">
        <v>0</v>
      </c>
      <c r="AB765" s="4">
        <v>0</v>
      </c>
      <c r="AC765" s="4">
        <v>0</v>
      </c>
      <c r="AD765" s="4">
        <v>0</v>
      </c>
      <c r="AE765" s="4">
        <v>0</v>
      </c>
      <c r="AF765">
        <v>427057.50000000262</v>
      </c>
      <c r="AG765">
        <v>412787.0000000039</v>
      </c>
      <c r="AH765">
        <v>398516.50000000151</v>
      </c>
      <c r="AI765">
        <v>384246.00000000279</v>
      </c>
      <c r="AJ765">
        <v>369975.50000000407</v>
      </c>
      <c r="AK765">
        <v>355705.00000000175</v>
      </c>
      <c r="AL765">
        <v>341434.50000000303</v>
      </c>
      <c r="AM765">
        <v>327164.00000000431</v>
      </c>
      <c r="AN765">
        <v>312893.50000000198</v>
      </c>
      <c r="AO765">
        <v>298623.00000000326</v>
      </c>
      <c r="AP765">
        <v>284352.50000000454</v>
      </c>
      <c r="AQ765">
        <v>270082.00000000215</v>
      </c>
      <c r="AR765">
        <v>255811.50000000343</v>
      </c>
      <c r="AS765">
        <v>241541.00000000108</v>
      </c>
      <c r="AT765">
        <v>227270.50000000236</v>
      </c>
      <c r="AU765">
        <v>213000.00000000364</v>
      </c>
      <c r="AV765">
        <v>198729.50000000128</v>
      </c>
      <c r="AW765">
        <v>184459.00000000256</v>
      </c>
      <c r="AX765">
        <v>170188.50000000384</v>
      </c>
      <c r="AY765">
        <v>155918.00000000148</v>
      </c>
      <c r="AZ765">
        <v>141647.50000000276</v>
      </c>
      <c r="BA765">
        <v>127377.00000000405</v>
      </c>
      <c r="BB765">
        <v>113106.50000000169</v>
      </c>
      <c r="BC765">
        <v>98836.000000002969</v>
      </c>
      <c r="BD765">
        <v>84565.500000004249</v>
      </c>
      <c r="BE765">
        <v>70295.000000001892</v>
      </c>
      <c r="BF765">
        <v>56024.500000003172</v>
      </c>
      <c r="BG765">
        <v>41754.000000004453</v>
      </c>
      <c r="BH765">
        <v>27483.500000002095</v>
      </c>
      <c r="BI765">
        <v>13213.000000003376</v>
      </c>
      <c r="BJ765">
        <v>0</v>
      </c>
      <c r="BK765">
        <v>0</v>
      </c>
      <c r="BL765">
        <v>0</v>
      </c>
      <c r="BM765">
        <v>0</v>
      </c>
      <c r="BN765">
        <v>0</v>
      </c>
      <c r="BO765">
        <v>0</v>
      </c>
      <c r="BP765">
        <v>0</v>
      </c>
      <c r="BQ765">
        <v>0</v>
      </c>
      <c r="BR765">
        <v>0</v>
      </c>
      <c r="BS765">
        <v>0</v>
      </c>
      <c r="BT765">
        <v>0</v>
      </c>
      <c r="BU765">
        <v>0</v>
      </c>
      <c r="BV765">
        <v>0</v>
      </c>
      <c r="BW765">
        <v>0</v>
      </c>
      <c r="BX765">
        <v>0</v>
      </c>
      <c r="BY765">
        <v>0</v>
      </c>
      <c r="BZ765">
        <v>0</v>
      </c>
      <c r="CA765">
        <v>0</v>
      </c>
      <c r="CB765">
        <v>0</v>
      </c>
      <c r="CC765">
        <v>0</v>
      </c>
      <c r="CD765">
        <v>0</v>
      </c>
      <c r="CE765">
        <v>0</v>
      </c>
      <c r="CF765">
        <v>0</v>
      </c>
      <c r="CG765">
        <v>0</v>
      </c>
      <c r="CH765">
        <v>0</v>
      </c>
      <c r="CI765">
        <v>0</v>
      </c>
      <c r="CJ765">
        <v>0</v>
      </c>
      <c r="CK765">
        <v>0</v>
      </c>
      <c r="CL765">
        <v>0</v>
      </c>
      <c r="CM765">
        <v>0</v>
      </c>
    </row>
    <row r="766" spans="1:91" x14ac:dyDescent="0.25">
      <c r="A766" s="95" t="s">
        <v>1</v>
      </c>
      <c r="B766" s="4">
        <v>0</v>
      </c>
      <c r="C766" s="4">
        <v>0</v>
      </c>
      <c r="D766" s="4">
        <v>0</v>
      </c>
      <c r="E766" s="4">
        <v>0</v>
      </c>
      <c r="F766" s="4">
        <v>0</v>
      </c>
      <c r="G766" s="4">
        <v>0</v>
      </c>
      <c r="H766" s="4">
        <v>0</v>
      </c>
      <c r="I766" s="4">
        <v>0</v>
      </c>
      <c r="J766" s="4">
        <v>0</v>
      </c>
      <c r="K766" s="4">
        <v>0</v>
      </c>
      <c r="L766" s="4">
        <v>0</v>
      </c>
      <c r="M766" s="4">
        <v>0</v>
      </c>
      <c r="N766" s="4">
        <v>0</v>
      </c>
      <c r="O766" s="4">
        <v>0</v>
      </c>
      <c r="P766" s="4">
        <v>0</v>
      </c>
      <c r="Q766" s="4">
        <v>0</v>
      </c>
      <c r="R766" s="4">
        <v>0</v>
      </c>
      <c r="S766" s="4">
        <v>0</v>
      </c>
      <c r="T766" s="4">
        <v>0</v>
      </c>
      <c r="U766" s="4">
        <v>0</v>
      </c>
      <c r="V766" s="4">
        <v>0</v>
      </c>
      <c r="W766" s="4">
        <v>0</v>
      </c>
      <c r="X766" s="4">
        <v>0</v>
      </c>
      <c r="Y766" s="4">
        <v>0</v>
      </c>
      <c r="Z766" s="4">
        <v>0</v>
      </c>
      <c r="AA766" s="4">
        <v>0</v>
      </c>
      <c r="AB766" s="4">
        <v>0</v>
      </c>
      <c r="AC766" s="4">
        <v>0</v>
      </c>
      <c r="AD766" s="4">
        <v>0</v>
      </c>
      <c r="AE766" s="4">
        <v>0</v>
      </c>
      <c r="AF766">
        <v>1986068.3333333363</v>
      </c>
      <c r="AG766">
        <v>1957032.666666666</v>
      </c>
      <c r="AH766">
        <v>1927997.000000003</v>
      </c>
      <c r="AI766">
        <v>1898961.3333333328</v>
      </c>
      <c r="AJ766">
        <v>1869925.6666666698</v>
      </c>
      <c r="AK766">
        <v>1840889.9999999995</v>
      </c>
      <c r="AL766">
        <v>1811854.3333333363</v>
      </c>
      <c r="AM766">
        <v>1782818.666666666</v>
      </c>
      <c r="AN766">
        <v>1753783.000000003</v>
      </c>
      <c r="AO766">
        <v>1724747.3333333328</v>
      </c>
      <c r="AP766">
        <v>1695711.6666666698</v>
      </c>
      <c r="AQ766">
        <v>1666675.9999999995</v>
      </c>
      <c r="AR766">
        <v>1637640.3333333365</v>
      </c>
      <c r="AS766">
        <v>1608604.666666666</v>
      </c>
      <c r="AT766">
        <v>1579569.0000000033</v>
      </c>
      <c r="AU766">
        <v>1550533.3333333328</v>
      </c>
      <c r="AV766">
        <v>1521497.6666666698</v>
      </c>
      <c r="AW766">
        <v>1492461.9999999995</v>
      </c>
      <c r="AX766">
        <v>1463426.3333333365</v>
      </c>
      <c r="AY766">
        <v>1434390.6666666663</v>
      </c>
      <c r="AZ766">
        <v>1405355.0000000033</v>
      </c>
      <c r="BA766">
        <v>1376319.333333333</v>
      </c>
      <c r="BB766">
        <v>1347283.6666666698</v>
      </c>
      <c r="BC766">
        <v>1318247.9999999995</v>
      </c>
      <c r="BD766">
        <v>1289212.3333333365</v>
      </c>
      <c r="BE766">
        <v>1260176.6666666663</v>
      </c>
      <c r="BF766">
        <v>1231141.0000000033</v>
      </c>
      <c r="BG766">
        <v>1202105.333333333</v>
      </c>
      <c r="BH766">
        <v>1173069.66666667</v>
      </c>
      <c r="BI766">
        <v>1144033.9999999995</v>
      </c>
      <c r="BJ766">
        <v>1114998.3333333367</v>
      </c>
      <c r="BK766">
        <v>1085962.6666666663</v>
      </c>
      <c r="BL766">
        <v>1056927.0000000033</v>
      </c>
      <c r="BM766">
        <v>1027891.333333333</v>
      </c>
      <c r="BN766">
        <v>998855.66666667</v>
      </c>
      <c r="BO766">
        <v>969819.99999999977</v>
      </c>
      <c r="BP766">
        <v>940784.33333333675</v>
      </c>
      <c r="BQ766">
        <v>911748.6666666664</v>
      </c>
      <c r="BR766">
        <v>882713.00000000338</v>
      </c>
      <c r="BS766">
        <v>853677.33333333302</v>
      </c>
      <c r="BT766">
        <v>824641.66666667</v>
      </c>
      <c r="BU766">
        <v>795605.99999999977</v>
      </c>
      <c r="BV766">
        <v>766570.33333333675</v>
      </c>
      <c r="BW766">
        <v>737534.66666666651</v>
      </c>
      <c r="BX766">
        <v>708499.00000000349</v>
      </c>
      <c r="BY766">
        <v>679463.33333333314</v>
      </c>
      <c r="BZ766">
        <v>650427.66666667012</v>
      </c>
      <c r="CA766">
        <v>621391.99999999977</v>
      </c>
      <c r="CB766">
        <v>592356.33333333675</v>
      </c>
      <c r="CC766">
        <v>563320.66666666651</v>
      </c>
      <c r="CD766">
        <v>534285.00000000349</v>
      </c>
      <c r="CE766">
        <v>505249.3333333332</v>
      </c>
      <c r="CF766">
        <v>476213.66666667018</v>
      </c>
      <c r="CG766">
        <v>447177.99999999988</v>
      </c>
      <c r="CH766">
        <v>418142.33333333686</v>
      </c>
      <c r="CI766">
        <v>389106.66666666657</v>
      </c>
      <c r="CJ766">
        <v>360071.00000000355</v>
      </c>
      <c r="CK766">
        <v>331035.33333333326</v>
      </c>
      <c r="CL766">
        <v>301999.66666666296</v>
      </c>
      <c r="CM766">
        <v>272963.99999999994</v>
      </c>
    </row>
    <row r="767" spans="1:91" s="98" customFormat="1" x14ac:dyDescent="0.25">
      <c r="A767" s="98" t="s">
        <v>1</v>
      </c>
      <c r="B767" s="98">
        <v>0</v>
      </c>
      <c r="C767" s="98">
        <v>0</v>
      </c>
      <c r="D767" s="98">
        <v>0</v>
      </c>
      <c r="E767" s="98">
        <v>0</v>
      </c>
      <c r="F767" s="98">
        <v>0</v>
      </c>
      <c r="G767" s="98">
        <v>0</v>
      </c>
      <c r="H767" s="98">
        <v>0</v>
      </c>
      <c r="I767" s="98">
        <v>0</v>
      </c>
      <c r="J767" s="98">
        <v>0</v>
      </c>
      <c r="K767" s="98">
        <v>0</v>
      </c>
      <c r="L767" s="98">
        <v>0</v>
      </c>
      <c r="M767" s="98">
        <v>0</v>
      </c>
      <c r="N767" s="98">
        <v>0</v>
      </c>
      <c r="O767" s="98">
        <v>0</v>
      </c>
      <c r="P767" s="98">
        <v>0</v>
      </c>
      <c r="Q767" s="98">
        <v>0</v>
      </c>
      <c r="R767" s="98">
        <v>0</v>
      </c>
      <c r="S767" s="98">
        <v>0</v>
      </c>
      <c r="T767" s="98">
        <v>0</v>
      </c>
      <c r="U767" s="98">
        <v>0</v>
      </c>
      <c r="V767" s="98">
        <v>0</v>
      </c>
      <c r="W767" s="98">
        <v>0</v>
      </c>
      <c r="X767" s="98">
        <v>0</v>
      </c>
      <c r="Y767" s="98">
        <v>0</v>
      </c>
      <c r="Z767" s="98">
        <v>0</v>
      </c>
      <c r="AA767" s="98">
        <v>0</v>
      </c>
      <c r="AB767" s="98">
        <v>0</v>
      </c>
      <c r="AC767" s="98">
        <v>0</v>
      </c>
      <c r="AD767" s="98">
        <v>0</v>
      </c>
      <c r="AE767" s="98">
        <v>0</v>
      </c>
      <c r="AF767" s="98">
        <v>0</v>
      </c>
      <c r="AG767" s="98">
        <v>0</v>
      </c>
      <c r="AH767" s="98">
        <v>0</v>
      </c>
      <c r="AI767" s="98">
        <v>0</v>
      </c>
      <c r="AJ767" s="98">
        <v>0</v>
      </c>
      <c r="AK767" s="98">
        <v>0</v>
      </c>
      <c r="AL767" s="98">
        <v>0</v>
      </c>
      <c r="AM767" s="98">
        <v>0</v>
      </c>
      <c r="AN767" s="98">
        <v>0</v>
      </c>
      <c r="AO767" s="98">
        <v>0</v>
      </c>
      <c r="AP767" s="98">
        <v>0</v>
      </c>
      <c r="AQ767" s="98">
        <v>0</v>
      </c>
      <c r="AR767" s="98">
        <v>0</v>
      </c>
      <c r="AS767" s="98">
        <v>0</v>
      </c>
      <c r="AT767" s="98">
        <v>0</v>
      </c>
      <c r="AU767" s="98">
        <v>0</v>
      </c>
      <c r="AV767" s="98">
        <v>0</v>
      </c>
      <c r="AW767" s="98">
        <v>0</v>
      </c>
      <c r="AX767" s="98">
        <v>0</v>
      </c>
      <c r="AY767" s="98">
        <v>0</v>
      </c>
      <c r="AZ767" s="98">
        <v>0</v>
      </c>
      <c r="BA767" s="98">
        <v>0</v>
      </c>
      <c r="BB767" s="98">
        <v>0</v>
      </c>
      <c r="BC767" s="98">
        <v>0</v>
      </c>
      <c r="BD767" s="98">
        <v>0</v>
      </c>
      <c r="BE767" s="98">
        <v>0</v>
      </c>
      <c r="BF767" s="98">
        <v>0</v>
      </c>
      <c r="BG767" s="98">
        <v>0</v>
      </c>
      <c r="BH767" s="98">
        <v>0</v>
      </c>
      <c r="BI767" s="98">
        <v>0</v>
      </c>
      <c r="BJ767" s="98">
        <v>0</v>
      </c>
      <c r="BK767" s="98">
        <v>0</v>
      </c>
      <c r="BL767" s="98">
        <v>0</v>
      </c>
      <c r="BM767" s="98">
        <v>0</v>
      </c>
      <c r="BN767" s="98">
        <v>0</v>
      </c>
      <c r="BO767" s="98">
        <v>0</v>
      </c>
      <c r="BP767" s="98">
        <v>0</v>
      </c>
      <c r="BQ767" s="98">
        <v>0</v>
      </c>
      <c r="BR767" s="98">
        <v>0</v>
      </c>
      <c r="BS767" s="98">
        <v>0</v>
      </c>
      <c r="BT767" s="98">
        <v>0</v>
      </c>
      <c r="BU767" s="98">
        <v>0</v>
      </c>
      <c r="BV767" s="98">
        <v>0</v>
      </c>
      <c r="BW767" s="98">
        <v>0</v>
      </c>
      <c r="BX767" s="98">
        <v>0</v>
      </c>
      <c r="BY767" s="98">
        <v>0</v>
      </c>
      <c r="BZ767" s="98">
        <v>0</v>
      </c>
      <c r="CA767" s="98">
        <v>0</v>
      </c>
      <c r="CB767" s="98">
        <v>0</v>
      </c>
      <c r="CC767" s="98">
        <v>0</v>
      </c>
      <c r="CD767" s="98">
        <v>0</v>
      </c>
      <c r="CE767" s="98">
        <v>0</v>
      </c>
      <c r="CF767" s="98">
        <v>0</v>
      </c>
      <c r="CG767" s="98">
        <v>0</v>
      </c>
      <c r="CH767" s="98">
        <v>0</v>
      </c>
      <c r="CI767" s="98">
        <v>0</v>
      </c>
      <c r="CJ767" s="98">
        <v>0</v>
      </c>
      <c r="CK767" s="98">
        <v>0</v>
      </c>
      <c r="CL767" s="98">
        <v>0</v>
      </c>
      <c r="CM767" s="98">
        <v>0</v>
      </c>
    </row>
    <row r="768" spans="1:91" x14ac:dyDescent="0.25">
      <c r="A768" s="95" t="s">
        <v>1</v>
      </c>
      <c r="B768" s="4">
        <v>0</v>
      </c>
      <c r="C768" s="4">
        <v>0</v>
      </c>
      <c r="D768" s="4">
        <v>0</v>
      </c>
      <c r="E768" s="4">
        <v>0</v>
      </c>
      <c r="F768" s="4">
        <v>0</v>
      </c>
      <c r="G768" s="4">
        <v>0</v>
      </c>
      <c r="H768" s="4">
        <v>0</v>
      </c>
      <c r="I768" s="4">
        <v>0</v>
      </c>
      <c r="J768" s="4">
        <v>0</v>
      </c>
      <c r="K768" s="4">
        <v>0</v>
      </c>
      <c r="L768" s="4">
        <v>0</v>
      </c>
      <c r="M768" s="4">
        <v>0</v>
      </c>
      <c r="N768" s="4">
        <v>0</v>
      </c>
      <c r="O768" s="4">
        <v>0</v>
      </c>
      <c r="P768" s="4">
        <v>0</v>
      </c>
      <c r="Q768" s="4">
        <v>0</v>
      </c>
      <c r="R768" s="4">
        <v>0</v>
      </c>
      <c r="S768" s="4">
        <v>0</v>
      </c>
      <c r="T768" s="4">
        <v>0</v>
      </c>
      <c r="U768" s="4">
        <v>0</v>
      </c>
      <c r="V768" s="4">
        <v>0</v>
      </c>
      <c r="W768" s="4">
        <v>0</v>
      </c>
      <c r="X768" s="4">
        <v>0</v>
      </c>
      <c r="Y768" s="4">
        <v>0</v>
      </c>
      <c r="Z768" s="4">
        <v>0</v>
      </c>
      <c r="AA768" s="4">
        <v>0</v>
      </c>
      <c r="AB768" s="4">
        <v>0</v>
      </c>
      <c r="AC768" s="4">
        <v>0</v>
      </c>
      <c r="AD768" s="4">
        <v>0</v>
      </c>
      <c r="AE768" s="4">
        <v>0</v>
      </c>
      <c r="AF768">
        <v>545613.33333333279</v>
      </c>
      <c r="AG768">
        <v>538654.66666666546</v>
      </c>
      <c r="AH768">
        <v>531695.99999999988</v>
      </c>
      <c r="AI768">
        <v>524737.33333333256</v>
      </c>
      <c r="AJ768">
        <v>517778.66666666523</v>
      </c>
      <c r="AK768">
        <v>510819.99999999971</v>
      </c>
      <c r="AL768">
        <v>503861.33333333238</v>
      </c>
      <c r="AM768">
        <v>496902.666666665</v>
      </c>
      <c r="AN768">
        <v>489943.99999999953</v>
      </c>
      <c r="AO768">
        <v>482985.33333333215</v>
      </c>
      <c r="AP768">
        <v>476026.66666666663</v>
      </c>
      <c r="AQ768">
        <v>469067.9999999993</v>
      </c>
      <c r="AR768">
        <v>462109.33333333198</v>
      </c>
      <c r="AS768">
        <v>455150.66666666645</v>
      </c>
      <c r="AT768">
        <v>448191.99999999907</v>
      </c>
      <c r="AU768">
        <v>441233.33333333174</v>
      </c>
      <c r="AV768">
        <v>434274.66666666622</v>
      </c>
      <c r="AW768">
        <v>427315.99999999889</v>
      </c>
      <c r="AX768">
        <v>420357.33333333337</v>
      </c>
      <c r="AY768">
        <v>413398.66666666605</v>
      </c>
      <c r="AZ768">
        <v>406439.99999999872</v>
      </c>
      <c r="BA768">
        <v>399481.33333333314</v>
      </c>
      <c r="BB768">
        <v>392522.66666666581</v>
      </c>
      <c r="BC768">
        <v>385563.99999999849</v>
      </c>
      <c r="BD768">
        <v>378605.33333333296</v>
      </c>
      <c r="BE768">
        <v>371646.66666666564</v>
      </c>
      <c r="BF768">
        <v>364688.00000000012</v>
      </c>
      <c r="BG768">
        <v>357729.33333333279</v>
      </c>
      <c r="BH768">
        <v>350770.66666666541</v>
      </c>
      <c r="BI768">
        <v>343811.99999999988</v>
      </c>
      <c r="BJ768">
        <v>336853.33333333256</v>
      </c>
      <c r="BK768">
        <v>329894.66666666523</v>
      </c>
      <c r="BL768">
        <v>322935.99999999971</v>
      </c>
      <c r="BM768">
        <v>315977.33333333232</v>
      </c>
      <c r="BN768">
        <v>309018.666666665</v>
      </c>
      <c r="BO768">
        <v>302059.99999999948</v>
      </c>
      <c r="BP768">
        <v>295101.33333333215</v>
      </c>
      <c r="BQ768">
        <v>288142.66666666663</v>
      </c>
      <c r="BR768">
        <v>281183.9999999993</v>
      </c>
      <c r="BS768">
        <v>274225.33333333198</v>
      </c>
      <c r="BT768">
        <v>267266.6666666664</v>
      </c>
      <c r="BU768">
        <v>260307.99999999907</v>
      </c>
      <c r="BV768">
        <v>253349.33333333174</v>
      </c>
      <c r="BW768">
        <v>246390.66666666622</v>
      </c>
      <c r="BX768">
        <v>239431.99999999889</v>
      </c>
      <c r="BY768">
        <v>232473.33333333337</v>
      </c>
      <c r="BZ768">
        <v>225514.66666666602</v>
      </c>
      <c r="CA768">
        <v>218555.99999999866</v>
      </c>
      <c r="CB768">
        <v>211597.33333333314</v>
      </c>
      <c r="CC768">
        <v>204638.66666666581</v>
      </c>
      <c r="CD768">
        <v>197679.99999999849</v>
      </c>
      <c r="CE768">
        <v>190721.33333333296</v>
      </c>
      <c r="CF768">
        <v>183762.66666666561</v>
      </c>
      <c r="CG768">
        <v>176804.00000000009</v>
      </c>
      <c r="CH768">
        <v>169845.33333333273</v>
      </c>
      <c r="CI768">
        <v>162886.66666666541</v>
      </c>
      <c r="CJ768">
        <v>155927.99999999988</v>
      </c>
      <c r="CK768">
        <v>148969.33333333256</v>
      </c>
      <c r="CL768">
        <v>142010.6666666652</v>
      </c>
      <c r="CM768">
        <v>135051.99999999968</v>
      </c>
    </row>
    <row r="769" spans="1:91" x14ac:dyDescent="0.25">
      <c r="A769" s="95" t="s">
        <v>1</v>
      </c>
      <c r="B769" s="4">
        <v>0</v>
      </c>
      <c r="C769" s="4">
        <v>0</v>
      </c>
      <c r="D769" s="4">
        <v>0</v>
      </c>
      <c r="E769" s="4">
        <v>0</v>
      </c>
      <c r="F769" s="4">
        <v>0</v>
      </c>
      <c r="G769" s="4">
        <v>0</v>
      </c>
      <c r="H769" s="4">
        <v>0</v>
      </c>
      <c r="I769" s="4">
        <v>0</v>
      </c>
      <c r="J769" s="4">
        <v>0</v>
      </c>
      <c r="K769" s="4">
        <v>0</v>
      </c>
      <c r="L769" s="4">
        <v>0</v>
      </c>
      <c r="M769" s="4">
        <v>0</v>
      </c>
      <c r="N769" s="4">
        <v>0</v>
      </c>
      <c r="O769" s="4">
        <v>0</v>
      </c>
      <c r="P769" s="4">
        <v>0</v>
      </c>
      <c r="Q769" s="4">
        <v>0</v>
      </c>
      <c r="R769" s="4">
        <v>0</v>
      </c>
      <c r="S769" s="4">
        <v>0</v>
      </c>
      <c r="T769" s="4">
        <v>0</v>
      </c>
      <c r="U769" s="4">
        <v>0</v>
      </c>
      <c r="V769" s="4">
        <v>0</v>
      </c>
      <c r="W769" s="4">
        <v>0</v>
      </c>
      <c r="X769" s="4">
        <v>0</v>
      </c>
      <c r="Y769" s="4">
        <v>0</v>
      </c>
      <c r="Z769" s="4">
        <v>0</v>
      </c>
      <c r="AA769" s="4">
        <v>0</v>
      </c>
      <c r="AB769" s="4">
        <v>0</v>
      </c>
      <c r="AC769" s="4">
        <v>0</v>
      </c>
      <c r="AD769" s="4">
        <v>0</v>
      </c>
      <c r="AE769" s="4">
        <v>0</v>
      </c>
      <c r="AF769">
        <v>519.99999999999602</v>
      </c>
      <c r="AG769">
        <v>485.33333333332962</v>
      </c>
      <c r="AH769">
        <v>450.66666666666322</v>
      </c>
      <c r="AI769">
        <v>415.99999999999682</v>
      </c>
      <c r="AJ769">
        <v>381.33333333333042</v>
      </c>
      <c r="AK769">
        <v>346.66666666666401</v>
      </c>
      <c r="AL769">
        <v>311.99999999999761</v>
      </c>
      <c r="AM769">
        <v>277.33333333333121</v>
      </c>
      <c r="AN769">
        <v>242.66666666666481</v>
      </c>
      <c r="AO769">
        <v>207.99999999999841</v>
      </c>
      <c r="AP769">
        <v>173.33333333333201</v>
      </c>
      <c r="AQ769">
        <v>138.66666666666561</v>
      </c>
      <c r="AR769">
        <v>103.9999999999992</v>
      </c>
      <c r="AS769">
        <v>69.333333333332803</v>
      </c>
      <c r="AT769">
        <v>34.666666666666401</v>
      </c>
      <c r="AU769">
        <v>0</v>
      </c>
      <c r="AV769">
        <v>0</v>
      </c>
      <c r="AW769">
        <v>0</v>
      </c>
      <c r="AX769">
        <v>0</v>
      </c>
      <c r="AY769">
        <v>0</v>
      </c>
      <c r="AZ769">
        <v>0</v>
      </c>
      <c r="BA769">
        <v>0</v>
      </c>
      <c r="BB769">
        <v>0</v>
      </c>
      <c r="BC769">
        <v>0</v>
      </c>
      <c r="BD769">
        <v>0</v>
      </c>
      <c r="BE769">
        <v>0</v>
      </c>
      <c r="BF769">
        <v>0</v>
      </c>
      <c r="BG769">
        <v>0</v>
      </c>
      <c r="BH769">
        <v>0</v>
      </c>
      <c r="BI769">
        <v>0</v>
      </c>
      <c r="BJ769">
        <v>0</v>
      </c>
      <c r="BK769">
        <v>0</v>
      </c>
      <c r="BL769">
        <v>0</v>
      </c>
      <c r="BM769">
        <v>0</v>
      </c>
      <c r="BN769">
        <v>0</v>
      </c>
      <c r="BO769">
        <v>0</v>
      </c>
      <c r="BP769">
        <v>0</v>
      </c>
      <c r="BQ769">
        <v>0</v>
      </c>
      <c r="BR769">
        <v>0</v>
      </c>
      <c r="BS769">
        <v>0</v>
      </c>
      <c r="BT769">
        <v>0</v>
      </c>
      <c r="BU769">
        <v>0</v>
      </c>
      <c r="BV769">
        <v>0</v>
      </c>
      <c r="BW769">
        <v>0</v>
      </c>
      <c r="BX769">
        <v>0</v>
      </c>
      <c r="BY769">
        <v>0</v>
      </c>
      <c r="BZ769">
        <v>0</v>
      </c>
      <c r="CA769">
        <v>0</v>
      </c>
      <c r="CB769">
        <v>0</v>
      </c>
      <c r="CC769">
        <v>0</v>
      </c>
      <c r="CD769">
        <v>0</v>
      </c>
      <c r="CE769">
        <v>0</v>
      </c>
      <c r="CF769">
        <v>0</v>
      </c>
      <c r="CG769">
        <v>0</v>
      </c>
      <c r="CH769">
        <v>0</v>
      </c>
      <c r="CI769">
        <v>0</v>
      </c>
      <c r="CJ769">
        <v>0</v>
      </c>
      <c r="CK769">
        <v>0</v>
      </c>
      <c r="CL769">
        <v>0</v>
      </c>
      <c r="CM769">
        <v>0</v>
      </c>
    </row>
    <row r="770" spans="1:91" x14ac:dyDescent="0.25">
      <c r="A770" s="95"/>
    </row>
    <row r="771" spans="1:91" x14ac:dyDescent="0.25">
      <c r="A771" s="95" t="s">
        <v>282</v>
      </c>
      <c r="B771" s="4">
        <v>0</v>
      </c>
      <c r="C771" s="4">
        <v>0</v>
      </c>
      <c r="D771" s="4">
        <v>0</v>
      </c>
      <c r="E771" s="4">
        <v>0</v>
      </c>
      <c r="F771" s="4">
        <v>0</v>
      </c>
      <c r="G771" s="4">
        <v>0</v>
      </c>
      <c r="H771" s="4">
        <v>0</v>
      </c>
      <c r="I771" s="4">
        <v>0</v>
      </c>
      <c r="J771" s="4">
        <v>0</v>
      </c>
      <c r="K771" s="4">
        <v>0</v>
      </c>
      <c r="L771" s="4">
        <v>0</v>
      </c>
      <c r="M771" s="4">
        <v>0</v>
      </c>
      <c r="N771" s="4">
        <v>0</v>
      </c>
      <c r="O771" s="4">
        <v>0</v>
      </c>
      <c r="P771" s="4">
        <v>0</v>
      </c>
      <c r="Q771" s="4">
        <v>0</v>
      </c>
      <c r="R771" s="4">
        <v>0</v>
      </c>
      <c r="S771" s="4">
        <v>0</v>
      </c>
      <c r="T771" s="4">
        <v>0</v>
      </c>
      <c r="U771" s="4">
        <v>0</v>
      </c>
      <c r="V771" s="4">
        <v>0</v>
      </c>
      <c r="W771" s="4">
        <v>0</v>
      </c>
      <c r="X771" s="4">
        <v>0</v>
      </c>
      <c r="Y771" s="4">
        <v>0</v>
      </c>
      <c r="Z771" s="4">
        <v>0</v>
      </c>
      <c r="AA771" s="4">
        <v>0</v>
      </c>
      <c r="AB771" s="4">
        <v>0</v>
      </c>
      <c r="AC771" s="4">
        <v>0</v>
      </c>
      <c r="AD771" s="4">
        <v>0</v>
      </c>
      <c r="AE771" s="4">
        <v>0</v>
      </c>
      <c r="AF771">
        <v>22327.499999999873</v>
      </c>
      <c r="AG771">
        <v>23372.333333333245</v>
      </c>
      <c r="AH771">
        <v>24417.166666666617</v>
      </c>
      <c r="AI771">
        <v>25461.999999999989</v>
      </c>
      <c r="AJ771">
        <v>26506.833333333361</v>
      </c>
      <c r="AK771">
        <v>27551.666666666279</v>
      </c>
      <c r="AL771">
        <v>28596.499999999651</v>
      </c>
      <c r="AM771">
        <v>29641.333333333023</v>
      </c>
      <c r="AN771">
        <v>30686.166666666395</v>
      </c>
      <c r="AO771">
        <v>31730.999999999767</v>
      </c>
      <c r="AP771">
        <v>32775.833333333139</v>
      </c>
      <c r="AQ771">
        <v>33820.666666666511</v>
      </c>
      <c r="AR771">
        <v>34865.499999999884</v>
      </c>
      <c r="AS771">
        <v>35910.333333333256</v>
      </c>
      <c r="AT771">
        <v>36955.166666666628</v>
      </c>
      <c r="AU771">
        <v>38000</v>
      </c>
      <c r="AV771">
        <v>39044.833333333372</v>
      </c>
      <c r="AW771">
        <v>40089.666666666293</v>
      </c>
      <c r="AX771">
        <v>41134.499999999665</v>
      </c>
      <c r="AY771">
        <v>42179.333333333037</v>
      </c>
      <c r="AZ771">
        <v>43224.16666666641</v>
      </c>
      <c r="BA771">
        <v>44268.999999999782</v>
      </c>
      <c r="BB771">
        <v>45313.833333333154</v>
      </c>
      <c r="BC771">
        <v>46358.666666666526</v>
      </c>
      <c r="BD771">
        <v>47403.499999999898</v>
      </c>
      <c r="BE771">
        <v>48448.33333333327</v>
      </c>
      <c r="BF771">
        <v>49493.166666666642</v>
      </c>
      <c r="BG771">
        <v>50538.000000000015</v>
      </c>
      <c r="BH771">
        <v>51582.833333332928</v>
      </c>
      <c r="BI771">
        <v>52627.6666666663</v>
      </c>
      <c r="BJ771">
        <v>53672.499999999673</v>
      </c>
      <c r="BK771">
        <v>54717.333333333045</v>
      </c>
      <c r="BL771">
        <v>55762.166666666417</v>
      </c>
      <c r="BM771">
        <v>56806.999999999789</v>
      </c>
      <c r="BN771">
        <v>57851.833333333161</v>
      </c>
      <c r="BO771">
        <v>58896.666666666533</v>
      </c>
      <c r="BP771">
        <v>59941.499999999905</v>
      </c>
      <c r="BQ771">
        <v>60986.333333333278</v>
      </c>
      <c r="BR771">
        <v>62031.16666666665</v>
      </c>
      <c r="BS771">
        <v>63076.000000000022</v>
      </c>
      <c r="BT771">
        <v>64120.833333332936</v>
      </c>
      <c r="BU771">
        <v>65165.666666666308</v>
      </c>
      <c r="BV771">
        <v>66210.49999999968</v>
      </c>
      <c r="BW771">
        <v>67255.333333333052</v>
      </c>
      <c r="BX771">
        <v>68300.166666666424</v>
      </c>
      <c r="BY771">
        <v>69344.999999999796</v>
      </c>
      <c r="BZ771">
        <v>70389.833333333168</v>
      </c>
      <c r="CA771">
        <v>71434.666666666541</v>
      </c>
      <c r="CB771">
        <v>72479.499999999913</v>
      </c>
      <c r="CC771">
        <v>73524.333333333285</v>
      </c>
      <c r="CD771">
        <v>74569.166666666657</v>
      </c>
      <c r="CE771">
        <v>75614.000000000029</v>
      </c>
      <c r="CF771">
        <v>76658.83333333295</v>
      </c>
      <c r="CG771">
        <v>77703.666666666322</v>
      </c>
      <c r="CH771">
        <v>78748.499999999694</v>
      </c>
      <c r="CI771">
        <v>79793.333333333067</v>
      </c>
      <c r="CJ771">
        <v>80838.166666666439</v>
      </c>
      <c r="CK771">
        <v>81882.999999999811</v>
      </c>
      <c r="CL771">
        <v>82927.833333333183</v>
      </c>
      <c r="CM771">
        <v>83972.666666666555</v>
      </c>
    </row>
    <row r="772" spans="1:91" x14ac:dyDescent="0.25">
      <c r="A772" s="95"/>
    </row>
    <row r="773" spans="1:91" s="46" customFormat="1" x14ac:dyDescent="0.25">
      <c r="A773" s="95" t="s">
        <v>283</v>
      </c>
      <c r="B773" s="4">
        <v>0</v>
      </c>
      <c r="C773" s="4">
        <v>0</v>
      </c>
      <c r="D773" s="4">
        <v>0</v>
      </c>
      <c r="E773" s="4">
        <v>0</v>
      </c>
      <c r="F773" s="4">
        <v>0</v>
      </c>
      <c r="G773" s="4">
        <v>0</v>
      </c>
      <c r="H773" s="4">
        <v>0</v>
      </c>
      <c r="I773" s="4">
        <v>0</v>
      </c>
      <c r="J773" s="4">
        <v>0</v>
      </c>
      <c r="K773" s="4">
        <v>0</v>
      </c>
      <c r="L773" s="4">
        <v>0</v>
      </c>
      <c r="M773" s="4">
        <v>0</v>
      </c>
      <c r="N773" s="4">
        <v>0</v>
      </c>
      <c r="O773" s="4">
        <v>0</v>
      </c>
      <c r="P773" s="4">
        <v>0</v>
      </c>
      <c r="Q773" s="4">
        <v>0</v>
      </c>
      <c r="R773" s="4">
        <v>0</v>
      </c>
      <c r="S773" s="4">
        <v>0</v>
      </c>
      <c r="T773" s="4">
        <v>0</v>
      </c>
      <c r="U773" s="4">
        <v>0</v>
      </c>
      <c r="V773" s="4">
        <v>0</v>
      </c>
      <c r="W773" s="4">
        <v>0</v>
      </c>
      <c r="X773" s="4">
        <v>0</v>
      </c>
      <c r="Y773" s="4">
        <v>0</v>
      </c>
      <c r="Z773" s="4">
        <v>0</v>
      </c>
      <c r="AA773" s="4">
        <v>0</v>
      </c>
      <c r="AB773" s="4">
        <v>0</v>
      </c>
      <c r="AC773" s="4">
        <v>0</v>
      </c>
      <c r="AD773" s="4">
        <v>0</v>
      </c>
      <c r="AE773" s="4">
        <v>0</v>
      </c>
      <c r="AF773" s="46">
        <v>72044.930686291307</v>
      </c>
      <c r="AG773" s="46">
        <v>71600.858120828314</v>
      </c>
      <c r="AH773" s="46">
        <v>71156.785555365335</v>
      </c>
      <c r="AI773" s="46">
        <v>70712.712989902459</v>
      </c>
      <c r="AJ773" s="46">
        <v>70268.640424439465</v>
      </c>
      <c r="AK773" s="46">
        <v>69824.567858976487</v>
      </c>
      <c r="AL773" s="46">
        <v>69380.49529351361</v>
      </c>
      <c r="AM773" s="46">
        <v>68936.422728050617</v>
      </c>
      <c r="AN773" s="46">
        <v>68492.35016258774</v>
      </c>
      <c r="AO773" s="46">
        <v>68048.277597124747</v>
      </c>
      <c r="AP773" s="46">
        <v>67604.205031661768</v>
      </c>
      <c r="AQ773" s="46">
        <v>67160.132466198891</v>
      </c>
      <c r="AR773" s="46">
        <v>66716.059900735898</v>
      </c>
      <c r="AS773" s="46">
        <v>66271.987335273021</v>
      </c>
      <c r="AT773" s="46">
        <v>65827.914769810042</v>
      </c>
      <c r="AU773" s="46">
        <v>65383.842204347049</v>
      </c>
      <c r="AV773" s="46">
        <v>64939.769638884172</v>
      </c>
      <c r="AW773" s="46">
        <v>64495.697073421186</v>
      </c>
      <c r="AX773" s="46">
        <v>64051.624507958193</v>
      </c>
      <c r="AY773" s="46">
        <v>63607.551942495324</v>
      </c>
      <c r="AZ773" s="46">
        <v>63163.47937703233</v>
      </c>
      <c r="BA773" s="46">
        <v>62719.406811569344</v>
      </c>
      <c r="BB773" s="46">
        <v>62275.334246106468</v>
      </c>
      <c r="BC773" s="46">
        <v>61831.261680643482</v>
      </c>
      <c r="BD773" s="46">
        <v>61387.189115180605</v>
      </c>
      <c r="BE773" s="46">
        <v>60943.116549717612</v>
      </c>
      <c r="BF773" s="46">
        <v>60499.043984254626</v>
      </c>
      <c r="BG773" s="46">
        <v>60054.971418791749</v>
      </c>
      <c r="BH773" s="46">
        <v>59610.898853328763</v>
      </c>
      <c r="BI773" s="46">
        <v>59166.826287865886</v>
      </c>
      <c r="BJ773" s="46">
        <v>58722.7537224029</v>
      </c>
      <c r="BK773" s="46">
        <v>58278.681156939914</v>
      </c>
      <c r="BL773" s="46">
        <v>57834.608591477037</v>
      </c>
      <c r="BM773" s="46">
        <v>57390.536026014044</v>
      </c>
      <c r="BN773" s="46">
        <v>56946.463460551058</v>
      </c>
      <c r="BO773" s="46">
        <v>56502.390895088181</v>
      </c>
      <c r="BP773" s="46">
        <v>56058.318329625195</v>
      </c>
      <c r="BQ773" s="46">
        <v>55614.245764162202</v>
      </c>
      <c r="BR773" s="46">
        <v>55170.173198699333</v>
      </c>
      <c r="BS773" s="46">
        <v>54726.100633236339</v>
      </c>
      <c r="BT773" s="46">
        <v>54282.02806777347</v>
      </c>
      <c r="BU773" s="46">
        <v>53837.955502310477</v>
      </c>
      <c r="BV773" s="46">
        <v>53393.882936847491</v>
      </c>
      <c r="BW773" s="46">
        <v>52949.810371384614</v>
      </c>
      <c r="BX773" s="46">
        <v>52505.737805921628</v>
      </c>
      <c r="BY773" s="46">
        <v>52061.665240458751</v>
      </c>
      <c r="BZ773" s="46">
        <v>51617.592674995765</v>
      </c>
      <c r="CA773" s="46">
        <v>51173.520109532772</v>
      </c>
      <c r="CB773" s="46">
        <v>50729.447544069903</v>
      </c>
      <c r="CC773" s="46">
        <v>50285.374978606909</v>
      </c>
      <c r="CD773" s="46">
        <v>49841.302413143923</v>
      </c>
      <c r="CE773" s="46">
        <v>49397.229847681047</v>
      </c>
      <c r="CF773" s="46">
        <v>48953.157282218061</v>
      </c>
      <c r="CG773" s="46">
        <v>48509.084716755067</v>
      </c>
      <c r="CH773" s="46">
        <v>48065.012151292191</v>
      </c>
      <c r="CI773" s="46">
        <v>47620.939585829205</v>
      </c>
      <c r="CJ773" s="46">
        <v>47176.867020366328</v>
      </c>
      <c r="CK773" s="46">
        <v>46732.794454903342</v>
      </c>
      <c r="CL773" s="46">
        <v>46288.721889440356</v>
      </c>
      <c r="CM773" s="46">
        <v>45844.649323977479</v>
      </c>
    </row>
    <row r="774" spans="1:91" s="46" customFormat="1" x14ac:dyDescent="0.25">
      <c r="A774" s="95"/>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spans="1:91" x14ac:dyDescent="0.25">
      <c r="A775" s="95" t="s">
        <v>284</v>
      </c>
      <c r="B775" s="4">
        <v>0</v>
      </c>
      <c r="C775" s="4">
        <v>0</v>
      </c>
      <c r="D775" s="4">
        <v>0</v>
      </c>
      <c r="E775" s="4">
        <v>0</v>
      </c>
      <c r="F775" s="4">
        <v>0</v>
      </c>
      <c r="G775" s="4">
        <v>0</v>
      </c>
      <c r="H775" s="4">
        <v>0</v>
      </c>
      <c r="I775" s="4">
        <v>0</v>
      </c>
      <c r="J775" s="4">
        <v>0</v>
      </c>
      <c r="K775" s="4">
        <v>0</v>
      </c>
      <c r="L775" s="4">
        <v>0</v>
      </c>
      <c r="M775" s="4">
        <v>0</v>
      </c>
      <c r="N775" s="4">
        <v>0</v>
      </c>
      <c r="O775" s="4">
        <v>0</v>
      </c>
      <c r="P775" s="4">
        <v>0</v>
      </c>
      <c r="Q775" s="4">
        <v>0</v>
      </c>
      <c r="R775" s="4">
        <v>0</v>
      </c>
      <c r="S775" s="4">
        <v>0</v>
      </c>
      <c r="T775" s="4">
        <v>0</v>
      </c>
      <c r="U775" s="4">
        <v>0</v>
      </c>
      <c r="V775" s="4">
        <v>0</v>
      </c>
      <c r="W775" s="4">
        <v>0</v>
      </c>
      <c r="X775" s="4">
        <v>0</v>
      </c>
      <c r="Y775" s="4">
        <v>0</v>
      </c>
      <c r="Z775" s="4">
        <v>0</v>
      </c>
      <c r="AA775" s="4">
        <v>0</v>
      </c>
      <c r="AB775" s="4">
        <v>0</v>
      </c>
      <c r="AC775" s="4">
        <v>0</v>
      </c>
      <c r="AD775" s="4">
        <v>0</v>
      </c>
      <c r="AE775" s="4">
        <v>0</v>
      </c>
      <c r="AF775">
        <v>1823864.1666666626</v>
      </c>
      <c r="AG775">
        <v>1808537.6666666635</v>
      </c>
      <c r="AH775">
        <v>1793211.1666666642</v>
      </c>
      <c r="AI775">
        <v>1777884.6666666651</v>
      </c>
      <c r="AJ775">
        <v>1762558.1666666658</v>
      </c>
      <c r="AK775">
        <v>1747231.666666663</v>
      </c>
      <c r="AL775">
        <v>1731905.1666666637</v>
      </c>
      <c r="AM775">
        <v>1716578.6666666644</v>
      </c>
      <c r="AN775">
        <v>1701252.1666666653</v>
      </c>
      <c r="AO775">
        <v>1685925.6666666623</v>
      </c>
      <c r="AP775">
        <v>1670599.1666666633</v>
      </c>
      <c r="AQ775">
        <v>1655272.666666664</v>
      </c>
      <c r="AR775">
        <v>1639946.1666666649</v>
      </c>
      <c r="AS775">
        <v>1624619.6666666656</v>
      </c>
      <c r="AT775">
        <v>1609293.1666666628</v>
      </c>
      <c r="AU775">
        <v>1593966.6666666635</v>
      </c>
      <c r="AV775">
        <v>1578640.1666666642</v>
      </c>
      <c r="AW775">
        <v>1563313.6666666651</v>
      </c>
      <c r="AX775">
        <v>1547987.1666666658</v>
      </c>
      <c r="AY775">
        <v>1532660.666666663</v>
      </c>
      <c r="AZ775">
        <v>1517334.1666666637</v>
      </c>
      <c r="BA775">
        <v>1502007.6666666646</v>
      </c>
      <c r="BB775">
        <v>1486681.1666666653</v>
      </c>
      <c r="BC775">
        <v>1471354.6666666626</v>
      </c>
      <c r="BD775">
        <v>1456028.1666666633</v>
      </c>
      <c r="BE775">
        <v>1440701.6666666642</v>
      </c>
      <c r="BF775">
        <v>1425375.1666666649</v>
      </c>
      <c r="BG775">
        <v>1410048.6666666656</v>
      </c>
      <c r="BH775">
        <v>1394722.1666666628</v>
      </c>
      <c r="BI775">
        <v>1379395.6666666637</v>
      </c>
      <c r="BJ775">
        <v>1364069.1666666644</v>
      </c>
      <c r="BK775">
        <v>1348742.6666666651</v>
      </c>
      <c r="BL775">
        <v>1333416.1666666623</v>
      </c>
      <c r="BM775">
        <v>1318089.666666663</v>
      </c>
      <c r="BN775">
        <v>1302763.166666664</v>
      </c>
      <c r="BO775">
        <v>1287436.6666666646</v>
      </c>
      <c r="BP775">
        <v>1272110.1666666656</v>
      </c>
      <c r="BQ775">
        <v>1256783.6666666626</v>
      </c>
      <c r="BR775">
        <v>1241457.1666666635</v>
      </c>
      <c r="BS775">
        <v>1226130.6666666642</v>
      </c>
      <c r="BT775">
        <v>1210804.1666666649</v>
      </c>
      <c r="BU775">
        <v>1195477.6666666658</v>
      </c>
      <c r="BV775">
        <v>1180151.1666666628</v>
      </c>
      <c r="BW775">
        <v>1164824.6666666637</v>
      </c>
      <c r="BX775">
        <v>1149498.1666666644</v>
      </c>
      <c r="BY775">
        <v>1134171.6666666653</v>
      </c>
      <c r="BZ775">
        <v>1118845.1666666623</v>
      </c>
      <c r="CA775">
        <v>1103518.6666666633</v>
      </c>
      <c r="CB775">
        <v>1088192.166666664</v>
      </c>
      <c r="CC775">
        <v>1072865.6666666646</v>
      </c>
      <c r="CD775">
        <v>1057539.1666666656</v>
      </c>
      <c r="CE775">
        <v>1042212.6666666627</v>
      </c>
      <c r="CF775">
        <v>1026886.1666666635</v>
      </c>
      <c r="CG775">
        <v>1011559.6666666643</v>
      </c>
      <c r="CH775">
        <v>996233.16666666511</v>
      </c>
      <c r="CI775">
        <v>980906.6666666622</v>
      </c>
      <c r="CJ775">
        <v>965580.16666666302</v>
      </c>
      <c r="CK775">
        <v>950253.66666666372</v>
      </c>
      <c r="CL775">
        <v>934927.16666666453</v>
      </c>
      <c r="CM775">
        <v>919600.66666666535</v>
      </c>
    </row>
    <row r="776" spans="1:91" x14ac:dyDescent="0.25">
      <c r="A776" s="95"/>
    </row>
    <row r="777" spans="1:91" s="46" customFormat="1" x14ac:dyDescent="0.25">
      <c r="A777" s="95" t="s">
        <v>285</v>
      </c>
      <c r="B777" s="4">
        <v>0</v>
      </c>
      <c r="C777" s="4">
        <v>0</v>
      </c>
      <c r="D777" s="4">
        <v>0</v>
      </c>
      <c r="E777" s="4">
        <v>0</v>
      </c>
      <c r="F777" s="4">
        <v>0</v>
      </c>
      <c r="G777" s="4">
        <v>0</v>
      </c>
      <c r="H777" s="4">
        <v>0</v>
      </c>
      <c r="I777" s="4">
        <v>0</v>
      </c>
      <c r="J777" s="4">
        <v>0</v>
      </c>
      <c r="K777" s="4">
        <v>0</v>
      </c>
      <c r="L777" s="4">
        <v>0</v>
      </c>
      <c r="M777" s="4">
        <v>0</v>
      </c>
      <c r="N777" s="4">
        <v>0</v>
      </c>
      <c r="O777" s="4">
        <v>0</v>
      </c>
      <c r="P777" s="4">
        <v>0</v>
      </c>
      <c r="Q777" s="4">
        <v>0</v>
      </c>
      <c r="R777" s="4">
        <v>0</v>
      </c>
      <c r="S777" s="4">
        <v>0</v>
      </c>
      <c r="T777" s="4">
        <v>0</v>
      </c>
      <c r="U777" s="4">
        <v>0</v>
      </c>
      <c r="V777" s="4">
        <v>0</v>
      </c>
      <c r="W777" s="4">
        <v>0</v>
      </c>
      <c r="X777" s="4">
        <v>0</v>
      </c>
      <c r="Y777" s="4">
        <v>0</v>
      </c>
      <c r="Z777" s="4">
        <v>0</v>
      </c>
      <c r="AA777" s="4">
        <v>0</v>
      </c>
      <c r="AB777" s="4">
        <v>0</v>
      </c>
      <c r="AC777" s="4">
        <v>0</v>
      </c>
      <c r="AD777" s="4">
        <v>0</v>
      </c>
      <c r="AE777" s="4">
        <v>0</v>
      </c>
      <c r="AF777" s="46">
        <v>51255.069313708758</v>
      </c>
      <c r="AG777" s="46">
        <v>50939.141879171642</v>
      </c>
      <c r="AH777" s="46">
        <v>50623.214444634643</v>
      </c>
      <c r="AI777" s="46">
        <v>50307.287010097636</v>
      </c>
      <c r="AJ777" s="46">
        <v>49991.35957556052</v>
      </c>
      <c r="AK777" s="46">
        <v>49675.432141023521</v>
      </c>
      <c r="AL777" s="46">
        <v>49359.504706486405</v>
      </c>
      <c r="AM777" s="46">
        <v>49043.577271949405</v>
      </c>
      <c r="AN777" s="46">
        <v>48727.649837412289</v>
      </c>
      <c r="AO777" s="46">
        <v>48411.722402875283</v>
      </c>
      <c r="AP777" s="46">
        <v>48095.794968338283</v>
      </c>
      <c r="AQ777" s="46">
        <v>47779.867533801167</v>
      </c>
      <c r="AR777" s="46">
        <v>47463.94009926416</v>
      </c>
      <c r="AS777" s="46">
        <v>47148.012664727052</v>
      </c>
      <c r="AT777" s="46">
        <v>46832.085230190045</v>
      </c>
      <c r="AU777" s="46">
        <v>46516.157795652929</v>
      </c>
      <c r="AV777" s="46">
        <v>46200.23036111593</v>
      </c>
      <c r="AW777" s="46">
        <v>45884.302926578923</v>
      </c>
      <c r="AX777" s="46">
        <v>45568.375492041807</v>
      </c>
      <c r="AY777" s="46">
        <v>45252.448057504807</v>
      </c>
      <c r="AZ777" s="46">
        <v>44936.520622967691</v>
      </c>
      <c r="BA777" s="46">
        <v>44620.593188430692</v>
      </c>
      <c r="BB777" s="46">
        <v>44304.665753893576</v>
      </c>
      <c r="BC777" s="46">
        <v>43988.738319356569</v>
      </c>
      <c r="BD777" s="46">
        <v>43672.810884819453</v>
      </c>
      <c r="BE777" s="46">
        <v>43356.883450282454</v>
      </c>
      <c r="BF777" s="46">
        <v>43040.956015745454</v>
      </c>
      <c r="BG777" s="46">
        <v>42725.028581208331</v>
      </c>
      <c r="BH777" s="46">
        <v>42409.101146671332</v>
      </c>
      <c r="BI777" s="46">
        <v>42093.173712134216</v>
      </c>
      <c r="BJ777" s="46">
        <v>41777.246277597216</v>
      </c>
      <c r="BK777" s="46">
        <v>41461.3188430601</v>
      </c>
      <c r="BL777" s="46">
        <v>41145.391408523094</v>
      </c>
      <c r="BM777" s="46">
        <v>40829.463973985978</v>
      </c>
      <c r="BN777" s="46">
        <v>40513.536539448978</v>
      </c>
      <c r="BO777" s="46">
        <v>40197.609104911979</v>
      </c>
      <c r="BP777" s="46">
        <v>39881.681670374863</v>
      </c>
      <c r="BQ777" s="46">
        <v>39565.754235837856</v>
      </c>
      <c r="BR777" s="46">
        <v>39249.82680130074</v>
      </c>
      <c r="BS777" s="46">
        <v>38933.899366763741</v>
      </c>
      <c r="BT777" s="46">
        <v>38617.971932226625</v>
      </c>
      <c r="BU777" s="46">
        <v>38302.044497689625</v>
      </c>
      <c r="BV777" s="46">
        <v>37986.117063152618</v>
      </c>
      <c r="BW777" s="46">
        <v>37670.189628615502</v>
      </c>
      <c r="BX777" s="46">
        <v>37354.262194078503</v>
      </c>
      <c r="BY777" s="46">
        <v>37038.334759541387</v>
      </c>
      <c r="BZ777" s="46">
        <v>36722.40732500438</v>
      </c>
      <c r="CA777" s="46">
        <v>36406.479890467264</v>
      </c>
      <c r="CB777" s="46">
        <v>36090.552455930265</v>
      </c>
      <c r="CC777" s="46">
        <v>35774.625021393265</v>
      </c>
      <c r="CD777" s="46">
        <v>35458.697586856149</v>
      </c>
      <c r="CE777" s="46">
        <v>35142.770152319143</v>
      </c>
      <c r="CF777" s="46">
        <v>34826.842717782027</v>
      </c>
      <c r="CG777" s="46">
        <v>34510.915283245027</v>
      </c>
      <c r="CH777" s="46">
        <v>34194.987848707911</v>
      </c>
      <c r="CI777" s="46">
        <v>33879.060414170905</v>
      </c>
      <c r="CJ777" s="46">
        <v>33563.132979633796</v>
      </c>
      <c r="CK777" s="46">
        <v>33247.205545096789</v>
      </c>
      <c r="CL777" s="46">
        <v>32931.27811055979</v>
      </c>
      <c r="CM777" s="46">
        <v>32615.350676022674</v>
      </c>
    </row>
    <row r="778" spans="1:91" s="46" customFormat="1" x14ac:dyDescent="0.25">
      <c r="A778" s="95"/>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spans="1:91" x14ac:dyDescent="0.25">
      <c r="A779" s="95" t="s">
        <v>410</v>
      </c>
      <c r="B779" s="4">
        <v>0</v>
      </c>
      <c r="C779" s="4">
        <v>0</v>
      </c>
      <c r="D779" s="4">
        <v>0</v>
      </c>
      <c r="E779" s="4">
        <v>0</v>
      </c>
      <c r="F779" s="4">
        <v>0</v>
      </c>
      <c r="G779" s="4">
        <v>0</v>
      </c>
      <c r="H779" s="4">
        <v>0</v>
      </c>
      <c r="I779" s="4">
        <v>0</v>
      </c>
      <c r="J779" s="4">
        <v>0</v>
      </c>
      <c r="K779" s="4">
        <v>0</v>
      </c>
      <c r="L779" s="4">
        <v>0</v>
      </c>
      <c r="M779" s="4">
        <v>0</v>
      </c>
      <c r="N779" s="4">
        <v>0</v>
      </c>
      <c r="O779" s="4">
        <v>0</v>
      </c>
      <c r="P779" s="4">
        <v>0</v>
      </c>
      <c r="Q779" s="4">
        <v>0</v>
      </c>
      <c r="R779" s="4">
        <v>0</v>
      </c>
      <c r="S779" s="4">
        <v>0</v>
      </c>
      <c r="T779" s="4">
        <v>0</v>
      </c>
      <c r="U779" s="4">
        <v>0</v>
      </c>
      <c r="V779" s="4">
        <v>0</v>
      </c>
      <c r="W779" s="4">
        <v>0</v>
      </c>
      <c r="X779" s="4">
        <v>0</v>
      </c>
      <c r="Y779" s="4">
        <v>0</v>
      </c>
      <c r="Z779" s="4">
        <v>0</v>
      </c>
      <c r="AA779" s="4">
        <v>0</v>
      </c>
      <c r="AB779" s="4">
        <v>0</v>
      </c>
      <c r="AC779" s="4">
        <v>0</v>
      </c>
      <c r="AD779" s="4">
        <v>0</v>
      </c>
      <c r="AE779" s="4">
        <v>0</v>
      </c>
      <c r="AF779">
        <v>2366886.6666666581</v>
      </c>
      <c r="AG779">
        <v>2445865.3333333498</v>
      </c>
      <c r="AH779">
        <v>2524844.0000000121</v>
      </c>
      <c r="AI779">
        <v>2603822.6666666744</v>
      </c>
      <c r="AJ779">
        <v>2682801.3333333367</v>
      </c>
      <c r="AK779">
        <v>2761779.9999999991</v>
      </c>
      <c r="AL779">
        <v>2840758.6666666614</v>
      </c>
      <c r="AM779">
        <v>2919737.3333333237</v>
      </c>
      <c r="AN779">
        <v>2998716.0000000149</v>
      </c>
      <c r="AO779">
        <v>3077694.6666666772</v>
      </c>
      <c r="AP779">
        <v>3156673.3333333395</v>
      </c>
      <c r="AQ779">
        <v>3235652.0000000019</v>
      </c>
      <c r="AR779">
        <v>3314630.6666666642</v>
      </c>
      <c r="AS779">
        <v>3393609.3333333265</v>
      </c>
      <c r="AT779">
        <v>3472588.0000000177</v>
      </c>
      <c r="AU779">
        <v>3551566.66666668</v>
      </c>
      <c r="AV779">
        <v>3630545.3333333423</v>
      </c>
      <c r="AW779">
        <v>3709524.0000000047</v>
      </c>
      <c r="AX779">
        <v>3788502.666666667</v>
      </c>
      <c r="AY779">
        <v>3867481.3333333293</v>
      </c>
      <c r="AZ779">
        <v>3946459.9999999916</v>
      </c>
      <c r="BA779">
        <v>4025438.6666666833</v>
      </c>
      <c r="BB779">
        <v>4104417.3333333456</v>
      </c>
      <c r="BC779">
        <v>4183396.0000000079</v>
      </c>
      <c r="BD779">
        <v>4262374.6666666698</v>
      </c>
      <c r="BE779">
        <v>4341353.3333333321</v>
      </c>
      <c r="BF779">
        <v>4420331.9999999944</v>
      </c>
      <c r="BG779">
        <v>4499310.6666666567</v>
      </c>
      <c r="BH779">
        <v>4578289.3333333489</v>
      </c>
      <c r="BI779">
        <v>4657268.0000000112</v>
      </c>
      <c r="BJ779">
        <v>4736246.6666666735</v>
      </c>
      <c r="BK779">
        <v>4815225.3333333358</v>
      </c>
      <c r="BL779">
        <v>4894203.9999999981</v>
      </c>
      <c r="BM779">
        <v>4973182.6666666605</v>
      </c>
      <c r="BN779">
        <v>5052161.3333333516</v>
      </c>
      <c r="BO779">
        <v>5131140.000000014</v>
      </c>
      <c r="BP779">
        <v>5210118.6666666763</v>
      </c>
      <c r="BQ779">
        <v>5289097.3333333386</v>
      </c>
      <c r="BR779">
        <v>5368076.0000000009</v>
      </c>
      <c r="BS779">
        <v>5447054.6666666633</v>
      </c>
      <c r="BT779">
        <v>5526033.3333333256</v>
      </c>
      <c r="BU779">
        <v>5605012.0000000168</v>
      </c>
      <c r="BV779">
        <v>5683990.6666666791</v>
      </c>
      <c r="BW779">
        <v>5762969.3333333414</v>
      </c>
      <c r="BX779">
        <v>5841948.0000000037</v>
      </c>
      <c r="BY779">
        <v>5920926.666666666</v>
      </c>
      <c r="BZ779">
        <v>5999905.3333333284</v>
      </c>
      <c r="CA779">
        <v>6078883.9999999907</v>
      </c>
      <c r="CB779">
        <v>6157862.6666666828</v>
      </c>
      <c r="CC779">
        <v>6236841.3333333451</v>
      </c>
      <c r="CD779">
        <v>6315820.0000000075</v>
      </c>
      <c r="CE779">
        <v>6394798.6666666698</v>
      </c>
      <c r="CF779">
        <v>6473777.3333333321</v>
      </c>
      <c r="CG779">
        <v>6552755.9999999944</v>
      </c>
      <c r="CH779">
        <v>6631734.6666666856</v>
      </c>
      <c r="CI779">
        <v>6710713.3333333479</v>
      </c>
      <c r="CJ779">
        <v>6789692.0000000102</v>
      </c>
      <c r="CK779">
        <v>6868670.6666666726</v>
      </c>
      <c r="CL779">
        <v>6947649.3333333349</v>
      </c>
      <c r="CM779">
        <v>7026627.9999999972</v>
      </c>
    </row>
    <row r="780" spans="1:91" x14ac:dyDescent="0.25">
      <c r="A780" s="95" t="s">
        <v>1</v>
      </c>
      <c r="B780" s="4">
        <v>0</v>
      </c>
      <c r="C780" s="4">
        <v>0</v>
      </c>
      <c r="D780" s="4">
        <v>0</v>
      </c>
      <c r="E780" s="4">
        <v>0</v>
      </c>
      <c r="F780" s="4">
        <v>0</v>
      </c>
      <c r="G780" s="4">
        <v>0</v>
      </c>
      <c r="H780" s="4">
        <v>0</v>
      </c>
      <c r="I780" s="4">
        <v>0</v>
      </c>
      <c r="J780" s="4">
        <v>0</v>
      </c>
      <c r="K780" s="4">
        <v>0</v>
      </c>
      <c r="L780" s="4">
        <v>0</v>
      </c>
      <c r="M780" s="4">
        <v>0</v>
      </c>
      <c r="N780" s="4">
        <v>0</v>
      </c>
      <c r="O780" s="4">
        <v>0</v>
      </c>
      <c r="P780" s="4">
        <v>0</v>
      </c>
      <c r="Q780" s="4">
        <v>0</v>
      </c>
      <c r="R780" s="4">
        <v>0</v>
      </c>
      <c r="S780" s="4">
        <v>0</v>
      </c>
      <c r="T780" s="4">
        <v>0</v>
      </c>
      <c r="U780" s="4">
        <v>0</v>
      </c>
      <c r="V780" s="4">
        <v>0</v>
      </c>
      <c r="W780" s="4">
        <v>0</v>
      </c>
      <c r="X780" s="4">
        <v>0</v>
      </c>
      <c r="Y780" s="4">
        <v>0</v>
      </c>
      <c r="Z780" s="4">
        <v>0</v>
      </c>
      <c r="AA780" s="4">
        <v>0</v>
      </c>
      <c r="AB780" s="4">
        <v>0</v>
      </c>
      <c r="AC780" s="4">
        <v>0</v>
      </c>
      <c r="AD780" s="4">
        <v>0</v>
      </c>
      <c r="AE780" s="4">
        <v>0</v>
      </c>
      <c r="AF780">
        <v>0</v>
      </c>
      <c r="AG780">
        <v>0</v>
      </c>
      <c r="AH780">
        <v>0</v>
      </c>
      <c r="AI780">
        <v>0</v>
      </c>
      <c r="AJ780">
        <v>0</v>
      </c>
      <c r="AK780">
        <v>0</v>
      </c>
      <c r="AL780">
        <v>0</v>
      </c>
      <c r="AM780">
        <v>0</v>
      </c>
      <c r="AN780">
        <v>0</v>
      </c>
      <c r="AO780">
        <v>0</v>
      </c>
      <c r="AP780">
        <v>0</v>
      </c>
      <c r="AQ780">
        <v>0</v>
      </c>
      <c r="AR780">
        <v>0</v>
      </c>
      <c r="AS780">
        <v>0</v>
      </c>
      <c r="AT780">
        <v>0</v>
      </c>
      <c r="AU780">
        <v>0</v>
      </c>
      <c r="AV780">
        <v>0</v>
      </c>
      <c r="AW780">
        <v>0</v>
      </c>
      <c r="AX780">
        <v>0</v>
      </c>
      <c r="AY780">
        <v>0</v>
      </c>
      <c r="AZ780">
        <v>0</v>
      </c>
      <c r="BA780">
        <v>0</v>
      </c>
      <c r="BB780">
        <v>0</v>
      </c>
      <c r="BC780">
        <v>0</v>
      </c>
      <c r="BD780">
        <v>0</v>
      </c>
      <c r="BE780">
        <v>0</v>
      </c>
      <c r="BF780">
        <v>0</v>
      </c>
      <c r="BG780">
        <v>0</v>
      </c>
      <c r="BH780">
        <v>0</v>
      </c>
      <c r="BI780">
        <v>0</v>
      </c>
      <c r="BJ780">
        <v>0</v>
      </c>
      <c r="BK780">
        <v>0</v>
      </c>
      <c r="BL780">
        <v>0</v>
      </c>
      <c r="BM780">
        <v>0</v>
      </c>
      <c r="BN780">
        <v>0</v>
      </c>
      <c r="BO780">
        <v>0</v>
      </c>
      <c r="BP780">
        <v>0</v>
      </c>
      <c r="BQ780">
        <v>0</v>
      </c>
      <c r="BR780">
        <v>0</v>
      </c>
      <c r="BS780">
        <v>0</v>
      </c>
      <c r="BT780">
        <v>0</v>
      </c>
      <c r="BU780">
        <v>0</v>
      </c>
      <c r="BV780">
        <v>0</v>
      </c>
      <c r="BW780">
        <v>0</v>
      </c>
      <c r="BX780">
        <v>0</v>
      </c>
      <c r="BY780">
        <v>0</v>
      </c>
      <c r="BZ780">
        <v>0</v>
      </c>
      <c r="CA780">
        <v>0</v>
      </c>
      <c r="CB780">
        <v>0</v>
      </c>
      <c r="CC780">
        <v>0</v>
      </c>
      <c r="CD780">
        <v>0</v>
      </c>
      <c r="CE780">
        <v>0</v>
      </c>
      <c r="CF780">
        <v>0</v>
      </c>
      <c r="CG780">
        <v>0</v>
      </c>
      <c r="CH780">
        <v>0</v>
      </c>
      <c r="CI780">
        <v>0</v>
      </c>
      <c r="CJ780">
        <v>0</v>
      </c>
      <c r="CK780">
        <v>0</v>
      </c>
      <c r="CL780">
        <v>0</v>
      </c>
      <c r="CM780">
        <v>0</v>
      </c>
    </row>
    <row r="781" spans="1:91" x14ac:dyDescent="0.25">
      <c r="A781" s="95" t="s">
        <v>1</v>
      </c>
      <c r="B781" s="4">
        <v>0</v>
      </c>
      <c r="C781" s="4">
        <v>0</v>
      </c>
      <c r="D781" s="4">
        <v>0</v>
      </c>
      <c r="E781" s="4">
        <v>0</v>
      </c>
      <c r="F781" s="4">
        <v>0</v>
      </c>
      <c r="G781" s="4">
        <v>0</v>
      </c>
      <c r="H781" s="4">
        <v>0</v>
      </c>
      <c r="I781" s="4">
        <v>0</v>
      </c>
      <c r="J781" s="4">
        <v>0</v>
      </c>
      <c r="K781" s="4">
        <v>0</v>
      </c>
      <c r="L781" s="4">
        <v>0</v>
      </c>
      <c r="M781" s="4">
        <v>0</v>
      </c>
      <c r="N781" s="4">
        <v>0</v>
      </c>
      <c r="O781" s="4">
        <v>0</v>
      </c>
      <c r="P781" s="4">
        <v>0</v>
      </c>
      <c r="Q781" s="4">
        <v>0</v>
      </c>
      <c r="R781" s="4">
        <v>0</v>
      </c>
      <c r="S781" s="4">
        <v>0</v>
      </c>
      <c r="T781" s="4">
        <v>0</v>
      </c>
      <c r="U781" s="4">
        <v>0</v>
      </c>
      <c r="V781" s="4">
        <v>0</v>
      </c>
      <c r="W781" s="4">
        <v>0</v>
      </c>
      <c r="X781" s="4">
        <v>0</v>
      </c>
      <c r="Y781" s="4">
        <v>0</v>
      </c>
      <c r="Z781" s="4">
        <v>0</v>
      </c>
      <c r="AA781" s="4">
        <v>0</v>
      </c>
      <c r="AB781" s="4">
        <v>0</v>
      </c>
      <c r="AC781" s="4">
        <v>0</v>
      </c>
      <c r="AD781" s="4">
        <v>0</v>
      </c>
      <c r="AE781" s="4">
        <v>0</v>
      </c>
      <c r="AF781">
        <v>12257718.33333333</v>
      </c>
      <c r="AG781">
        <v>12290432.666666668</v>
      </c>
      <c r="AH781">
        <v>12323146.999999996</v>
      </c>
      <c r="AI781">
        <v>12355861.333333334</v>
      </c>
      <c r="AJ781">
        <v>12388575.666666664</v>
      </c>
      <c r="AK781">
        <v>12421290</v>
      </c>
      <c r="AL781">
        <v>12454004.33333333</v>
      </c>
      <c r="AM781">
        <v>12486718.666666668</v>
      </c>
      <c r="AN781">
        <v>12519432.999999998</v>
      </c>
      <c r="AO781">
        <v>12552147.333333334</v>
      </c>
      <c r="AP781">
        <v>12584861.666666672</v>
      </c>
      <c r="AQ781">
        <v>12617576</v>
      </c>
      <c r="AR781">
        <v>12650290.333333338</v>
      </c>
      <c r="AS781">
        <v>12683004.666666668</v>
      </c>
      <c r="AT781">
        <v>12715719.000000004</v>
      </c>
      <c r="AU781">
        <v>12748433.333333341</v>
      </c>
      <c r="AV781">
        <v>12781147.666666664</v>
      </c>
      <c r="AW781">
        <v>12813862.000000002</v>
      </c>
      <c r="AX781">
        <v>12846576.333333338</v>
      </c>
      <c r="AY781">
        <v>12879290.666666675</v>
      </c>
      <c r="AZ781">
        <v>12912004.999999998</v>
      </c>
      <c r="BA781">
        <v>12944719.333333334</v>
      </c>
      <c r="BB781">
        <v>12977433.666666672</v>
      </c>
      <c r="BC781">
        <v>13010148.000000007</v>
      </c>
      <c r="BD781">
        <v>13042862.333333345</v>
      </c>
      <c r="BE781">
        <v>13075576.666666668</v>
      </c>
      <c r="BF781">
        <v>13108291.000000006</v>
      </c>
      <c r="BG781">
        <v>13141005.333333341</v>
      </c>
      <c r="BH781">
        <v>13173719.666666679</v>
      </c>
      <c r="BI781">
        <v>13206434.000000002</v>
      </c>
      <c r="BJ781">
        <v>13239148.333333338</v>
      </c>
      <c r="BK781">
        <v>13271862.666666675</v>
      </c>
      <c r="BL781">
        <v>13304577.000000011</v>
      </c>
      <c r="BM781">
        <v>13337291.333333349</v>
      </c>
      <c r="BN781">
        <v>13370005.666666672</v>
      </c>
      <c r="BO781">
        <v>13402720.000000009</v>
      </c>
      <c r="BP781">
        <v>13435434.333333345</v>
      </c>
      <c r="BQ781">
        <v>13468148.666666683</v>
      </c>
      <c r="BR781">
        <v>13500863.000000006</v>
      </c>
      <c r="BS781">
        <v>13533577.333333341</v>
      </c>
      <c r="BT781">
        <v>13566291.666666679</v>
      </c>
      <c r="BU781">
        <v>13599006.000000015</v>
      </c>
      <c r="BV781">
        <v>13631720.333333338</v>
      </c>
      <c r="BW781">
        <v>13664434.666666675</v>
      </c>
      <c r="BX781">
        <v>13697149.000000013</v>
      </c>
      <c r="BY781">
        <v>13729863.333333349</v>
      </c>
      <c r="BZ781">
        <v>13762577.666666687</v>
      </c>
      <c r="CA781">
        <v>13795292.000000009</v>
      </c>
      <c r="CB781">
        <v>13828006.333333345</v>
      </c>
      <c r="CC781">
        <v>13860720.666666683</v>
      </c>
      <c r="CD781">
        <v>13893435.000000019</v>
      </c>
      <c r="CE781">
        <v>13926149.333333341</v>
      </c>
      <c r="CF781">
        <v>13958863.666666679</v>
      </c>
      <c r="CG781">
        <v>13991578.000000017</v>
      </c>
      <c r="CH781">
        <v>14024292.333333353</v>
      </c>
      <c r="CI781">
        <v>14057006.666666675</v>
      </c>
      <c r="CJ781">
        <v>14089721.000000013</v>
      </c>
      <c r="CK781">
        <v>14122435.333333349</v>
      </c>
      <c r="CL781">
        <v>14155149.666666687</v>
      </c>
      <c r="CM781">
        <v>14187864.000000022</v>
      </c>
    </row>
    <row r="782" spans="1:91" s="98" customFormat="1" x14ac:dyDescent="0.25">
      <c r="A782" s="98" t="s">
        <v>1</v>
      </c>
      <c r="B782" s="98">
        <v>0</v>
      </c>
      <c r="C782" s="98">
        <v>0</v>
      </c>
      <c r="D782" s="98">
        <v>0</v>
      </c>
      <c r="E782" s="98">
        <v>0</v>
      </c>
      <c r="F782" s="98">
        <v>0</v>
      </c>
      <c r="G782" s="98">
        <v>0</v>
      </c>
      <c r="H782" s="98">
        <v>0</v>
      </c>
      <c r="I782" s="98">
        <v>0</v>
      </c>
      <c r="J782" s="98">
        <v>0</v>
      </c>
      <c r="K782" s="98">
        <v>0</v>
      </c>
      <c r="L782" s="98">
        <v>0</v>
      </c>
      <c r="M782" s="98">
        <v>0</v>
      </c>
      <c r="N782" s="98">
        <v>0</v>
      </c>
      <c r="O782" s="98">
        <v>0</v>
      </c>
      <c r="P782" s="98">
        <v>0</v>
      </c>
      <c r="Q782" s="98">
        <v>0</v>
      </c>
      <c r="R782" s="98">
        <v>0</v>
      </c>
      <c r="S782" s="98">
        <v>0</v>
      </c>
      <c r="T782" s="98">
        <v>0</v>
      </c>
      <c r="U782" s="98">
        <v>0</v>
      </c>
      <c r="V782" s="98">
        <v>0</v>
      </c>
      <c r="W782" s="98">
        <v>0</v>
      </c>
      <c r="X782" s="98">
        <v>0</v>
      </c>
      <c r="Y782" s="98">
        <v>0</v>
      </c>
      <c r="Z782" s="98">
        <v>0</v>
      </c>
      <c r="AA782" s="98">
        <v>0</v>
      </c>
      <c r="AB782" s="98">
        <v>0</v>
      </c>
      <c r="AC782" s="98">
        <v>0</v>
      </c>
      <c r="AD782" s="98">
        <v>0</v>
      </c>
      <c r="AE782" s="98">
        <v>0</v>
      </c>
      <c r="AF782" s="98">
        <v>0</v>
      </c>
      <c r="AG782" s="98">
        <v>0</v>
      </c>
      <c r="AH782" s="98">
        <v>0</v>
      </c>
      <c r="AI782" s="98">
        <v>0</v>
      </c>
      <c r="AJ782" s="98">
        <v>0</v>
      </c>
      <c r="AK782" s="98">
        <v>0</v>
      </c>
      <c r="AL782" s="98">
        <v>0</v>
      </c>
      <c r="AM782" s="98">
        <v>0</v>
      </c>
      <c r="AN782" s="98">
        <v>0</v>
      </c>
      <c r="AO782" s="98">
        <v>0</v>
      </c>
      <c r="AP782" s="98">
        <v>0</v>
      </c>
      <c r="AQ782" s="98">
        <v>0</v>
      </c>
      <c r="AR782" s="98">
        <v>0</v>
      </c>
      <c r="AS782" s="98">
        <v>0</v>
      </c>
      <c r="AT782" s="98">
        <v>0</v>
      </c>
      <c r="AU782" s="98">
        <v>0</v>
      </c>
      <c r="AV782" s="98">
        <v>0</v>
      </c>
      <c r="AW782" s="98">
        <v>0</v>
      </c>
      <c r="AX782" s="98">
        <v>0</v>
      </c>
      <c r="AY782" s="98">
        <v>0</v>
      </c>
      <c r="AZ782" s="98">
        <v>0</v>
      </c>
      <c r="BA782" s="98">
        <v>0</v>
      </c>
      <c r="BB782" s="98">
        <v>0</v>
      </c>
      <c r="BC782" s="98">
        <v>0</v>
      </c>
      <c r="BD782" s="98">
        <v>0</v>
      </c>
      <c r="BE782" s="98">
        <v>0</v>
      </c>
      <c r="BF782" s="98">
        <v>0</v>
      </c>
      <c r="BG782" s="98">
        <v>0</v>
      </c>
      <c r="BH782" s="98">
        <v>0</v>
      </c>
      <c r="BI782" s="98">
        <v>0</v>
      </c>
      <c r="BJ782" s="98">
        <v>0</v>
      </c>
      <c r="BK782" s="98">
        <v>0</v>
      </c>
      <c r="BL782" s="98">
        <v>0</v>
      </c>
      <c r="BM782" s="98">
        <v>0</v>
      </c>
      <c r="BN782" s="98">
        <v>0</v>
      </c>
      <c r="BO782" s="98">
        <v>0</v>
      </c>
      <c r="BP782" s="98">
        <v>0</v>
      </c>
      <c r="BQ782" s="98">
        <v>0</v>
      </c>
      <c r="BR782" s="98">
        <v>0</v>
      </c>
      <c r="BS782" s="98">
        <v>0</v>
      </c>
      <c r="BT782" s="98">
        <v>0</v>
      </c>
      <c r="BU782" s="98">
        <v>0</v>
      </c>
      <c r="BV782" s="98">
        <v>0</v>
      </c>
      <c r="BW782" s="98">
        <v>0</v>
      </c>
      <c r="BX782" s="98">
        <v>0</v>
      </c>
      <c r="BY782" s="98">
        <v>0</v>
      </c>
      <c r="BZ782" s="98">
        <v>0</v>
      </c>
      <c r="CA782" s="98">
        <v>0</v>
      </c>
      <c r="CB782" s="98">
        <v>0</v>
      </c>
      <c r="CC782" s="98">
        <v>0</v>
      </c>
      <c r="CD782" s="98">
        <v>0</v>
      </c>
      <c r="CE782" s="98">
        <v>0</v>
      </c>
      <c r="CF782" s="98">
        <v>0</v>
      </c>
      <c r="CG782" s="98">
        <v>0</v>
      </c>
      <c r="CH782" s="98">
        <v>0</v>
      </c>
      <c r="CI782" s="98">
        <v>0</v>
      </c>
      <c r="CJ782" s="98">
        <v>0</v>
      </c>
      <c r="CK782" s="98">
        <v>0</v>
      </c>
      <c r="CL782" s="98">
        <v>0</v>
      </c>
      <c r="CM782" s="98">
        <v>0</v>
      </c>
    </row>
    <row r="783" spans="1:91" x14ac:dyDescent="0.25">
      <c r="A783" s="95" t="s">
        <v>1</v>
      </c>
      <c r="B783" s="4">
        <v>0</v>
      </c>
      <c r="C783" s="4">
        <v>0</v>
      </c>
      <c r="D783" s="4">
        <v>0</v>
      </c>
      <c r="E783" s="4">
        <v>0</v>
      </c>
      <c r="F783" s="4">
        <v>0</v>
      </c>
      <c r="G783" s="4">
        <v>0</v>
      </c>
      <c r="H783" s="4">
        <v>0</v>
      </c>
      <c r="I783" s="4">
        <v>0</v>
      </c>
      <c r="J783" s="4">
        <v>0</v>
      </c>
      <c r="K783" s="4">
        <v>0</v>
      </c>
      <c r="L783" s="4">
        <v>0</v>
      </c>
      <c r="M783" s="4">
        <v>0</v>
      </c>
      <c r="N783" s="4">
        <v>0</v>
      </c>
      <c r="O783" s="4">
        <v>0</v>
      </c>
      <c r="P783" s="4">
        <v>0</v>
      </c>
      <c r="Q783" s="4">
        <v>0</v>
      </c>
      <c r="R783" s="4">
        <v>0</v>
      </c>
      <c r="S783" s="4">
        <v>0</v>
      </c>
      <c r="T783" s="4">
        <v>0</v>
      </c>
      <c r="U783" s="4">
        <v>0</v>
      </c>
      <c r="V783" s="4">
        <v>0</v>
      </c>
      <c r="W783" s="4">
        <v>0</v>
      </c>
      <c r="X783" s="4">
        <v>0</v>
      </c>
      <c r="Y783" s="4">
        <v>0</v>
      </c>
      <c r="Z783" s="4">
        <v>0</v>
      </c>
      <c r="AA783" s="4">
        <v>0</v>
      </c>
      <c r="AB783" s="4">
        <v>0</v>
      </c>
      <c r="AC783" s="4">
        <v>0</v>
      </c>
      <c r="AD783" s="4">
        <v>0</v>
      </c>
      <c r="AE783" s="4">
        <v>0</v>
      </c>
      <c r="AF783">
        <v>5325005.0000000047</v>
      </c>
      <c r="AG783">
        <v>5774917.9999999469</v>
      </c>
      <c r="AH783">
        <v>6224831.0000000056</v>
      </c>
      <c r="AI783">
        <v>6674743.9999999478</v>
      </c>
      <c r="AJ783">
        <v>7124657.0000000065</v>
      </c>
      <c r="AK783">
        <v>7574569.9999999488</v>
      </c>
      <c r="AL783">
        <v>8024483.0000000075</v>
      </c>
      <c r="AM783">
        <v>8474395.9999999497</v>
      </c>
      <c r="AN783">
        <v>8924309.0000000075</v>
      </c>
      <c r="AO783">
        <v>9374221.9999999516</v>
      </c>
      <c r="AP783">
        <v>9824135.0000000093</v>
      </c>
      <c r="AQ783">
        <v>10274047.999999952</v>
      </c>
      <c r="AR783">
        <v>10723961.000000011</v>
      </c>
      <c r="AS783">
        <v>11173873.999999952</v>
      </c>
      <c r="AT783">
        <v>11623787.000000011</v>
      </c>
      <c r="AU783">
        <v>12073699.999999953</v>
      </c>
      <c r="AV783">
        <v>12523613.000000011</v>
      </c>
      <c r="AW783">
        <v>12973525.999999955</v>
      </c>
      <c r="AX783">
        <v>13423439.000000013</v>
      </c>
      <c r="AY783">
        <v>13873351.999999955</v>
      </c>
      <c r="AZ783">
        <v>14323265.000000015</v>
      </c>
      <c r="BA783">
        <v>14773177.999999955</v>
      </c>
      <c r="BB783">
        <v>15223091.000000015</v>
      </c>
      <c r="BC783">
        <v>15673003.999999957</v>
      </c>
      <c r="BD783">
        <v>16122917.000000015</v>
      </c>
      <c r="BE783">
        <v>16572829.999999959</v>
      </c>
      <c r="BF783">
        <v>17022743.000000015</v>
      </c>
      <c r="BG783">
        <v>17472655.999999959</v>
      </c>
      <c r="BH783">
        <v>17922569.000000019</v>
      </c>
      <c r="BI783">
        <v>18372481.999999959</v>
      </c>
      <c r="BJ783">
        <v>18822395.000000019</v>
      </c>
      <c r="BK783">
        <v>19272307.999999963</v>
      </c>
      <c r="BL783">
        <v>19722221.000000019</v>
      </c>
      <c r="BM783">
        <v>20172133.999999963</v>
      </c>
      <c r="BN783">
        <v>20622047.000000022</v>
      </c>
      <c r="BO783">
        <v>21071959.999999963</v>
      </c>
      <c r="BP783">
        <v>21521873.000000022</v>
      </c>
      <c r="BQ783">
        <v>21971785.999999963</v>
      </c>
      <c r="BR783">
        <v>22421699.000000022</v>
      </c>
      <c r="BS783">
        <v>22871611.999999963</v>
      </c>
      <c r="BT783">
        <v>23321525.000000022</v>
      </c>
      <c r="BU783">
        <v>23771437.999999966</v>
      </c>
      <c r="BV783">
        <v>24221351.000000022</v>
      </c>
      <c r="BW783">
        <v>24671263.999999966</v>
      </c>
      <c r="BX783">
        <v>25121177.000000026</v>
      </c>
      <c r="BY783">
        <v>25571089.999999966</v>
      </c>
      <c r="BZ783">
        <v>26021003.000000026</v>
      </c>
      <c r="CA783">
        <v>26470915.99999997</v>
      </c>
      <c r="CB783">
        <v>26920829.000000026</v>
      </c>
      <c r="CC783">
        <v>27370741.99999997</v>
      </c>
      <c r="CD783">
        <v>27820655.00000003</v>
      </c>
      <c r="CE783">
        <v>28270567.99999997</v>
      </c>
      <c r="CF783">
        <v>28720481.00000003</v>
      </c>
      <c r="CG783">
        <v>29170393.99999997</v>
      </c>
      <c r="CH783">
        <v>29620307.00000003</v>
      </c>
      <c r="CI783">
        <v>30070219.99999997</v>
      </c>
      <c r="CJ783">
        <v>30520133.00000003</v>
      </c>
      <c r="CK783">
        <v>30970045.999999974</v>
      </c>
      <c r="CL783">
        <v>31419958.999999914</v>
      </c>
      <c r="CM783">
        <v>31869871.999999974</v>
      </c>
    </row>
    <row r="784" spans="1:91" x14ac:dyDescent="0.25">
      <c r="A784" s="95" t="s">
        <v>1</v>
      </c>
      <c r="B784" s="4">
        <v>0</v>
      </c>
      <c r="C784" s="4">
        <v>0</v>
      </c>
      <c r="D784" s="4">
        <v>0</v>
      </c>
      <c r="E784" s="4">
        <v>0</v>
      </c>
      <c r="F784" s="4">
        <v>0</v>
      </c>
      <c r="G784" s="4">
        <v>0</v>
      </c>
      <c r="H784" s="4">
        <v>0</v>
      </c>
      <c r="I784" s="4">
        <v>0</v>
      </c>
      <c r="J784" s="4">
        <v>0</v>
      </c>
      <c r="K784" s="4">
        <v>0</v>
      </c>
      <c r="L784" s="4">
        <v>0</v>
      </c>
      <c r="M784" s="4">
        <v>0</v>
      </c>
      <c r="N784" s="4">
        <v>0</v>
      </c>
      <c r="O784" s="4">
        <v>0</v>
      </c>
      <c r="P784" s="4">
        <v>0</v>
      </c>
      <c r="Q784" s="4">
        <v>0</v>
      </c>
      <c r="R784" s="4">
        <v>0</v>
      </c>
      <c r="S784" s="4">
        <v>0</v>
      </c>
      <c r="T784" s="4">
        <v>0</v>
      </c>
      <c r="U784" s="4">
        <v>0</v>
      </c>
      <c r="V784" s="4">
        <v>0</v>
      </c>
      <c r="W784" s="4">
        <v>0</v>
      </c>
      <c r="X784" s="4">
        <v>0</v>
      </c>
      <c r="Y784" s="4">
        <v>0</v>
      </c>
      <c r="Z784" s="4">
        <v>0</v>
      </c>
      <c r="AA784" s="4">
        <v>0</v>
      </c>
      <c r="AB784" s="4">
        <v>0</v>
      </c>
      <c r="AC784" s="4">
        <v>0</v>
      </c>
      <c r="AD784" s="4">
        <v>0</v>
      </c>
      <c r="AE784" s="4">
        <v>0</v>
      </c>
      <c r="AF784">
        <v>152016.66666666279</v>
      </c>
      <c r="AG784">
        <v>173473.3333333279</v>
      </c>
      <c r="AH784">
        <v>194929.99999999302</v>
      </c>
      <c r="AI784">
        <v>216386.66666666541</v>
      </c>
      <c r="AJ784">
        <v>237843.33333333052</v>
      </c>
      <c r="AK784">
        <v>259299.99999999563</v>
      </c>
      <c r="AL784">
        <v>280756.66666666075</v>
      </c>
      <c r="AM784">
        <v>302213.33333332586</v>
      </c>
      <c r="AN784">
        <v>323669.99999999825</v>
      </c>
      <c r="AO784">
        <v>345126.66666666337</v>
      </c>
      <c r="AP784">
        <v>366583.33333332848</v>
      </c>
      <c r="AQ784">
        <v>388039.9999999936</v>
      </c>
      <c r="AR784">
        <v>409496.66666665871</v>
      </c>
      <c r="AS784">
        <v>430953.3333333311</v>
      </c>
      <c r="AT784">
        <v>452409.99999999622</v>
      </c>
      <c r="AU784">
        <v>473866.66666666133</v>
      </c>
      <c r="AV784">
        <v>495323.33333332645</v>
      </c>
      <c r="AW784">
        <v>516779.99999999884</v>
      </c>
      <c r="AX784">
        <v>538236.66666666395</v>
      </c>
      <c r="AY784">
        <v>559693.33333332906</v>
      </c>
      <c r="AZ784">
        <v>581149.99999999418</v>
      </c>
      <c r="BA784">
        <v>602606.66666665929</v>
      </c>
      <c r="BB784">
        <v>624063.33333333163</v>
      </c>
      <c r="BC784">
        <v>645519.99999999674</v>
      </c>
      <c r="BD784">
        <v>666976.66666666185</v>
      </c>
      <c r="BE784">
        <v>688433.33333332697</v>
      </c>
      <c r="BF784">
        <v>709889.99999999208</v>
      </c>
      <c r="BG784">
        <v>731346.66666666453</v>
      </c>
      <c r="BH784">
        <v>752803.33333332965</v>
      </c>
      <c r="BI784">
        <v>774259.99999999476</v>
      </c>
      <c r="BJ784">
        <v>795716.66666665988</v>
      </c>
      <c r="BK784">
        <v>817173.33333332499</v>
      </c>
      <c r="BL784">
        <v>838629.99999999744</v>
      </c>
      <c r="BM784">
        <v>860086.66666666255</v>
      </c>
      <c r="BN784">
        <v>881543.33333332767</v>
      </c>
      <c r="BO784">
        <v>902999.99999999278</v>
      </c>
      <c r="BP784">
        <v>924456.66666666511</v>
      </c>
      <c r="BQ784">
        <v>945913.33333333023</v>
      </c>
      <c r="BR784">
        <v>967369.99999999534</v>
      </c>
      <c r="BS784">
        <v>988826.66666666046</v>
      </c>
      <c r="BT784">
        <v>1010283.3333333256</v>
      </c>
      <c r="BU784">
        <v>1031739.9999999979</v>
      </c>
      <c r="BV784">
        <v>1053196.666666663</v>
      </c>
      <c r="BW784">
        <v>1074653.3333333281</v>
      </c>
      <c r="BX784">
        <v>1096109.9999999932</v>
      </c>
      <c r="BY784">
        <v>1117566.6666666584</v>
      </c>
      <c r="BZ784">
        <v>1139023.3333333307</v>
      </c>
      <c r="CA784">
        <v>1160479.9999999958</v>
      </c>
      <c r="CB784">
        <v>1181936.6666666609</v>
      </c>
      <c r="CC784">
        <v>1203393.333333326</v>
      </c>
      <c r="CD784">
        <v>1224849.9999999986</v>
      </c>
      <c r="CE784">
        <v>1246306.6666666637</v>
      </c>
      <c r="CF784">
        <v>1267763.3333333288</v>
      </c>
      <c r="CG784">
        <v>1289219.9999999939</v>
      </c>
      <c r="CH784">
        <v>1310676.6666666591</v>
      </c>
      <c r="CI784">
        <v>1332133.3333333314</v>
      </c>
      <c r="CJ784">
        <v>1353589.9999999965</v>
      </c>
      <c r="CK784">
        <v>1375046.6666666616</v>
      </c>
      <c r="CL784">
        <v>1396503.3333333267</v>
      </c>
      <c r="CM784">
        <v>1417959.9999999919</v>
      </c>
    </row>
    <row r="785" spans="1:91" x14ac:dyDescent="0.25">
      <c r="A785" s="40"/>
    </row>
    <row r="786" spans="1:91" x14ac:dyDescent="0.25">
      <c r="A786" s="95" t="s">
        <v>286</v>
      </c>
      <c r="B786" s="4">
        <v>0</v>
      </c>
      <c r="C786" s="4">
        <v>0</v>
      </c>
      <c r="D786" s="4">
        <v>0</v>
      </c>
      <c r="E786" s="4">
        <v>0</v>
      </c>
      <c r="F786" s="4">
        <v>0</v>
      </c>
      <c r="G786" s="4">
        <v>0</v>
      </c>
      <c r="H786" s="4">
        <v>0</v>
      </c>
      <c r="I786" s="4">
        <v>0</v>
      </c>
      <c r="J786" s="4">
        <v>0</v>
      </c>
      <c r="K786" s="4">
        <v>0</v>
      </c>
      <c r="L786" s="4">
        <v>0</v>
      </c>
      <c r="M786" s="4">
        <v>0</v>
      </c>
      <c r="N786" s="4">
        <v>0</v>
      </c>
      <c r="O786" s="4">
        <v>0</v>
      </c>
      <c r="P786" s="4">
        <v>0</v>
      </c>
      <c r="Q786" s="4">
        <v>0</v>
      </c>
      <c r="R786" s="4">
        <v>0</v>
      </c>
      <c r="S786" s="4">
        <v>0</v>
      </c>
      <c r="T786" s="4">
        <v>0</v>
      </c>
      <c r="U786" s="4">
        <v>0</v>
      </c>
      <c r="V786" s="4">
        <v>0</v>
      </c>
      <c r="W786" s="4">
        <v>0</v>
      </c>
      <c r="X786" s="4">
        <v>0</v>
      </c>
      <c r="Y786" s="4">
        <v>0</v>
      </c>
      <c r="Z786" s="4">
        <v>0</v>
      </c>
      <c r="AA786" s="4">
        <v>0</v>
      </c>
      <c r="AB786" s="4">
        <v>0</v>
      </c>
      <c r="AC786" s="4">
        <v>0</v>
      </c>
      <c r="AD786" s="4">
        <v>0</v>
      </c>
      <c r="AE786" s="4">
        <v>0</v>
      </c>
      <c r="AF786">
        <v>836365.00000000524</v>
      </c>
      <c r="AG786">
        <v>791800.66666667699</v>
      </c>
      <c r="AH786">
        <v>747236.33333333419</v>
      </c>
      <c r="AI786">
        <v>702672.00000000594</v>
      </c>
      <c r="AJ786">
        <v>658107.66666667769</v>
      </c>
      <c r="AK786">
        <v>613543.33333333489</v>
      </c>
      <c r="AL786">
        <v>568979.00000000664</v>
      </c>
      <c r="AM786">
        <v>524414.66666666383</v>
      </c>
      <c r="AN786">
        <v>479850.33333333558</v>
      </c>
      <c r="AO786">
        <v>435286.00000000733</v>
      </c>
      <c r="AP786">
        <v>390721.66666666453</v>
      </c>
      <c r="AQ786">
        <v>346157.33333333628</v>
      </c>
      <c r="AR786">
        <v>301593.00000000803</v>
      </c>
      <c r="AS786">
        <v>257028.66666666523</v>
      </c>
      <c r="AT786">
        <v>212464.33333333698</v>
      </c>
      <c r="AU786">
        <v>167900.00000000873</v>
      </c>
      <c r="AV786">
        <v>123335.66666666593</v>
      </c>
      <c r="AW786">
        <v>78771.33333333768</v>
      </c>
      <c r="AX786">
        <v>34207.00000000943</v>
      </c>
      <c r="AY786">
        <v>0</v>
      </c>
      <c r="AZ786">
        <v>0</v>
      </c>
      <c r="BA786">
        <v>0</v>
      </c>
      <c r="BB786">
        <v>0</v>
      </c>
      <c r="BC786">
        <v>0</v>
      </c>
      <c r="BD786">
        <v>0</v>
      </c>
      <c r="BE786">
        <v>0</v>
      </c>
      <c r="BF786">
        <v>0</v>
      </c>
      <c r="BG786">
        <v>0</v>
      </c>
      <c r="BH786">
        <v>0</v>
      </c>
      <c r="BI786">
        <v>0</v>
      </c>
      <c r="BJ786">
        <v>0</v>
      </c>
      <c r="BK786">
        <v>0</v>
      </c>
      <c r="BL786">
        <v>0</v>
      </c>
      <c r="BM786">
        <v>0</v>
      </c>
      <c r="BN786">
        <v>0</v>
      </c>
      <c r="BO786">
        <v>0</v>
      </c>
      <c r="BP786">
        <v>0</v>
      </c>
      <c r="BQ786">
        <v>0</v>
      </c>
      <c r="BR786">
        <v>0</v>
      </c>
      <c r="BS786">
        <v>0</v>
      </c>
      <c r="BT786">
        <v>0</v>
      </c>
      <c r="BU786">
        <v>0</v>
      </c>
      <c r="BV786">
        <v>0</v>
      </c>
      <c r="BW786">
        <v>0</v>
      </c>
      <c r="BX786">
        <v>0</v>
      </c>
      <c r="BY786">
        <v>0</v>
      </c>
      <c r="BZ786">
        <v>0</v>
      </c>
      <c r="CA786">
        <v>0</v>
      </c>
      <c r="CB786">
        <v>0</v>
      </c>
      <c r="CC786">
        <v>0</v>
      </c>
      <c r="CD786">
        <v>0</v>
      </c>
      <c r="CE786">
        <v>0</v>
      </c>
      <c r="CF786">
        <v>0</v>
      </c>
      <c r="CG786">
        <v>0</v>
      </c>
      <c r="CH786">
        <v>0</v>
      </c>
      <c r="CI786">
        <v>0</v>
      </c>
      <c r="CJ786">
        <v>0</v>
      </c>
      <c r="CK786">
        <v>0</v>
      </c>
      <c r="CL786">
        <v>0</v>
      </c>
      <c r="CM786">
        <v>0</v>
      </c>
    </row>
    <row r="787" spans="1:91" x14ac:dyDescent="0.25">
      <c r="A787" s="95"/>
    </row>
    <row r="788" spans="1:91" s="46" customFormat="1" x14ac:dyDescent="0.25">
      <c r="A788" s="95" t="s">
        <v>287</v>
      </c>
      <c r="B788" s="4">
        <v>0</v>
      </c>
      <c r="C788" s="4">
        <v>0</v>
      </c>
      <c r="D788" s="4">
        <v>0</v>
      </c>
      <c r="E788" s="4">
        <v>0</v>
      </c>
      <c r="F788" s="4">
        <v>0</v>
      </c>
      <c r="G788" s="4">
        <v>0</v>
      </c>
      <c r="H788" s="4">
        <v>0</v>
      </c>
      <c r="I788" s="4">
        <v>0</v>
      </c>
      <c r="J788" s="4">
        <v>0</v>
      </c>
      <c r="K788" s="4">
        <v>0</v>
      </c>
      <c r="L788" s="4">
        <v>0</v>
      </c>
      <c r="M788" s="4">
        <v>0</v>
      </c>
      <c r="N788" s="4">
        <v>0</v>
      </c>
      <c r="O788" s="4">
        <v>0</v>
      </c>
      <c r="P788" s="4">
        <v>0</v>
      </c>
      <c r="Q788" s="4">
        <v>0</v>
      </c>
      <c r="R788" s="4">
        <v>0</v>
      </c>
      <c r="S788" s="4">
        <v>0</v>
      </c>
      <c r="T788" s="4">
        <v>0</v>
      </c>
      <c r="U788" s="4">
        <v>0</v>
      </c>
      <c r="V788" s="4">
        <v>0</v>
      </c>
      <c r="W788" s="4">
        <v>0</v>
      </c>
      <c r="X788" s="4">
        <v>0</v>
      </c>
      <c r="Y788" s="4">
        <v>0</v>
      </c>
      <c r="Z788" s="4">
        <v>0</v>
      </c>
      <c r="AA788" s="4">
        <v>0</v>
      </c>
      <c r="AB788" s="4">
        <v>0</v>
      </c>
      <c r="AC788" s="4">
        <v>0</v>
      </c>
      <c r="AD788" s="4">
        <v>0</v>
      </c>
      <c r="AE788" s="4">
        <v>0</v>
      </c>
      <c r="AF788" s="46">
        <v>1483365.8333333442</v>
      </c>
      <c r="AG788" s="46">
        <v>1592283.6666666553</v>
      </c>
      <c r="AH788" s="46">
        <v>1701201.4999999956</v>
      </c>
      <c r="AI788" s="46">
        <v>1810119.3333333358</v>
      </c>
      <c r="AJ788" s="46">
        <v>1919037.1666666761</v>
      </c>
      <c r="AK788" s="46">
        <v>2027954.9999999872</v>
      </c>
      <c r="AL788" s="46">
        <v>2136872.8333333274</v>
      </c>
      <c r="AM788" s="46">
        <v>2245790.6666666679</v>
      </c>
      <c r="AN788" s="46">
        <v>2354708.5000000079</v>
      </c>
      <c r="AO788" s="46">
        <v>2463626.3333333479</v>
      </c>
      <c r="AP788" s="46">
        <v>2572544.1666666595</v>
      </c>
      <c r="AQ788" s="46">
        <v>2681461.9999999995</v>
      </c>
      <c r="AR788" s="46">
        <v>2790379.8333333395</v>
      </c>
      <c r="AS788" s="46">
        <v>2899297.66666668</v>
      </c>
      <c r="AT788" s="46">
        <v>3008215.4999999912</v>
      </c>
      <c r="AU788" s="46">
        <v>3117133.3333333312</v>
      </c>
      <c r="AV788" s="46">
        <v>3226051.1666666716</v>
      </c>
      <c r="AW788" s="46">
        <v>3334969.0000000121</v>
      </c>
      <c r="AX788" s="46">
        <v>3443886.8333333228</v>
      </c>
      <c r="AY788" s="46">
        <v>3552804.6666666633</v>
      </c>
      <c r="AZ788" s="46">
        <v>3661722.5000000037</v>
      </c>
      <c r="BA788" s="46">
        <v>3770640.3333333437</v>
      </c>
      <c r="BB788" s="46">
        <v>3879558.1666666549</v>
      </c>
      <c r="BC788" s="46">
        <v>3988475.9999999953</v>
      </c>
      <c r="BD788" s="46">
        <v>4097393.8333333354</v>
      </c>
      <c r="BE788" s="46">
        <v>4206311.6666666754</v>
      </c>
      <c r="BF788" s="46">
        <v>4315229.499999987</v>
      </c>
      <c r="BG788" s="46">
        <v>4424147.3333333265</v>
      </c>
      <c r="BH788" s="46">
        <v>4533065.166666667</v>
      </c>
      <c r="BI788" s="46">
        <v>4641983.0000000075</v>
      </c>
      <c r="BJ788" s="46">
        <v>4750900.8333333191</v>
      </c>
      <c r="BK788" s="46">
        <v>4859818.6666666586</v>
      </c>
      <c r="BL788" s="46">
        <v>4968736.4999999991</v>
      </c>
      <c r="BM788" s="46">
        <v>5077654.3333333395</v>
      </c>
      <c r="BN788" s="46">
        <v>5186572.1666666791</v>
      </c>
      <c r="BO788" s="46">
        <v>5295489.9999999907</v>
      </c>
      <c r="BP788" s="46">
        <v>5404407.8333333312</v>
      </c>
      <c r="BQ788" s="46">
        <v>5513325.6666666716</v>
      </c>
      <c r="BR788" s="46">
        <v>5622243.5000000112</v>
      </c>
      <c r="BS788" s="46">
        <v>5731161.3333333228</v>
      </c>
      <c r="BT788" s="46">
        <v>5840079.1666666623</v>
      </c>
      <c r="BU788" s="46">
        <v>5948997.0000000028</v>
      </c>
      <c r="BV788" s="46">
        <v>6057914.8333333433</v>
      </c>
      <c r="BW788" s="46">
        <v>6166832.6666666549</v>
      </c>
      <c r="BX788" s="46">
        <v>6275750.4999999944</v>
      </c>
      <c r="BY788" s="46">
        <v>6384668.3333333349</v>
      </c>
      <c r="BZ788" s="46">
        <v>6493586.1666666754</v>
      </c>
      <c r="CA788" s="46">
        <v>6602503.999999986</v>
      </c>
      <c r="CB788" s="46">
        <v>6711421.8333333265</v>
      </c>
      <c r="CC788" s="46">
        <v>6820339.666666667</v>
      </c>
      <c r="CD788" s="46">
        <v>6929257.5000000075</v>
      </c>
      <c r="CE788" s="46">
        <v>7038175.3333333181</v>
      </c>
      <c r="CF788" s="46">
        <v>7147093.1666666586</v>
      </c>
      <c r="CG788" s="46">
        <v>7256010.9999999981</v>
      </c>
      <c r="CH788" s="46">
        <v>7364928.8333333386</v>
      </c>
      <c r="CI788" s="46">
        <v>7473846.6666666502</v>
      </c>
      <c r="CJ788" s="46">
        <v>7582764.4999999907</v>
      </c>
      <c r="CK788" s="46">
        <v>7691682.3333333302</v>
      </c>
      <c r="CL788" s="46">
        <v>7800600.1666666707</v>
      </c>
      <c r="CM788" s="46">
        <v>7909518.0000000112</v>
      </c>
    </row>
    <row r="789" spans="1:91" s="46" customFormat="1" x14ac:dyDescent="0.25">
      <c r="A789" s="95"/>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spans="1:91" x14ac:dyDescent="0.25">
      <c r="A790" s="95" t="s">
        <v>288</v>
      </c>
      <c r="B790" s="4">
        <v>0</v>
      </c>
      <c r="C790" s="4">
        <v>0</v>
      </c>
      <c r="D790" s="4">
        <v>0</v>
      </c>
      <c r="E790" s="4">
        <v>0</v>
      </c>
      <c r="F790" s="4">
        <v>0</v>
      </c>
      <c r="G790" s="4">
        <v>0</v>
      </c>
      <c r="H790" s="4">
        <v>0</v>
      </c>
      <c r="I790" s="4">
        <v>0</v>
      </c>
      <c r="J790" s="4">
        <v>0</v>
      </c>
      <c r="K790" s="4">
        <v>0</v>
      </c>
      <c r="L790" s="4">
        <v>0</v>
      </c>
      <c r="M790" s="4">
        <v>0</v>
      </c>
      <c r="N790" s="4">
        <v>0</v>
      </c>
      <c r="O790" s="4">
        <v>0</v>
      </c>
      <c r="P790" s="4">
        <v>0</v>
      </c>
      <c r="Q790" s="4">
        <v>0</v>
      </c>
      <c r="R790" s="4">
        <v>0</v>
      </c>
      <c r="S790" s="4">
        <v>0</v>
      </c>
      <c r="T790" s="4">
        <v>0</v>
      </c>
      <c r="U790" s="4">
        <v>0</v>
      </c>
      <c r="V790" s="4">
        <v>0</v>
      </c>
      <c r="W790" s="4">
        <v>0</v>
      </c>
      <c r="X790" s="4">
        <v>0</v>
      </c>
      <c r="Y790" s="4">
        <v>0</v>
      </c>
      <c r="Z790" s="4">
        <v>0</v>
      </c>
      <c r="AA790" s="4">
        <v>0</v>
      </c>
      <c r="AB790" s="4">
        <v>0</v>
      </c>
      <c r="AC790" s="4">
        <v>0</v>
      </c>
      <c r="AD790" s="4">
        <v>0</v>
      </c>
      <c r="AE790" s="4">
        <v>0</v>
      </c>
      <c r="AF790">
        <v>1081974.9999999185</v>
      </c>
      <c r="AG790">
        <v>1298216.6666666162</v>
      </c>
      <c r="AH790">
        <v>1514458.3333332557</v>
      </c>
      <c r="AI790">
        <v>1730699.9999999534</v>
      </c>
      <c r="AJ790">
        <v>1946941.6666665929</v>
      </c>
      <c r="AK790">
        <v>2163183.3333332906</v>
      </c>
      <c r="AL790">
        <v>2379424.9999999302</v>
      </c>
      <c r="AM790">
        <v>2595666.6666666279</v>
      </c>
      <c r="AN790">
        <v>2811908.3333332674</v>
      </c>
      <c r="AO790">
        <v>3028149.9999999651</v>
      </c>
      <c r="AP790">
        <v>3244391.6666666046</v>
      </c>
      <c r="AQ790">
        <v>3460633.3333333023</v>
      </c>
      <c r="AR790">
        <v>3676874.9999999418</v>
      </c>
      <c r="AS790">
        <v>3893116.6666666395</v>
      </c>
      <c r="AT790">
        <v>4109358.333333279</v>
      </c>
      <c r="AU790">
        <v>4325599.999999918</v>
      </c>
      <c r="AV790">
        <v>4541841.6666666158</v>
      </c>
      <c r="AW790">
        <v>4758083.3333332557</v>
      </c>
      <c r="AX790">
        <v>4974324.9999999534</v>
      </c>
      <c r="AY790">
        <v>5190566.6666665934</v>
      </c>
      <c r="AZ790">
        <v>5406808.3333332911</v>
      </c>
      <c r="BA790">
        <v>5623049.9999999302</v>
      </c>
      <c r="BB790">
        <v>5839291.6666666279</v>
      </c>
      <c r="BC790">
        <v>6055533.3333332669</v>
      </c>
      <c r="BD790">
        <v>6271774.9999999646</v>
      </c>
      <c r="BE790">
        <v>6488016.6666666046</v>
      </c>
      <c r="BF790">
        <v>6704258.3333333023</v>
      </c>
      <c r="BG790">
        <v>6920499.9999999423</v>
      </c>
      <c r="BH790">
        <v>7136741.6666665813</v>
      </c>
      <c r="BI790">
        <v>7352983.333333279</v>
      </c>
      <c r="BJ790">
        <v>7569224.999999918</v>
      </c>
      <c r="BK790">
        <v>7785466.6666666158</v>
      </c>
      <c r="BL790">
        <v>8001708.3333332557</v>
      </c>
      <c r="BM790">
        <v>8217949.9999999534</v>
      </c>
      <c r="BN790">
        <v>8434191.6666665934</v>
      </c>
      <c r="BO790">
        <v>8650433.3333332911</v>
      </c>
      <c r="BP790">
        <v>8866674.9999999292</v>
      </c>
      <c r="BQ790">
        <v>9082916.6666666269</v>
      </c>
      <c r="BR790">
        <v>9299158.3333332669</v>
      </c>
      <c r="BS790">
        <v>9515399.9999999646</v>
      </c>
      <c r="BT790">
        <v>9731641.6666666046</v>
      </c>
      <c r="BU790">
        <v>9947883.3333333023</v>
      </c>
      <c r="BV790">
        <v>10164124.999999942</v>
      </c>
      <c r="BW790">
        <v>10380366.666666582</v>
      </c>
      <c r="BX790">
        <v>10596608.33333328</v>
      </c>
      <c r="BY790">
        <v>10812849.999999918</v>
      </c>
      <c r="BZ790">
        <v>11029091.666666616</v>
      </c>
      <c r="CA790">
        <v>11245333.333333256</v>
      </c>
      <c r="CB790">
        <v>11461574.999999953</v>
      </c>
      <c r="CC790">
        <v>11677816.666666593</v>
      </c>
      <c r="CD790">
        <v>11894058.333333291</v>
      </c>
      <c r="CE790">
        <v>12110299.999999929</v>
      </c>
      <c r="CF790">
        <v>12326541.666666627</v>
      </c>
      <c r="CG790">
        <v>12542783.333333267</v>
      </c>
      <c r="CH790">
        <v>12759024.999999965</v>
      </c>
      <c r="CI790">
        <v>12975266.666666605</v>
      </c>
      <c r="CJ790">
        <v>13191508.333333302</v>
      </c>
      <c r="CK790">
        <v>13407749.999999942</v>
      </c>
      <c r="CL790">
        <v>13623991.666666582</v>
      </c>
      <c r="CM790">
        <v>13840233.33333328</v>
      </c>
    </row>
    <row r="791" spans="1:91" s="40" customFormat="1" x14ac:dyDescent="0.25">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spans="1:91" s="46" customFormat="1" x14ac:dyDescent="0.25">
      <c r="A792" s="95" t="s">
        <v>289</v>
      </c>
      <c r="B792" s="4">
        <v>0</v>
      </c>
      <c r="C792" s="4">
        <v>0</v>
      </c>
      <c r="D792" s="4">
        <v>0</v>
      </c>
      <c r="E792" s="4">
        <v>0</v>
      </c>
      <c r="F792" s="4">
        <v>0</v>
      </c>
      <c r="G792" s="4">
        <v>0</v>
      </c>
      <c r="H792" s="4">
        <v>0</v>
      </c>
      <c r="I792" s="4">
        <v>0</v>
      </c>
      <c r="J792" s="4">
        <v>0</v>
      </c>
      <c r="K792" s="4">
        <v>0</v>
      </c>
      <c r="L792" s="4">
        <v>0</v>
      </c>
      <c r="M792" s="4">
        <v>0</v>
      </c>
      <c r="N792" s="4">
        <v>0</v>
      </c>
      <c r="O792" s="4">
        <v>0</v>
      </c>
      <c r="P792" s="4">
        <v>0</v>
      </c>
      <c r="Q792" s="4">
        <v>0</v>
      </c>
      <c r="R792" s="4">
        <v>0</v>
      </c>
      <c r="S792" s="4">
        <v>0</v>
      </c>
      <c r="T792" s="4">
        <v>0</v>
      </c>
      <c r="U792" s="4">
        <v>0</v>
      </c>
      <c r="V792" s="4">
        <v>0</v>
      </c>
      <c r="W792" s="4">
        <v>0</v>
      </c>
      <c r="X792" s="4">
        <v>0</v>
      </c>
      <c r="Y792" s="4">
        <v>0</v>
      </c>
      <c r="Z792" s="4">
        <v>0</v>
      </c>
      <c r="AA792" s="4">
        <v>0</v>
      </c>
      <c r="AB792" s="4">
        <v>0</v>
      </c>
      <c r="AC792" s="4">
        <v>0</v>
      </c>
      <c r="AD792" s="4">
        <v>0</v>
      </c>
      <c r="AE792" s="4">
        <v>0</v>
      </c>
      <c r="AF792" s="46">
        <v>0</v>
      </c>
      <c r="AG792" s="46">
        <v>0</v>
      </c>
      <c r="AH792" s="46">
        <v>0</v>
      </c>
      <c r="AI792" s="46">
        <v>0</v>
      </c>
      <c r="AJ792" s="46">
        <v>0</v>
      </c>
      <c r="AK792" s="46">
        <v>0</v>
      </c>
      <c r="AL792" s="46">
        <v>0</v>
      </c>
      <c r="AM792" s="46">
        <v>0</v>
      </c>
      <c r="AN792" s="46">
        <v>0</v>
      </c>
      <c r="AO792" s="46">
        <v>0</v>
      </c>
      <c r="AP792" s="46">
        <v>0</v>
      </c>
      <c r="AQ792" s="46">
        <v>0</v>
      </c>
      <c r="AR792" s="46">
        <v>0</v>
      </c>
      <c r="AS792" s="46">
        <v>0</v>
      </c>
      <c r="AT792" s="46">
        <v>0</v>
      </c>
      <c r="AU792" s="46">
        <v>0</v>
      </c>
      <c r="AV792" s="46">
        <v>0</v>
      </c>
      <c r="AW792" s="46">
        <v>0</v>
      </c>
      <c r="AX792" s="46">
        <v>0</v>
      </c>
      <c r="AY792" s="46">
        <v>0</v>
      </c>
      <c r="AZ792" s="46">
        <v>0</v>
      </c>
      <c r="BA792" s="46">
        <v>0</v>
      </c>
      <c r="BB792" s="46">
        <v>0</v>
      </c>
      <c r="BC792" s="46">
        <v>0</v>
      </c>
      <c r="BD792" s="46">
        <v>0</v>
      </c>
      <c r="BE792" s="46">
        <v>0</v>
      </c>
      <c r="BF792" s="46">
        <v>0</v>
      </c>
      <c r="BG792" s="46">
        <v>0</v>
      </c>
      <c r="BH792" s="46">
        <v>0</v>
      </c>
      <c r="BI792" s="46">
        <v>0</v>
      </c>
      <c r="BJ792" s="46">
        <v>0</v>
      </c>
      <c r="BK792" s="46">
        <v>0</v>
      </c>
      <c r="BL792" s="46">
        <v>0</v>
      </c>
      <c r="BM792" s="46">
        <v>0</v>
      </c>
      <c r="BN792" s="46">
        <v>0</v>
      </c>
      <c r="BO792" s="46">
        <v>0</v>
      </c>
      <c r="BP792" s="46">
        <v>0</v>
      </c>
      <c r="BQ792" s="46">
        <v>0</v>
      </c>
      <c r="BR792" s="46">
        <v>0</v>
      </c>
      <c r="BS792" s="46">
        <v>0</v>
      </c>
      <c r="BT792" s="46">
        <v>0</v>
      </c>
      <c r="BU792" s="46">
        <v>0</v>
      </c>
      <c r="BV792" s="46">
        <v>0</v>
      </c>
      <c r="BW792" s="46">
        <v>0</v>
      </c>
      <c r="BX792" s="46">
        <v>0</v>
      </c>
      <c r="BY792" s="46">
        <v>0</v>
      </c>
      <c r="BZ792" s="46">
        <v>0</v>
      </c>
      <c r="CA792" s="46">
        <v>0</v>
      </c>
      <c r="CB792" s="46">
        <v>0</v>
      </c>
      <c r="CC792" s="46">
        <v>0</v>
      </c>
      <c r="CD792" s="46">
        <v>0</v>
      </c>
      <c r="CE792" s="46">
        <v>0</v>
      </c>
      <c r="CF792" s="46">
        <v>0</v>
      </c>
      <c r="CG792" s="46">
        <v>0</v>
      </c>
      <c r="CH792" s="46">
        <v>0</v>
      </c>
      <c r="CI792" s="46">
        <v>0</v>
      </c>
      <c r="CJ792" s="46">
        <v>0</v>
      </c>
      <c r="CK792" s="46">
        <v>0</v>
      </c>
      <c r="CL792" s="46">
        <v>0</v>
      </c>
      <c r="CM792" s="46">
        <v>0</v>
      </c>
    </row>
    <row r="793" spans="1:91" s="40" customFormat="1" x14ac:dyDescent="0.25">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spans="1:91" x14ac:dyDescent="0.25">
      <c r="A794" s="95" t="s">
        <v>411</v>
      </c>
      <c r="B794" s="4">
        <v>0</v>
      </c>
      <c r="C794" s="4">
        <v>0</v>
      </c>
      <c r="D794" s="4">
        <v>0</v>
      </c>
      <c r="E794" s="4">
        <v>0</v>
      </c>
      <c r="F794" s="4">
        <v>0</v>
      </c>
      <c r="G794" s="4">
        <v>0</v>
      </c>
      <c r="H794" s="4">
        <v>0</v>
      </c>
      <c r="I794" s="4">
        <v>0</v>
      </c>
      <c r="J794" s="4">
        <v>0</v>
      </c>
      <c r="K794" s="4">
        <v>0</v>
      </c>
      <c r="L794" s="4">
        <v>0</v>
      </c>
      <c r="M794" s="4">
        <v>0</v>
      </c>
      <c r="N794" s="4">
        <v>0</v>
      </c>
      <c r="O794" s="4">
        <v>0</v>
      </c>
      <c r="P794" s="4">
        <v>0</v>
      </c>
      <c r="Q794" s="4">
        <v>0</v>
      </c>
      <c r="R794" s="4">
        <v>0</v>
      </c>
      <c r="S794" s="4">
        <v>0</v>
      </c>
      <c r="T794" s="4">
        <v>0</v>
      </c>
      <c r="U794" s="4">
        <v>0</v>
      </c>
      <c r="V794" s="4">
        <v>0</v>
      </c>
      <c r="W794" s="4">
        <v>0</v>
      </c>
      <c r="X794" s="4">
        <v>0</v>
      </c>
      <c r="Y794" s="4">
        <v>0</v>
      </c>
      <c r="Z794" s="4">
        <v>0</v>
      </c>
      <c r="AA794" s="4">
        <v>0</v>
      </c>
      <c r="AB794" s="4">
        <v>0</v>
      </c>
      <c r="AC794" s="4">
        <v>0</v>
      </c>
      <c r="AD794" s="4">
        <v>0</v>
      </c>
      <c r="AE794" s="4">
        <v>0</v>
      </c>
      <c r="AF794">
        <v>5090290.833333347</v>
      </c>
      <c r="AG794">
        <v>5133253.6666666707</v>
      </c>
      <c r="AH794">
        <v>5176216.5000000093</v>
      </c>
      <c r="AI794">
        <v>5219179.3333333479</v>
      </c>
      <c r="AJ794">
        <v>5262142.1666666716</v>
      </c>
      <c r="AK794">
        <v>5305105.0000000102</v>
      </c>
      <c r="AL794">
        <v>5348067.8333333489</v>
      </c>
      <c r="AM794">
        <v>5391030.6666666726</v>
      </c>
      <c r="AN794">
        <v>5433993.5000000112</v>
      </c>
      <c r="AO794">
        <v>5476956.3333333358</v>
      </c>
      <c r="AP794">
        <v>5519919.1666666735</v>
      </c>
      <c r="AQ794">
        <v>5562882.0000000121</v>
      </c>
      <c r="AR794">
        <v>5605844.8333333358</v>
      </c>
      <c r="AS794">
        <v>5648807.6666666744</v>
      </c>
      <c r="AT794">
        <v>5691770.500000013</v>
      </c>
      <c r="AU794">
        <v>5734733.3333333377</v>
      </c>
      <c r="AV794">
        <v>5777696.1666666754</v>
      </c>
      <c r="AW794">
        <v>5820659.000000014</v>
      </c>
      <c r="AX794">
        <v>5863621.8333333377</v>
      </c>
      <c r="AY794">
        <v>5906584.6666666763</v>
      </c>
      <c r="AZ794">
        <v>5949547.5000000149</v>
      </c>
      <c r="BA794">
        <v>5992510.3333333395</v>
      </c>
      <c r="BB794">
        <v>6035473.1666666772</v>
      </c>
      <c r="BC794">
        <v>6078436.0000000158</v>
      </c>
      <c r="BD794">
        <v>6121398.8333333395</v>
      </c>
      <c r="BE794">
        <v>6164361.6666666782</v>
      </c>
      <c r="BF794">
        <v>6207324.5000000168</v>
      </c>
      <c r="BG794">
        <v>6250287.3333333414</v>
      </c>
      <c r="BH794">
        <v>6293250.1666666791</v>
      </c>
      <c r="BI794">
        <v>6336213.0000000177</v>
      </c>
      <c r="BJ794">
        <v>6379175.8333333414</v>
      </c>
      <c r="BK794">
        <v>6422138.66666668</v>
      </c>
      <c r="BL794">
        <v>6465101.5000000186</v>
      </c>
      <c r="BM794">
        <v>6508064.3333333433</v>
      </c>
      <c r="BN794">
        <v>6551027.1666666809</v>
      </c>
      <c r="BO794">
        <v>6593990.0000000196</v>
      </c>
      <c r="BP794">
        <v>6636952.8333333433</v>
      </c>
      <c r="BQ794">
        <v>6679915.6666666819</v>
      </c>
      <c r="BR794">
        <v>6722878.5000000205</v>
      </c>
      <c r="BS794">
        <v>6765841.3333333451</v>
      </c>
      <c r="BT794">
        <v>6808804.1666666828</v>
      </c>
      <c r="BU794">
        <v>6851767.0000000214</v>
      </c>
      <c r="BV794">
        <v>6894729.8333333451</v>
      </c>
      <c r="BW794">
        <v>6937692.6666666837</v>
      </c>
      <c r="BX794">
        <v>6980655.5000000084</v>
      </c>
      <c r="BY794">
        <v>7023618.333333347</v>
      </c>
      <c r="BZ794">
        <v>7066581.1666666847</v>
      </c>
      <c r="CA794">
        <v>7109544.0000000093</v>
      </c>
      <c r="CB794">
        <v>7152506.833333347</v>
      </c>
      <c r="CC794">
        <v>7195469.6666666856</v>
      </c>
      <c r="CD794">
        <v>7238432.5000000102</v>
      </c>
      <c r="CE794">
        <v>7281395.3333333489</v>
      </c>
      <c r="CF794">
        <v>7324358.1666666865</v>
      </c>
      <c r="CG794">
        <v>7367321.0000000112</v>
      </c>
      <c r="CH794">
        <v>7410283.8333333489</v>
      </c>
      <c r="CI794">
        <v>7453246.6666666875</v>
      </c>
      <c r="CJ794">
        <v>7496209.5000000121</v>
      </c>
      <c r="CK794">
        <v>7539172.3333333507</v>
      </c>
      <c r="CL794">
        <v>7582135.1666666884</v>
      </c>
      <c r="CM794">
        <v>7625098.000000013</v>
      </c>
    </row>
    <row r="795" spans="1:91" x14ac:dyDescent="0.25">
      <c r="A795" s="95" t="s">
        <v>1</v>
      </c>
      <c r="B795" s="4">
        <v>0</v>
      </c>
      <c r="C795" s="4">
        <v>0</v>
      </c>
      <c r="D795" s="4">
        <v>0</v>
      </c>
      <c r="E795" s="4">
        <v>0</v>
      </c>
      <c r="F795" s="4">
        <v>0</v>
      </c>
      <c r="G795" s="4">
        <v>0</v>
      </c>
      <c r="H795" s="4">
        <v>0</v>
      </c>
      <c r="I795" s="4">
        <v>0</v>
      </c>
      <c r="J795" s="4">
        <v>0</v>
      </c>
      <c r="K795" s="4">
        <v>0</v>
      </c>
      <c r="L795" s="4">
        <v>0</v>
      </c>
      <c r="M795" s="4">
        <v>0</v>
      </c>
      <c r="N795" s="4">
        <v>0</v>
      </c>
      <c r="O795" s="4">
        <v>0</v>
      </c>
      <c r="P795" s="4">
        <v>0</v>
      </c>
      <c r="Q795" s="4">
        <v>0</v>
      </c>
      <c r="R795" s="4">
        <v>0</v>
      </c>
      <c r="S795" s="4">
        <v>0</v>
      </c>
      <c r="T795" s="4">
        <v>0</v>
      </c>
      <c r="U795" s="4">
        <v>0</v>
      </c>
      <c r="V795" s="4">
        <v>0</v>
      </c>
      <c r="W795" s="4">
        <v>0</v>
      </c>
      <c r="X795" s="4">
        <v>0</v>
      </c>
      <c r="Y795" s="4">
        <v>0</v>
      </c>
      <c r="Z795" s="4">
        <v>0</v>
      </c>
      <c r="AA795" s="4">
        <v>0</v>
      </c>
      <c r="AB795" s="4">
        <v>0</v>
      </c>
      <c r="AC795" s="4">
        <v>0</v>
      </c>
      <c r="AD795" s="4">
        <v>0</v>
      </c>
      <c r="AE795" s="4">
        <v>0</v>
      </c>
      <c r="AF795">
        <v>64679.166666665878</v>
      </c>
      <c r="AG795">
        <v>66904.999999999738</v>
      </c>
      <c r="AH795">
        <v>69130.833333332703</v>
      </c>
      <c r="AI795">
        <v>71356.66666666657</v>
      </c>
      <c r="AJ795">
        <v>73582.499999999534</v>
      </c>
      <c r="AK795">
        <v>75808.333333332484</v>
      </c>
      <c r="AL795">
        <v>78034.166666666351</v>
      </c>
      <c r="AM795">
        <v>80259.999999999302</v>
      </c>
      <c r="AN795">
        <v>82485.833333333168</v>
      </c>
      <c r="AO795">
        <v>84711.666666666133</v>
      </c>
      <c r="AP795">
        <v>86937.5</v>
      </c>
      <c r="AQ795">
        <v>89163.333333332965</v>
      </c>
      <c r="AR795">
        <v>91389.166666665915</v>
      </c>
      <c r="AS795">
        <v>93614.999999999782</v>
      </c>
      <c r="AT795">
        <v>95840.833333332732</v>
      </c>
      <c r="AU795">
        <v>98066.666666666599</v>
      </c>
      <c r="AV795">
        <v>100292.49999999956</v>
      </c>
      <c r="AW795">
        <v>102518.33333333253</v>
      </c>
      <c r="AX795">
        <v>104744.1666666664</v>
      </c>
      <c r="AY795">
        <v>106969.99999999935</v>
      </c>
      <c r="AZ795">
        <v>109195.83333333321</v>
      </c>
      <c r="BA795">
        <v>111421.66666666616</v>
      </c>
      <c r="BB795">
        <v>113647.50000000003</v>
      </c>
      <c r="BC795">
        <v>115873.33333333299</v>
      </c>
      <c r="BD795">
        <v>118099.16666666596</v>
      </c>
      <c r="BE795">
        <v>120324.99999999983</v>
      </c>
      <c r="BF795">
        <v>122550.83333333278</v>
      </c>
      <c r="BG795">
        <v>124776.66666666664</v>
      </c>
      <c r="BH795">
        <v>127002.49999999959</v>
      </c>
      <c r="BI795">
        <v>129228.33333333256</v>
      </c>
      <c r="BJ795">
        <v>131454.16666666642</v>
      </c>
      <c r="BK795">
        <v>133679.99999999939</v>
      </c>
      <c r="BL795">
        <v>135905.83333333326</v>
      </c>
      <c r="BM795">
        <v>138131.66666666622</v>
      </c>
      <c r="BN795">
        <v>140357.49999999916</v>
      </c>
      <c r="BO795">
        <v>142583.33333333302</v>
      </c>
      <c r="BP795">
        <v>144809.16666666599</v>
      </c>
      <c r="BQ795">
        <v>147034.99999999985</v>
      </c>
      <c r="BR795">
        <v>149260.83333333282</v>
      </c>
      <c r="BS795">
        <v>151486.66666666669</v>
      </c>
      <c r="BT795">
        <v>153712.49999999965</v>
      </c>
      <c r="BU795">
        <v>155938.33333333259</v>
      </c>
      <c r="BV795">
        <v>158164.16666666645</v>
      </c>
      <c r="BW795">
        <v>160389.99999999942</v>
      </c>
      <c r="BX795">
        <v>162615.83333333328</v>
      </c>
      <c r="BY795">
        <v>164841.66666666625</v>
      </c>
      <c r="BZ795">
        <v>167067.49999999919</v>
      </c>
      <c r="CA795">
        <v>169293.33333333308</v>
      </c>
      <c r="CB795">
        <v>171519.16666666602</v>
      </c>
      <c r="CC795">
        <v>173744.99999999988</v>
      </c>
      <c r="CD795">
        <v>175970.83333333285</v>
      </c>
      <c r="CE795">
        <v>178196.66666666672</v>
      </c>
      <c r="CF795">
        <v>180422.49999999968</v>
      </c>
      <c r="CG795">
        <v>182648.33333333262</v>
      </c>
      <c r="CH795">
        <v>184874.16666666651</v>
      </c>
      <c r="CI795">
        <v>187099.99999999945</v>
      </c>
      <c r="CJ795">
        <v>189325.83333333331</v>
      </c>
      <c r="CK795">
        <v>191551.66666666628</v>
      </c>
      <c r="CL795">
        <v>193777.49999999924</v>
      </c>
      <c r="CM795">
        <v>196003.33333333311</v>
      </c>
    </row>
    <row r="796" spans="1:91" x14ac:dyDescent="0.25">
      <c r="A796" s="95" t="s">
        <v>1</v>
      </c>
      <c r="B796" s="4">
        <v>0</v>
      </c>
      <c r="C796" s="4">
        <v>0</v>
      </c>
      <c r="D796" s="4">
        <v>0</v>
      </c>
      <c r="E796" s="4">
        <v>0</v>
      </c>
      <c r="F796" s="4">
        <v>0</v>
      </c>
      <c r="G796" s="4">
        <v>0</v>
      </c>
      <c r="H796" s="4">
        <v>0</v>
      </c>
      <c r="I796" s="4">
        <v>0</v>
      </c>
      <c r="J796" s="4">
        <v>0</v>
      </c>
      <c r="K796" s="4">
        <v>0</v>
      </c>
      <c r="L796" s="4">
        <v>0</v>
      </c>
      <c r="M796" s="4">
        <v>0</v>
      </c>
      <c r="N796" s="4">
        <v>0</v>
      </c>
      <c r="O796" s="4">
        <v>0</v>
      </c>
      <c r="P796" s="4">
        <v>0</v>
      </c>
      <c r="Q796" s="4">
        <v>0</v>
      </c>
      <c r="R796" s="4">
        <v>0</v>
      </c>
      <c r="S796" s="4">
        <v>0</v>
      </c>
      <c r="T796" s="4">
        <v>0</v>
      </c>
      <c r="U796" s="4">
        <v>0</v>
      </c>
      <c r="V796" s="4">
        <v>0</v>
      </c>
      <c r="W796" s="4">
        <v>0</v>
      </c>
      <c r="X796" s="4">
        <v>0</v>
      </c>
      <c r="Y796" s="4">
        <v>0</v>
      </c>
      <c r="Z796" s="4">
        <v>0</v>
      </c>
      <c r="AA796" s="4">
        <v>0</v>
      </c>
      <c r="AB796" s="4">
        <v>0</v>
      </c>
      <c r="AC796" s="4">
        <v>0</v>
      </c>
      <c r="AD796" s="4">
        <v>0</v>
      </c>
      <c r="AE796" s="4">
        <v>0</v>
      </c>
      <c r="AF796">
        <v>27263699.999999955</v>
      </c>
      <c r="AG796">
        <v>27621426.666666638</v>
      </c>
      <c r="AH796">
        <v>27979153.333333321</v>
      </c>
      <c r="AI796">
        <v>28336880.000000004</v>
      </c>
      <c r="AJ796">
        <v>28694606.666666687</v>
      </c>
      <c r="AK796">
        <v>29052333.333333373</v>
      </c>
      <c r="AL796">
        <v>29410059.99999994</v>
      </c>
      <c r="AM796">
        <v>29767786.666666623</v>
      </c>
      <c r="AN796">
        <v>30125513.333333306</v>
      </c>
      <c r="AO796">
        <v>30483239.999999993</v>
      </c>
      <c r="AP796">
        <v>30840966.666666675</v>
      </c>
      <c r="AQ796">
        <v>31198693.333333358</v>
      </c>
      <c r="AR796">
        <v>31556420.000000041</v>
      </c>
      <c r="AS796">
        <v>31914146.666666608</v>
      </c>
      <c r="AT796">
        <v>32271873.333333291</v>
      </c>
      <c r="AU796">
        <v>32629599.999999978</v>
      </c>
      <c r="AV796">
        <v>32987326.66666666</v>
      </c>
      <c r="AW796">
        <v>33345053.333333343</v>
      </c>
      <c r="AX796">
        <v>33702780.00000003</v>
      </c>
      <c r="AY796">
        <v>34060506.666666709</v>
      </c>
      <c r="AZ796">
        <v>34418233.333333276</v>
      </c>
      <c r="BA796">
        <v>34775959.999999963</v>
      </c>
      <c r="BB796">
        <v>35133686.666666649</v>
      </c>
      <c r="BC796">
        <v>35491413.333333328</v>
      </c>
      <c r="BD796">
        <v>35849140.000000015</v>
      </c>
      <c r="BE796">
        <v>36206866.666666701</v>
      </c>
      <c r="BF796">
        <v>36564593.333333381</v>
      </c>
      <c r="BG796">
        <v>36922319.999999948</v>
      </c>
      <c r="BH796">
        <v>37280046.666666634</v>
      </c>
      <c r="BI796">
        <v>37637773.333333313</v>
      </c>
      <c r="BJ796">
        <v>37995500</v>
      </c>
      <c r="BK796">
        <v>38353226.666666687</v>
      </c>
      <c r="BL796">
        <v>38710953.333333366</v>
      </c>
      <c r="BM796">
        <v>39068680.000000052</v>
      </c>
      <c r="BN796">
        <v>39426406.666666619</v>
      </c>
      <c r="BO796">
        <v>39784133.333333299</v>
      </c>
      <c r="BP796">
        <v>40141859.999999985</v>
      </c>
      <c r="BQ796">
        <v>40499586.666666672</v>
      </c>
      <c r="BR796">
        <v>40857313.333333351</v>
      </c>
      <c r="BS796">
        <v>41215040.000000037</v>
      </c>
      <c r="BT796">
        <v>41572766.666666605</v>
      </c>
      <c r="BU796">
        <v>41930493.333333291</v>
      </c>
      <c r="BV796">
        <v>42288219.99999997</v>
      </c>
      <c r="BW796">
        <v>42645946.666666657</v>
      </c>
      <c r="BX796">
        <v>43003673.333333343</v>
      </c>
      <c r="BY796">
        <v>43361400.000000022</v>
      </c>
      <c r="BZ796">
        <v>43719126.666666709</v>
      </c>
      <c r="CA796">
        <v>44076853.333333276</v>
      </c>
      <c r="CB796">
        <v>44434579.999999955</v>
      </c>
      <c r="CC796">
        <v>44792306.666666642</v>
      </c>
      <c r="CD796">
        <v>45150033.333333328</v>
      </c>
      <c r="CE796">
        <v>45507760.000000007</v>
      </c>
      <c r="CF796">
        <v>45865486.666666694</v>
      </c>
      <c r="CG796">
        <v>46223213.333333373</v>
      </c>
      <c r="CH796">
        <v>46580939.99999994</v>
      </c>
      <c r="CI796">
        <v>46938666.666666627</v>
      </c>
      <c r="CJ796">
        <v>47296393.333333313</v>
      </c>
      <c r="CK796">
        <v>47654119.999999993</v>
      </c>
      <c r="CL796">
        <v>48011846.666666679</v>
      </c>
      <c r="CM796">
        <v>48369573.333333366</v>
      </c>
    </row>
    <row r="797" spans="1:91" s="98" customFormat="1" x14ac:dyDescent="0.25">
      <c r="A797" s="98" t="s">
        <v>1</v>
      </c>
      <c r="B797" s="98">
        <v>0</v>
      </c>
      <c r="C797" s="98">
        <v>0</v>
      </c>
      <c r="D797" s="98">
        <v>0</v>
      </c>
      <c r="E797" s="98">
        <v>0</v>
      </c>
      <c r="F797" s="98">
        <v>0</v>
      </c>
      <c r="G797" s="98">
        <v>0</v>
      </c>
      <c r="H797" s="98">
        <v>0</v>
      </c>
      <c r="I797" s="98">
        <v>0</v>
      </c>
      <c r="J797" s="98">
        <v>0</v>
      </c>
      <c r="K797" s="98">
        <v>0</v>
      </c>
      <c r="L797" s="98">
        <v>0</v>
      </c>
      <c r="M797" s="98">
        <v>0</v>
      </c>
      <c r="N797" s="98">
        <v>0</v>
      </c>
      <c r="O797" s="98">
        <v>0</v>
      </c>
      <c r="P797" s="98">
        <v>0</v>
      </c>
      <c r="Q797" s="98">
        <v>0</v>
      </c>
      <c r="R797" s="98">
        <v>0</v>
      </c>
      <c r="S797" s="98">
        <v>0</v>
      </c>
      <c r="T797" s="98">
        <v>0</v>
      </c>
      <c r="U797" s="98">
        <v>0</v>
      </c>
      <c r="V797" s="98">
        <v>0</v>
      </c>
      <c r="W797" s="98">
        <v>0</v>
      </c>
      <c r="X797" s="98">
        <v>0</v>
      </c>
      <c r="Y797" s="98">
        <v>0</v>
      </c>
      <c r="Z797" s="98">
        <v>0</v>
      </c>
      <c r="AA797" s="98">
        <v>0</v>
      </c>
      <c r="AB797" s="98">
        <v>0</v>
      </c>
      <c r="AC797" s="98">
        <v>0</v>
      </c>
      <c r="AD797" s="98">
        <v>0</v>
      </c>
      <c r="AE797" s="98">
        <v>0</v>
      </c>
      <c r="AF797" s="98">
        <v>0</v>
      </c>
      <c r="AG797" s="98">
        <v>0</v>
      </c>
      <c r="AH797" s="98">
        <v>0</v>
      </c>
      <c r="AI797" s="98">
        <v>0</v>
      </c>
      <c r="AJ797" s="98">
        <v>0</v>
      </c>
      <c r="AK797" s="98">
        <v>0</v>
      </c>
      <c r="AL797" s="98">
        <v>0</v>
      </c>
      <c r="AM797" s="98">
        <v>0</v>
      </c>
      <c r="AN797" s="98">
        <v>0</v>
      </c>
      <c r="AO797" s="98">
        <v>0</v>
      </c>
      <c r="AP797" s="98">
        <v>0</v>
      </c>
      <c r="AQ797" s="98">
        <v>0</v>
      </c>
      <c r="AR797" s="98">
        <v>0</v>
      </c>
      <c r="AS797" s="98">
        <v>0</v>
      </c>
      <c r="AT797" s="98">
        <v>0</v>
      </c>
      <c r="AU797" s="98">
        <v>0</v>
      </c>
      <c r="AV797" s="98">
        <v>0</v>
      </c>
      <c r="AW797" s="98">
        <v>0</v>
      </c>
      <c r="AX797" s="98">
        <v>0</v>
      </c>
      <c r="AY797" s="98">
        <v>0</v>
      </c>
      <c r="AZ797" s="98">
        <v>0</v>
      </c>
      <c r="BA797" s="98">
        <v>0</v>
      </c>
      <c r="BB797" s="98">
        <v>0</v>
      </c>
      <c r="BC797" s="98">
        <v>0</v>
      </c>
      <c r="BD797" s="98">
        <v>0</v>
      </c>
      <c r="BE797" s="98">
        <v>0</v>
      </c>
      <c r="BF797" s="98">
        <v>0</v>
      </c>
      <c r="BG797" s="98">
        <v>0</v>
      </c>
      <c r="BH797" s="98">
        <v>0</v>
      </c>
      <c r="BI797" s="98">
        <v>0</v>
      </c>
      <c r="BJ797" s="98">
        <v>0</v>
      </c>
      <c r="BK797" s="98">
        <v>0</v>
      </c>
      <c r="BL797" s="98">
        <v>0</v>
      </c>
      <c r="BM797" s="98">
        <v>0</v>
      </c>
      <c r="BN797" s="98">
        <v>0</v>
      </c>
      <c r="BO797" s="98">
        <v>0</v>
      </c>
      <c r="BP797" s="98">
        <v>0</v>
      </c>
      <c r="BQ797" s="98">
        <v>0</v>
      </c>
      <c r="BR797" s="98">
        <v>0</v>
      </c>
      <c r="BS797" s="98">
        <v>0</v>
      </c>
      <c r="BT797" s="98">
        <v>0</v>
      </c>
      <c r="BU797" s="98">
        <v>0</v>
      </c>
      <c r="BV797" s="98">
        <v>0</v>
      </c>
      <c r="BW797" s="98">
        <v>0</v>
      </c>
      <c r="BX797" s="98">
        <v>0</v>
      </c>
      <c r="BY797" s="98">
        <v>0</v>
      </c>
      <c r="BZ797" s="98">
        <v>0</v>
      </c>
      <c r="CA797" s="98">
        <v>0</v>
      </c>
      <c r="CB797" s="98">
        <v>0</v>
      </c>
      <c r="CC797" s="98">
        <v>0</v>
      </c>
      <c r="CD797" s="98">
        <v>0</v>
      </c>
      <c r="CE797" s="98">
        <v>0</v>
      </c>
      <c r="CF797" s="98">
        <v>0</v>
      </c>
      <c r="CG797" s="98">
        <v>0</v>
      </c>
      <c r="CH797" s="98">
        <v>0</v>
      </c>
      <c r="CI797" s="98">
        <v>0</v>
      </c>
      <c r="CJ797" s="98">
        <v>0</v>
      </c>
      <c r="CK797" s="98">
        <v>0</v>
      </c>
      <c r="CL797" s="98">
        <v>0</v>
      </c>
      <c r="CM797" s="98">
        <v>0</v>
      </c>
    </row>
    <row r="798" spans="1:91" x14ac:dyDescent="0.25">
      <c r="A798" s="95" t="s">
        <v>1</v>
      </c>
      <c r="B798" s="4">
        <v>0</v>
      </c>
      <c r="C798" s="4">
        <v>0</v>
      </c>
      <c r="D798" s="4">
        <v>0</v>
      </c>
      <c r="E798" s="4">
        <v>0</v>
      </c>
      <c r="F798" s="4">
        <v>0</v>
      </c>
      <c r="G798" s="4">
        <v>0</v>
      </c>
      <c r="H798" s="4">
        <v>0</v>
      </c>
      <c r="I798" s="4">
        <v>0</v>
      </c>
      <c r="J798" s="4">
        <v>0</v>
      </c>
      <c r="K798" s="4">
        <v>0</v>
      </c>
      <c r="L798" s="4">
        <v>0</v>
      </c>
      <c r="M798" s="4">
        <v>0</v>
      </c>
      <c r="N798" s="4">
        <v>0</v>
      </c>
      <c r="O798" s="4">
        <v>0</v>
      </c>
      <c r="P798" s="4">
        <v>0</v>
      </c>
      <c r="Q798" s="4">
        <v>0</v>
      </c>
      <c r="R798" s="4">
        <v>0</v>
      </c>
      <c r="S798" s="4">
        <v>0</v>
      </c>
      <c r="T798" s="4">
        <v>0</v>
      </c>
      <c r="U798" s="4">
        <v>0</v>
      </c>
      <c r="V798" s="4">
        <v>0</v>
      </c>
      <c r="W798" s="4">
        <v>0</v>
      </c>
      <c r="X798" s="4">
        <v>0</v>
      </c>
      <c r="Y798" s="4">
        <v>0</v>
      </c>
      <c r="Z798" s="4">
        <v>0</v>
      </c>
      <c r="AA798" s="4">
        <v>0</v>
      </c>
      <c r="AB798" s="4">
        <v>0</v>
      </c>
      <c r="AC798" s="4">
        <v>0</v>
      </c>
      <c r="AD798" s="4">
        <v>0</v>
      </c>
      <c r="AE798" s="4">
        <v>0</v>
      </c>
      <c r="AF798">
        <v>6646886.6666666586</v>
      </c>
      <c r="AG798">
        <v>6738878.6666666567</v>
      </c>
      <c r="AH798">
        <v>6830870.6666666837</v>
      </c>
      <c r="AI798">
        <v>6922862.6666666828</v>
      </c>
      <c r="AJ798">
        <v>7014854.6666666809</v>
      </c>
      <c r="AK798">
        <v>7106846.6666666791</v>
      </c>
      <c r="AL798">
        <v>7198838.6666666772</v>
      </c>
      <c r="AM798">
        <v>7290830.6666666754</v>
      </c>
      <c r="AN798">
        <v>7382822.6666666744</v>
      </c>
      <c r="AO798">
        <v>7474814.6666666726</v>
      </c>
      <c r="AP798">
        <v>7566806.6666666707</v>
      </c>
      <c r="AQ798">
        <v>7658798.6666666698</v>
      </c>
      <c r="AR798">
        <v>7750790.6666666679</v>
      </c>
      <c r="AS798">
        <v>7842782.666666666</v>
      </c>
      <c r="AT798">
        <v>7934774.6666666642</v>
      </c>
      <c r="AU798">
        <v>8026766.6666666623</v>
      </c>
      <c r="AV798">
        <v>8118758.6666666614</v>
      </c>
      <c r="AW798">
        <v>8210750.6666666884</v>
      </c>
      <c r="AX798">
        <v>8302742.6666666865</v>
      </c>
      <c r="AY798">
        <v>8394734.6666666847</v>
      </c>
      <c r="AZ798">
        <v>8486726.6666666828</v>
      </c>
      <c r="BA798">
        <v>8578718.6666666828</v>
      </c>
      <c r="BB798">
        <v>8670710.6666666809</v>
      </c>
      <c r="BC798">
        <v>8762702.6666666791</v>
      </c>
      <c r="BD798">
        <v>8854694.6666666772</v>
      </c>
      <c r="BE798">
        <v>8946686.6666666754</v>
      </c>
      <c r="BF798">
        <v>9038678.6666666735</v>
      </c>
      <c r="BG798">
        <v>9130670.6666666716</v>
      </c>
      <c r="BH798">
        <v>9222662.6666666716</v>
      </c>
      <c r="BI798">
        <v>9314654.6666666698</v>
      </c>
      <c r="BJ798">
        <v>9406646.6666666679</v>
      </c>
      <c r="BK798">
        <v>9498638.666666666</v>
      </c>
      <c r="BL798">
        <v>9590630.6666666642</v>
      </c>
      <c r="BM798">
        <v>9682622.6666666623</v>
      </c>
      <c r="BN798">
        <v>9774614.6666666903</v>
      </c>
      <c r="BO798">
        <v>9866606.6666666884</v>
      </c>
      <c r="BP798">
        <v>9958598.6666666865</v>
      </c>
      <c r="BQ798">
        <v>10050590.666666685</v>
      </c>
      <c r="BR798">
        <v>10142582.666666683</v>
      </c>
      <c r="BS798">
        <v>10234574.666666683</v>
      </c>
      <c r="BT798">
        <v>10326566.666666681</v>
      </c>
      <c r="BU798">
        <v>10418558.666666679</v>
      </c>
      <c r="BV798">
        <v>10510550.666666677</v>
      </c>
      <c r="BW798">
        <v>10602542.666666675</v>
      </c>
      <c r="BX798">
        <v>10694534.666666673</v>
      </c>
      <c r="BY798">
        <v>10786526.666666672</v>
      </c>
      <c r="BZ798">
        <v>10878518.66666667</v>
      </c>
      <c r="CA798">
        <v>10970510.666666668</v>
      </c>
      <c r="CB798">
        <v>11062502.666666668</v>
      </c>
      <c r="CC798">
        <v>11154494.666666694</v>
      </c>
      <c r="CD798">
        <v>11246486.666666694</v>
      </c>
      <c r="CE798">
        <v>11338478.666666692</v>
      </c>
      <c r="CF798">
        <v>11430470.66666669</v>
      </c>
      <c r="CG798">
        <v>11522462.666666688</v>
      </c>
      <c r="CH798">
        <v>11614454.666666687</v>
      </c>
      <c r="CI798">
        <v>11706446.666666685</v>
      </c>
      <c r="CJ798">
        <v>11798438.666666683</v>
      </c>
      <c r="CK798">
        <v>11890430.666666681</v>
      </c>
      <c r="CL798">
        <v>11982422.666666679</v>
      </c>
      <c r="CM798">
        <v>12074414.666666679</v>
      </c>
    </row>
    <row r="799" spans="1:91" x14ac:dyDescent="0.25">
      <c r="A799" s="95" t="s">
        <v>1</v>
      </c>
      <c r="B799" s="4">
        <v>0</v>
      </c>
      <c r="C799" s="4">
        <v>0</v>
      </c>
      <c r="D799" s="4">
        <v>0</v>
      </c>
      <c r="E799" s="4">
        <v>0</v>
      </c>
      <c r="F799" s="4">
        <v>0</v>
      </c>
      <c r="G799" s="4">
        <v>0</v>
      </c>
      <c r="H799" s="4">
        <v>0</v>
      </c>
      <c r="I799" s="4">
        <v>0</v>
      </c>
      <c r="J799" s="4">
        <v>0</v>
      </c>
      <c r="K799" s="4">
        <v>0</v>
      </c>
      <c r="L799" s="4">
        <v>0</v>
      </c>
      <c r="M799" s="4">
        <v>0</v>
      </c>
      <c r="N799" s="4">
        <v>0</v>
      </c>
      <c r="O799" s="4">
        <v>0</v>
      </c>
      <c r="P799" s="4">
        <v>0</v>
      </c>
      <c r="Q799" s="4">
        <v>0</v>
      </c>
      <c r="R799" s="4">
        <v>0</v>
      </c>
      <c r="S799" s="4">
        <v>0</v>
      </c>
      <c r="T799" s="4">
        <v>0</v>
      </c>
      <c r="U799" s="4">
        <v>0</v>
      </c>
      <c r="V799" s="4">
        <v>0</v>
      </c>
      <c r="W799" s="4">
        <v>0</v>
      </c>
      <c r="X799" s="4">
        <v>0</v>
      </c>
      <c r="Y799" s="4">
        <v>0</v>
      </c>
      <c r="Z799" s="4">
        <v>0</v>
      </c>
      <c r="AA799" s="4">
        <v>0</v>
      </c>
      <c r="AB799" s="4">
        <v>0</v>
      </c>
      <c r="AC799" s="4">
        <v>0</v>
      </c>
      <c r="AD799" s="4">
        <v>0</v>
      </c>
      <c r="AE799" s="4">
        <v>0</v>
      </c>
      <c r="AF799">
        <v>2057055.0000000002</v>
      </c>
      <c r="AG799">
        <v>2046937.9999999984</v>
      </c>
      <c r="AH799">
        <v>2036821</v>
      </c>
      <c r="AI799">
        <v>2026703.9999999979</v>
      </c>
      <c r="AJ799">
        <v>2016586.9999999995</v>
      </c>
      <c r="AK799">
        <v>2006469.9999999974</v>
      </c>
      <c r="AL799">
        <v>1996352.9999999991</v>
      </c>
      <c r="AM799">
        <v>1986235.9999999972</v>
      </c>
      <c r="AN799">
        <v>1976118.9999999988</v>
      </c>
      <c r="AO799">
        <v>1966001.9999999967</v>
      </c>
      <c r="AP799">
        <v>1955884.9999999984</v>
      </c>
      <c r="AQ799">
        <v>1945768</v>
      </c>
      <c r="AR799">
        <v>1935650.9999999981</v>
      </c>
      <c r="AS799">
        <v>1925533.9999999995</v>
      </c>
      <c r="AT799">
        <v>1915416.9999999977</v>
      </c>
      <c r="AU799">
        <v>1905299.9999999993</v>
      </c>
      <c r="AV799">
        <v>1895182.9999999972</v>
      </c>
      <c r="AW799">
        <v>1885065.9999999988</v>
      </c>
      <c r="AX799">
        <v>1874948.999999997</v>
      </c>
      <c r="AY799">
        <v>1864831.9999999986</v>
      </c>
      <c r="AZ799">
        <v>1854715.0000000002</v>
      </c>
      <c r="BA799">
        <v>1844597.9999999981</v>
      </c>
      <c r="BB799">
        <v>1834480.9999999998</v>
      </c>
      <c r="BC799">
        <v>1824363.9999999977</v>
      </c>
      <c r="BD799">
        <v>1814246.9999999993</v>
      </c>
      <c r="BE799">
        <v>1804129.9999999974</v>
      </c>
      <c r="BF799">
        <v>1794012.9999999991</v>
      </c>
      <c r="BG799">
        <v>1783895.999999997</v>
      </c>
      <c r="BH799">
        <v>1773778.9999999986</v>
      </c>
      <c r="BI799">
        <v>1763662.0000000002</v>
      </c>
      <c r="BJ799">
        <v>1753544.9999999981</v>
      </c>
      <c r="BK799">
        <v>1743428</v>
      </c>
      <c r="BL799">
        <v>1733310.9999999979</v>
      </c>
      <c r="BM799">
        <v>1723193.9999999995</v>
      </c>
      <c r="BN799">
        <v>1713076.9999999974</v>
      </c>
      <c r="BO799">
        <v>1702959.9999999991</v>
      </c>
      <c r="BP799">
        <v>1692842.9999999972</v>
      </c>
      <c r="BQ799">
        <v>1682725.9999999988</v>
      </c>
      <c r="BR799">
        <v>1672609.0000000005</v>
      </c>
      <c r="BS799">
        <v>1662491.9999999984</v>
      </c>
      <c r="BT799">
        <v>1652375</v>
      </c>
      <c r="BU799">
        <v>1642257.9999999979</v>
      </c>
      <c r="BV799">
        <v>1632140.9999999995</v>
      </c>
      <c r="BW799">
        <v>1622023.9999999977</v>
      </c>
      <c r="BX799">
        <v>1611906.9999999993</v>
      </c>
      <c r="BY799">
        <v>1601789.9999999972</v>
      </c>
      <c r="BZ799">
        <v>1591672.9999999988</v>
      </c>
      <c r="CA799">
        <v>1581555.9999999967</v>
      </c>
      <c r="CB799">
        <v>1571438.9999999986</v>
      </c>
      <c r="CC799">
        <v>1561322</v>
      </c>
      <c r="CD799">
        <v>1551204.9999999981</v>
      </c>
      <c r="CE799">
        <v>1541087.9999999998</v>
      </c>
      <c r="CF799">
        <v>1530970.9999999977</v>
      </c>
      <c r="CG799">
        <v>1520853.9999999993</v>
      </c>
      <c r="CH799">
        <v>1510736.9999999974</v>
      </c>
      <c r="CI799">
        <v>1500619.9999999991</v>
      </c>
      <c r="CJ799">
        <v>1490502.999999997</v>
      </c>
      <c r="CK799">
        <v>1480385.9999999986</v>
      </c>
      <c r="CL799">
        <v>1470269.0000000002</v>
      </c>
      <c r="CM799">
        <v>1460151.9999999981</v>
      </c>
    </row>
    <row r="800" spans="1:91" x14ac:dyDescent="0.25">
      <c r="A800" s="95"/>
    </row>
    <row r="801" spans="1:91" x14ac:dyDescent="0.25">
      <c r="A801" s="95" t="s">
        <v>290</v>
      </c>
      <c r="B801" s="4">
        <v>0</v>
      </c>
      <c r="C801" s="4">
        <v>0</v>
      </c>
      <c r="D801" s="4">
        <v>0</v>
      </c>
      <c r="E801" s="4">
        <v>0</v>
      </c>
      <c r="F801" s="4">
        <v>0</v>
      </c>
      <c r="G801" s="4">
        <v>0</v>
      </c>
      <c r="H801" s="4">
        <v>0</v>
      </c>
      <c r="I801" s="4">
        <v>0</v>
      </c>
      <c r="J801" s="4">
        <v>0</v>
      </c>
      <c r="K801" s="4">
        <v>0</v>
      </c>
      <c r="L801" s="4">
        <v>0</v>
      </c>
      <c r="M801" s="4">
        <v>0</v>
      </c>
      <c r="N801" s="4">
        <v>0</v>
      </c>
      <c r="O801" s="4">
        <v>0</v>
      </c>
      <c r="P801" s="4">
        <v>0</v>
      </c>
      <c r="Q801" s="4">
        <v>0</v>
      </c>
      <c r="R801" s="4">
        <v>0</v>
      </c>
      <c r="S801" s="4">
        <v>0</v>
      </c>
      <c r="T801" s="4">
        <v>0</v>
      </c>
      <c r="U801" s="4">
        <v>0</v>
      </c>
      <c r="V801" s="4">
        <v>0</v>
      </c>
      <c r="W801" s="4">
        <v>0</v>
      </c>
      <c r="X801" s="4">
        <v>0</v>
      </c>
      <c r="Y801" s="4">
        <v>0</v>
      </c>
      <c r="Z801" s="4">
        <v>0</v>
      </c>
      <c r="AA801" s="4">
        <v>0</v>
      </c>
      <c r="AB801" s="4">
        <v>0</v>
      </c>
      <c r="AC801" s="4">
        <v>0</v>
      </c>
      <c r="AD801" s="4">
        <v>0</v>
      </c>
      <c r="AE801" s="4">
        <v>0</v>
      </c>
      <c r="AF801">
        <v>1035008.3333333386</v>
      </c>
      <c r="AG801">
        <v>1006923.3333333395</v>
      </c>
      <c r="AH801">
        <v>978838.33333334047</v>
      </c>
      <c r="AI801">
        <v>950753.33333333395</v>
      </c>
      <c r="AJ801">
        <v>922668.33333333489</v>
      </c>
      <c r="AK801">
        <v>894583.33333333582</v>
      </c>
      <c r="AL801">
        <v>866498.33333333663</v>
      </c>
      <c r="AM801">
        <v>838413.33333333745</v>
      </c>
      <c r="AN801">
        <v>810328.33333333838</v>
      </c>
      <c r="AO801">
        <v>782243.33333333931</v>
      </c>
      <c r="AP801">
        <v>754158.33333334012</v>
      </c>
      <c r="AQ801">
        <v>726073.33333334094</v>
      </c>
      <c r="AR801">
        <v>697988.33333333465</v>
      </c>
      <c r="AS801">
        <v>669903.33333333547</v>
      </c>
      <c r="AT801">
        <v>641818.33333333628</v>
      </c>
      <c r="AU801">
        <v>613733.33333333721</v>
      </c>
      <c r="AV801">
        <v>585648.33333333815</v>
      </c>
      <c r="AW801">
        <v>557563.33333333896</v>
      </c>
      <c r="AX801">
        <v>529478.33333333977</v>
      </c>
      <c r="AY801">
        <v>501393.33333334071</v>
      </c>
      <c r="AZ801">
        <v>473308.3333333343</v>
      </c>
      <c r="BA801">
        <v>445223.33333333518</v>
      </c>
      <c r="BB801">
        <v>417138.33333333605</v>
      </c>
      <c r="BC801">
        <v>389053.33333333692</v>
      </c>
      <c r="BD801">
        <v>360968.3333333378</v>
      </c>
      <c r="BE801">
        <v>332883.33333333867</v>
      </c>
      <c r="BF801">
        <v>304798.33333333954</v>
      </c>
      <c r="BG801">
        <v>276713.33333334042</v>
      </c>
      <c r="BH801">
        <v>248628.33333333401</v>
      </c>
      <c r="BI801">
        <v>220543.33333333489</v>
      </c>
      <c r="BJ801">
        <v>192458.33333333576</v>
      </c>
      <c r="BK801">
        <v>164373.33333333663</v>
      </c>
      <c r="BL801">
        <v>136288.3333333375</v>
      </c>
      <c r="BM801">
        <v>108203.33333333838</v>
      </c>
      <c r="BN801">
        <v>80118.333333339251</v>
      </c>
      <c r="BO801">
        <v>52033.333333340124</v>
      </c>
      <c r="BP801">
        <v>23948.333333340997</v>
      </c>
      <c r="BQ801">
        <v>0</v>
      </c>
      <c r="BR801">
        <v>0</v>
      </c>
      <c r="BS801">
        <v>0</v>
      </c>
      <c r="BT801">
        <v>0</v>
      </c>
      <c r="BU801">
        <v>0</v>
      </c>
      <c r="BV801">
        <v>0</v>
      </c>
      <c r="BW801">
        <v>0</v>
      </c>
      <c r="BX801">
        <v>0</v>
      </c>
      <c r="BY801">
        <v>0</v>
      </c>
      <c r="BZ801">
        <v>0</v>
      </c>
      <c r="CA801">
        <v>0</v>
      </c>
      <c r="CB801">
        <v>0</v>
      </c>
      <c r="CC801">
        <v>0</v>
      </c>
      <c r="CD801">
        <v>0</v>
      </c>
      <c r="CE801">
        <v>0</v>
      </c>
      <c r="CF801">
        <v>0</v>
      </c>
      <c r="CG801">
        <v>0</v>
      </c>
      <c r="CH801">
        <v>0</v>
      </c>
      <c r="CI801">
        <v>0</v>
      </c>
      <c r="CJ801">
        <v>0</v>
      </c>
      <c r="CK801">
        <v>0</v>
      </c>
      <c r="CL801">
        <v>0</v>
      </c>
      <c r="CM801">
        <v>0</v>
      </c>
    </row>
    <row r="802" spans="1:91" x14ac:dyDescent="0.25">
      <c r="A802" s="95"/>
    </row>
    <row r="803" spans="1:91" s="46" customFormat="1" x14ac:dyDescent="0.25">
      <c r="A803" s="95" t="s">
        <v>291</v>
      </c>
      <c r="B803" s="4">
        <v>0</v>
      </c>
      <c r="C803" s="4">
        <v>0</v>
      </c>
      <c r="D803" s="4">
        <v>0</v>
      </c>
      <c r="E803" s="4">
        <v>0</v>
      </c>
      <c r="F803" s="4">
        <v>0</v>
      </c>
      <c r="G803" s="4">
        <v>0</v>
      </c>
      <c r="H803" s="4">
        <v>0</v>
      </c>
      <c r="I803" s="4">
        <v>0</v>
      </c>
      <c r="J803" s="4">
        <v>0</v>
      </c>
      <c r="K803" s="4">
        <v>0</v>
      </c>
      <c r="L803" s="4">
        <v>0</v>
      </c>
      <c r="M803" s="4">
        <v>0</v>
      </c>
      <c r="N803" s="4">
        <v>0</v>
      </c>
      <c r="O803" s="4">
        <v>0</v>
      </c>
      <c r="P803" s="4">
        <v>0</v>
      </c>
      <c r="Q803" s="4">
        <v>0</v>
      </c>
      <c r="R803" s="4">
        <v>0</v>
      </c>
      <c r="S803" s="4">
        <v>0</v>
      </c>
      <c r="T803" s="4">
        <v>0</v>
      </c>
      <c r="U803" s="4">
        <v>0</v>
      </c>
      <c r="V803" s="4">
        <v>0</v>
      </c>
      <c r="W803" s="4">
        <v>0</v>
      </c>
      <c r="X803" s="4">
        <v>0</v>
      </c>
      <c r="Y803" s="4">
        <v>0</v>
      </c>
      <c r="Z803" s="4">
        <v>0</v>
      </c>
      <c r="AA803" s="4">
        <v>0</v>
      </c>
      <c r="AB803" s="4">
        <v>0</v>
      </c>
      <c r="AC803" s="4">
        <v>0</v>
      </c>
      <c r="AD803" s="4">
        <v>0</v>
      </c>
      <c r="AE803" s="4">
        <v>0</v>
      </c>
      <c r="AF803" s="46">
        <v>675209.3844126066</v>
      </c>
      <c r="AG803" s="46">
        <v>716192.92623524962</v>
      </c>
      <c r="AH803" s="46">
        <v>757176.46805790719</v>
      </c>
      <c r="AI803" s="46">
        <v>798160.00988055021</v>
      </c>
      <c r="AJ803" s="46">
        <v>839143.55170319322</v>
      </c>
      <c r="AK803" s="46">
        <v>880127.0935258508</v>
      </c>
      <c r="AL803" s="46">
        <v>921110.63534849382</v>
      </c>
      <c r="AM803" s="46">
        <v>962094.17717113683</v>
      </c>
      <c r="AN803" s="46">
        <v>1003077.7189937944</v>
      </c>
      <c r="AO803" s="46">
        <v>1044061.2608164374</v>
      </c>
      <c r="AP803" s="46">
        <v>1085044.8026390804</v>
      </c>
      <c r="AQ803" s="46">
        <v>1126028.3444617381</v>
      </c>
      <c r="AR803" s="46">
        <v>1167011.8862843812</v>
      </c>
      <c r="AS803" s="46">
        <v>1207995.4281070386</v>
      </c>
      <c r="AT803" s="46">
        <v>1248978.9699296816</v>
      </c>
      <c r="AU803" s="46">
        <v>1289962.5117523246</v>
      </c>
      <c r="AV803" s="46">
        <v>1330946.0535749821</v>
      </c>
      <c r="AW803" s="46">
        <v>1371929.5953976251</v>
      </c>
      <c r="AX803" s="46">
        <v>1412913.1372202681</v>
      </c>
      <c r="AY803" s="46">
        <v>1453896.6790429258</v>
      </c>
      <c r="AZ803" s="46">
        <v>1494880.2208655688</v>
      </c>
      <c r="BA803" s="46">
        <v>1535863.7626882119</v>
      </c>
      <c r="BB803" s="46">
        <v>1576847.3045108696</v>
      </c>
      <c r="BC803" s="46">
        <v>1617830.8463335126</v>
      </c>
      <c r="BD803" s="46">
        <v>1658814.3881561556</v>
      </c>
      <c r="BE803" s="46">
        <v>1699797.929978813</v>
      </c>
      <c r="BF803" s="46">
        <v>1740781.4718014561</v>
      </c>
      <c r="BG803" s="46">
        <v>1781765.0136240991</v>
      </c>
      <c r="BH803" s="46">
        <v>1822748.5554467565</v>
      </c>
      <c r="BI803" s="46">
        <v>1863732.0972693996</v>
      </c>
      <c r="BJ803" s="46">
        <v>1904715.6390920572</v>
      </c>
      <c r="BK803" s="46">
        <v>1945699.1809147003</v>
      </c>
      <c r="BL803" s="46">
        <v>1986682.7227373433</v>
      </c>
      <c r="BM803" s="46">
        <v>2027666.264560001</v>
      </c>
      <c r="BN803" s="46">
        <v>2068649.806382644</v>
      </c>
      <c r="BO803" s="46">
        <v>2109633.348205287</v>
      </c>
      <c r="BP803" s="46">
        <v>2150616.8900279445</v>
      </c>
      <c r="BQ803" s="46">
        <v>2191600.4318505875</v>
      </c>
      <c r="BR803" s="46">
        <v>2232583.9736732305</v>
      </c>
      <c r="BS803" s="46">
        <v>2273567.515495888</v>
      </c>
      <c r="BT803" s="46">
        <v>2314551.057318531</v>
      </c>
      <c r="BU803" s="46">
        <v>2355534.599141174</v>
      </c>
      <c r="BV803" s="46">
        <v>2396518.1409638319</v>
      </c>
      <c r="BW803" s="46">
        <v>2437501.6827864749</v>
      </c>
      <c r="BX803" s="46">
        <v>2478485.224609118</v>
      </c>
      <c r="BY803" s="46">
        <v>2519468.7664317754</v>
      </c>
      <c r="BZ803" s="46">
        <v>2560452.3082544184</v>
      </c>
      <c r="CA803" s="46">
        <v>2601435.8500770614</v>
      </c>
      <c r="CB803" s="46">
        <v>2642419.3918997189</v>
      </c>
      <c r="CC803" s="46">
        <v>2683402.9337223619</v>
      </c>
      <c r="CD803" s="46">
        <v>2724386.4755450194</v>
      </c>
      <c r="CE803" s="46">
        <v>2765370.0173676624</v>
      </c>
      <c r="CF803" s="46">
        <v>2806353.5591903054</v>
      </c>
      <c r="CG803" s="46">
        <v>2847337.1010129629</v>
      </c>
      <c r="CH803" s="46">
        <v>2888320.6428356059</v>
      </c>
      <c r="CI803" s="46">
        <v>2929304.1846582489</v>
      </c>
      <c r="CJ803" s="46">
        <v>2970287.7264809068</v>
      </c>
      <c r="CK803" s="46">
        <v>3011271.2683035498</v>
      </c>
      <c r="CL803" s="46">
        <v>3052254.8101261929</v>
      </c>
      <c r="CM803" s="46">
        <v>3093238.3519488503</v>
      </c>
    </row>
    <row r="804" spans="1:91" s="46" customFormat="1" x14ac:dyDescent="0.25">
      <c r="A804" s="95"/>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spans="1:91" x14ac:dyDescent="0.25">
      <c r="A805" s="95" t="s">
        <v>292</v>
      </c>
      <c r="B805" s="4">
        <v>0</v>
      </c>
      <c r="C805" s="4">
        <v>0</v>
      </c>
      <c r="D805" s="4">
        <v>0</v>
      </c>
      <c r="E805" s="4">
        <v>0</v>
      </c>
      <c r="F805" s="4">
        <v>0</v>
      </c>
      <c r="G805" s="4">
        <v>0</v>
      </c>
      <c r="H805" s="4">
        <v>0</v>
      </c>
      <c r="I805" s="4">
        <v>0</v>
      </c>
      <c r="J805" s="4">
        <v>0</v>
      </c>
      <c r="K805" s="4">
        <v>0</v>
      </c>
      <c r="L805" s="4">
        <v>0</v>
      </c>
      <c r="M805" s="4">
        <v>0</v>
      </c>
      <c r="N805" s="4">
        <v>0</v>
      </c>
      <c r="O805" s="4">
        <v>0</v>
      </c>
      <c r="P805" s="4">
        <v>0</v>
      </c>
      <c r="Q805" s="4">
        <v>0</v>
      </c>
      <c r="R805" s="4">
        <v>0</v>
      </c>
      <c r="S805" s="4">
        <v>0</v>
      </c>
      <c r="T805" s="4">
        <v>0</v>
      </c>
      <c r="U805" s="4">
        <v>0</v>
      </c>
      <c r="V805" s="4">
        <v>0</v>
      </c>
      <c r="W805" s="4">
        <v>0</v>
      </c>
      <c r="X805" s="4">
        <v>0</v>
      </c>
      <c r="Y805" s="4">
        <v>0</v>
      </c>
      <c r="Z805" s="4">
        <v>0</v>
      </c>
      <c r="AA805" s="4">
        <v>0</v>
      </c>
      <c r="AB805" s="4">
        <v>0</v>
      </c>
      <c r="AC805" s="4">
        <v>0</v>
      </c>
      <c r="AD805" s="4">
        <v>0</v>
      </c>
      <c r="AE805" s="4">
        <v>0</v>
      </c>
      <c r="AF805">
        <v>4970610.8333333395</v>
      </c>
      <c r="AG805">
        <v>5439512.3333333759</v>
      </c>
      <c r="AH805">
        <v>5908413.8333332958</v>
      </c>
      <c r="AI805">
        <v>6377315.3333333321</v>
      </c>
      <c r="AJ805">
        <v>6846216.8333333684</v>
      </c>
      <c r="AK805">
        <v>7315118.3333332883</v>
      </c>
      <c r="AL805">
        <v>7784019.8333333246</v>
      </c>
      <c r="AM805">
        <v>8252921.333333361</v>
      </c>
      <c r="AN805">
        <v>8721822.8333332799</v>
      </c>
      <c r="AO805">
        <v>9190724.3333333172</v>
      </c>
      <c r="AP805">
        <v>9659625.8333333544</v>
      </c>
      <c r="AQ805">
        <v>10128527.333333272</v>
      </c>
      <c r="AR805">
        <v>10597428.83333331</v>
      </c>
      <c r="AS805">
        <v>11066330.333333347</v>
      </c>
      <c r="AT805">
        <v>11535231.833333265</v>
      </c>
      <c r="AU805">
        <v>12004133.333333302</v>
      </c>
      <c r="AV805">
        <v>12473034.83333334</v>
      </c>
      <c r="AW805">
        <v>12941936.333333258</v>
      </c>
      <c r="AX805">
        <v>13410837.833333295</v>
      </c>
      <c r="AY805">
        <v>13879739.333333332</v>
      </c>
      <c r="AZ805">
        <v>14348640.833333367</v>
      </c>
      <c r="BA805">
        <v>14817542.333333287</v>
      </c>
      <c r="BB805">
        <v>15286443.833333325</v>
      </c>
      <c r="BC805">
        <v>15755345.33333336</v>
      </c>
      <c r="BD805">
        <v>16224246.83333328</v>
      </c>
      <c r="BE805">
        <v>16693148.333333317</v>
      </c>
      <c r="BF805">
        <v>17162049.833333351</v>
      </c>
      <c r="BG805">
        <v>17630951.333333272</v>
      </c>
      <c r="BH805">
        <v>18099852.83333331</v>
      </c>
      <c r="BI805">
        <v>18568754.333333343</v>
      </c>
      <c r="BJ805">
        <v>19037655.833333265</v>
      </c>
      <c r="BK805">
        <v>19506557.333333302</v>
      </c>
      <c r="BL805">
        <v>19975458.833333336</v>
      </c>
      <c r="BM805">
        <v>20444360.333333373</v>
      </c>
      <c r="BN805">
        <v>20913261.833333295</v>
      </c>
      <c r="BO805">
        <v>21382163.333333328</v>
      </c>
      <c r="BP805">
        <v>21851064.833333366</v>
      </c>
      <c r="BQ805">
        <v>22319966.333333287</v>
      </c>
      <c r="BR805">
        <v>22788867.833333321</v>
      </c>
      <c r="BS805">
        <v>23257769.333333358</v>
      </c>
      <c r="BT805">
        <v>23726670.83333328</v>
      </c>
      <c r="BU805">
        <v>24195572.333333313</v>
      </c>
      <c r="BV805">
        <v>24664473.833333351</v>
      </c>
      <c r="BW805">
        <v>25133375.333333272</v>
      </c>
      <c r="BX805">
        <v>25602276.833333306</v>
      </c>
      <c r="BY805">
        <v>26071178.333333343</v>
      </c>
      <c r="BZ805">
        <v>26540079.833333265</v>
      </c>
      <c r="CA805">
        <v>27008981.333333299</v>
      </c>
      <c r="CB805">
        <v>27477882.833333336</v>
      </c>
      <c r="CC805">
        <v>27946784.333333258</v>
      </c>
      <c r="CD805">
        <v>28415685.833333291</v>
      </c>
      <c r="CE805">
        <v>28884587.333333328</v>
      </c>
      <c r="CF805">
        <v>29353488.833333366</v>
      </c>
      <c r="CG805">
        <v>29822390.333333284</v>
      </c>
      <c r="CH805">
        <v>30291291.833333321</v>
      </c>
      <c r="CI805">
        <v>30760193.333333358</v>
      </c>
      <c r="CJ805">
        <v>31229094.833333276</v>
      </c>
      <c r="CK805">
        <v>31697996.333333313</v>
      </c>
      <c r="CL805">
        <v>32166897.833333351</v>
      </c>
      <c r="CM805">
        <v>32635799.333333269</v>
      </c>
    </row>
    <row r="806" spans="1:91" x14ac:dyDescent="0.25">
      <c r="A806" s="95"/>
    </row>
    <row r="807" spans="1:91" s="46" customFormat="1" x14ac:dyDescent="0.25">
      <c r="A807" s="95" t="s">
        <v>293</v>
      </c>
      <c r="B807" s="4">
        <v>0</v>
      </c>
      <c r="C807" s="4">
        <v>0</v>
      </c>
      <c r="D807" s="4">
        <v>0</v>
      </c>
      <c r="E807" s="4">
        <v>0</v>
      </c>
      <c r="F807" s="4">
        <v>0</v>
      </c>
      <c r="G807" s="4">
        <v>0</v>
      </c>
      <c r="H807" s="4">
        <v>0</v>
      </c>
      <c r="I807" s="4">
        <v>0</v>
      </c>
      <c r="J807" s="4">
        <v>0</v>
      </c>
      <c r="K807" s="4">
        <v>0</v>
      </c>
      <c r="L807" s="4">
        <v>0</v>
      </c>
      <c r="M807" s="4">
        <v>0</v>
      </c>
      <c r="N807" s="4">
        <v>0</v>
      </c>
      <c r="O807" s="4">
        <v>0</v>
      </c>
      <c r="P807" s="4">
        <v>0</v>
      </c>
      <c r="Q807" s="4">
        <v>0</v>
      </c>
      <c r="R807" s="4">
        <v>0</v>
      </c>
      <c r="S807" s="4">
        <v>0</v>
      </c>
      <c r="T807" s="4">
        <v>0</v>
      </c>
      <c r="U807" s="4">
        <v>0</v>
      </c>
      <c r="V807" s="4">
        <v>0</v>
      </c>
      <c r="W807" s="4">
        <v>0</v>
      </c>
      <c r="X807" s="4">
        <v>0</v>
      </c>
      <c r="Y807" s="4">
        <v>0</v>
      </c>
      <c r="Z807" s="4">
        <v>0</v>
      </c>
      <c r="AA807" s="4">
        <v>0</v>
      </c>
      <c r="AB807" s="4">
        <v>0</v>
      </c>
      <c r="AC807" s="4">
        <v>0</v>
      </c>
      <c r="AD807" s="4">
        <v>0</v>
      </c>
      <c r="AE807" s="4">
        <v>0</v>
      </c>
      <c r="AF807" s="46">
        <v>287855.61558739573</v>
      </c>
      <c r="AG807" s="46">
        <v>305327.74043141399</v>
      </c>
      <c r="AH807" s="46">
        <v>322799.86527543224</v>
      </c>
      <c r="AI807" s="46">
        <v>340271.99011945049</v>
      </c>
      <c r="AJ807" s="46">
        <v>357744.11496346875</v>
      </c>
      <c r="AK807" s="46">
        <v>375216.239807487</v>
      </c>
      <c r="AL807" s="46">
        <v>392688.36465150525</v>
      </c>
      <c r="AM807" s="46">
        <v>410160.48949552351</v>
      </c>
      <c r="AN807" s="46">
        <v>427632.61433954176</v>
      </c>
      <c r="AO807" s="46">
        <v>445104.73918356001</v>
      </c>
      <c r="AP807" s="46">
        <v>462576.86402757827</v>
      </c>
      <c r="AQ807" s="46">
        <v>480048.98887159652</v>
      </c>
      <c r="AR807" s="46">
        <v>497521.11371561477</v>
      </c>
      <c r="AS807" s="46">
        <v>514993.23855963303</v>
      </c>
      <c r="AT807" s="46">
        <v>532465.36340365128</v>
      </c>
      <c r="AU807" s="46">
        <v>549937.48824766953</v>
      </c>
      <c r="AV807" s="46">
        <v>567409.61309168779</v>
      </c>
      <c r="AW807" s="46">
        <v>584881.73793570604</v>
      </c>
      <c r="AX807" s="46">
        <v>602353.86277973163</v>
      </c>
      <c r="AY807" s="46">
        <v>619825.98762374977</v>
      </c>
      <c r="AZ807" s="46">
        <v>637298.11246776814</v>
      </c>
      <c r="BA807" s="46">
        <v>654770.23731178627</v>
      </c>
      <c r="BB807" s="46">
        <v>672242.36215580464</v>
      </c>
      <c r="BC807" s="46">
        <v>689714.48699982278</v>
      </c>
      <c r="BD807" s="46">
        <v>707186.61184384115</v>
      </c>
      <c r="BE807" s="46">
        <v>724658.73668785929</v>
      </c>
      <c r="BF807" s="46">
        <v>742130.86153187766</v>
      </c>
      <c r="BG807" s="46">
        <v>759602.98637589579</v>
      </c>
      <c r="BH807" s="46">
        <v>777075.11121991416</v>
      </c>
      <c r="BI807" s="46">
        <v>794547.2360639323</v>
      </c>
      <c r="BJ807" s="46">
        <v>812019.36090795067</v>
      </c>
      <c r="BK807" s="46">
        <v>829491.48575196881</v>
      </c>
      <c r="BL807" s="46">
        <v>846963.61059598718</v>
      </c>
      <c r="BM807" s="46">
        <v>864435.73544000532</v>
      </c>
      <c r="BN807" s="46">
        <v>881907.86028402369</v>
      </c>
      <c r="BO807" s="46">
        <v>899379.98512804182</v>
      </c>
      <c r="BP807" s="46">
        <v>916852.10997206019</v>
      </c>
      <c r="BQ807" s="46">
        <v>934324.23481607833</v>
      </c>
      <c r="BR807" s="46">
        <v>951796.3596600967</v>
      </c>
      <c r="BS807" s="46">
        <v>969268.48450411484</v>
      </c>
      <c r="BT807" s="46">
        <v>986740.60934813321</v>
      </c>
      <c r="BU807" s="46">
        <v>1004212.7341921513</v>
      </c>
      <c r="BV807" s="46">
        <v>1021684.8590361697</v>
      </c>
      <c r="BW807" s="46">
        <v>1039156.9838801879</v>
      </c>
      <c r="BX807" s="46">
        <v>1056629.1087242134</v>
      </c>
      <c r="BY807" s="46">
        <v>1074101.2335682316</v>
      </c>
      <c r="BZ807" s="46">
        <v>1091573.3584122499</v>
      </c>
      <c r="CA807" s="46">
        <v>1109045.4832562683</v>
      </c>
      <c r="CB807" s="46">
        <v>1126517.6081002865</v>
      </c>
      <c r="CC807" s="46">
        <v>1143989.7329443046</v>
      </c>
      <c r="CD807" s="46">
        <v>1161461.857788323</v>
      </c>
      <c r="CE807" s="46">
        <v>1178933.9826323413</v>
      </c>
      <c r="CF807" s="46">
        <v>1196406.1074763595</v>
      </c>
      <c r="CG807" s="46">
        <v>1213878.2323203776</v>
      </c>
      <c r="CH807" s="46">
        <v>1231350.357164396</v>
      </c>
      <c r="CI807" s="46">
        <v>1248822.4820084143</v>
      </c>
      <c r="CJ807" s="46">
        <v>1266294.6068524325</v>
      </c>
      <c r="CK807" s="46">
        <v>1283766.7316964506</v>
      </c>
      <c r="CL807" s="46">
        <v>1301238.856540469</v>
      </c>
      <c r="CM807" s="46">
        <v>1318710.9813844874</v>
      </c>
    </row>
    <row r="808" spans="1:91" s="46" customFormat="1" x14ac:dyDescent="0.25">
      <c r="A808" s="95"/>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spans="1:91" x14ac:dyDescent="0.25">
      <c r="A809" s="95" t="s">
        <v>412</v>
      </c>
      <c r="B809" s="4">
        <v>0</v>
      </c>
      <c r="C809" s="4">
        <v>0</v>
      </c>
      <c r="D809" s="4">
        <v>0</v>
      </c>
      <c r="E809" s="4">
        <v>0</v>
      </c>
      <c r="F809" s="4">
        <v>0</v>
      </c>
      <c r="G809" s="4">
        <v>0</v>
      </c>
      <c r="H809" s="4">
        <v>0</v>
      </c>
      <c r="I809" s="4">
        <v>0</v>
      </c>
      <c r="J809" s="4">
        <v>0</v>
      </c>
      <c r="K809" s="4">
        <v>0</v>
      </c>
      <c r="L809" s="4">
        <v>0</v>
      </c>
      <c r="M809" s="4">
        <v>0</v>
      </c>
      <c r="N809" s="4">
        <v>0</v>
      </c>
      <c r="O809" s="4">
        <v>0</v>
      </c>
      <c r="P809" s="4">
        <v>0</v>
      </c>
      <c r="Q809" s="4">
        <v>0</v>
      </c>
      <c r="R809" s="4">
        <v>0</v>
      </c>
      <c r="S809" s="4">
        <v>0</v>
      </c>
      <c r="T809" s="4">
        <v>0</v>
      </c>
      <c r="U809" s="4">
        <v>0</v>
      </c>
      <c r="V809" s="4">
        <v>0</v>
      </c>
      <c r="W809" s="4">
        <v>0</v>
      </c>
      <c r="X809" s="4">
        <v>0</v>
      </c>
      <c r="Y809" s="4">
        <v>0</v>
      </c>
      <c r="Z809" s="4">
        <v>0</v>
      </c>
      <c r="AA809" s="4">
        <v>0</v>
      </c>
      <c r="AB809" s="4">
        <v>0</v>
      </c>
      <c r="AC809" s="4">
        <v>0</v>
      </c>
      <c r="AD809" s="4">
        <v>0</v>
      </c>
      <c r="AE809" s="4">
        <v>0</v>
      </c>
      <c r="AF809">
        <v>2590459.1666666381</v>
      </c>
      <c r="AG809">
        <v>2665532.9999999958</v>
      </c>
      <c r="AH809">
        <v>2740606.8333333242</v>
      </c>
      <c r="AI809">
        <v>2815680.6666666525</v>
      </c>
      <c r="AJ809">
        <v>2890754.4999999809</v>
      </c>
      <c r="AK809">
        <v>2965828.3333333093</v>
      </c>
      <c r="AL809">
        <v>3040902.1666666376</v>
      </c>
      <c r="AM809">
        <v>3115975.9999999953</v>
      </c>
      <c r="AN809">
        <v>3191049.8333333237</v>
      </c>
      <c r="AO809">
        <v>3266123.6666666521</v>
      </c>
      <c r="AP809">
        <v>3341197.4999999804</v>
      </c>
      <c r="AQ809">
        <v>3416271.3333333088</v>
      </c>
      <c r="AR809">
        <v>3491345.1666666372</v>
      </c>
      <c r="AS809">
        <v>3566418.9999999944</v>
      </c>
      <c r="AT809">
        <v>3641492.8333333228</v>
      </c>
      <c r="AU809">
        <v>3716566.6666666511</v>
      </c>
      <c r="AV809">
        <v>3791640.4999999795</v>
      </c>
      <c r="AW809">
        <v>3866714.3333333079</v>
      </c>
      <c r="AX809">
        <v>3941788.1666666362</v>
      </c>
      <c r="AY809">
        <v>4016861.9999999935</v>
      </c>
      <c r="AZ809">
        <v>4091935.8333333218</v>
      </c>
      <c r="BA809">
        <v>4167009.6666666502</v>
      </c>
      <c r="BB809">
        <v>4242083.4999999786</v>
      </c>
      <c r="BC809">
        <v>4317157.3333333069</v>
      </c>
      <c r="BD809">
        <v>4392231.1666666353</v>
      </c>
      <c r="BE809">
        <v>4467304.9999999925</v>
      </c>
      <c r="BF809">
        <v>4542378.8333333209</v>
      </c>
      <c r="BG809">
        <v>4617452.6666666493</v>
      </c>
      <c r="BH809">
        <v>4692526.4999999776</v>
      </c>
      <c r="BI809">
        <v>4767600.333333306</v>
      </c>
      <c r="BJ809">
        <v>4842674.1666666344</v>
      </c>
      <c r="BK809">
        <v>4917747.9999999925</v>
      </c>
      <c r="BL809">
        <v>4992821.8333333209</v>
      </c>
      <c r="BM809">
        <v>5067895.6666666493</v>
      </c>
      <c r="BN809">
        <v>5142969.4999999776</v>
      </c>
      <c r="BO809">
        <v>5218043.333333306</v>
      </c>
      <c r="BP809">
        <v>5293117.1666666344</v>
      </c>
      <c r="BQ809">
        <v>5368190.9999999916</v>
      </c>
      <c r="BR809">
        <v>5443264.83333332</v>
      </c>
      <c r="BS809">
        <v>5518338.6666666484</v>
      </c>
      <c r="BT809">
        <v>5593412.4999999767</v>
      </c>
      <c r="BU809">
        <v>5668486.3333333051</v>
      </c>
      <c r="BV809">
        <v>5743560.1666666334</v>
      </c>
      <c r="BW809">
        <v>5818633.9999999907</v>
      </c>
      <c r="BX809">
        <v>5893707.8333333191</v>
      </c>
      <c r="BY809">
        <v>5968781.6666666474</v>
      </c>
      <c r="BZ809">
        <v>6043855.4999999758</v>
      </c>
      <c r="CA809">
        <v>6118929.3333333042</v>
      </c>
      <c r="CB809">
        <v>6194003.1666666325</v>
      </c>
      <c r="CC809">
        <v>6269076.9999999907</v>
      </c>
      <c r="CD809">
        <v>6344150.8333333191</v>
      </c>
      <c r="CE809">
        <v>6419224.6666666474</v>
      </c>
      <c r="CF809">
        <v>6494298.4999999758</v>
      </c>
      <c r="CG809">
        <v>6569372.3333333042</v>
      </c>
      <c r="CH809">
        <v>6644446.1666666325</v>
      </c>
      <c r="CI809">
        <v>6719519.9999999898</v>
      </c>
      <c r="CJ809">
        <v>6794593.8333333181</v>
      </c>
      <c r="CK809">
        <v>6869667.6666666465</v>
      </c>
      <c r="CL809">
        <v>6944741.4999999749</v>
      </c>
      <c r="CM809">
        <v>7019815.3333333032</v>
      </c>
    </row>
    <row r="810" spans="1:91" x14ac:dyDescent="0.25">
      <c r="A810" s="95" t="s">
        <v>1</v>
      </c>
      <c r="B810" s="4">
        <v>0</v>
      </c>
      <c r="C810" s="4">
        <v>0</v>
      </c>
      <c r="D810" s="4">
        <v>0</v>
      </c>
      <c r="E810" s="4">
        <v>0</v>
      </c>
      <c r="F810" s="4">
        <v>0</v>
      </c>
      <c r="G810" s="4">
        <v>0</v>
      </c>
      <c r="H810" s="4">
        <v>0</v>
      </c>
      <c r="I810" s="4">
        <v>0</v>
      </c>
      <c r="J810" s="4">
        <v>0</v>
      </c>
      <c r="K810" s="4">
        <v>0</v>
      </c>
      <c r="L810" s="4">
        <v>0</v>
      </c>
      <c r="M810" s="4">
        <v>0</v>
      </c>
      <c r="N810" s="4">
        <v>0</v>
      </c>
      <c r="O810" s="4">
        <v>0</v>
      </c>
      <c r="P810" s="4">
        <v>0</v>
      </c>
      <c r="Q810" s="4">
        <v>0</v>
      </c>
      <c r="R810" s="4">
        <v>0</v>
      </c>
      <c r="S810" s="4">
        <v>0</v>
      </c>
      <c r="T810" s="4">
        <v>0</v>
      </c>
      <c r="U810" s="4">
        <v>0</v>
      </c>
      <c r="V810" s="4">
        <v>0</v>
      </c>
      <c r="W810" s="4">
        <v>0</v>
      </c>
      <c r="X810" s="4">
        <v>0</v>
      </c>
      <c r="Y810" s="4">
        <v>0</v>
      </c>
      <c r="Z810" s="4">
        <v>0</v>
      </c>
      <c r="AA810" s="4">
        <v>0</v>
      </c>
      <c r="AB810" s="4">
        <v>0</v>
      </c>
      <c r="AC810" s="4">
        <v>0</v>
      </c>
      <c r="AD810" s="4">
        <v>0</v>
      </c>
      <c r="AE810" s="4">
        <v>0</v>
      </c>
      <c r="AF810">
        <v>11921983.333333334</v>
      </c>
      <c r="AG810">
        <v>11920940</v>
      </c>
      <c r="AH810">
        <v>11919896.666666668</v>
      </c>
      <c r="AI810">
        <v>11918853.333333334</v>
      </c>
      <c r="AJ810">
        <v>11917810.000000002</v>
      </c>
      <c r="AK810">
        <v>11916766.666666666</v>
      </c>
      <c r="AL810">
        <v>11915723.333333334</v>
      </c>
      <c r="AM810">
        <v>11914680</v>
      </c>
      <c r="AN810">
        <v>11913636.666666668</v>
      </c>
      <c r="AO810">
        <v>11912593.333333334</v>
      </c>
      <c r="AP810">
        <v>11911550</v>
      </c>
      <c r="AQ810">
        <v>11910506.666666668</v>
      </c>
      <c r="AR810">
        <v>11909463.333333334</v>
      </c>
      <c r="AS810">
        <v>11908420</v>
      </c>
      <c r="AT810">
        <v>11907376.666666668</v>
      </c>
      <c r="AU810">
        <v>11906333.333333334</v>
      </c>
      <c r="AV810">
        <v>11905290</v>
      </c>
      <c r="AW810">
        <v>11904246.666666666</v>
      </c>
      <c r="AX810">
        <v>11903203.333333332</v>
      </c>
      <c r="AY810">
        <v>11902160</v>
      </c>
      <c r="AZ810">
        <v>11901116.666666666</v>
      </c>
      <c r="BA810">
        <v>11900073.333333334</v>
      </c>
      <c r="BB810">
        <v>11899029.999999998</v>
      </c>
      <c r="BC810">
        <v>11897986.666666668</v>
      </c>
      <c r="BD810">
        <v>11896943.333333332</v>
      </c>
      <c r="BE810">
        <v>11895900</v>
      </c>
      <c r="BF810">
        <v>11894856.666666666</v>
      </c>
      <c r="BG810">
        <v>11893813.333333334</v>
      </c>
      <c r="BH810">
        <v>11892770</v>
      </c>
      <c r="BI810">
        <v>11891726.666666666</v>
      </c>
      <c r="BJ810">
        <v>11890683.333333332</v>
      </c>
      <c r="BK810">
        <v>11889640</v>
      </c>
      <c r="BL810">
        <v>11888596.666666666</v>
      </c>
      <c r="BM810">
        <v>11887553.333333334</v>
      </c>
      <c r="BN810">
        <v>11886509.999999998</v>
      </c>
      <c r="BO810">
        <v>11885466.666666668</v>
      </c>
      <c r="BP810">
        <v>11884423.333333332</v>
      </c>
      <c r="BQ810">
        <v>11883380</v>
      </c>
      <c r="BR810">
        <v>11882336.666666666</v>
      </c>
      <c r="BS810">
        <v>11881293.333333334</v>
      </c>
      <c r="BT810">
        <v>11880250</v>
      </c>
      <c r="BU810">
        <v>11879206.666666664</v>
      </c>
      <c r="BV810">
        <v>11878163.333333332</v>
      </c>
      <c r="BW810">
        <v>11877119.999999998</v>
      </c>
      <c r="BX810">
        <v>11876076.666666666</v>
      </c>
      <c r="BY810">
        <v>11875033.333333332</v>
      </c>
      <c r="BZ810">
        <v>11873989.999999998</v>
      </c>
      <c r="CA810">
        <v>11872946.666666666</v>
      </c>
      <c r="CB810">
        <v>11871903.333333332</v>
      </c>
      <c r="CC810">
        <v>11870859.999999998</v>
      </c>
      <c r="CD810">
        <v>11869816.666666666</v>
      </c>
      <c r="CE810">
        <v>11868773.333333332</v>
      </c>
      <c r="CF810">
        <v>11867730</v>
      </c>
      <c r="CG810">
        <v>11866686.666666664</v>
      </c>
      <c r="CH810">
        <v>11865643.333333332</v>
      </c>
      <c r="CI810">
        <v>11864599.999999998</v>
      </c>
      <c r="CJ810">
        <v>11863556.666666666</v>
      </c>
      <c r="CK810">
        <v>11862513.333333332</v>
      </c>
      <c r="CL810">
        <v>11861469.999999998</v>
      </c>
      <c r="CM810">
        <v>11860426.666666666</v>
      </c>
    </row>
    <row r="811" spans="1:91" x14ac:dyDescent="0.25">
      <c r="A811" s="95" t="s">
        <v>1</v>
      </c>
      <c r="B811" s="4">
        <v>0</v>
      </c>
      <c r="C811" s="4">
        <v>0</v>
      </c>
      <c r="D811" s="4">
        <v>0</v>
      </c>
      <c r="E811" s="4">
        <v>0</v>
      </c>
      <c r="F811" s="4">
        <v>0</v>
      </c>
      <c r="G811" s="4">
        <v>0</v>
      </c>
      <c r="H811" s="4">
        <v>0</v>
      </c>
      <c r="I811" s="4">
        <v>0</v>
      </c>
      <c r="J811" s="4">
        <v>0</v>
      </c>
      <c r="K811" s="4">
        <v>0</v>
      </c>
      <c r="L811" s="4">
        <v>0</v>
      </c>
      <c r="M811" s="4">
        <v>0</v>
      </c>
      <c r="N811" s="4">
        <v>0</v>
      </c>
      <c r="O811" s="4">
        <v>0</v>
      </c>
      <c r="P811" s="4">
        <v>0</v>
      </c>
      <c r="Q811" s="4">
        <v>0</v>
      </c>
      <c r="R811" s="4">
        <v>0</v>
      </c>
      <c r="S811" s="4">
        <v>0</v>
      </c>
      <c r="T811" s="4">
        <v>0</v>
      </c>
      <c r="U811" s="4">
        <v>0</v>
      </c>
      <c r="V811" s="4">
        <v>0</v>
      </c>
      <c r="W811" s="4">
        <v>0</v>
      </c>
      <c r="X811" s="4">
        <v>0</v>
      </c>
      <c r="Y811" s="4">
        <v>0</v>
      </c>
      <c r="Z811" s="4">
        <v>0</v>
      </c>
      <c r="AA811" s="4">
        <v>0</v>
      </c>
      <c r="AB811" s="4">
        <v>0</v>
      </c>
      <c r="AC811" s="4">
        <v>0</v>
      </c>
      <c r="AD811" s="4">
        <v>0</v>
      </c>
      <c r="AE811" s="4">
        <v>0</v>
      </c>
      <c r="AF811">
        <v>18899724.166666623</v>
      </c>
      <c r="AG811">
        <v>18669700.333333343</v>
      </c>
      <c r="AH811">
        <v>18439676.5</v>
      </c>
      <c r="AI811">
        <v>18209652.66666666</v>
      </c>
      <c r="AJ811">
        <v>17979628.833333321</v>
      </c>
      <c r="AK811">
        <v>17749604.999999981</v>
      </c>
      <c r="AL811">
        <v>17519581.166666642</v>
      </c>
      <c r="AM811">
        <v>17289557.333333302</v>
      </c>
      <c r="AN811">
        <v>17059533.499999963</v>
      </c>
      <c r="AO811">
        <v>16829509.666666619</v>
      </c>
      <c r="AP811">
        <v>16599485.83333334</v>
      </c>
      <c r="AQ811">
        <v>16369462</v>
      </c>
      <c r="AR811">
        <v>16139438.16666666</v>
      </c>
      <c r="AS811">
        <v>15909414.333333319</v>
      </c>
      <c r="AT811">
        <v>15679390.49999998</v>
      </c>
      <c r="AU811">
        <v>15449366.66666664</v>
      </c>
      <c r="AV811">
        <v>15219342.833333299</v>
      </c>
      <c r="AW811">
        <v>14989318.999999959</v>
      </c>
      <c r="AX811">
        <v>14759295.166666677</v>
      </c>
      <c r="AY811">
        <v>14529271.333333338</v>
      </c>
      <c r="AZ811">
        <v>14299247.499999998</v>
      </c>
      <c r="BA811">
        <v>14069223.666666657</v>
      </c>
      <c r="BB811">
        <v>13839199.833333317</v>
      </c>
      <c r="BC811">
        <v>13609175.999999978</v>
      </c>
      <c r="BD811">
        <v>13379152.166666638</v>
      </c>
      <c r="BE811">
        <v>13149128.333333299</v>
      </c>
      <c r="BF811">
        <v>12919104.499999957</v>
      </c>
      <c r="BG811">
        <v>12689080.666666675</v>
      </c>
      <c r="BH811">
        <v>12459056.833333336</v>
      </c>
      <c r="BI811">
        <v>12229032.999999996</v>
      </c>
      <c r="BJ811">
        <v>11999009.166666657</v>
      </c>
      <c r="BK811">
        <v>11768985.333333315</v>
      </c>
      <c r="BL811">
        <v>11538961.499999976</v>
      </c>
      <c r="BM811">
        <v>11308937.666666636</v>
      </c>
      <c r="BN811">
        <v>11078913.833333295</v>
      </c>
      <c r="BO811">
        <v>10848889.999999955</v>
      </c>
      <c r="BP811">
        <v>10618866.166666673</v>
      </c>
      <c r="BQ811">
        <v>10388842.333333334</v>
      </c>
      <c r="BR811">
        <v>10158818.499999994</v>
      </c>
      <c r="BS811">
        <v>9928794.666666653</v>
      </c>
      <c r="BT811">
        <v>9698770.8333333135</v>
      </c>
      <c r="BU811">
        <v>9468746.9999999739</v>
      </c>
      <c r="BV811">
        <v>9238723.1666666344</v>
      </c>
      <c r="BW811">
        <v>9008699.3333332948</v>
      </c>
      <c r="BX811">
        <v>8778675.5000000112</v>
      </c>
      <c r="BY811">
        <v>8548651.6666666716</v>
      </c>
      <c r="BZ811">
        <v>8318627.8333333321</v>
      </c>
      <c r="CA811">
        <v>8088603.9999999925</v>
      </c>
      <c r="CB811">
        <v>7858580.1666666521</v>
      </c>
      <c r="CC811">
        <v>7628556.3333333116</v>
      </c>
      <c r="CD811">
        <v>7398532.4999999721</v>
      </c>
      <c r="CE811">
        <v>7168508.6666666325</v>
      </c>
      <c r="CF811">
        <v>6938484.833333292</v>
      </c>
      <c r="CG811">
        <v>6708461.0000000102</v>
      </c>
      <c r="CH811">
        <v>6478437.1666666698</v>
      </c>
      <c r="CI811">
        <v>6248413.3333333302</v>
      </c>
      <c r="CJ811">
        <v>6018389.4999999907</v>
      </c>
      <c r="CK811">
        <v>5788365.6666666502</v>
      </c>
      <c r="CL811">
        <v>5558341.8333333097</v>
      </c>
      <c r="CM811">
        <v>5328317.9999999702</v>
      </c>
    </row>
    <row r="812" spans="1:91" s="98" customFormat="1" x14ac:dyDescent="0.25">
      <c r="A812" s="98" t="s">
        <v>1</v>
      </c>
      <c r="B812" s="98">
        <v>0</v>
      </c>
      <c r="C812" s="98">
        <v>0</v>
      </c>
      <c r="D812" s="98">
        <v>0</v>
      </c>
      <c r="E812" s="98">
        <v>0</v>
      </c>
      <c r="F812" s="98">
        <v>0</v>
      </c>
      <c r="G812" s="98">
        <v>0</v>
      </c>
      <c r="H812" s="98">
        <v>0</v>
      </c>
      <c r="I812" s="98">
        <v>0</v>
      </c>
      <c r="J812" s="98">
        <v>0</v>
      </c>
      <c r="K812" s="98">
        <v>0</v>
      </c>
      <c r="L812" s="98">
        <v>0</v>
      </c>
      <c r="M812" s="98">
        <v>0</v>
      </c>
      <c r="N812" s="98">
        <v>0</v>
      </c>
      <c r="O812" s="98">
        <v>0</v>
      </c>
      <c r="P812" s="98">
        <v>0</v>
      </c>
      <c r="Q812" s="98">
        <v>0</v>
      </c>
      <c r="R812" s="98">
        <v>0</v>
      </c>
      <c r="S812" s="98">
        <v>0</v>
      </c>
      <c r="T812" s="98">
        <v>0</v>
      </c>
      <c r="U812" s="98">
        <v>0</v>
      </c>
      <c r="V812" s="98">
        <v>0</v>
      </c>
      <c r="W812" s="98">
        <v>0</v>
      </c>
      <c r="X812" s="98">
        <v>0</v>
      </c>
      <c r="Y812" s="98">
        <v>0</v>
      </c>
      <c r="Z812" s="98">
        <v>0</v>
      </c>
      <c r="AA812" s="98">
        <v>0</v>
      </c>
      <c r="AB812" s="98">
        <v>0</v>
      </c>
      <c r="AC812" s="98">
        <v>0</v>
      </c>
      <c r="AD812" s="98">
        <v>0</v>
      </c>
      <c r="AE812" s="98">
        <v>0</v>
      </c>
      <c r="AF812" s="98">
        <v>0</v>
      </c>
      <c r="AG812" s="98">
        <v>0</v>
      </c>
      <c r="AH812" s="98">
        <v>0</v>
      </c>
      <c r="AI812" s="98">
        <v>0</v>
      </c>
      <c r="AJ812" s="98">
        <v>0</v>
      </c>
      <c r="AK812" s="98">
        <v>0</v>
      </c>
      <c r="AL812" s="98">
        <v>0</v>
      </c>
      <c r="AM812" s="98">
        <v>0</v>
      </c>
      <c r="AN812" s="98">
        <v>0</v>
      </c>
      <c r="AO812" s="98">
        <v>0</v>
      </c>
      <c r="AP812" s="98">
        <v>0</v>
      </c>
      <c r="AQ812" s="98">
        <v>0</v>
      </c>
      <c r="AR812" s="98">
        <v>0</v>
      </c>
      <c r="AS812" s="98">
        <v>0</v>
      </c>
      <c r="AT812" s="98">
        <v>0</v>
      </c>
      <c r="AU812" s="98">
        <v>0</v>
      </c>
      <c r="AV812" s="98">
        <v>0</v>
      </c>
      <c r="AW812" s="98">
        <v>0</v>
      </c>
      <c r="AX812" s="98">
        <v>0</v>
      </c>
      <c r="AY812" s="98">
        <v>0</v>
      </c>
      <c r="AZ812" s="98">
        <v>0</v>
      </c>
      <c r="BA812" s="98">
        <v>0</v>
      </c>
      <c r="BB812" s="98">
        <v>0</v>
      </c>
      <c r="BC812" s="98">
        <v>0</v>
      </c>
      <c r="BD812" s="98">
        <v>0</v>
      </c>
      <c r="BE812" s="98">
        <v>0</v>
      </c>
      <c r="BF812" s="98">
        <v>0</v>
      </c>
      <c r="BG812" s="98">
        <v>0</v>
      </c>
      <c r="BH812" s="98">
        <v>0</v>
      </c>
      <c r="BI812" s="98">
        <v>0</v>
      </c>
      <c r="BJ812" s="98">
        <v>0</v>
      </c>
      <c r="BK812" s="98">
        <v>0</v>
      </c>
      <c r="BL812" s="98">
        <v>0</v>
      </c>
      <c r="BM812" s="98">
        <v>0</v>
      </c>
      <c r="BN812" s="98">
        <v>0</v>
      </c>
      <c r="BO812" s="98">
        <v>0</v>
      </c>
      <c r="BP812" s="98">
        <v>0</v>
      </c>
      <c r="BQ812" s="98">
        <v>0</v>
      </c>
      <c r="BR812" s="98">
        <v>0</v>
      </c>
      <c r="BS812" s="98">
        <v>0</v>
      </c>
      <c r="BT812" s="98">
        <v>0</v>
      </c>
      <c r="BU812" s="98">
        <v>0</v>
      </c>
      <c r="BV812" s="98">
        <v>0</v>
      </c>
      <c r="BW812" s="98">
        <v>0</v>
      </c>
      <c r="BX812" s="98">
        <v>0</v>
      </c>
      <c r="BY812" s="98">
        <v>0</v>
      </c>
      <c r="BZ812" s="98">
        <v>0</v>
      </c>
      <c r="CA812" s="98">
        <v>0</v>
      </c>
      <c r="CB812" s="98">
        <v>0</v>
      </c>
      <c r="CC812" s="98">
        <v>0</v>
      </c>
      <c r="CD812" s="98">
        <v>0</v>
      </c>
      <c r="CE812" s="98">
        <v>0</v>
      </c>
      <c r="CF812" s="98">
        <v>0</v>
      </c>
      <c r="CG812" s="98">
        <v>0</v>
      </c>
      <c r="CH812" s="98">
        <v>0</v>
      </c>
      <c r="CI812" s="98">
        <v>0</v>
      </c>
      <c r="CJ812" s="98">
        <v>0</v>
      </c>
      <c r="CK812" s="98">
        <v>0</v>
      </c>
      <c r="CL812" s="98">
        <v>0</v>
      </c>
      <c r="CM812" s="98">
        <v>0</v>
      </c>
    </row>
    <row r="813" spans="1:91" x14ac:dyDescent="0.25">
      <c r="A813" s="95" t="s">
        <v>1</v>
      </c>
      <c r="B813" s="4">
        <v>0</v>
      </c>
      <c r="C813" s="4">
        <v>0</v>
      </c>
      <c r="D813" s="4">
        <v>0</v>
      </c>
      <c r="E813" s="4">
        <v>0</v>
      </c>
      <c r="F813" s="4">
        <v>0</v>
      </c>
      <c r="G813" s="4">
        <v>0</v>
      </c>
      <c r="H813" s="4">
        <v>0</v>
      </c>
      <c r="I813" s="4">
        <v>0</v>
      </c>
      <c r="J813" s="4">
        <v>0</v>
      </c>
      <c r="K813" s="4">
        <v>0</v>
      </c>
      <c r="L813" s="4">
        <v>0</v>
      </c>
      <c r="M813" s="4">
        <v>0</v>
      </c>
      <c r="N813" s="4">
        <v>0</v>
      </c>
      <c r="O813" s="4">
        <v>0</v>
      </c>
      <c r="P813" s="4">
        <v>0</v>
      </c>
      <c r="Q813" s="4">
        <v>0</v>
      </c>
      <c r="R813" s="4">
        <v>0</v>
      </c>
      <c r="S813" s="4">
        <v>0</v>
      </c>
      <c r="T813" s="4">
        <v>0</v>
      </c>
      <c r="U813" s="4">
        <v>0</v>
      </c>
      <c r="V813" s="4">
        <v>0</v>
      </c>
      <c r="W813" s="4">
        <v>0</v>
      </c>
      <c r="X813" s="4">
        <v>0</v>
      </c>
      <c r="Y813" s="4">
        <v>0</v>
      </c>
      <c r="Z813" s="4">
        <v>0</v>
      </c>
      <c r="AA813" s="4">
        <v>0</v>
      </c>
      <c r="AB813" s="4">
        <v>0</v>
      </c>
      <c r="AC813" s="4">
        <v>0</v>
      </c>
      <c r="AD813" s="4">
        <v>0</v>
      </c>
      <c r="AE813" s="4">
        <v>0</v>
      </c>
      <c r="AF813">
        <v>2335511.6666666656</v>
      </c>
      <c r="AG813">
        <v>2309788.6666666674</v>
      </c>
      <c r="AH813">
        <v>2284065.6666666693</v>
      </c>
      <c r="AI813">
        <v>2258342.6666666637</v>
      </c>
      <c r="AJ813">
        <v>2232619.6666666656</v>
      </c>
      <c r="AK813">
        <v>2206896.6666666674</v>
      </c>
      <c r="AL813">
        <v>2181173.6666666693</v>
      </c>
      <c r="AM813">
        <v>2155450.6666666637</v>
      </c>
      <c r="AN813">
        <v>2129727.6666666656</v>
      </c>
      <c r="AO813">
        <v>2104004.6666666674</v>
      </c>
      <c r="AP813">
        <v>2078281.6666666623</v>
      </c>
      <c r="AQ813">
        <v>2052558.6666666642</v>
      </c>
      <c r="AR813">
        <v>2026835.666666666</v>
      </c>
      <c r="AS813">
        <v>2001112.6666666679</v>
      </c>
      <c r="AT813">
        <v>1975389.6666666623</v>
      </c>
      <c r="AU813">
        <v>1949666.6666666642</v>
      </c>
      <c r="AV813">
        <v>1923943.666666666</v>
      </c>
      <c r="AW813">
        <v>1898220.6666666679</v>
      </c>
      <c r="AX813">
        <v>1872497.6666666626</v>
      </c>
      <c r="AY813">
        <v>1846774.6666666644</v>
      </c>
      <c r="AZ813">
        <v>1821051.6666666663</v>
      </c>
      <c r="BA813">
        <v>1795328.6666666681</v>
      </c>
      <c r="BB813">
        <v>1769605.6666666628</v>
      </c>
      <c r="BC813">
        <v>1743882.6666666646</v>
      </c>
      <c r="BD813">
        <v>1718159.6666666665</v>
      </c>
      <c r="BE813">
        <v>1692436.6666666609</v>
      </c>
      <c r="BF813">
        <v>1666713.6666666628</v>
      </c>
      <c r="BG813">
        <v>1640990.6666666646</v>
      </c>
      <c r="BH813">
        <v>1615267.6666666665</v>
      </c>
      <c r="BI813">
        <v>1589544.6666666612</v>
      </c>
      <c r="BJ813">
        <v>1563821.666666663</v>
      </c>
      <c r="BK813">
        <v>1538098.6666666649</v>
      </c>
      <c r="BL813">
        <v>1512375.6666666667</v>
      </c>
      <c r="BM813">
        <v>1486652.6666666614</v>
      </c>
      <c r="BN813">
        <v>1460929.6666666633</v>
      </c>
      <c r="BO813">
        <v>1435206.6666666651</v>
      </c>
      <c r="BP813">
        <v>1409483.666666667</v>
      </c>
      <c r="BQ813">
        <v>1383760.6666666616</v>
      </c>
      <c r="BR813">
        <v>1358037.6666666635</v>
      </c>
      <c r="BS813">
        <v>1332314.6666666653</v>
      </c>
      <c r="BT813">
        <v>1306591.6666666672</v>
      </c>
      <c r="BU813">
        <v>1280868.6666666619</v>
      </c>
      <c r="BV813">
        <v>1255145.6666666637</v>
      </c>
      <c r="BW813">
        <v>1229422.6666666656</v>
      </c>
      <c r="BX813">
        <v>1203699.66666666</v>
      </c>
      <c r="BY813">
        <v>1177976.6666666619</v>
      </c>
      <c r="BZ813">
        <v>1152253.6666666637</v>
      </c>
      <c r="CA813">
        <v>1126530.6666666656</v>
      </c>
      <c r="CB813">
        <v>1100807.6666666602</v>
      </c>
      <c r="CC813">
        <v>1075084.6666666621</v>
      </c>
      <c r="CD813">
        <v>1049361.666666664</v>
      </c>
      <c r="CE813">
        <v>1023638.6666666658</v>
      </c>
      <c r="CF813">
        <v>997915.66666666046</v>
      </c>
      <c r="CG813">
        <v>972192.66666666232</v>
      </c>
      <c r="CH813">
        <v>946469.66666666418</v>
      </c>
      <c r="CI813">
        <v>920746.66666666605</v>
      </c>
      <c r="CJ813">
        <v>895023.66666666057</v>
      </c>
      <c r="CK813">
        <v>869300.66666666244</v>
      </c>
      <c r="CL813">
        <v>843577.6666666643</v>
      </c>
      <c r="CM813">
        <v>817854.66666665883</v>
      </c>
    </row>
    <row r="814" spans="1:91" x14ac:dyDescent="0.25">
      <c r="A814" s="95" t="s">
        <v>1</v>
      </c>
      <c r="B814" s="4">
        <v>0</v>
      </c>
      <c r="C814" s="4">
        <v>0</v>
      </c>
      <c r="D814" s="4">
        <v>0</v>
      </c>
      <c r="E814" s="4">
        <v>0</v>
      </c>
      <c r="F814" s="4">
        <v>0</v>
      </c>
      <c r="G814" s="4">
        <v>0</v>
      </c>
      <c r="H814" s="4">
        <v>0</v>
      </c>
      <c r="I814" s="4">
        <v>0</v>
      </c>
      <c r="J814" s="4">
        <v>0</v>
      </c>
      <c r="K814" s="4">
        <v>0</v>
      </c>
      <c r="L814" s="4">
        <v>0</v>
      </c>
      <c r="M814" s="4">
        <v>0</v>
      </c>
      <c r="N814" s="4">
        <v>0</v>
      </c>
      <c r="O814" s="4">
        <v>0</v>
      </c>
      <c r="P814" s="4">
        <v>0</v>
      </c>
      <c r="Q814" s="4">
        <v>0</v>
      </c>
      <c r="R814" s="4">
        <v>0</v>
      </c>
      <c r="S814" s="4">
        <v>0</v>
      </c>
      <c r="T814" s="4">
        <v>0</v>
      </c>
      <c r="U814" s="4">
        <v>0</v>
      </c>
      <c r="V814" s="4">
        <v>0</v>
      </c>
      <c r="W814" s="4">
        <v>0</v>
      </c>
      <c r="X814" s="4">
        <v>0</v>
      </c>
      <c r="Y814" s="4">
        <v>0</v>
      </c>
      <c r="Z814" s="4">
        <v>0</v>
      </c>
      <c r="AA814" s="4">
        <v>0</v>
      </c>
      <c r="AB814" s="4">
        <v>0</v>
      </c>
      <c r="AC814" s="4">
        <v>0</v>
      </c>
      <c r="AD814" s="4">
        <v>0</v>
      </c>
      <c r="AE814" s="4">
        <v>0</v>
      </c>
      <c r="AF814">
        <v>1445998.333333333</v>
      </c>
      <c r="AG814">
        <v>1436407.3333333326</v>
      </c>
      <c r="AH814">
        <v>1426816.3333333323</v>
      </c>
      <c r="AI814">
        <v>1417225.3333333319</v>
      </c>
      <c r="AJ814">
        <v>1407634.3333333316</v>
      </c>
      <c r="AK814">
        <v>1398043.3333333312</v>
      </c>
      <c r="AL814">
        <v>1388452.3333333309</v>
      </c>
      <c r="AM814">
        <v>1378861.3333333305</v>
      </c>
      <c r="AN814">
        <v>1369270.3333333302</v>
      </c>
      <c r="AO814">
        <v>1359679.3333333335</v>
      </c>
      <c r="AP814">
        <v>1350088.333333333</v>
      </c>
      <c r="AQ814">
        <v>1340497.3333333328</v>
      </c>
      <c r="AR814">
        <v>1330906.3333333326</v>
      </c>
      <c r="AS814">
        <v>1321315.3333333321</v>
      </c>
      <c r="AT814">
        <v>1311724.3333333316</v>
      </c>
      <c r="AU814">
        <v>1302133.3333333314</v>
      </c>
      <c r="AV814">
        <v>1292542.3333333312</v>
      </c>
      <c r="AW814">
        <v>1282951.3333333307</v>
      </c>
      <c r="AX814">
        <v>1273360.3333333302</v>
      </c>
      <c r="AY814">
        <v>1263769.33333333</v>
      </c>
      <c r="AZ814">
        <v>1254178.3333333333</v>
      </c>
      <c r="BA814">
        <v>1244587.333333333</v>
      </c>
      <c r="BB814">
        <v>1234996.3333333326</v>
      </c>
      <c r="BC814">
        <v>1225405.3333333323</v>
      </c>
      <c r="BD814">
        <v>1215814.3333333319</v>
      </c>
      <c r="BE814">
        <v>1206223.3333333316</v>
      </c>
      <c r="BF814">
        <v>1196632.3333333312</v>
      </c>
      <c r="BG814">
        <v>1187041.3333333309</v>
      </c>
      <c r="BH814">
        <v>1177450.3333333305</v>
      </c>
      <c r="BI814">
        <v>1167859.3333333302</v>
      </c>
      <c r="BJ814">
        <v>1158268.3333333298</v>
      </c>
      <c r="BK814">
        <v>1148677.333333333</v>
      </c>
      <c r="BL814">
        <v>1139086.3333333328</v>
      </c>
      <c r="BM814">
        <v>1129495.3333333323</v>
      </c>
      <c r="BN814">
        <v>1119904.3333333321</v>
      </c>
      <c r="BO814">
        <v>1110313.3333333316</v>
      </c>
      <c r="BP814">
        <v>1100722.3333333314</v>
      </c>
      <c r="BQ814">
        <v>1091131.3333333309</v>
      </c>
      <c r="BR814">
        <v>1081540.3333333307</v>
      </c>
      <c r="BS814">
        <v>1071949.3333333302</v>
      </c>
      <c r="BT814">
        <v>1062358.33333333</v>
      </c>
      <c r="BU814">
        <v>1052767.3333333295</v>
      </c>
      <c r="BV814">
        <v>1043176.3333333329</v>
      </c>
      <c r="BW814">
        <v>1033585.3333333326</v>
      </c>
      <c r="BX814">
        <v>1023994.3333333322</v>
      </c>
      <c r="BY814">
        <v>1014403.3333333319</v>
      </c>
      <c r="BZ814">
        <v>1004812.3333333315</v>
      </c>
      <c r="CA814">
        <v>995221.33333333116</v>
      </c>
      <c r="CB814">
        <v>985630.33333333081</v>
      </c>
      <c r="CC814">
        <v>976039.33333333046</v>
      </c>
      <c r="CD814">
        <v>966448.33333333011</v>
      </c>
      <c r="CE814">
        <v>956857.33333332976</v>
      </c>
      <c r="CF814">
        <v>947266.33333333302</v>
      </c>
      <c r="CG814">
        <v>937675.33333333267</v>
      </c>
      <c r="CH814">
        <v>928084.33333333232</v>
      </c>
      <c r="CI814">
        <v>918493.33333333198</v>
      </c>
      <c r="CJ814">
        <v>908902.33333333163</v>
      </c>
      <c r="CK814">
        <v>899311.33333333128</v>
      </c>
      <c r="CL814">
        <v>889720.33333333093</v>
      </c>
      <c r="CM814">
        <v>880129.33333333058</v>
      </c>
    </row>
    <row r="815" spans="1:91" x14ac:dyDescent="0.25">
      <c r="A815" s="40"/>
    </row>
    <row r="816" spans="1:91" x14ac:dyDescent="0.25">
      <c r="A816" s="95" t="s">
        <v>294</v>
      </c>
      <c r="B816" s="4">
        <v>0</v>
      </c>
      <c r="C816" s="4">
        <v>0</v>
      </c>
      <c r="D816" s="4">
        <v>0</v>
      </c>
      <c r="E816" s="4">
        <v>0</v>
      </c>
      <c r="F816" s="4">
        <v>0</v>
      </c>
      <c r="G816" s="4">
        <v>0</v>
      </c>
      <c r="H816" s="4">
        <v>0</v>
      </c>
      <c r="I816" s="4">
        <v>0</v>
      </c>
      <c r="J816" s="4">
        <v>0</v>
      </c>
      <c r="K816" s="4">
        <v>0</v>
      </c>
      <c r="L816" s="4">
        <v>0</v>
      </c>
      <c r="M816" s="4">
        <v>0</v>
      </c>
      <c r="N816" s="4">
        <v>0</v>
      </c>
      <c r="O816" s="4">
        <v>0</v>
      </c>
      <c r="P816" s="4">
        <v>0</v>
      </c>
      <c r="Q816" s="4">
        <v>0</v>
      </c>
      <c r="R816" s="4">
        <v>0</v>
      </c>
      <c r="S816" s="4">
        <v>0</v>
      </c>
      <c r="T816" s="4">
        <v>0</v>
      </c>
      <c r="U816" s="4">
        <v>0</v>
      </c>
      <c r="V816" s="4">
        <v>0</v>
      </c>
      <c r="W816" s="4">
        <v>0</v>
      </c>
      <c r="X816" s="4">
        <v>0</v>
      </c>
      <c r="Y816" s="4">
        <v>0</v>
      </c>
      <c r="Z816" s="4">
        <v>0</v>
      </c>
      <c r="AA816" s="4">
        <v>0</v>
      </c>
      <c r="AB816" s="4">
        <v>0</v>
      </c>
      <c r="AC816" s="4">
        <v>0</v>
      </c>
      <c r="AD816" s="4">
        <v>0</v>
      </c>
      <c r="AE816" s="4">
        <v>0</v>
      </c>
      <c r="AF816">
        <v>4020445.8333333312</v>
      </c>
      <c r="AG816">
        <v>3991444.9999999995</v>
      </c>
      <c r="AH816">
        <v>3962444.1666666679</v>
      </c>
      <c r="AI816">
        <v>3933443.3333333293</v>
      </c>
      <c r="AJ816">
        <v>3904442.4999999972</v>
      </c>
      <c r="AK816">
        <v>3875441.6666666656</v>
      </c>
      <c r="AL816">
        <v>3846440.833333334</v>
      </c>
      <c r="AM816">
        <v>3817439.9999999949</v>
      </c>
      <c r="AN816">
        <v>3788439.1666666633</v>
      </c>
      <c r="AO816">
        <v>3759438.3333333316</v>
      </c>
      <c r="AP816">
        <v>3730437.5</v>
      </c>
      <c r="AQ816">
        <v>3701436.6666666684</v>
      </c>
      <c r="AR816">
        <v>3672435.8333333293</v>
      </c>
      <c r="AS816">
        <v>3643434.9999999977</v>
      </c>
      <c r="AT816">
        <v>3614434.166666666</v>
      </c>
      <c r="AU816">
        <v>3585433.3333333344</v>
      </c>
      <c r="AV816">
        <v>3556432.4999999953</v>
      </c>
      <c r="AW816">
        <v>3527431.6666666637</v>
      </c>
      <c r="AX816">
        <v>3498430.8333333321</v>
      </c>
      <c r="AY816">
        <v>3469430.0000000005</v>
      </c>
      <c r="AZ816">
        <v>3440429.1666666614</v>
      </c>
      <c r="BA816">
        <v>3411428.3333333298</v>
      </c>
      <c r="BB816">
        <v>3382427.4999999981</v>
      </c>
      <c r="BC816">
        <v>3353426.666666666</v>
      </c>
      <c r="BD816">
        <v>3324425.8333333344</v>
      </c>
      <c r="BE816">
        <v>3295424.9999999958</v>
      </c>
      <c r="BF816">
        <v>3266424.1666666642</v>
      </c>
      <c r="BG816">
        <v>3237423.3333333321</v>
      </c>
      <c r="BH816">
        <v>3208422.5000000005</v>
      </c>
      <c r="BI816">
        <v>3179421.6666666614</v>
      </c>
      <c r="BJ816">
        <v>3150420.8333333298</v>
      </c>
      <c r="BK816">
        <v>3121419.9999999981</v>
      </c>
      <c r="BL816">
        <v>3092419.1666666665</v>
      </c>
      <c r="BM816">
        <v>3063418.3333333274</v>
      </c>
      <c r="BN816">
        <v>3034417.4999999958</v>
      </c>
      <c r="BO816">
        <v>3005416.6666666642</v>
      </c>
      <c r="BP816">
        <v>2976415.8333333326</v>
      </c>
      <c r="BQ816">
        <v>2947415.0000000009</v>
      </c>
      <c r="BR816">
        <v>2918414.1666666619</v>
      </c>
      <c r="BS816">
        <v>2889413.3333333302</v>
      </c>
      <c r="BT816">
        <v>2860412.4999999986</v>
      </c>
      <c r="BU816">
        <v>2831411.666666667</v>
      </c>
      <c r="BV816">
        <v>2802410.8333333279</v>
      </c>
      <c r="BW816">
        <v>2773409.9999999963</v>
      </c>
      <c r="BX816">
        <v>2744409.1666666646</v>
      </c>
      <c r="BY816">
        <v>2715408.333333333</v>
      </c>
      <c r="BZ816">
        <v>2686407.5000000009</v>
      </c>
      <c r="CA816">
        <v>2657406.6666666623</v>
      </c>
      <c r="CB816">
        <v>2628405.8333333307</v>
      </c>
      <c r="CC816">
        <v>2599404.9999999991</v>
      </c>
      <c r="CD816">
        <v>2570404.166666667</v>
      </c>
      <c r="CE816">
        <v>2541403.3333333284</v>
      </c>
      <c r="CF816">
        <v>2512402.4999999963</v>
      </c>
      <c r="CG816">
        <v>2483401.6666666646</v>
      </c>
      <c r="CH816">
        <v>2454400.833333333</v>
      </c>
      <c r="CI816">
        <v>2425399.9999999944</v>
      </c>
      <c r="CJ816">
        <v>2396399.1666666623</v>
      </c>
      <c r="CK816">
        <v>2367398.3333333307</v>
      </c>
      <c r="CL816">
        <v>2338397.4999999991</v>
      </c>
      <c r="CM816">
        <v>2309396.6666666674</v>
      </c>
    </row>
    <row r="817" spans="1:91" x14ac:dyDescent="0.25">
      <c r="A817" s="95"/>
    </row>
    <row r="818" spans="1:91" s="46" customFormat="1" x14ac:dyDescent="0.25">
      <c r="A818" s="95" t="s">
        <v>295</v>
      </c>
      <c r="B818" s="4">
        <v>0</v>
      </c>
      <c r="C818" s="4">
        <v>0</v>
      </c>
      <c r="D818" s="4">
        <v>0</v>
      </c>
      <c r="E818" s="4">
        <v>0</v>
      </c>
      <c r="F818" s="4">
        <v>0</v>
      </c>
      <c r="G818" s="4">
        <v>0</v>
      </c>
      <c r="H818" s="4">
        <v>0</v>
      </c>
      <c r="I818" s="4">
        <v>0</v>
      </c>
      <c r="J818" s="4">
        <v>0</v>
      </c>
      <c r="K818" s="4">
        <v>0</v>
      </c>
      <c r="L818" s="4">
        <v>0</v>
      </c>
      <c r="M818" s="4">
        <v>0</v>
      </c>
      <c r="N818" s="4">
        <v>0</v>
      </c>
      <c r="O818" s="4">
        <v>0</v>
      </c>
      <c r="P818" s="4">
        <v>0</v>
      </c>
      <c r="Q818" s="4">
        <v>0</v>
      </c>
      <c r="R818" s="4">
        <v>0</v>
      </c>
      <c r="S818" s="4">
        <v>0</v>
      </c>
      <c r="T818" s="4">
        <v>0</v>
      </c>
      <c r="U818" s="4">
        <v>0</v>
      </c>
      <c r="V818" s="4">
        <v>0</v>
      </c>
      <c r="W818" s="4">
        <v>0</v>
      </c>
      <c r="X818" s="4">
        <v>0</v>
      </c>
      <c r="Y818" s="4">
        <v>0</v>
      </c>
      <c r="Z818" s="4">
        <v>0</v>
      </c>
      <c r="AA818" s="4">
        <v>0</v>
      </c>
      <c r="AB818" s="4">
        <v>0</v>
      </c>
      <c r="AC818" s="4">
        <v>0</v>
      </c>
      <c r="AD818" s="4">
        <v>0</v>
      </c>
      <c r="AE818" s="4">
        <v>0</v>
      </c>
      <c r="AF818" s="46">
        <v>537803.26171567873</v>
      </c>
      <c r="AG818" s="46">
        <v>557467.15484317252</v>
      </c>
      <c r="AH818" s="46">
        <v>577131.04797066632</v>
      </c>
      <c r="AI818" s="46">
        <v>596794.94109816011</v>
      </c>
      <c r="AJ818" s="46">
        <v>616458.8342256539</v>
      </c>
      <c r="AK818" s="46">
        <v>636122.7273531477</v>
      </c>
      <c r="AL818" s="46">
        <v>655786.62048064149</v>
      </c>
      <c r="AM818" s="46">
        <v>675450.51360813528</v>
      </c>
      <c r="AN818" s="46">
        <v>695114.40673562908</v>
      </c>
      <c r="AO818" s="46">
        <v>714778.29986312287</v>
      </c>
      <c r="AP818" s="46">
        <v>734442.19299061666</v>
      </c>
      <c r="AQ818" s="46">
        <v>754106.08611811046</v>
      </c>
      <c r="AR818" s="46">
        <v>773769.97924560425</v>
      </c>
      <c r="AS818" s="46">
        <v>793433.87237309804</v>
      </c>
      <c r="AT818" s="46">
        <v>813097.76550059184</v>
      </c>
      <c r="AU818" s="46">
        <v>832761.65862808563</v>
      </c>
      <c r="AV818" s="46">
        <v>852425.55175558664</v>
      </c>
      <c r="AW818" s="46">
        <v>872089.44488308043</v>
      </c>
      <c r="AX818" s="46">
        <v>891753.33801057423</v>
      </c>
      <c r="AY818" s="46">
        <v>911417.23113806802</v>
      </c>
      <c r="AZ818" s="46">
        <v>931081.12426556181</v>
      </c>
      <c r="BA818" s="46">
        <v>950745.0173930556</v>
      </c>
      <c r="BB818" s="46">
        <v>970408.9105205494</v>
      </c>
      <c r="BC818" s="46">
        <v>990072.80364804319</v>
      </c>
      <c r="BD818" s="46">
        <v>1009736.696775537</v>
      </c>
      <c r="BE818" s="46">
        <v>1029400.5899030308</v>
      </c>
      <c r="BF818" s="46">
        <v>1049064.4830305246</v>
      </c>
      <c r="BG818" s="46">
        <v>1068728.3761580184</v>
      </c>
      <c r="BH818" s="46">
        <v>1088392.2692855122</v>
      </c>
      <c r="BI818" s="46">
        <v>1108056.1624130059</v>
      </c>
      <c r="BJ818" s="46">
        <v>1127720.0555404997</v>
      </c>
      <c r="BK818" s="46">
        <v>1147383.9486679935</v>
      </c>
      <c r="BL818" s="46">
        <v>1167047.8417954945</v>
      </c>
      <c r="BM818" s="46">
        <v>1186711.7349229883</v>
      </c>
      <c r="BN818" s="46">
        <v>1206375.6280504821</v>
      </c>
      <c r="BO818" s="46">
        <v>1226039.5211779759</v>
      </c>
      <c r="BP818" s="46">
        <v>1245703.4143054697</v>
      </c>
      <c r="BQ818" s="46">
        <v>1265367.3074329635</v>
      </c>
      <c r="BR818" s="46">
        <v>1285031.2005604573</v>
      </c>
      <c r="BS818" s="46">
        <v>1304695.0936879511</v>
      </c>
      <c r="BT818" s="46">
        <v>1324358.9868154449</v>
      </c>
      <c r="BU818" s="46">
        <v>1344022.8799429387</v>
      </c>
      <c r="BV818" s="46">
        <v>1363686.7730704325</v>
      </c>
      <c r="BW818" s="46">
        <v>1383350.6661979263</v>
      </c>
      <c r="BX818" s="46">
        <v>1403014.5593254201</v>
      </c>
      <c r="BY818" s="46">
        <v>1422678.4524529139</v>
      </c>
      <c r="BZ818" s="46">
        <v>1442342.3455804077</v>
      </c>
      <c r="CA818" s="46">
        <v>1462006.2387079014</v>
      </c>
      <c r="CB818" s="46">
        <v>1481670.1318353952</v>
      </c>
      <c r="CC818" s="46">
        <v>1501334.0249628965</v>
      </c>
      <c r="CD818" s="46">
        <v>1520997.91809039</v>
      </c>
      <c r="CE818" s="46">
        <v>1540661.8112178841</v>
      </c>
      <c r="CF818" s="46">
        <v>1560325.7043453776</v>
      </c>
      <c r="CG818" s="46">
        <v>1579989.5974728717</v>
      </c>
      <c r="CH818" s="46">
        <v>1599653.4906003652</v>
      </c>
      <c r="CI818" s="46">
        <v>1619317.3837278592</v>
      </c>
      <c r="CJ818" s="46">
        <v>1638981.2768553528</v>
      </c>
      <c r="CK818" s="46">
        <v>1658645.1699828468</v>
      </c>
      <c r="CL818" s="46">
        <v>1678309.0631103404</v>
      </c>
      <c r="CM818" s="46">
        <v>1697972.9562378344</v>
      </c>
    </row>
    <row r="819" spans="1:91" s="46" customFormat="1" x14ac:dyDescent="0.25">
      <c r="A819" s="95"/>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spans="1:91" x14ac:dyDescent="0.25">
      <c r="A820" s="95" t="s">
        <v>296</v>
      </c>
      <c r="B820" s="4">
        <v>0</v>
      </c>
      <c r="C820" s="4">
        <v>0</v>
      </c>
      <c r="D820" s="4">
        <v>0</v>
      </c>
      <c r="E820" s="4">
        <v>0</v>
      </c>
      <c r="F820" s="4">
        <v>0</v>
      </c>
      <c r="G820" s="4">
        <v>0</v>
      </c>
      <c r="H820" s="4">
        <v>0</v>
      </c>
      <c r="I820" s="4">
        <v>0</v>
      </c>
      <c r="J820" s="4">
        <v>0</v>
      </c>
      <c r="K820" s="4">
        <v>0</v>
      </c>
      <c r="L820" s="4">
        <v>0</v>
      </c>
      <c r="M820" s="4">
        <v>0</v>
      </c>
      <c r="N820" s="4">
        <v>0</v>
      </c>
      <c r="O820" s="4">
        <v>0</v>
      </c>
      <c r="P820" s="4">
        <v>0</v>
      </c>
      <c r="Q820" s="4">
        <v>0</v>
      </c>
      <c r="R820" s="4">
        <v>0</v>
      </c>
      <c r="S820" s="4">
        <v>0</v>
      </c>
      <c r="T820" s="4">
        <v>0</v>
      </c>
      <c r="U820" s="4">
        <v>0</v>
      </c>
      <c r="V820" s="4">
        <v>0</v>
      </c>
      <c r="W820" s="4">
        <v>0</v>
      </c>
      <c r="X820" s="4">
        <v>0</v>
      </c>
      <c r="Y820" s="4">
        <v>0</v>
      </c>
      <c r="Z820" s="4">
        <v>0</v>
      </c>
      <c r="AA820" s="4">
        <v>0</v>
      </c>
      <c r="AB820" s="4">
        <v>0</v>
      </c>
      <c r="AC820" s="4">
        <v>0</v>
      </c>
      <c r="AD820" s="4">
        <v>0</v>
      </c>
      <c r="AE820" s="4">
        <v>0</v>
      </c>
      <c r="AF820">
        <v>3682360.8333333395</v>
      </c>
      <c r="AG820">
        <v>3811505.6666666642</v>
      </c>
      <c r="AH820">
        <v>3940650.4999999888</v>
      </c>
      <c r="AI820">
        <v>4069795.3333333423</v>
      </c>
      <c r="AJ820">
        <v>4198940.166666667</v>
      </c>
      <c r="AK820">
        <v>4328084.9999999916</v>
      </c>
      <c r="AL820">
        <v>4457229.8333333451</v>
      </c>
      <c r="AM820">
        <v>4586374.6666666698</v>
      </c>
      <c r="AN820">
        <v>4715519.4999999944</v>
      </c>
      <c r="AO820">
        <v>4844664.3333333489</v>
      </c>
      <c r="AP820">
        <v>4973809.1666666735</v>
      </c>
      <c r="AQ820">
        <v>5102953.9999999981</v>
      </c>
      <c r="AR820">
        <v>5232098.8333333228</v>
      </c>
      <c r="AS820">
        <v>5361243.6666666763</v>
      </c>
      <c r="AT820">
        <v>5490388.5000000009</v>
      </c>
      <c r="AU820">
        <v>5619533.3333333256</v>
      </c>
      <c r="AV820">
        <v>5748678.1666666791</v>
      </c>
      <c r="AW820">
        <v>5877823.0000000037</v>
      </c>
      <c r="AX820">
        <v>6006967.8333333284</v>
      </c>
      <c r="AY820">
        <v>6136112.6666666828</v>
      </c>
      <c r="AZ820">
        <v>6265257.5000000075</v>
      </c>
      <c r="BA820">
        <v>6394402.3333333321</v>
      </c>
      <c r="BB820">
        <v>6523547.1666666567</v>
      </c>
      <c r="BC820">
        <v>6652692.0000000102</v>
      </c>
      <c r="BD820">
        <v>6781836.8333333349</v>
      </c>
      <c r="BE820">
        <v>6910981.6666666595</v>
      </c>
      <c r="BF820">
        <v>7040126.500000013</v>
      </c>
      <c r="BG820">
        <v>7169271.3333333377</v>
      </c>
      <c r="BH820">
        <v>7298416.1666666623</v>
      </c>
      <c r="BI820">
        <v>7427561.0000000158</v>
      </c>
      <c r="BJ820">
        <v>7556705.8333333405</v>
      </c>
      <c r="BK820">
        <v>7685850.6666666651</v>
      </c>
      <c r="BL820">
        <v>7814995.4999999898</v>
      </c>
      <c r="BM820">
        <v>7944140.3333333433</v>
      </c>
      <c r="BN820">
        <v>8073285.1666666679</v>
      </c>
      <c r="BO820">
        <v>8202429.9999999925</v>
      </c>
      <c r="BP820">
        <v>8331574.833333347</v>
      </c>
      <c r="BQ820">
        <v>8460719.6666666716</v>
      </c>
      <c r="BR820">
        <v>8589864.4999999963</v>
      </c>
      <c r="BS820">
        <v>8719009.3333333209</v>
      </c>
      <c r="BT820">
        <v>8848154.1666666456</v>
      </c>
      <c r="BU820">
        <v>8977299.0000000279</v>
      </c>
      <c r="BV820">
        <v>9106443.8333333526</v>
      </c>
      <c r="BW820">
        <v>9235588.6666666772</v>
      </c>
      <c r="BX820">
        <v>9364733.5000000019</v>
      </c>
      <c r="BY820">
        <v>9493878.3333333265</v>
      </c>
      <c r="BZ820">
        <v>9623023.1666666511</v>
      </c>
      <c r="CA820">
        <v>9752167.9999999758</v>
      </c>
      <c r="CB820">
        <v>9881312.8333333582</v>
      </c>
      <c r="CC820">
        <v>10010457.666666683</v>
      </c>
      <c r="CD820">
        <v>10139602.500000007</v>
      </c>
      <c r="CE820">
        <v>10268747.333333332</v>
      </c>
      <c r="CF820">
        <v>10397892.166666657</v>
      </c>
      <c r="CG820">
        <v>10527036.999999981</v>
      </c>
      <c r="CH820">
        <v>10656181.833333366</v>
      </c>
      <c r="CI820">
        <v>10785326.66666669</v>
      </c>
      <c r="CJ820">
        <v>10914471.500000015</v>
      </c>
      <c r="CK820">
        <v>11043616.33333334</v>
      </c>
      <c r="CL820">
        <v>11172761.166666664</v>
      </c>
      <c r="CM820">
        <v>11301905.999999989</v>
      </c>
    </row>
    <row r="821" spans="1:91" s="40" customFormat="1" x14ac:dyDescent="0.25">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spans="1:91" s="46" customFormat="1" x14ac:dyDescent="0.25">
      <c r="A822" s="95" t="s">
        <v>297</v>
      </c>
      <c r="B822" s="4">
        <v>0</v>
      </c>
      <c r="C822" s="4">
        <v>0</v>
      </c>
      <c r="D822" s="4">
        <v>0</v>
      </c>
      <c r="E822" s="4">
        <v>0</v>
      </c>
      <c r="F822" s="4">
        <v>0</v>
      </c>
      <c r="G822" s="4">
        <v>0</v>
      </c>
      <c r="H822" s="4">
        <v>0</v>
      </c>
      <c r="I822" s="4">
        <v>0</v>
      </c>
      <c r="J822" s="4">
        <v>0</v>
      </c>
      <c r="K822" s="4">
        <v>0</v>
      </c>
      <c r="L822" s="4">
        <v>0</v>
      </c>
      <c r="M822" s="4">
        <v>0</v>
      </c>
      <c r="N822" s="4">
        <v>0</v>
      </c>
      <c r="O822" s="4">
        <v>0</v>
      </c>
      <c r="P822" s="4">
        <v>0</v>
      </c>
      <c r="Q822" s="4">
        <v>0</v>
      </c>
      <c r="R822" s="4">
        <v>0</v>
      </c>
      <c r="S822" s="4">
        <v>0</v>
      </c>
      <c r="T822" s="4">
        <v>0</v>
      </c>
      <c r="U822" s="4">
        <v>0</v>
      </c>
      <c r="V822" s="4">
        <v>0</v>
      </c>
      <c r="W822" s="4">
        <v>0</v>
      </c>
      <c r="X822" s="4">
        <v>0</v>
      </c>
      <c r="Y822" s="4">
        <v>0</v>
      </c>
      <c r="Z822" s="4">
        <v>0</v>
      </c>
      <c r="AA822" s="4">
        <v>0</v>
      </c>
      <c r="AB822" s="4">
        <v>0</v>
      </c>
      <c r="AC822" s="4">
        <v>0</v>
      </c>
      <c r="AD822" s="4">
        <v>0</v>
      </c>
      <c r="AE822" s="4">
        <v>0</v>
      </c>
      <c r="AF822" s="46">
        <v>118185.9049509967</v>
      </c>
      <c r="AG822" s="46">
        <v>122507.17849016837</v>
      </c>
      <c r="AH822" s="46">
        <v>126828.45202934186</v>
      </c>
      <c r="AI822" s="46">
        <v>131149.72556851353</v>
      </c>
      <c r="AJ822" s="46">
        <v>135470.9991076852</v>
      </c>
      <c r="AK822" s="46">
        <v>139792.27264685871</v>
      </c>
      <c r="AL822" s="46">
        <v>144113.54618603038</v>
      </c>
      <c r="AM822" s="46">
        <v>148434.81972520385</v>
      </c>
      <c r="AN822" s="46">
        <v>152756.09326437552</v>
      </c>
      <c r="AO822" s="46">
        <v>157077.366803549</v>
      </c>
      <c r="AP822" s="46">
        <v>161398.64034272067</v>
      </c>
      <c r="AQ822" s="46">
        <v>165719.91388189234</v>
      </c>
      <c r="AR822" s="46">
        <v>170041.18742106584</v>
      </c>
      <c r="AS822" s="46">
        <v>174362.46096023751</v>
      </c>
      <c r="AT822" s="46">
        <v>178683.73449941102</v>
      </c>
      <c r="AU822" s="46">
        <v>183005.00803858269</v>
      </c>
      <c r="AV822" s="46">
        <v>187326.28157775616</v>
      </c>
      <c r="AW822" s="46">
        <v>191647.55511692783</v>
      </c>
      <c r="AX822" s="46">
        <v>195968.8286560995</v>
      </c>
      <c r="AY822" s="46">
        <v>200290.10219527298</v>
      </c>
      <c r="AZ822" s="46">
        <v>204611.37573444465</v>
      </c>
      <c r="BA822" s="46">
        <v>208932.64927361815</v>
      </c>
      <c r="BB822" s="46">
        <v>213253.92281278982</v>
      </c>
      <c r="BC822" s="46">
        <v>217575.19635196149</v>
      </c>
      <c r="BD822" s="46">
        <v>221896.469891135</v>
      </c>
      <c r="BE822" s="46">
        <v>226217.74343030667</v>
      </c>
      <c r="BF822" s="46">
        <v>230539.01696948014</v>
      </c>
      <c r="BG822" s="46">
        <v>234860.29050865181</v>
      </c>
      <c r="BH822" s="46">
        <v>239181.56404782529</v>
      </c>
      <c r="BI822" s="46">
        <v>243502.83758699696</v>
      </c>
      <c r="BJ822" s="46">
        <v>247824.11112616863</v>
      </c>
      <c r="BK822" s="46">
        <v>252145.38466534214</v>
      </c>
      <c r="BL822" s="46">
        <v>256466.65820451381</v>
      </c>
      <c r="BM822" s="46">
        <v>260787.93174368731</v>
      </c>
      <c r="BN822" s="46">
        <v>265109.20528285898</v>
      </c>
      <c r="BO822" s="46">
        <v>269430.47882203246</v>
      </c>
      <c r="BP822" s="46">
        <v>273751.75236120413</v>
      </c>
      <c r="BQ822" s="46">
        <v>278073.0259003758</v>
      </c>
      <c r="BR822" s="46">
        <v>282394.29943954927</v>
      </c>
      <c r="BS822" s="46">
        <v>286715.57297872094</v>
      </c>
      <c r="BT822" s="46">
        <v>291036.84651789442</v>
      </c>
      <c r="BU822" s="46">
        <v>295358.12005706609</v>
      </c>
      <c r="BV822" s="46">
        <v>299679.39359623962</v>
      </c>
      <c r="BW822" s="46">
        <v>304000.66713541129</v>
      </c>
      <c r="BX822" s="46">
        <v>308321.94067458296</v>
      </c>
      <c r="BY822" s="46">
        <v>312643.21421375644</v>
      </c>
      <c r="BZ822" s="46">
        <v>316964.48775292811</v>
      </c>
      <c r="CA822" s="46">
        <v>321285.76129210158</v>
      </c>
      <c r="CB822" s="46">
        <v>325607.03483127325</v>
      </c>
      <c r="CC822" s="46">
        <v>329928.30837044679</v>
      </c>
      <c r="CD822" s="46">
        <v>334249.58190961846</v>
      </c>
      <c r="CE822" s="46">
        <v>338570.85544879013</v>
      </c>
      <c r="CF822" s="46">
        <v>342892.1289879636</v>
      </c>
      <c r="CG822" s="46">
        <v>347213.40252713527</v>
      </c>
      <c r="CH822" s="46">
        <v>351534.67606630875</v>
      </c>
      <c r="CI822" s="46">
        <v>355855.94960548042</v>
      </c>
      <c r="CJ822" s="46">
        <v>360177.22314465389</v>
      </c>
      <c r="CK822" s="46">
        <v>364498.49668382556</v>
      </c>
      <c r="CL822" s="46">
        <v>368819.77022299723</v>
      </c>
      <c r="CM822" s="46">
        <v>373141.04376217071</v>
      </c>
    </row>
    <row r="823" spans="1:91" s="40" customFormat="1" x14ac:dyDescent="0.25">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spans="1:91" x14ac:dyDescent="0.25">
      <c r="A824" s="95" t="s">
        <v>413</v>
      </c>
      <c r="B824" s="4">
        <v>0</v>
      </c>
      <c r="C824" s="4">
        <v>0</v>
      </c>
      <c r="D824" s="4">
        <v>0</v>
      </c>
      <c r="E824" s="4">
        <v>0</v>
      </c>
      <c r="F824" s="4">
        <v>0</v>
      </c>
      <c r="G824" s="4">
        <v>0</v>
      </c>
      <c r="H824" s="4">
        <v>0</v>
      </c>
      <c r="I824" s="4">
        <v>0</v>
      </c>
      <c r="J824" s="4">
        <v>0</v>
      </c>
      <c r="K824" s="4">
        <v>0</v>
      </c>
      <c r="L824" s="4">
        <v>0</v>
      </c>
      <c r="M824" s="4">
        <v>0</v>
      </c>
      <c r="N824" s="4">
        <v>0</v>
      </c>
      <c r="O824" s="4">
        <v>0</v>
      </c>
      <c r="P824" s="4">
        <v>0</v>
      </c>
      <c r="Q824" s="4">
        <v>0</v>
      </c>
      <c r="R824" s="4">
        <v>0</v>
      </c>
      <c r="S824" s="4">
        <v>0</v>
      </c>
      <c r="T824" s="4">
        <v>0</v>
      </c>
      <c r="U824" s="4">
        <v>0</v>
      </c>
      <c r="V824" s="4">
        <v>0</v>
      </c>
      <c r="W824" s="4">
        <v>0</v>
      </c>
      <c r="X824" s="4">
        <v>0</v>
      </c>
      <c r="Y824" s="4">
        <v>0</v>
      </c>
      <c r="Z824" s="4">
        <v>0</v>
      </c>
      <c r="AA824" s="4">
        <v>0</v>
      </c>
      <c r="AB824" s="4">
        <v>0</v>
      </c>
      <c r="AC824" s="4">
        <v>0</v>
      </c>
      <c r="AD824" s="4">
        <v>0</v>
      </c>
      <c r="AE824" s="4">
        <v>0</v>
      </c>
      <c r="AF824">
        <v>21490544.166666687</v>
      </c>
      <c r="AG824">
        <v>21185665.666666698</v>
      </c>
      <c r="AH824">
        <v>20880787.166666705</v>
      </c>
      <c r="AI824">
        <v>20575908.666666713</v>
      </c>
      <c r="AJ824">
        <v>20271030.166666724</v>
      </c>
      <c r="AK824">
        <v>19966151.666666731</v>
      </c>
      <c r="AL824">
        <v>19661273.166666739</v>
      </c>
      <c r="AM824">
        <v>19356394.666666746</v>
      </c>
      <c r="AN824">
        <v>19051516.166666754</v>
      </c>
      <c r="AO824">
        <v>18746637.666666649</v>
      </c>
      <c r="AP824">
        <v>18441759.166666657</v>
      </c>
      <c r="AQ824">
        <v>18136880.666666664</v>
      </c>
      <c r="AR824">
        <v>17832002.166666672</v>
      </c>
      <c r="AS824">
        <v>17527123.666666679</v>
      </c>
      <c r="AT824">
        <v>17222245.16666669</v>
      </c>
      <c r="AU824">
        <v>16917366.666666698</v>
      </c>
      <c r="AV824">
        <v>16612488.166666705</v>
      </c>
      <c r="AW824">
        <v>16307609.666666714</v>
      </c>
      <c r="AX824">
        <v>16002731.166666724</v>
      </c>
      <c r="AY824">
        <v>15697852.666666731</v>
      </c>
      <c r="AZ824">
        <v>15392974.166666739</v>
      </c>
      <c r="BA824">
        <v>15088095.666666748</v>
      </c>
      <c r="BB824">
        <v>14783217.166666757</v>
      </c>
      <c r="BC824">
        <v>14478338.666666649</v>
      </c>
      <c r="BD824">
        <v>14173460.166666657</v>
      </c>
      <c r="BE824">
        <v>13868581.666666664</v>
      </c>
      <c r="BF824">
        <v>13563703.166666673</v>
      </c>
      <c r="BG824">
        <v>13258824.666666683</v>
      </c>
      <c r="BH824">
        <v>12953946.16666669</v>
      </c>
      <c r="BI824">
        <v>12649067.666666698</v>
      </c>
      <c r="BJ824">
        <v>12344189.166666707</v>
      </c>
      <c r="BK824">
        <v>12039310.666666716</v>
      </c>
      <c r="BL824">
        <v>11734432.166666724</v>
      </c>
      <c r="BM824">
        <v>11429553.666666731</v>
      </c>
      <c r="BN824">
        <v>11124675.166666741</v>
      </c>
      <c r="BO824">
        <v>10819796.66666675</v>
      </c>
      <c r="BP824">
        <v>10514918.166666757</v>
      </c>
      <c r="BQ824">
        <v>10210039.666666649</v>
      </c>
      <c r="BR824">
        <v>9905161.1666666567</v>
      </c>
      <c r="BS824">
        <v>9600282.666666666</v>
      </c>
      <c r="BT824">
        <v>9295404.1666666754</v>
      </c>
      <c r="BU824">
        <v>8990525.6666666828</v>
      </c>
      <c r="BV824">
        <v>8685647.1666666903</v>
      </c>
      <c r="BW824">
        <v>8380768.6666666996</v>
      </c>
      <c r="BX824">
        <v>8075890.166666708</v>
      </c>
      <c r="BY824">
        <v>7771011.6666667163</v>
      </c>
      <c r="BZ824">
        <v>7466133.1666667247</v>
      </c>
      <c r="CA824">
        <v>7161254.6666667331</v>
      </c>
      <c r="CB824">
        <v>6856376.1666667415</v>
      </c>
      <c r="CC824">
        <v>6551497.6666667499</v>
      </c>
      <c r="CD824">
        <v>6246619.1666667582</v>
      </c>
      <c r="CE824">
        <v>5941740.6666666502</v>
      </c>
      <c r="CF824">
        <v>5636862.1666666586</v>
      </c>
      <c r="CG824">
        <v>5331983.666666667</v>
      </c>
      <c r="CH824">
        <v>5027105.1666666754</v>
      </c>
      <c r="CI824">
        <v>4722226.6666666837</v>
      </c>
      <c r="CJ824">
        <v>4417348.1666666921</v>
      </c>
      <c r="CK824">
        <v>4112469.6666667005</v>
      </c>
      <c r="CL824">
        <v>3807591.1666667089</v>
      </c>
      <c r="CM824">
        <v>3502712.6666667173</v>
      </c>
    </row>
    <row r="825" spans="1:91" x14ac:dyDescent="0.25">
      <c r="A825" s="95" t="s">
        <v>1</v>
      </c>
      <c r="B825" s="4">
        <v>0</v>
      </c>
      <c r="C825" s="4">
        <v>0</v>
      </c>
      <c r="D825" s="4">
        <v>0</v>
      </c>
      <c r="E825" s="4">
        <v>0</v>
      </c>
      <c r="F825" s="4">
        <v>0</v>
      </c>
      <c r="G825" s="4">
        <v>0</v>
      </c>
      <c r="H825" s="4">
        <v>0</v>
      </c>
      <c r="I825" s="4">
        <v>0</v>
      </c>
      <c r="J825" s="4">
        <v>0</v>
      </c>
      <c r="K825" s="4">
        <v>0</v>
      </c>
      <c r="L825" s="4">
        <v>0</v>
      </c>
      <c r="M825" s="4">
        <v>0</v>
      </c>
      <c r="N825" s="4">
        <v>0</v>
      </c>
      <c r="O825" s="4">
        <v>0</v>
      </c>
      <c r="P825" s="4">
        <v>0</v>
      </c>
      <c r="Q825" s="4">
        <v>0</v>
      </c>
      <c r="R825" s="4">
        <v>0</v>
      </c>
      <c r="S825" s="4">
        <v>0</v>
      </c>
      <c r="T825" s="4">
        <v>0</v>
      </c>
      <c r="U825" s="4">
        <v>0</v>
      </c>
      <c r="V825" s="4">
        <v>0</v>
      </c>
      <c r="W825" s="4">
        <v>0</v>
      </c>
      <c r="X825" s="4">
        <v>0</v>
      </c>
      <c r="Y825" s="4">
        <v>0</v>
      </c>
      <c r="Z825" s="4">
        <v>0</v>
      </c>
      <c r="AA825" s="4">
        <v>0</v>
      </c>
      <c r="AB825" s="4">
        <v>0</v>
      </c>
      <c r="AC825" s="4">
        <v>0</v>
      </c>
      <c r="AD825" s="4">
        <v>0</v>
      </c>
      <c r="AE825" s="4">
        <v>0</v>
      </c>
      <c r="AF825">
        <v>13736881.666666362</v>
      </c>
      <c r="AG825">
        <v>14374887.333333027</v>
      </c>
      <c r="AH825">
        <v>15012892.999999691</v>
      </c>
      <c r="AI825">
        <v>15650898.666666355</v>
      </c>
      <c r="AJ825">
        <v>16288904.333333019</v>
      </c>
      <c r="AK825">
        <v>16926909.999999683</v>
      </c>
      <c r="AL825">
        <v>17564915.666666348</v>
      </c>
      <c r="AM825">
        <v>18202921.333333012</v>
      </c>
      <c r="AN825">
        <v>18840926.999999676</v>
      </c>
      <c r="AO825">
        <v>19478932.666666575</v>
      </c>
      <c r="AP825">
        <v>20116938.333333239</v>
      </c>
      <c r="AQ825">
        <v>20754943.999999903</v>
      </c>
      <c r="AR825">
        <v>21392949.666666567</v>
      </c>
      <c r="AS825">
        <v>22030955.333333232</v>
      </c>
      <c r="AT825">
        <v>22668960.999999896</v>
      </c>
      <c r="AU825">
        <v>23306966.66666656</v>
      </c>
      <c r="AV825">
        <v>23944972.333333224</v>
      </c>
      <c r="AW825">
        <v>24582977.999999888</v>
      </c>
      <c r="AX825">
        <v>25220983.666666552</v>
      </c>
      <c r="AY825">
        <v>25858989.333333217</v>
      </c>
      <c r="AZ825">
        <v>26496994.999999881</v>
      </c>
      <c r="BA825">
        <v>27135000.666666545</v>
      </c>
      <c r="BB825">
        <v>27773006.333333209</v>
      </c>
      <c r="BC825">
        <v>28411011.999999873</v>
      </c>
      <c r="BD825">
        <v>29049017.666666538</v>
      </c>
      <c r="BE825">
        <v>29687023.333333202</v>
      </c>
      <c r="BF825">
        <v>30325028.999999866</v>
      </c>
      <c r="BG825">
        <v>30963034.66666653</v>
      </c>
      <c r="BH825">
        <v>31601040.333333194</v>
      </c>
      <c r="BI825">
        <v>32239045.999999858</v>
      </c>
      <c r="BJ825">
        <v>32877051.666666523</v>
      </c>
      <c r="BK825">
        <v>33515057.333333187</v>
      </c>
      <c r="BL825">
        <v>34153062.999999851</v>
      </c>
      <c r="BM825">
        <v>34791068.666666515</v>
      </c>
      <c r="BN825">
        <v>35429074.333333179</v>
      </c>
      <c r="BO825">
        <v>36067079.999999844</v>
      </c>
      <c r="BP825">
        <v>36705085.666666508</v>
      </c>
      <c r="BQ825">
        <v>37343091.333333172</v>
      </c>
      <c r="BR825">
        <v>37981096.999999836</v>
      </c>
      <c r="BS825">
        <v>38619102.6666665</v>
      </c>
      <c r="BT825">
        <v>39257108.333333164</v>
      </c>
      <c r="BU825">
        <v>39895113.999999829</v>
      </c>
      <c r="BV825">
        <v>40533119.666666493</v>
      </c>
      <c r="BW825">
        <v>41171125.333333157</v>
      </c>
      <c r="BX825">
        <v>41809130.999999821</v>
      </c>
      <c r="BY825">
        <v>42447136.666666485</v>
      </c>
      <c r="BZ825">
        <v>43085142.33333315</v>
      </c>
      <c r="CA825">
        <v>43723147.999999814</v>
      </c>
      <c r="CB825">
        <v>44361153.666666478</v>
      </c>
      <c r="CC825">
        <v>44999159.333333142</v>
      </c>
      <c r="CD825">
        <v>45637164.999999806</v>
      </c>
      <c r="CE825">
        <v>46275170.66666647</v>
      </c>
      <c r="CF825">
        <v>46913176.333333135</v>
      </c>
      <c r="CG825">
        <v>47551181.999999799</v>
      </c>
      <c r="CH825">
        <v>48189187.666666463</v>
      </c>
      <c r="CI825">
        <v>48827193.333333127</v>
      </c>
      <c r="CJ825">
        <v>49465198.999999791</v>
      </c>
      <c r="CK825">
        <v>50103204.666666456</v>
      </c>
      <c r="CL825">
        <v>50741210.33333312</v>
      </c>
      <c r="CM825">
        <v>51379215.999999784</v>
      </c>
    </row>
    <row r="826" spans="1:91" x14ac:dyDescent="0.25">
      <c r="A826" s="95" t="s">
        <v>1</v>
      </c>
      <c r="B826" s="4">
        <v>0</v>
      </c>
      <c r="C826" s="4">
        <v>0</v>
      </c>
      <c r="D826" s="4">
        <v>0</v>
      </c>
      <c r="E826" s="4">
        <v>0</v>
      </c>
      <c r="F826" s="4">
        <v>0</v>
      </c>
      <c r="G826" s="4">
        <v>0</v>
      </c>
      <c r="H826" s="4">
        <v>0</v>
      </c>
      <c r="I826" s="4">
        <v>0</v>
      </c>
      <c r="J826" s="4">
        <v>0</v>
      </c>
      <c r="K826" s="4">
        <v>0</v>
      </c>
      <c r="L826" s="4">
        <v>0</v>
      </c>
      <c r="M826" s="4">
        <v>0</v>
      </c>
      <c r="N826" s="4">
        <v>0</v>
      </c>
      <c r="O826" s="4">
        <v>0</v>
      </c>
      <c r="P826" s="4">
        <v>0</v>
      </c>
      <c r="Q826" s="4">
        <v>0</v>
      </c>
      <c r="R826" s="4">
        <v>0</v>
      </c>
      <c r="S826" s="4">
        <v>0</v>
      </c>
      <c r="T826" s="4">
        <v>0</v>
      </c>
      <c r="U826" s="4">
        <v>0</v>
      </c>
      <c r="V826" s="4">
        <v>0</v>
      </c>
      <c r="W826" s="4">
        <v>0</v>
      </c>
      <c r="X826" s="4">
        <v>0</v>
      </c>
      <c r="Y826" s="4">
        <v>0</v>
      </c>
      <c r="Z826" s="4">
        <v>0</v>
      </c>
      <c r="AA826" s="4">
        <v>0</v>
      </c>
      <c r="AB826" s="4">
        <v>0</v>
      </c>
      <c r="AC826" s="4">
        <v>0</v>
      </c>
      <c r="AD826" s="4">
        <v>0</v>
      </c>
      <c r="AE826" s="4">
        <v>0</v>
      </c>
      <c r="AF826">
        <v>134095.83333333331</v>
      </c>
      <c r="AG826">
        <v>134911.66666666663</v>
      </c>
      <c r="AH826">
        <v>135727.49999999997</v>
      </c>
      <c r="AI826">
        <v>136543.33333333328</v>
      </c>
      <c r="AJ826">
        <v>137359.16666666663</v>
      </c>
      <c r="AK826">
        <v>138174.99999999994</v>
      </c>
      <c r="AL826">
        <v>138990.83333333328</v>
      </c>
      <c r="AM826">
        <v>139806.66666666663</v>
      </c>
      <c r="AN826">
        <v>140622.49999999994</v>
      </c>
      <c r="AO826">
        <v>141438.33333333328</v>
      </c>
      <c r="AP826">
        <v>142254.1666666666</v>
      </c>
      <c r="AQ826">
        <v>143069.99999999994</v>
      </c>
      <c r="AR826">
        <v>143885.83333333326</v>
      </c>
      <c r="AS826">
        <v>144701.6666666666</v>
      </c>
      <c r="AT826">
        <v>145517.49999999994</v>
      </c>
      <c r="AU826">
        <v>146333.33333333326</v>
      </c>
      <c r="AV826">
        <v>147149.1666666666</v>
      </c>
      <c r="AW826">
        <v>147964.99999999991</v>
      </c>
      <c r="AX826">
        <v>148780.83333333326</v>
      </c>
      <c r="AY826">
        <v>149596.66666666657</v>
      </c>
      <c r="AZ826">
        <v>150412.49999999991</v>
      </c>
      <c r="BA826">
        <v>151228.33333333323</v>
      </c>
      <c r="BB826">
        <v>152044.16666666657</v>
      </c>
      <c r="BC826">
        <v>152859.99999999991</v>
      </c>
      <c r="BD826">
        <v>153675.83333333323</v>
      </c>
      <c r="BE826">
        <v>154491.66666666657</v>
      </c>
      <c r="BF826">
        <v>155307.49999999988</v>
      </c>
      <c r="BG826">
        <v>156123.33333333323</v>
      </c>
      <c r="BH826">
        <v>156939.16666666654</v>
      </c>
      <c r="BI826">
        <v>157754.99999999988</v>
      </c>
      <c r="BJ826">
        <v>158570.8333333332</v>
      </c>
      <c r="BK826">
        <v>159386.66666666654</v>
      </c>
      <c r="BL826">
        <v>160202.49999999988</v>
      </c>
      <c r="BM826">
        <v>161018.33333333343</v>
      </c>
      <c r="BN826">
        <v>161834.16666666677</v>
      </c>
      <c r="BO826">
        <v>162650.00000000009</v>
      </c>
      <c r="BP826">
        <v>163465.83333333343</v>
      </c>
      <c r="BQ826">
        <v>164281.66666666674</v>
      </c>
      <c r="BR826">
        <v>165097.50000000009</v>
      </c>
      <c r="BS826">
        <v>165913.3333333334</v>
      </c>
      <c r="BT826">
        <v>166729.16666666674</v>
      </c>
      <c r="BU826">
        <v>167545.00000000006</v>
      </c>
      <c r="BV826">
        <v>168360.8333333334</v>
      </c>
      <c r="BW826">
        <v>169176.66666666674</v>
      </c>
      <c r="BX826">
        <v>169992.50000000006</v>
      </c>
      <c r="BY826">
        <v>170808.3333333334</v>
      </c>
      <c r="BZ826">
        <v>171624.16666666672</v>
      </c>
      <c r="CA826">
        <v>172440.00000000006</v>
      </c>
      <c r="CB826">
        <v>173255.83333333337</v>
      </c>
      <c r="CC826">
        <v>174071.66666666672</v>
      </c>
      <c r="CD826">
        <v>174887.50000000006</v>
      </c>
      <c r="CE826">
        <v>175703.33333333337</v>
      </c>
      <c r="CF826">
        <v>176519.16666666672</v>
      </c>
      <c r="CG826">
        <v>177335.00000000003</v>
      </c>
      <c r="CH826">
        <v>178150.83333333337</v>
      </c>
      <c r="CI826">
        <v>178966.66666666669</v>
      </c>
      <c r="CJ826">
        <v>179782.50000000003</v>
      </c>
      <c r="CK826">
        <v>180598.33333333337</v>
      </c>
      <c r="CL826">
        <v>181414.16666666669</v>
      </c>
      <c r="CM826">
        <v>182230.00000000003</v>
      </c>
    </row>
    <row r="827" spans="1:91" s="98" customFormat="1" x14ac:dyDescent="0.25">
      <c r="A827" s="98" t="s">
        <v>1</v>
      </c>
      <c r="B827" s="98">
        <v>0</v>
      </c>
      <c r="C827" s="98">
        <v>0</v>
      </c>
      <c r="D827" s="98">
        <v>0</v>
      </c>
      <c r="E827" s="98">
        <v>0</v>
      </c>
      <c r="F827" s="98">
        <v>0</v>
      </c>
      <c r="G827" s="98">
        <v>0</v>
      </c>
      <c r="H827" s="98">
        <v>0</v>
      </c>
      <c r="I827" s="98">
        <v>0</v>
      </c>
      <c r="J827" s="98">
        <v>0</v>
      </c>
      <c r="K827" s="98">
        <v>0</v>
      </c>
      <c r="L827" s="98">
        <v>0</v>
      </c>
      <c r="M827" s="98">
        <v>0</v>
      </c>
      <c r="N827" s="98">
        <v>0</v>
      </c>
      <c r="O827" s="98">
        <v>0</v>
      </c>
      <c r="P827" s="98">
        <v>0</v>
      </c>
      <c r="Q827" s="98">
        <v>0</v>
      </c>
      <c r="R827" s="98">
        <v>0</v>
      </c>
      <c r="S827" s="98">
        <v>0</v>
      </c>
      <c r="T827" s="98">
        <v>0</v>
      </c>
      <c r="U827" s="98">
        <v>0</v>
      </c>
      <c r="V827" s="98">
        <v>0</v>
      </c>
      <c r="W827" s="98">
        <v>0</v>
      </c>
      <c r="X827" s="98">
        <v>0</v>
      </c>
      <c r="Y827" s="98">
        <v>0</v>
      </c>
      <c r="Z827" s="98">
        <v>0</v>
      </c>
      <c r="AA827" s="98">
        <v>0</v>
      </c>
      <c r="AB827" s="98">
        <v>0</v>
      </c>
      <c r="AC827" s="98">
        <v>0</v>
      </c>
      <c r="AD827" s="98">
        <v>0</v>
      </c>
      <c r="AE827" s="98">
        <v>0</v>
      </c>
      <c r="AF827" s="98">
        <v>0</v>
      </c>
      <c r="AG827" s="98">
        <v>0</v>
      </c>
      <c r="AH827" s="98">
        <v>0</v>
      </c>
      <c r="AI827" s="98">
        <v>0</v>
      </c>
      <c r="AJ827" s="98">
        <v>0</v>
      </c>
      <c r="AK827" s="98">
        <v>0</v>
      </c>
      <c r="AL827" s="98">
        <v>0</v>
      </c>
      <c r="AM827" s="98">
        <v>0</v>
      </c>
      <c r="AN827" s="98">
        <v>0</v>
      </c>
      <c r="AO827" s="98">
        <v>0</v>
      </c>
      <c r="AP827" s="98">
        <v>0</v>
      </c>
      <c r="AQ827" s="98">
        <v>0</v>
      </c>
      <c r="AR827" s="98">
        <v>0</v>
      </c>
      <c r="AS827" s="98">
        <v>0</v>
      </c>
      <c r="AT827" s="98">
        <v>0</v>
      </c>
      <c r="AU827" s="98">
        <v>0</v>
      </c>
      <c r="AV827" s="98">
        <v>0</v>
      </c>
      <c r="AW827" s="98">
        <v>0</v>
      </c>
      <c r="AX827" s="98">
        <v>0</v>
      </c>
      <c r="AY827" s="98">
        <v>0</v>
      </c>
      <c r="AZ827" s="98">
        <v>0</v>
      </c>
      <c r="BA827" s="98">
        <v>0</v>
      </c>
      <c r="BB827" s="98">
        <v>0</v>
      </c>
      <c r="BC827" s="98">
        <v>0</v>
      </c>
      <c r="BD827" s="98">
        <v>0</v>
      </c>
      <c r="BE827" s="98">
        <v>0</v>
      </c>
      <c r="BF827" s="98">
        <v>0</v>
      </c>
      <c r="BG827" s="98">
        <v>0</v>
      </c>
      <c r="BH827" s="98">
        <v>0</v>
      </c>
      <c r="BI827" s="98">
        <v>0</v>
      </c>
      <c r="BJ827" s="98">
        <v>0</v>
      </c>
      <c r="BK827" s="98">
        <v>0</v>
      </c>
      <c r="BL827" s="98">
        <v>0</v>
      </c>
      <c r="BM827" s="98">
        <v>0</v>
      </c>
      <c r="BN827" s="98">
        <v>0</v>
      </c>
      <c r="BO827" s="98">
        <v>0</v>
      </c>
      <c r="BP827" s="98">
        <v>0</v>
      </c>
      <c r="BQ827" s="98">
        <v>0</v>
      </c>
      <c r="BR827" s="98">
        <v>0</v>
      </c>
      <c r="BS827" s="98">
        <v>0</v>
      </c>
      <c r="BT827" s="98">
        <v>0</v>
      </c>
      <c r="BU827" s="98">
        <v>0</v>
      </c>
      <c r="BV827" s="98">
        <v>0</v>
      </c>
      <c r="BW827" s="98">
        <v>0</v>
      </c>
      <c r="BX827" s="98">
        <v>0</v>
      </c>
      <c r="BY827" s="98">
        <v>0</v>
      </c>
      <c r="BZ827" s="98">
        <v>0</v>
      </c>
      <c r="CA827" s="98">
        <v>0</v>
      </c>
      <c r="CB827" s="98">
        <v>0</v>
      </c>
      <c r="CC827" s="98">
        <v>0</v>
      </c>
      <c r="CD827" s="98">
        <v>0</v>
      </c>
      <c r="CE827" s="98">
        <v>0</v>
      </c>
      <c r="CF827" s="98">
        <v>0</v>
      </c>
      <c r="CG827" s="98">
        <v>0</v>
      </c>
      <c r="CH827" s="98">
        <v>0</v>
      </c>
      <c r="CI827" s="98">
        <v>0</v>
      </c>
      <c r="CJ827" s="98">
        <v>0</v>
      </c>
      <c r="CK827" s="98">
        <v>0</v>
      </c>
      <c r="CL827" s="98">
        <v>0</v>
      </c>
      <c r="CM827" s="98">
        <v>0</v>
      </c>
    </row>
    <row r="828" spans="1:91" x14ac:dyDescent="0.25">
      <c r="A828" s="95" t="s">
        <v>1</v>
      </c>
      <c r="B828" s="4">
        <v>0</v>
      </c>
      <c r="C828" s="4">
        <v>0</v>
      </c>
      <c r="D828" s="4">
        <v>0</v>
      </c>
      <c r="E828" s="4">
        <v>0</v>
      </c>
      <c r="F828" s="4">
        <v>0</v>
      </c>
      <c r="G828" s="4">
        <v>0</v>
      </c>
      <c r="H828" s="4">
        <v>0</v>
      </c>
      <c r="I828" s="4">
        <v>0</v>
      </c>
      <c r="J828" s="4">
        <v>0</v>
      </c>
      <c r="K828" s="4">
        <v>0</v>
      </c>
      <c r="L828" s="4">
        <v>0</v>
      </c>
      <c r="M828" s="4">
        <v>0</v>
      </c>
      <c r="N828" s="4">
        <v>0</v>
      </c>
      <c r="O828" s="4">
        <v>0</v>
      </c>
      <c r="P828" s="4">
        <v>0</v>
      </c>
      <c r="Q828" s="4">
        <v>0</v>
      </c>
      <c r="R828" s="4">
        <v>0</v>
      </c>
      <c r="S828" s="4">
        <v>0</v>
      </c>
      <c r="T828" s="4">
        <v>0</v>
      </c>
      <c r="U828" s="4">
        <v>0</v>
      </c>
      <c r="V828" s="4">
        <v>0</v>
      </c>
      <c r="W828" s="4">
        <v>0</v>
      </c>
      <c r="X828" s="4">
        <v>0</v>
      </c>
      <c r="Y828" s="4">
        <v>0</v>
      </c>
      <c r="Z828" s="4">
        <v>0</v>
      </c>
      <c r="AA828" s="4">
        <v>0</v>
      </c>
      <c r="AB828" s="4">
        <v>0</v>
      </c>
      <c r="AC828" s="4">
        <v>0</v>
      </c>
      <c r="AD828" s="4">
        <v>0</v>
      </c>
      <c r="AE828" s="4">
        <v>0</v>
      </c>
      <c r="AF828">
        <v>1340499.1666665301</v>
      </c>
      <c r="AG828">
        <v>1655876.9999998622</v>
      </c>
      <c r="AH828">
        <v>1971254.8333331943</v>
      </c>
      <c r="AI828">
        <v>2286632.6666665263</v>
      </c>
      <c r="AJ828">
        <v>2602010.4999998584</v>
      </c>
      <c r="AK828">
        <v>2917388.3333331905</v>
      </c>
      <c r="AL828">
        <v>3232766.1666665226</v>
      </c>
      <c r="AM828">
        <v>3548143.9999998547</v>
      </c>
      <c r="AN828">
        <v>3863521.8333331868</v>
      </c>
      <c r="AO828">
        <v>4178899.6666666353</v>
      </c>
      <c r="AP828">
        <v>4494277.4999999674</v>
      </c>
      <c r="AQ828">
        <v>4809655.3333332995</v>
      </c>
      <c r="AR828">
        <v>5125033.1666666316</v>
      </c>
      <c r="AS828">
        <v>5440410.9999999637</v>
      </c>
      <c r="AT828">
        <v>5755788.8333332958</v>
      </c>
      <c r="AU828">
        <v>6071166.6666666279</v>
      </c>
      <c r="AV828">
        <v>6386544.49999996</v>
      </c>
      <c r="AW828">
        <v>6701922.333333292</v>
      </c>
      <c r="AX828">
        <v>7017300.1666666241</v>
      </c>
      <c r="AY828">
        <v>7332677.9999999562</v>
      </c>
      <c r="AZ828">
        <v>7648055.8333332883</v>
      </c>
      <c r="BA828">
        <v>7963433.6666666204</v>
      </c>
      <c r="BB828">
        <v>8278811.4999999525</v>
      </c>
      <c r="BC828">
        <v>8594189.3333332837</v>
      </c>
      <c r="BD828">
        <v>8909567.1666666158</v>
      </c>
      <c r="BE828">
        <v>9224944.9999999478</v>
      </c>
      <c r="BF828">
        <v>9540322.8333332799</v>
      </c>
      <c r="BG828">
        <v>9855700.666666612</v>
      </c>
      <c r="BH828">
        <v>10171078.499999944</v>
      </c>
      <c r="BI828">
        <v>10486456.333333276</v>
      </c>
      <c r="BJ828">
        <v>10801834.166666608</v>
      </c>
      <c r="BK828">
        <v>11117211.99999994</v>
      </c>
      <c r="BL828">
        <v>11432589.833333272</v>
      </c>
      <c r="BM828">
        <v>11747967.666666605</v>
      </c>
      <c r="BN828">
        <v>12063345.499999937</v>
      </c>
      <c r="BO828">
        <v>12378723.333333269</v>
      </c>
      <c r="BP828">
        <v>12694101.166666601</v>
      </c>
      <c r="BQ828">
        <v>13009478.999999933</v>
      </c>
      <c r="BR828">
        <v>13324856.833333265</v>
      </c>
      <c r="BS828">
        <v>13640234.666666597</v>
      </c>
      <c r="BT828">
        <v>13955612.499999929</v>
      </c>
      <c r="BU828">
        <v>14270990.333333261</v>
      </c>
      <c r="BV828">
        <v>14586368.166666593</v>
      </c>
      <c r="BW828">
        <v>14901745.999999925</v>
      </c>
      <c r="BX828">
        <v>15217123.833333258</v>
      </c>
      <c r="BY828">
        <v>15532501.66666659</v>
      </c>
      <c r="BZ828">
        <v>15847879.499999922</v>
      </c>
      <c r="CA828">
        <v>16163257.333333254</v>
      </c>
      <c r="CB828">
        <v>16478635.166666586</v>
      </c>
      <c r="CC828">
        <v>16794012.999999918</v>
      </c>
      <c r="CD828">
        <v>17109390.83333325</v>
      </c>
      <c r="CE828">
        <v>17424768.666666582</v>
      </c>
      <c r="CF828">
        <v>17740146.499999914</v>
      </c>
      <c r="CG828">
        <v>18055524.333333246</v>
      </c>
      <c r="CH828">
        <v>18370902.166666579</v>
      </c>
      <c r="CI828">
        <v>18686279.999999911</v>
      </c>
      <c r="CJ828">
        <v>19001657.833333243</v>
      </c>
      <c r="CK828">
        <v>19317035.666666575</v>
      </c>
      <c r="CL828">
        <v>19632413.499999907</v>
      </c>
      <c r="CM828">
        <v>19947791.333333239</v>
      </c>
    </row>
    <row r="829" spans="1:91" x14ac:dyDescent="0.25">
      <c r="A829" s="95" t="s">
        <v>1</v>
      </c>
      <c r="B829" s="4">
        <v>0</v>
      </c>
      <c r="C829" s="4">
        <v>0</v>
      </c>
      <c r="D829" s="4">
        <v>0</v>
      </c>
      <c r="E829" s="4">
        <v>0</v>
      </c>
      <c r="F829" s="4">
        <v>0</v>
      </c>
      <c r="G829" s="4">
        <v>0</v>
      </c>
      <c r="H829" s="4">
        <v>0</v>
      </c>
      <c r="I829" s="4">
        <v>0</v>
      </c>
      <c r="J829" s="4">
        <v>0</v>
      </c>
      <c r="K829" s="4">
        <v>0</v>
      </c>
      <c r="L829" s="4">
        <v>0</v>
      </c>
      <c r="M829" s="4">
        <v>0</v>
      </c>
      <c r="N829" s="4">
        <v>0</v>
      </c>
      <c r="O829" s="4">
        <v>0</v>
      </c>
      <c r="P829" s="4">
        <v>0</v>
      </c>
      <c r="Q829" s="4">
        <v>0</v>
      </c>
      <c r="R829" s="4">
        <v>0</v>
      </c>
      <c r="S829" s="4">
        <v>0</v>
      </c>
      <c r="T829" s="4">
        <v>0</v>
      </c>
      <c r="U829" s="4">
        <v>0</v>
      </c>
      <c r="V829" s="4">
        <v>0</v>
      </c>
      <c r="W829" s="4">
        <v>0</v>
      </c>
      <c r="X829" s="4">
        <v>0</v>
      </c>
      <c r="Y829" s="4">
        <v>0</v>
      </c>
      <c r="Z829" s="4">
        <v>0</v>
      </c>
      <c r="AA829" s="4">
        <v>0</v>
      </c>
      <c r="AB829" s="4">
        <v>0</v>
      </c>
      <c r="AC829" s="4">
        <v>0</v>
      </c>
      <c r="AD829" s="4">
        <v>0</v>
      </c>
      <c r="AE829" s="4">
        <v>0</v>
      </c>
      <c r="AF829">
        <v>334372.49999999767</v>
      </c>
      <c r="AG829">
        <v>373540.99999999744</v>
      </c>
      <c r="AH829">
        <v>412709.49999999721</v>
      </c>
      <c r="AI829">
        <v>451877.99999999697</v>
      </c>
      <c r="AJ829">
        <v>491046.49999999674</v>
      </c>
      <c r="AK829">
        <v>530214.99999999651</v>
      </c>
      <c r="AL829">
        <v>569383.49999999627</v>
      </c>
      <c r="AM829">
        <v>608551.99999999604</v>
      </c>
      <c r="AN829">
        <v>647720.49999999581</v>
      </c>
      <c r="AO829">
        <v>686888.99999999558</v>
      </c>
      <c r="AP829">
        <v>726057.49999999534</v>
      </c>
      <c r="AQ829">
        <v>765225.99999999511</v>
      </c>
      <c r="AR829">
        <v>804394.49999999488</v>
      </c>
      <c r="AS829">
        <v>843562.99999999464</v>
      </c>
      <c r="AT829">
        <v>882731.49999999441</v>
      </c>
      <c r="AU829">
        <v>921899.99999999418</v>
      </c>
      <c r="AV829">
        <v>961068.49999999395</v>
      </c>
      <c r="AW829">
        <v>1000236.9999999937</v>
      </c>
      <c r="AX829">
        <v>1039405.4999999935</v>
      </c>
      <c r="AY829">
        <v>1078573.9999999932</v>
      </c>
      <c r="AZ829">
        <v>1117742.499999993</v>
      </c>
      <c r="BA829">
        <v>1156910.9999999928</v>
      </c>
      <c r="BB829">
        <v>1196079.4999999925</v>
      </c>
      <c r="BC829">
        <v>1235247.9999999923</v>
      </c>
      <c r="BD829">
        <v>1274416.4999999921</v>
      </c>
      <c r="BE829">
        <v>1313585.0000000065</v>
      </c>
      <c r="BF829">
        <v>1352753.5000000061</v>
      </c>
      <c r="BG829">
        <v>1391922.0000000061</v>
      </c>
      <c r="BH829">
        <v>1431090.5000000056</v>
      </c>
      <c r="BI829">
        <v>1470259.0000000056</v>
      </c>
      <c r="BJ829">
        <v>1509427.5000000051</v>
      </c>
      <c r="BK829">
        <v>1548596.0000000051</v>
      </c>
      <c r="BL829">
        <v>1587764.5000000047</v>
      </c>
      <c r="BM829">
        <v>1626933.0000000047</v>
      </c>
      <c r="BN829">
        <v>1666101.5000000042</v>
      </c>
      <c r="BO829">
        <v>1705270.0000000042</v>
      </c>
      <c r="BP829">
        <v>1744438.5000000037</v>
      </c>
      <c r="BQ829">
        <v>1783607.0000000037</v>
      </c>
      <c r="BR829">
        <v>1822775.5000000033</v>
      </c>
      <c r="BS829">
        <v>1861944.0000000033</v>
      </c>
      <c r="BT829">
        <v>1901112.5000000028</v>
      </c>
      <c r="BU829">
        <v>1940281.0000000028</v>
      </c>
      <c r="BV829">
        <v>1979449.5000000023</v>
      </c>
      <c r="BW829">
        <v>2018618.0000000023</v>
      </c>
      <c r="BX829">
        <v>2057786.5000000019</v>
      </c>
      <c r="BY829">
        <v>2096955.0000000019</v>
      </c>
      <c r="BZ829">
        <v>2136123.5000000014</v>
      </c>
      <c r="CA829">
        <v>2175292.0000000014</v>
      </c>
      <c r="CB829">
        <v>2214460.5000000009</v>
      </c>
      <c r="CC829">
        <v>2253629.0000000009</v>
      </c>
      <c r="CD829">
        <v>2292797.5000000005</v>
      </c>
      <c r="CE829">
        <v>2331966.0000000005</v>
      </c>
      <c r="CF829">
        <v>2371134.5</v>
      </c>
      <c r="CG829">
        <v>2410303</v>
      </c>
      <c r="CH829">
        <v>2449471.4999999995</v>
      </c>
      <c r="CI829">
        <v>2488639.9999999995</v>
      </c>
      <c r="CJ829">
        <v>2527808.4999999991</v>
      </c>
      <c r="CK829">
        <v>2566976.9999999991</v>
      </c>
      <c r="CL829">
        <v>2606145.4999999986</v>
      </c>
      <c r="CM829">
        <v>2645313.9999999986</v>
      </c>
    </row>
    <row r="830" spans="1:91" x14ac:dyDescent="0.25">
      <c r="A830" s="95"/>
    </row>
    <row r="831" spans="1:91" x14ac:dyDescent="0.25">
      <c r="A831" s="95" t="s">
        <v>298</v>
      </c>
      <c r="B831" s="4">
        <v>0</v>
      </c>
      <c r="C831" s="4">
        <v>0</v>
      </c>
      <c r="D831" s="4">
        <v>0</v>
      </c>
      <c r="E831" s="4">
        <v>0</v>
      </c>
      <c r="F831" s="4">
        <v>0</v>
      </c>
      <c r="G831" s="4">
        <v>0</v>
      </c>
      <c r="H831" s="4">
        <v>0</v>
      </c>
      <c r="I831" s="4">
        <v>0</v>
      </c>
      <c r="J831" s="4">
        <v>0</v>
      </c>
      <c r="K831" s="4">
        <v>0</v>
      </c>
      <c r="L831" s="4">
        <v>0</v>
      </c>
      <c r="M831" s="4">
        <v>0</v>
      </c>
      <c r="N831" s="4">
        <v>0</v>
      </c>
      <c r="O831" s="4">
        <v>0</v>
      </c>
      <c r="P831" s="4">
        <v>0</v>
      </c>
      <c r="Q831" s="4">
        <v>0</v>
      </c>
      <c r="R831" s="4">
        <v>0</v>
      </c>
      <c r="S831" s="4">
        <v>0</v>
      </c>
      <c r="T831" s="4">
        <v>0</v>
      </c>
      <c r="U831" s="4">
        <v>0</v>
      </c>
      <c r="V831" s="4">
        <v>0</v>
      </c>
      <c r="W831" s="4">
        <v>0</v>
      </c>
      <c r="X831" s="4">
        <v>0</v>
      </c>
      <c r="Y831" s="4">
        <v>0</v>
      </c>
      <c r="Z831" s="4">
        <v>0</v>
      </c>
      <c r="AA831" s="4">
        <v>0</v>
      </c>
      <c r="AB831" s="4">
        <v>0</v>
      </c>
      <c r="AC831" s="4">
        <v>0</v>
      </c>
      <c r="AD831" s="4">
        <v>0</v>
      </c>
      <c r="AE831" s="4">
        <v>0</v>
      </c>
      <c r="AF831">
        <v>184091.66666666715</v>
      </c>
      <c r="AG831">
        <v>176963.33333333314</v>
      </c>
      <c r="AH831">
        <v>169834.99999999913</v>
      </c>
      <c r="AI831">
        <v>162706.66666666692</v>
      </c>
      <c r="AJ831">
        <v>155578.33333333291</v>
      </c>
      <c r="AK831">
        <v>148450.00000000073</v>
      </c>
      <c r="AL831">
        <v>141321.66666666672</v>
      </c>
      <c r="AM831">
        <v>134193.3333333327</v>
      </c>
      <c r="AN831">
        <v>127065.00000000051</v>
      </c>
      <c r="AO831">
        <v>119936.6666666665</v>
      </c>
      <c r="AP831">
        <v>112808.33333333248</v>
      </c>
      <c r="AQ831">
        <v>105680.00000000029</v>
      </c>
      <c r="AR831">
        <v>98551.666666666279</v>
      </c>
      <c r="AS831">
        <v>91423.333333334085</v>
      </c>
      <c r="AT831">
        <v>84295.000000000073</v>
      </c>
      <c r="AU831">
        <v>77166.66666666606</v>
      </c>
      <c r="AV831">
        <v>70038.333333333867</v>
      </c>
      <c r="AW831">
        <v>62909.999999999854</v>
      </c>
      <c r="AX831">
        <v>55781.666666665842</v>
      </c>
      <c r="AY831">
        <v>48653.333333333649</v>
      </c>
      <c r="AZ831">
        <v>41524.999999999636</v>
      </c>
      <c r="BA831">
        <v>34396.666666667443</v>
      </c>
      <c r="BB831">
        <v>27268.33333333343</v>
      </c>
      <c r="BC831">
        <v>20139.999999999418</v>
      </c>
      <c r="BD831">
        <v>13011.666666667224</v>
      </c>
      <c r="BE831">
        <v>5883.3333333332121</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c r="BY831">
        <v>0</v>
      </c>
      <c r="BZ831">
        <v>0</v>
      </c>
      <c r="CA831">
        <v>0</v>
      </c>
      <c r="CB831">
        <v>0</v>
      </c>
      <c r="CC831">
        <v>0</v>
      </c>
      <c r="CD831">
        <v>0</v>
      </c>
      <c r="CE831">
        <v>0</v>
      </c>
      <c r="CF831">
        <v>0</v>
      </c>
      <c r="CG831">
        <v>0</v>
      </c>
      <c r="CH831">
        <v>0</v>
      </c>
      <c r="CI831">
        <v>0</v>
      </c>
      <c r="CJ831">
        <v>0</v>
      </c>
      <c r="CK831">
        <v>0</v>
      </c>
      <c r="CL831">
        <v>0</v>
      </c>
      <c r="CM831">
        <v>0</v>
      </c>
    </row>
    <row r="832" spans="1:91" x14ac:dyDescent="0.25">
      <c r="A832" s="95"/>
    </row>
    <row r="833" spans="1:91" s="46" customFormat="1" x14ac:dyDescent="0.25">
      <c r="A833" s="95" t="s">
        <v>299</v>
      </c>
      <c r="B833" s="4">
        <v>0</v>
      </c>
      <c r="C833" s="4">
        <v>0</v>
      </c>
      <c r="D833" s="4">
        <v>0</v>
      </c>
      <c r="E833" s="4">
        <v>0</v>
      </c>
      <c r="F833" s="4">
        <v>0</v>
      </c>
      <c r="G833" s="4">
        <v>0</v>
      </c>
      <c r="H833" s="4">
        <v>0</v>
      </c>
      <c r="I833" s="4">
        <v>0</v>
      </c>
      <c r="J833" s="4">
        <v>0</v>
      </c>
      <c r="K833" s="4">
        <v>0</v>
      </c>
      <c r="L833" s="4">
        <v>0</v>
      </c>
      <c r="M833" s="4">
        <v>0</v>
      </c>
      <c r="N833" s="4">
        <v>0</v>
      </c>
      <c r="O833" s="4">
        <v>0</v>
      </c>
      <c r="P833" s="4">
        <v>0</v>
      </c>
      <c r="Q833" s="4">
        <v>0</v>
      </c>
      <c r="R833" s="4">
        <v>0</v>
      </c>
      <c r="S833" s="4">
        <v>0</v>
      </c>
      <c r="T833" s="4">
        <v>0</v>
      </c>
      <c r="U833" s="4">
        <v>0</v>
      </c>
      <c r="V833" s="4">
        <v>0</v>
      </c>
      <c r="W833" s="4">
        <v>0</v>
      </c>
      <c r="X833" s="4">
        <v>0</v>
      </c>
      <c r="Y833" s="4">
        <v>0</v>
      </c>
      <c r="Z833" s="4">
        <v>0</v>
      </c>
      <c r="AA833" s="4">
        <v>0</v>
      </c>
      <c r="AB833" s="4">
        <v>0</v>
      </c>
      <c r="AC833" s="4">
        <v>0</v>
      </c>
      <c r="AD833" s="4">
        <v>0</v>
      </c>
      <c r="AE833" s="4">
        <v>0</v>
      </c>
      <c r="AF833" s="46">
        <v>155478.53086405224</v>
      </c>
      <c r="AG833" s="46">
        <v>155529.11228857981</v>
      </c>
      <c r="AH833" s="46">
        <v>155579.69371310738</v>
      </c>
      <c r="AI833" s="46">
        <v>155630.27513763498</v>
      </c>
      <c r="AJ833" s="46">
        <v>155680.85656216257</v>
      </c>
      <c r="AK833" s="46">
        <v>155731.43798669014</v>
      </c>
      <c r="AL833" s="46">
        <v>155782.01941121774</v>
      </c>
      <c r="AM833" s="46">
        <v>155832.60083574534</v>
      </c>
      <c r="AN833" s="46">
        <v>155883.18226027291</v>
      </c>
      <c r="AO833" s="46">
        <v>155933.76368480051</v>
      </c>
      <c r="AP833" s="46">
        <v>155984.3451093281</v>
      </c>
      <c r="AQ833" s="46">
        <v>156034.9265338557</v>
      </c>
      <c r="AR833" s="46">
        <v>156085.5079583833</v>
      </c>
      <c r="AS833" s="46">
        <v>156136.08938291087</v>
      </c>
      <c r="AT833" s="46">
        <v>156186.67080743844</v>
      </c>
      <c r="AU833" s="46">
        <v>156237.25223196603</v>
      </c>
      <c r="AV833" s="46">
        <v>156287.83365649363</v>
      </c>
      <c r="AW833" s="46">
        <v>156338.4150810212</v>
      </c>
      <c r="AX833" s="46">
        <v>156388.9965055488</v>
      </c>
      <c r="AY833" s="46">
        <v>156439.57793007637</v>
      </c>
      <c r="AZ833" s="46">
        <v>156490.15935460397</v>
      </c>
      <c r="BA833" s="46">
        <v>156540.74077913156</v>
      </c>
      <c r="BB833" s="46">
        <v>156591.32220365916</v>
      </c>
      <c r="BC833" s="46">
        <v>156641.90362818676</v>
      </c>
      <c r="BD833" s="46">
        <v>156692.48505271436</v>
      </c>
      <c r="BE833" s="46">
        <v>156743.06647724193</v>
      </c>
      <c r="BF833" s="46">
        <v>156793.64790176949</v>
      </c>
      <c r="BG833" s="46">
        <v>156844.22932629709</v>
      </c>
      <c r="BH833" s="46">
        <v>156894.81075082469</v>
      </c>
      <c r="BI833" s="46">
        <v>156945.39217535226</v>
      </c>
      <c r="BJ833" s="46">
        <v>156995.97359987986</v>
      </c>
      <c r="BK833" s="46">
        <v>157046.55502440743</v>
      </c>
      <c r="BL833" s="46">
        <v>157097.13644893502</v>
      </c>
      <c r="BM833" s="46">
        <v>157147.71787346262</v>
      </c>
      <c r="BN833" s="46">
        <v>157198.29929799022</v>
      </c>
      <c r="BO833" s="46">
        <v>157248.88072251782</v>
      </c>
      <c r="BP833" s="46">
        <v>157299.46214704541</v>
      </c>
      <c r="BQ833" s="46">
        <v>157350.04357157298</v>
      </c>
      <c r="BR833" s="46">
        <v>157400.62499610055</v>
      </c>
      <c r="BS833" s="46">
        <v>157451.20642062815</v>
      </c>
      <c r="BT833" s="46">
        <v>157501.78784515575</v>
      </c>
      <c r="BU833" s="46">
        <v>157552.36926968332</v>
      </c>
      <c r="BV833" s="46">
        <v>157602.95069421091</v>
      </c>
      <c r="BW833" s="46">
        <v>157653.53211873848</v>
      </c>
      <c r="BX833" s="46">
        <v>157704.11354326608</v>
      </c>
      <c r="BY833" s="46">
        <v>157754.69496779368</v>
      </c>
      <c r="BZ833" s="46">
        <v>157805.27639232128</v>
      </c>
      <c r="CA833" s="46">
        <v>157855.85781684887</v>
      </c>
      <c r="CB833" s="46">
        <v>157906.43924137647</v>
      </c>
      <c r="CC833" s="46">
        <v>157957.02066590404</v>
      </c>
      <c r="CD833" s="46">
        <v>158007.60209043161</v>
      </c>
      <c r="CE833" s="46">
        <v>158058.18351495921</v>
      </c>
      <c r="CF833" s="46">
        <v>158108.76493948681</v>
      </c>
      <c r="CG833" s="46">
        <v>158159.34636401437</v>
      </c>
      <c r="CH833" s="46">
        <v>158209.92778854197</v>
      </c>
      <c r="CI833" s="46">
        <v>158260.50921306954</v>
      </c>
      <c r="CJ833" s="46">
        <v>158311.09063759714</v>
      </c>
      <c r="CK833" s="46">
        <v>158361.67206212474</v>
      </c>
      <c r="CL833" s="46">
        <v>158412.25348665233</v>
      </c>
      <c r="CM833" s="46">
        <v>158462.83491117993</v>
      </c>
    </row>
    <row r="834" spans="1:91" s="46" customFormat="1" x14ac:dyDescent="0.25">
      <c r="A834" s="95"/>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spans="1:91" x14ac:dyDescent="0.25">
      <c r="A835" s="95" t="s">
        <v>300</v>
      </c>
      <c r="B835" s="4">
        <v>0</v>
      </c>
      <c r="C835" s="4">
        <v>0</v>
      </c>
      <c r="D835" s="4">
        <v>0</v>
      </c>
      <c r="E835" s="4">
        <v>0</v>
      </c>
      <c r="F835" s="4">
        <v>0</v>
      </c>
      <c r="G835" s="4">
        <v>0</v>
      </c>
      <c r="H835" s="4">
        <v>0</v>
      </c>
      <c r="I835" s="4">
        <v>0</v>
      </c>
      <c r="J835" s="4">
        <v>0</v>
      </c>
      <c r="K835" s="4">
        <v>0</v>
      </c>
      <c r="L835" s="4">
        <v>0</v>
      </c>
      <c r="M835" s="4">
        <v>0</v>
      </c>
      <c r="N835" s="4">
        <v>0</v>
      </c>
      <c r="O835" s="4">
        <v>0</v>
      </c>
      <c r="P835" s="4">
        <v>0</v>
      </c>
      <c r="Q835" s="4">
        <v>0</v>
      </c>
      <c r="R835" s="4">
        <v>0</v>
      </c>
      <c r="S835" s="4">
        <v>0</v>
      </c>
      <c r="T835" s="4">
        <v>0</v>
      </c>
      <c r="U835" s="4">
        <v>0</v>
      </c>
      <c r="V835" s="4">
        <v>0</v>
      </c>
      <c r="W835" s="4">
        <v>0</v>
      </c>
      <c r="X835" s="4">
        <v>0</v>
      </c>
      <c r="Y835" s="4">
        <v>0</v>
      </c>
      <c r="Z835" s="4">
        <v>0</v>
      </c>
      <c r="AA835" s="4">
        <v>0</v>
      </c>
      <c r="AB835" s="4">
        <v>0</v>
      </c>
      <c r="AC835" s="4">
        <v>0</v>
      </c>
      <c r="AD835" s="4">
        <v>0</v>
      </c>
      <c r="AE835" s="4">
        <v>0</v>
      </c>
      <c r="AF835">
        <v>4452931.6666666567</v>
      </c>
      <c r="AG835">
        <v>4505173.9999999991</v>
      </c>
      <c r="AH835">
        <v>4557416.3333333274</v>
      </c>
      <c r="AI835">
        <v>4609658.6666666549</v>
      </c>
      <c r="AJ835">
        <v>4661900.9999999981</v>
      </c>
      <c r="AK835">
        <v>4714143.3333333265</v>
      </c>
      <c r="AL835">
        <v>4766385.6666666539</v>
      </c>
      <c r="AM835">
        <v>4818627.9999999972</v>
      </c>
      <c r="AN835">
        <v>4870870.3333333246</v>
      </c>
      <c r="AO835">
        <v>4923112.6666666679</v>
      </c>
      <c r="AP835">
        <v>4975354.9999999963</v>
      </c>
      <c r="AQ835">
        <v>5027597.3333333237</v>
      </c>
      <c r="AR835">
        <v>5079839.666666667</v>
      </c>
      <c r="AS835">
        <v>5132081.9999999944</v>
      </c>
      <c r="AT835">
        <v>5184324.3333333228</v>
      </c>
      <c r="AU835">
        <v>5236566.666666666</v>
      </c>
      <c r="AV835">
        <v>5288808.9999999935</v>
      </c>
      <c r="AW835">
        <v>5341051.3333333218</v>
      </c>
      <c r="AX835">
        <v>5393293.6666666642</v>
      </c>
      <c r="AY835">
        <v>5445535.9999999925</v>
      </c>
      <c r="AZ835">
        <v>5497778.3333333358</v>
      </c>
      <c r="BA835">
        <v>5550020.6666666633</v>
      </c>
      <c r="BB835">
        <v>5602262.9999999916</v>
      </c>
      <c r="BC835">
        <v>5654505.333333334</v>
      </c>
      <c r="BD835">
        <v>5706747.6666666623</v>
      </c>
      <c r="BE835">
        <v>5758989.9999999907</v>
      </c>
      <c r="BF835">
        <v>5811232.333333333</v>
      </c>
      <c r="BG835">
        <v>5863474.6666666614</v>
      </c>
      <c r="BH835">
        <v>5915716.9999999898</v>
      </c>
      <c r="BI835">
        <v>5967959.3333333321</v>
      </c>
      <c r="BJ835">
        <v>6020201.6666666605</v>
      </c>
      <c r="BK835">
        <v>6072444.0000000028</v>
      </c>
      <c r="BL835">
        <v>6124686.3333333312</v>
      </c>
      <c r="BM835">
        <v>6176928.6666666595</v>
      </c>
      <c r="BN835">
        <v>6229171.0000000019</v>
      </c>
      <c r="BO835">
        <v>6281413.3333333302</v>
      </c>
      <c r="BP835">
        <v>6333655.6666666586</v>
      </c>
      <c r="BQ835">
        <v>6385898.0000000009</v>
      </c>
      <c r="BR835">
        <v>6438140.3333333293</v>
      </c>
      <c r="BS835">
        <v>6490382.6666666577</v>
      </c>
      <c r="BT835">
        <v>6542625</v>
      </c>
      <c r="BU835">
        <v>6594867.3333333284</v>
      </c>
      <c r="BV835">
        <v>6647109.6666666707</v>
      </c>
      <c r="BW835">
        <v>6699351.9999999991</v>
      </c>
      <c r="BX835">
        <v>6751594.3333333274</v>
      </c>
      <c r="BY835">
        <v>6803836.6666666698</v>
      </c>
      <c r="BZ835">
        <v>6856078.9999999981</v>
      </c>
      <c r="CA835">
        <v>6908321.3333333265</v>
      </c>
      <c r="CB835">
        <v>6960563.6666666688</v>
      </c>
      <c r="CC835">
        <v>7012805.9999999972</v>
      </c>
      <c r="CD835">
        <v>7065048.3333333246</v>
      </c>
      <c r="CE835">
        <v>7117290.6666666679</v>
      </c>
      <c r="CF835">
        <v>7169532.9999999963</v>
      </c>
      <c r="CG835">
        <v>7221775.3333333386</v>
      </c>
      <c r="CH835">
        <v>7274017.666666667</v>
      </c>
      <c r="CI835">
        <v>7326259.9999999944</v>
      </c>
      <c r="CJ835">
        <v>7378502.3333333377</v>
      </c>
      <c r="CK835">
        <v>7430744.666666666</v>
      </c>
      <c r="CL835">
        <v>7482986.9999999935</v>
      </c>
      <c r="CM835">
        <v>7535229.3333333367</v>
      </c>
    </row>
    <row r="836" spans="1:91" x14ac:dyDescent="0.25">
      <c r="A836" s="95"/>
    </row>
    <row r="837" spans="1:91" s="46" customFormat="1" x14ac:dyDescent="0.25">
      <c r="A837" s="95" t="s">
        <v>301</v>
      </c>
      <c r="B837" s="4">
        <v>0</v>
      </c>
      <c r="C837" s="4">
        <v>0</v>
      </c>
      <c r="D837" s="4">
        <v>0</v>
      </c>
      <c r="E837" s="4">
        <v>0</v>
      </c>
      <c r="F837" s="4">
        <v>0</v>
      </c>
      <c r="G837" s="4">
        <v>0</v>
      </c>
      <c r="H837" s="4">
        <v>0</v>
      </c>
      <c r="I837" s="4">
        <v>0</v>
      </c>
      <c r="J837" s="4">
        <v>0</v>
      </c>
      <c r="K837" s="4">
        <v>0</v>
      </c>
      <c r="L837" s="4">
        <v>0</v>
      </c>
      <c r="M837" s="4">
        <v>0</v>
      </c>
      <c r="N837" s="4">
        <v>0</v>
      </c>
      <c r="O837" s="4">
        <v>0</v>
      </c>
      <c r="P837" s="4">
        <v>0</v>
      </c>
      <c r="Q837" s="4">
        <v>0</v>
      </c>
      <c r="R837" s="4">
        <v>0</v>
      </c>
      <c r="S837" s="4">
        <v>0</v>
      </c>
      <c r="T837" s="4">
        <v>0</v>
      </c>
      <c r="U837" s="4">
        <v>0</v>
      </c>
      <c r="V837" s="4">
        <v>0</v>
      </c>
      <c r="W837" s="4">
        <v>0</v>
      </c>
      <c r="X837" s="4">
        <v>0</v>
      </c>
      <c r="Y837" s="4">
        <v>0</v>
      </c>
      <c r="Z837" s="4">
        <v>0</v>
      </c>
      <c r="AA837" s="4">
        <v>0</v>
      </c>
      <c r="AB837" s="4">
        <v>0</v>
      </c>
      <c r="AC837" s="4">
        <v>0</v>
      </c>
      <c r="AD837" s="4">
        <v>0</v>
      </c>
      <c r="AE837" s="4">
        <v>0</v>
      </c>
      <c r="AF837" s="46">
        <v>28015118.135802615</v>
      </c>
      <c r="AG837" s="46">
        <v>28024232.221044753</v>
      </c>
      <c r="AH837" s="46">
        <v>28033346.30628689</v>
      </c>
      <c r="AI837" s="46">
        <v>28042460.391529031</v>
      </c>
      <c r="AJ837" s="46">
        <v>28051574.476771172</v>
      </c>
      <c r="AK837" s="46">
        <v>28060688.562013309</v>
      </c>
      <c r="AL837" s="46">
        <v>28069802.647255447</v>
      </c>
      <c r="AM837" s="46">
        <v>28078916.732497592</v>
      </c>
      <c r="AN837" s="46">
        <v>28088030.817739733</v>
      </c>
      <c r="AO837" s="46">
        <v>28097144.90298187</v>
      </c>
      <c r="AP837" s="46">
        <v>28106258.988224007</v>
      </c>
      <c r="AQ837" s="46">
        <v>28115373.073466148</v>
      </c>
      <c r="AR837" s="46">
        <v>28124487.158708289</v>
      </c>
      <c r="AS837" s="46">
        <v>28133601.243950427</v>
      </c>
      <c r="AT837" s="46">
        <v>28142715.329192564</v>
      </c>
      <c r="AU837" s="46">
        <v>28151829.414434705</v>
      </c>
      <c r="AV837" s="46">
        <v>28160943.499676846</v>
      </c>
      <c r="AW837" s="46">
        <v>28170057.584918983</v>
      </c>
      <c r="AX837" s="46">
        <v>28179171.670161121</v>
      </c>
      <c r="AY837" s="46">
        <v>28188285.755403262</v>
      </c>
      <c r="AZ837" s="46">
        <v>28197399.840645406</v>
      </c>
      <c r="BA837" s="46">
        <v>28206513.925887544</v>
      </c>
      <c r="BB837" s="46">
        <v>28215628.011129681</v>
      </c>
      <c r="BC837" s="46">
        <v>28224742.096371822</v>
      </c>
      <c r="BD837" s="46">
        <v>28233856.181613963</v>
      </c>
      <c r="BE837" s="46">
        <v>28242970.2668561</v>
      </c>
      <c r="BF837" s="46">
        <v>28252084.352098238</v>
      </c>
      <c r="BG837" s="46">
        <v>28261198.437340379</v>
      </c>
      <c r="BH837" s="46">
        <v>28270312.52258252</v>
      </c>
      <c r="BI837" s="46">
        <v>28279426.607824657</v>
      </c>
      <c r="BJ837" s="46">
        <v>28288540.693066794</v>
      </c>
      <c r="BK837" s="46">
        <v>28297654.778308935</v>
      </c>
      <c r="BL837" s="46">
        <v>28306768.86355108</v>
      </c>
      <c r="BM837" s="46">
        <v>28315882.948793218</v>
      </c>
      <c r="BN837" s="46">
        <v>28324997.034035355</v>
      </c>
      <c r="BO837" s="46">
        <v>28334111.119277496</v>
      </c>
      <c r="BP837" s="46">
        <v>28343225.204519637</v>
      </c>
      <c r="BQ837" s="46">
        <v>28352339.289761774</v>
      </c>
      <c r="BR837" s="46">
        <v>28361453.375003912</v>
      </c>
      <c r="BS837" s="46">
        <v>28370567.460246053</v>
      </c>
      <c r="BT837" s="46">
        <v>28379681.545488194</v>
      </c>
      <c r="BU837" s="46">
        <v>28388795.630730331</v>
      </c>
      <c r="BV837" s="46">
        <v>28397909.715972468</v>
      </c>
      <c r="BW837" s="46">
        <v>28407023.801214609</v>
      </c>
      <c r="BX837" s="46">
        <v>28416137.886456754</v>
      </c>
      <c r="BY837" s="46">
        <v>28425251.971698891</v>
      </c>
      <c r="BZ837" s="46">
        <v>28434366.056941029</v>
      </c>
      <c r="CA837" s="46">
        <v>28443480.14218317</v>
      </c>
      <c r="CB837" s="46">
        <v>28452594.227425311</v>
      </c>
      <c r="CC837" s="46">
        <v>28461708.312667448</v>
      </c>
      <c r="CD837" s="46">
        <v>28470822.397909585</v>
      </c>
      <c r="CE837" s="46">
        <v>28479936.483151726</v>
      </c>
      <c r="CF837" s="46">
        <v>28489050.568393867</v>
      </c>
      <c r="CG837" s="46">
        <v>28498164.653636005</v>
      </c>
      <c r="CH837" s="46">
        <v>28507278.738878142</v>
      </c>
      <c r="CI837" s="46">
        <v>28516392.824120283</v>
      </c>
      <c r="CJ837" s="46">
        <v>28525506.909362428</v>
      </c>
      <c r="CK837" s="46">
        <v>28534620.994604565</v>
      </c>
      <c r="CL837" s="46">
        <v>28543735.079846703</v>
      </c>
      <c r="CM837" s="46">
        <v>28552849.165088844</v>
      </c>
    </row>
    <row r="838" spans="1:91" s="46" customFormat="1" x14ac:dyDescent="0.25">
      <c r="A838" s="95"/>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spans="1:91" x14ac:dyDescent="0.25">
      <c r="A839" s="95" t="s">
        <v>414</v>
      </c>
      <c r="B839" s="4">
        <v>0</v>
      </c>
      <c r="C839" s="4">
        <v>0</v>
      </c>
      <c r="D839" s="4">
        <v>0</v>
      </c>
      <c r="E839" s="4">
        <v>0</v>
      </c>
      <c r="F839" s="4">
        <v>0</v>
      </c>
      <c r="G839" s="4">
        <v>0</v>
      </c>
      <c r="H839" s="4">
        <v>0</v>
      </c>
      <c r="I839" s="4">
        <v>0</v>
      </c>
      <c r="J839" s="4">
        <v>0</v>
      </c>
      <c r="K839" s="4">
        <v>0</v>
      </c>
      <c r="L839" s="4">
        <v>0</v>
      </c>
      <c r="M839" s="4">
        <v>0</v>
      </c>
      <c r="N839" s="4">
        <v>0</v>
      </c>
      <c r="O839" s="4">
        <v>0</v>
      </c>
      <c r="P839" s="4">
        <v>0</v>
      </c>
      <c r="Q839" s="4">
        <v>0</v>
      </c>
      <c r="R839" s="4">
        <v>0</v>
      </c>
      <c r="S839" s="4">
        <v>0</v>
      </c>
      <c r="T839" s="4">
        <v>0</v>
      </c>
      <c r="U839" s="4">
        <v>0</v>
      </c>
      <c r="V839" s="4">
        <v>0</v>
      </c>
      <c r="W839" s="4">
        <v>0</v>
      </c>
      <c r="X839" s="4">
        <v>0</v>
      </c>
      <c r="Y839" s="4">
        <v>0</v>
      </c>
      <c r="Z839" s="4">
        <v>0</v>
      </c>
      <c r="AA839" s="4">
        <v>0</v>
      </c>
      <c r="AB839" s="4">
        <v>0</v>
      </c>
      <c r="AC839" s="4">
        <v>0</v>
      </c>
      <c r="AD839" s="4">
        <v>0</v>
      </c>
      <c r="AE839" s="4">
        <v>0</v>
      </c>
      <c r="AF839">
        <v>21380520.833333313</v>
      </c>
      <c r="AG839">
        <v>21274914.999999978</v>
      </c>
      <c r="AH839">
        <v>21169309.166666646</v>
      </c>
      <c r="AI839">
        <v>21063703.33333331</v>
      </c>
      <c r="AJ839">
        <v>20958097.500000004</v>
      </c>
      <c r="AK839">
        <v>20852491.666666668</v>
      </c>
      <c r="AL839">
        <v>20746885.833333332</v>
      </c>
      <c r="AM839">
        <v>20641280</v>
      </c>
      <c r="AN839">
        <v>20535674.166666664</v>
      </c>
      <c r="AO839">
        <v>20430068.333333328</v>
      </c>
      <c r="AP839">
        <v>20324462.499999993</v>
      </c>
      <c r="AQ839">
        <v>20218856.66666666</v>
      </c>
      <c r="AR839">
        <v>20113250.833333325</v>
      </c>
      <c r="AS839">
        <v>20007644.999999989</v>
      </c>
      <c r="AT839">
        <v>19902039.166666653</v>
      </c>
      <c r="AU839">
        <v>19796433.333333321</v>
      </c>
      <c r="AV839">
        <v>19690827.500000015</v>
      </c>
      <c r="AW839">
        <v>19585221.666666679</v>
      </c>
      <c r="AX839">
        <v>19479615.833333343</v>
      </c>
      <c r="AY839">
        <v>19374010.000000007</v>
      </c>
      <c r="AZ839">
        <v>19268404.166666675</v>
      </c>
      <c r="BA839">
        <v>19162798.33333334</v>
      </c>
      <c r="BB839">
        <v>19057192.500000004</v>
      </c>
      <c r="BC839">
        <v>18951586.666666672</v>
      </c>
      <c r="BD839">
        <v>18845980.833333336</v>
      </c>
      <c r="BE839">
        <v>18740375</v>
      </c>
      <c r="BF839">
        <v>18634769.166666664</v>
      </c>
      <c r="BG839">
        <v>18529163.333333328</v>
      </c>
      <c r="BH839">
        <v>18423557.500000026</v>
      </c>
      <c r="BI839">
        <v>18317951.66666669</v>
      </c>
      <c r="BJ839">
        <v>18212345.833333354</v>
      </c>
      <c r="BK839">
        <v>18106740.000000019</v>
      </c>
      <c r="BL839">
        <v>18001134.166666687</v>
      </c>
      <c r="BM839">
        <v>17895528.333333351</v>
      </c>
      <c r="BN839">
        <v>17789922.500000015</v>
      </c>
      <c r="BO839">
        <v>17684316.666666679</v>
      </c>
      <c r="BP839">
        <v>17578710.833333347</v>
      </c>
      <c r="BQ839">
        <v>17473105.000000011</v>
      </c>
      <c r="BR839">
        <v>17367499.166666675</v>
      </c>
      <c r="BS839">
        <v>17261893.33333334</v>
      </c>
      <c r="BT839">
        <v>17156287.500000034</v>
      </c>
      <c r="BU839">
        <v>17050681.666666701</v>
      </c>
      <c r="BV839">
        <v>16945075.833333366</v>
      </c>
      <c r="BW839">
        <v>16839470.00000003</v>
      </c>
      <c r="BX839">
        <v>16733864.166666696</v>
      </c>
      <c r="BY839">
        <v>16628258.33333336</v>
      </c>
      <c r="BZ839">
        <v>16522652.500000026</v>
      </c>
      <c r="CA839">
        <v>16417046.66666669</v>
      </c>
      <c r="CB839">
        <v>16311440.833333356</v>
      </c>
      <c r="CC839">
        <v>16205835.00000002</v>
      </c>
      <c r="CD839">
        <v>16100229.166666687</v>
      </c>
      <c r="CE839">
        <v>15994623.333333351</v>
      </c>
      <c r="CF839">
        <v>15889017.500000045</v>
      </c>
      <c r="CG839">
        <v>15783411.666666711</v>
      </c>
      <c r="CH839">
        <v>15677805.833333375</v>
      </c>
      <c r="CI839">
        <v>15572200.000000041</v>
      </c>
      <c r="CJ839">
        <v>15466594.166666705</v>
      </c>
      <c r="CK839">
        <v>15360988.333333371</v>
      </c>
      <c r="CL839">
        <v>15255382.500000035</v>
      </c>
      <c r="CM839">
        <v>15149776.666666701</v>
      </c>
    </row>
    <row r="840" spans="1:91" x14ac:dyDescent="0.25">
      <c r="A840" s="95" t="s">
        <v>1</v>
      </c>
      <c r="B840" s="4">
        <v>0</v>
      </c>
      <c r="C840" s="4">
        <v>0</v>
      </c>
      <c r="D840" s="4">
        <v>0</v>
      </c>
      <c r="E840" s="4">
        <v>0</v>
      </c>
      <c r="F840" s="4">
        <v>0</v>
      </c>
      <c r="G840" s="4">
        <v>0</v>
      </c>
      <c r="H840" s="4">
        <v>0</v>
      </c>
      <c r="I840" s="4">
        <v>0</v>
      </c>
      <c r="J840" s="4">
        <v>0</v>
      </c>
      <c r="K840" s="4">
        <v>0</v>
      </c>
      <c r="L840" s="4">
        <v>0</v>
      </c>
      <c r="M840" s="4">
        <v>0</v>
      </c>
      <c r="N840" s="4">
        <v>0</v>
      </c>
      <c r="O840" s="4">
        <v>0</v>
      </c>
      <c r="P840" s="4">
        <v>0</v>
      </c>
      <c r="Q840" s="4">
        <v>0</v>
      </c>
      <c r="R840" s="4">
        <v>0</v>
      </c>
      <c r="S840" s="4">
        <v>0</v>
      </c>
      <c r="T840" s="4">
        <v>0</v>
      </c>
      <c r="U840" s="4">
        <v>0</v>
      </c>
      <c r="V840" s="4">
        <v>0</v>
      </c>
      <c r="W840" s="4">
        <v>0</v>
      </c>
      <c r="X840" s="4">
        <v>0</v>
      </c>
      <c r="Y840" s="4">
        <v>0</v>
      </c>
      <c r="Z840" s="4">
        <v>0</v>
      </c>
      <c r="AA840" s="4">
        <v>0</v>
      </c>
      <c r="AB840" s="4">
        <v>0</v>
      </c>
      <c r="AC840" s="4">
        <v>0</v>
      </c>
      <c r="AD840" s="4">
        <v>0</v>
      </c>
      <c r="AE840" s="4">
        <v>0</v>
      </c>
      <c r="AF840">
        <v>27740750</v>
      </c>
      <c r="AG840">
        <v>28027279.999999911</v>
      </c>
      <c r="AH840">
        <v>28313809.99999994</v>
      </c>
      <c r="AI840">
        <v>28600339.999999966</v>
      </c>
      <c r="AJ840">
        <v>28886869.999999996</v>
      </c>
      <c r="AK840">
        <v>29173399.999999907</v>
      </c>
      <c r="AL840">
        <v>29459929.999999933</v>
      </c>
      <c r="AM840">
        <v>29746459.999999963</v>
      </c>
      <c r="AN840">
        <v>30032989.999999993</v>
      </c>
      <c r="AO840">
        <v>30319520.000000019</v>
      </c>
      <c r="AP840">
        <v>30606049.999999929</v>
      </c>
      <c r="AQ840">
        <v>30892579.999999959</v>
      </c>
      <c r="AR840">
        <v>31179109.999999985</v>
      </c>
      <c r="AS840">
        <v>31465640.000000015</v>
      </c>
      <c r="AT840">
        <v>31752169.999999925</v>
      </c>
      <c r="AU840">
        <v>32038699.999999955</v>
      </c>
      <c r="AV840">
        <v>32325229.999999981</v>
      </c>
      <c r="AW840">
        <v>32611760.000000007</v>
      </c>
      <c r="AX840">
        <v>32898289.999999922</v>
      </c>
      <c r="AY840">
        <v>33184819.999999948</v>
      </c>
      <c r="AZ840">
        <v>33471349.999999978</v>
      </c>
      <c r="BA840">
        <v>33757880.000000007</v>
      </c>
      <c r="BB840">
        <v>34044409.999999918</v>
      </c>
      <c r="BC840">
        <v>34330939.99999994</v>
      </c>
      <c r="BD840">
        <v>34617469.99999997</v>
      </c>
      <c r="BE840">
        <v>34904000</v>
      </c>
      <c r="BF840">
        <v>35190529.999999911</v>
      </c>
      <c r="BG840">
        <v>35477059.99999994</v>
      </c>
      <c r="BH840">
        <v>35763589.99999997</v>
      </c>
      <c r="BI840">
        <v>36050119.999999993</v>
      </c>
      <c r="BJ840">
        <v>36336649.999999911</v>
      </c>
      <c r="BK840">
        <v>36623179.999999933</v>
      </c>
      <c r="BL840">
        <v>36909709.999999963</v>
      </c>
      <c r="BM840">
        <v>37196239.999999993</v>
      </c>
      <c r="BN840">
        <v>37482770.000000015</v>
      </c>
      <c r="BO840">
        <v>37769299.999999933</v>
      </c>
      <c r="BP840">
        <v>38055829.999999955</v>
      </c>
      <c r="BQ840">
        <v>38342359.999999985</v>
      </c>
      <c r="BR840">
        <v>38628890.000000015</v>
      </c>
      <c r="BS840">
        <v>38915419.999999925</v>
      </c>
      <c r="BT840">
        <v>39201949.999999955</v>
      </c>
      <c r="BU840">
        <v>39488479.999999985</v>
      </c>
      <c r="BV840">
        <v>39775010.000000007</v>
      </c>
      <c r="BW840">
        <v>40061539.999999918</v>
      </c>
      <c r="BX840">
        <v>40348069.999999948</v>
      </c>
      <c r="BY840">
        <v>40634599.999999978</v>
      </c>
      <c r="BZ840">
        <v>40921130.000000007</v>
      </c>
      <c r="CA840">
        <v>41207659.999999918</v>
      </c>
      <c r="CB840">
        <v>41494189.99999994</v>
      </c>
      <c r="CC840">
        <v>41780719.99999997</v>
      </c>
      <c r="CD840">
        <v>42067250</v>
      </c>
      <c r="CE840">
        <v>42353779.999999911</v>
      </c>
      <c r="CF840">
        <v>42640309.99999994</v>
      </c>
      <c r="CG840">
        <v>42926839.99999997</v>
      </c>
      <c r="CH840">
        <v>43213369.999999993</v>
      </c>
      <c r="CI840">
        <v>43499899.999999911</v>
      </c>
      <c r="CJ840">
        <v>43786429.999999933</v>
      </c>
      <c r="CK840">
        <v>44072959.999999963</v>
      </c>
      <c r="CL840">
        <v>44359489.999999993</v>
      </c>
      <c r="CM840">
        <v>44646020.000000015</v>
      </c>
    </row>
    <row r="841" spans="1:91" x14ac:dyDescent="0.25">
      <c r="A841" s="95" t="s">
        <v>1</v>
      </c>
      <c r="B841" s="4">
        <v>0</v>
      </c>
      <c r="C841" s="4">
        <v>0</v>
      </c>
      <c r="D841" s="4">
        <v>0</v>
      </c>
      <c r="E841" s="4">
        <v>0</v>
      </c>
      <c r="F841" s="4">
        <v>0</v>
      </c>
      <c r="G841" s="4">
        <v>0</v>
      </c>
      <c r="H841" s="4">
        <v>0</v>
      </c>
      <c r="I841" s="4">
        <v>0</v>
      </c>
      <c r="J841" s="4">
        <v>0</v>
      </c>
      <c r="K841" s="4">
        <v>0</v>
      </c>
      <c r="L841" s="4">
        <v>0</v>
      </c>
      <c r="M841" s="4">
        <v>0</v>
      </c>
      <c r="N841" s="4">
        <v>0</v>
      </c>
      <c r="O841" s="4">
        <v>0</v>
      </c>
      <c r="P841" s="4">
        <v>0</v>
      </c>
      <c r="Q841" s="4">
        <v>0</v>
      </c>
      <c r="R841" s="4">
        <v>0</v>
      </c>
      <c r="S841" s="4">
        <v>0</v>
      </c>
      <c r="T841" s="4">
        <v>0</v>
      </c>
      <c r="U841" s="4">
        <v>0</v>
      </c>
      <c r="V841" s="4">
        <v>0</v>
      </c>
      <c r="W841" s="4">
        <v>0</v>
      </c>
      <c r="X841" s="4">
        <v>0</v>
      </c>
      <c r="Y841" s="4">
        <v>0</v>
      </c>
      <c r="Z841" s="4">
        <v>0</v>
      </c>
      <c r="AA841" s="4">
        <v>0</v>
      </c>
      <c r="AB841" s="4">
        <v>0</v>
      </c>
      <c r="AC841" s="4">
        <v>0</v>
      </c>
      <c r="AD841" s="4">
        <v>0</v>
      </c>
      <c r="AE841" s="4">
        <v>0</v>
      </c>
      <c r="AF841">
        <v>242366.66666666497</v>
      </c>
      <c r="AG841">
        <v>247833.33333333212</v>
      </c>
      <c r="AH841">
        <v>253299.99999999927</v>
      </c>
      <c r="AI841">
        <v>258766.66666666642</v>
      </c>
      <c r="AJ841">
        <v>264233.33333333174</v>
      </c>
      <c r="AK841">
        <v>269699.99999999889</v>
      </c>
      <c r="AL841">
        <v>275166.66666666605</v>
      </c>
      <c r="AM841">
        <v>280633.3333333332</v>
      </c>
      <c r="AN841">
        <v>286099.99999999854</v>
      </c>
      <c r="AO841">
        <v>291566.6666666657</v>
      </c>
      <c r="AP841">
        <v>297033.33333333285</v>
      </c>
      <c r="AQ841">
        <v>302499.9999999982</v>
      </c>
      <c r="AR841">
        <v>307966.66666666535</v>
      </c>
      <c r="AS841">
        <v>313433.3333333325</v>
      </c>
      <c r="AT841">
        <v>318899.99999999965</v>
      </c>
      <c r="AU841">
        <v>324366.666666665</v>
      </c>
      <c r="AV841">
        <v>329833.33333333209</v>
      </c>
      <c r="AW841">
        <v>335299.9999999993</v>
      </c>
      <c r="AX841">
        <v>340766.6666666664</v>
      </c>
      <c r="AY841">
        <v>346233.33333333174</v>
      </c>
      <c r="AZ841">
        <v>351699.99999999889</v>
      </c>
      <c r="BA841">
        <v>357166.66666666605</v>
      </c>
      <c r="BB841">
        <v>362633.33333333139</v>
      </c>
      <c r="BC841">
        <v>368099.99999999854</v>
      </c>
      <c r="BD841">
        <v>373566.6666666657</v>
      </c>
      <c r="BE841">
        <v>379033.33333333285</v>
      </c>
      <c r="BF841">
        <v>384499.9999999982</v>
      </c>
      <c r="BG841">
        <v>389966.66666666535</v>
      </c>
      <c r="BH841">
        <v>395433.3333333325</v>
      </c>
      <c r="BI841">
        <v>400899.99999999965</v>
      </c>
      <c r="BJ841">
        <v>406366.666666665</v>
      </c>
      <c r="BK841">
        <v>411833.33333333209</v>
      </c>
      <c r="BL841">
        <v>417299.9999999993</v>
      </c>
      <c r="BM841">
        <v>422766.6666666664</v>
      </c>
      <c r="BN841">
        <v>428233.33333333174</v>
      </c>
      <c r="BO841">
        <v>433699.99999999889</v>
      </c>
      <c r="BP841">
        <v>439166.66666666605</v>
      </c>
      <c r="BQ841">
        <v>444633.33333333139</v>
      </c>
      <c r="BR841">
        <v>450099.99999999854</v>
      </c>
      <c r="BS841">
        <v>455566.6666666657</v>
      </c>
      <c r="BT841">
        <v>461033.33333333285</v>
      </c>
      <c r="BU841">
        <v>466499.9999999982</v>
      </c>
      <c r="BV841">
        <v>471966.66666666535</v>
      </c>
      <c r="BW841">
        <v>477433.3333333325</v>
      </c>
      <c r="BX841">
        <v>482899.99999999965</v>
      </c>
      <c r="BY841">
        <v>488366.666666665</v>
      </c>
      <c r="BZ841">
        <v>493833.33333333209</v>
      </c>
      <c r="CA841">
        <v>499299.9999999993</v>
      </c>
      <c r="CB841">
        <v>504766.66666666459</v>
      </c>
      <c r="CC841">
        <v>510233.33333333174</v>
      </c>
      <c r="CD841">
        <v>515699.99999999889</v>
      </c>
      <c r="CE841">
        <v>521166.66666666605</v>
      </c>
      <c r="CF841">
        <v>526633.33333333139</v>
      </c>
      <c r="CG841">
        <v>532099.9999999986</v>
      </c>
      <c r="CH841">
        <v>537566.6666666657</v>
      </c>
      <c r="CI841">
        <v>543033.33333333279</v>
      </c>
      <c r="CJ841">
        <v>548499.99999999814</v>
      </c>
      <c r="CK841">
        <v>553966.66666666535</v>
      </c>
      <c r="CL841">
        <v>559433.33333333244</v>
      </c>
      <c r="CM841">
        <v>564899.99999999779</v>
      </c>
    </row>
    <row r="842" spans="1:91" s="98" customFormat="1" x14ac:dyDescent="0.25">
      <c r="A842" s="98" t="s">
        <v>1</v>
      </c>
      <c r="B842" s="98">
        <v>0</v>
      </c>
      <c r="C842" s="98">
        <v>0</v>
      </c>
      <c r="D842" s="98">
        <v>0</v>
      </c>
      <c r="E842" s="98">
        <v>0</v>
      </c>
      <c r="F842" s="98">
        <v>0</v>
      </c>
      <c r="G842" s="98">
        <v>0</v>
      </c>
      <c r="H842" s="98">
        <v>0</v>
      </c>
      <c r="I842" s="98">
        <v>0</v>
      </c>
      <c r="J842" s="98">
        <v>0</v>
      </c>
      <c r="K842" s="98">
        <v>0</v>
      </c>
      <c r="L842" s="98">
        <v>0</v>
      </c>
      <c r="M842" s="98">
        <v>0</v>
      </c>
      <c r="N842" s="98">
        <v>0</v>
      </c>
      <c r="O842" s="98">
        <v>0</v>
      </c>
      <c r="P842" s="98">
        <v>0</v>
      </c>
      <c r="Q842" s="98">
        <v>0</v>
      </c>
      <c r="R842" s="98">
        <v>0</v>
      </c>
      <c r="S842" s="98">
        <v>0</v>
      </c>
      <c r="T842" s="98">
        <v>0</v>
      </c>
      <c r="U842" s="98">
        <v>0</v>
      </c>
      <c r="V842" s="98">
        <v>0</v>
      </c>
      <c r="W842" s="98">
        <v>0</v>
      </c>
      <c r="X842" s="98">
        <v>0</v>
      </c>
      <c r="Y842" s="98">
        <v>0</v>
      </c>
      <c r="Z842" s="98">
        <v>0</v>
      </c>
      <c r="AA842" s="98">
        <v>0</v>
      </c>
      <c r="AB842" s="98">
        <v>0</v>
      </c>
      <c r="AC842" s="98">
        <v>0</v>
      </c>
      <c r="AD842" s="98">
        <v>0</v>
      </c>
      <c r="AE842" s="98">
        <v>0</v>
      </c>
      <c r="AF842" s="98">
        <v>0</v>
      </c>
      <c r="AG842" s="98">
        <v>0</v>
      </c>
      <c r="AH842" s="98">
        <v>0</v>
      </c>
      <c r="AI842" s="98">
        <v>0</v>
      </c>
      <c r="AJ842" s="98">
        <v>0</v>
      </c>
      <c r="AK842" s="98">
        <v>0</v>
      </c>
      <c r="AL842" s="98">
        <v>0</v>
      </c>
      <c r="AM842" s="98">
        <v>0</v>
      </c>
      <c r="AN842" s="98">
        <v>0</v>
      </c>
      <c r="AO842" s="98">
        <v>0</v>
      </c>
      <c r="AP842" s="98">
        <v>0</v>
      </c>
      <c r="AQ842" s="98">
        <v>0</v>
      </c>
      <c r="AR842" s="98">
        <v>0</v>
      </c>
      <c r="AS842" s="98">
        <v>0</v>
      </c>
      <c r="AT842" s="98">
        <v>0</v>
      </c>
      <c r="AU842" s="98">
        <v>0</v>
      </c>
      <c r="AV842" s="98">
        <v>0</v>
      </c>
      <c r="AW842" s="98">
        <v>0</v>
      </c>
      <c r="AX842" s="98">
        <v>0</v>
      </c>
      <c r="AY842" s="98">
        <v>0</v>
      </c>
      <c r="AZ842" s="98">
        <v>0</v>
      </c>
      <c r="BA842" s="98">
        <v>0</v>
      </c>
      <c r="BB842" s="98">
        <v>0</v>
      </c>
      <c r="BC842" s="98">
        <v>0</v>
      </c>
      <c r="BD842" s="98">
        <v>0</v>
      </c>
      <c r="BE842" s="98">
        <v>0</v>
      </c>
      <c r="BF842" s="98">
        <v>0</v>
      </c>
      <c r="BG842" s="98">
        <v>0</v>
      </c>
      <c r="BH842" s="98">
        <v>0</v>
      </c>
      <c r="BI842" s="98">
        <v>0</v>
      </c>
      <c r="BJ842" s="98">
        <v>0</v>
      </c>
      <c r="BK842" s="98">
        <v>0</v>
      </c>
      <c r="BL842" s="98">
        <v>0</v>
      </c>
      <c r="BM842" s="98">
        <v>0</v>
      </c>
      <c r="BN842" s="98">
        <v>0</v>
      </c>
      <c r="BO842" s="98">
        <v>0</v>
      </c>
      <c r="BP842" s="98">
        <v>0</v>
      </c>
      <c r="BQ842" s="98">
        <v>0</v>
      </c>
      <c r="BR842" s="98">
        <v>0</v>
      </c>
      <c r="BS842" s="98">
        <v>0</v>
      </c>
      <c r="BT842" s="98">
        <v>0</v>
      </c>
      <c r="BU842" s="98">
        <v>0</v>
      </c>
      <c r="BV842" s="98">
        <v>0</v>
      </c>
      <c r="BW842" s="98">
        <v>0</v>
      </c>
      <c r="BX842" s="98">
        <v>0</v>
      </c>
      <c r="BY842" s="98">
        <v>0</v>
      </c>
      <c r="BZ842" s="98">
        <v>0</v>
      </c>
      <c r="CA842" s="98">
        <v>0</v>
      </c>
      <c r="CB842" s="98">
        <v>0</v>
      </c>
      <c r="CC842" s="98">
        <v>0</v>
      </c>
      <c r="CD842" s="98">
        <v>0</v>
      </c>
      <c r="CE842" s="98">
        <v>0</v>
      </c>
      <c r="CF842" s="98">
        <v>0</v>
      </c>
      <c r="CG842" s="98">
        <v>0</v>
      </c>
      <c r="CH842" s="98">
        <v>0</v>
      </c>
      <c r="CI842" s="98">
        <v>0</v>
      </c>
      <c r="CJ842" s="98">
        <v>0</v>
      </c>
      <c r="CK842" s="98">
        <v>0</v>
      </c>
      <c r="CL842" s="98">
        <v>0</v>
      </c>
      <c r="CM842" s="98">
        <v>0</v>
      </c>
    </row>
    <row r="843" spans="1:91" x14ac:dyDescent="0.25">
      <c r="A843" s="95" t="s">
        <v>1</v>
      </c>
      <c r="B843" s="4">
        <v>0</v>
      </c>
      <c r="C843" s="4">
        <v>0</v>
      </c>
      <c r="D843" s="4">
        <v>0</v>
      </c>
      <c r="E843" s="4">
        <v>0</v>
      </c>
      <c r="F843" s="4">
        <v>0</v>
      </c>
      <c r="G843" s="4">
        <v>0</v>
      </c>
      <c r="H843" s="4">
        <v>0</v>
      </c>
      <c r="I843" s="4">
        <v>0</v>
      </c>
      <c r="J843" s="4">
        <v>0</v>
      </c>
      <c r="K843" s="4">
        <v>0</v>
      </c>
      <c r="L843" s="4">
        <v>0</v>
      </c>
      <c r="M843" s="4">
        <v>0</v>
      </c>
      <c r="N843" s="4">
        <v>0</v>
      </c>
      <c r="O843" s="4">
        <v>0</v>
      </c>
      <c r="P843" s="4">
        <v>0</v>
      </c>
      <c r="Q843" s="4">
        <v>0</v>
      </c>
      <c r="R843" s="4">
        <v>0</v>
      </c>
      <c r="S843" s="4">
        <v>0</v>
      </c>
      <c r="T843" s="4">
        <v>0</v>
      </c>
      <c r="U843" s="4">
        <v>0</v>
      </c>
      <c r="V843" s="4">
        <v>0</v>
      </c>
      <c r="W843" s="4">
        <v>0</v>
      </c>
      <c r="X843" s="4">
        <v>0</v>
      </c>
      <c r="Y843" s="4">
        <v>0</v>
      </c>
      <c r="Z843" s="4">
        <v>0</v>
      </c>
      <c r="AA843" s="4">
        <v>0</v>
      </c>
      <c r="AB843" s="4">
        <v>0</v>
      </c>
      <c r="AC843" s="4">
        <v>0</v>
      </c>
      <c r="AD843" s="4">
        <v>0</v>
      </c>
      <c r="AE843" s="4">
        <v>0</v>
      </c>
      <c r="AF843">
        <v>1683565.833333414</v>
      </c>
      <c r="AG843">
        <v>2087643.6666666996</v>
      </c>
      <c r="AH843">
        <v>2491721.4999999851</v>
      </c>
      <c r="AI843">
        <v>2895799.333333387</v>
      </c>
      <c r="AJ843">
        <v>3299877.1666666726</v>
      </c>
      <c r="AK843">
        <v>3703955.0000000745</v>
      </c>
      <c r="AL843">
        <v>4108032.83333336</v>
      </c>
      <c r="AM843">
        <v>4512110.6666666456</v>
      </c>
      <c r="AN843">
        <v>4916188.5000000475</v>
      </c>
      <c r="AO843">
        <v>5320266.333333333</v>
      </c>
      <c r="AP843">
        <v>5724344.166666735</v>
      </c>
      <c r="AQ843">
        <v>6128422.0000000205</v>
      </c>
      <c r="AR843">
        <v>6532499.833333306</v>
      </c>
      <c r="AS843">
        <v>6936577.666666708</v>
      </c>
      <c r="AT843">
        <v>7340655.4999999935</v>
      </c>
      <c r="AU843">
        <v>7744733.3333333954</v>
      </c>
      <c r="AV843">
        <v>8148811.1666666809</v>
      </c>
      <c r="AW843">
        <v>8552889.000000082</v>
      </c>
      <c r="AX843">
        <v>8956966.8333333693</v>
      </c>
      <c r="AY843">
        <v>9361044.666666653</v>
      </c>
      <c r="AZ843">
        <v>9765122.5000000559</v>
      </c>
      <c r="BA843">
        <v>10169200.333333341</v>
      </c>
      <c r="BB843">
        <v>10573278.166666742</v>
      </c>
      <c r="BC843">
        <v>10977356.00000003</v>
      </c>
      <c r="BD843">
        <v>11381433.833333313</v>
      </c>
      <c r="BE843">
        <v>11785511.666666716</v>
      </c>
      <c r="BF843">
        <v>12189589.500000002</v>
      </c>
      <c r="BG843">
        <v>12593667.333333403</v>
      </c>
      <c r="BH843">
        <v>12997745.16666669</v>
      </c>
      <c r="BI843">
        <v>13401822.999999974</v>
      </c>
      <c r="BJ843">
        <v>13805900.833333377</v>
      </c>
      <c r="BK843">
        <v>14209978.666666662</v>
      </c>
      <c r="BL843">
        <v>14614056.500000063</v>
      </c>
      <c r="BM843">
        <v>15018134.333333351</v>
      </c>
      <c r="BN843">
        <v>15422212.166666752</v>
      </c>
      <c r="BO843">
        <v>15826290.000000037</v>
      </c>
      <c r="BP843">
        <v>16230367.833333323</v>
      </c>
      <c r="BQ843">
        <v>16634445.666666724</v>
      </c>
      <c r="BR843">
        <v>17038523.500000011</v>
      </c>
      <c r="BS843">
        <v>17442601.33333341</v>
      </c>
      <c r="BT843">
        <v>17846679.166666698</v>
      </c>
      <c r="BU843">
        <v>18250756.999999985</v>
      </c>
      <c r="BV843">
        <v>18654834.833333384</v>
      </c>
      <c r="BW843">
        <v>19058912.666666672</v>
      </c>
      <c r="BX843">
        <v>19462990.500000075</v>
      </c>
      <c r="BY843">
        <v>19867068.333333358</v>
      </c>
      <c r="BZ843">
        <v>20271146.166666642</v>
      </c>
      <c r="CA843">
        <v>20675224.000000045</v>
      </c>
      <c r="CB843">
        <v>21079301.833333332</v>
      </c>
      <c r="CC843">
        <v>21483379.666666731</v>
      </c>
      <c r="CD843">
        <v>21887457.500000019</v>
      </c>
      <c r="CE843">
        <v>22291535.333333421</v>
      </c>
      <c r="CF843">
        <v>22695613.166666705</v>
      </c>
      <c r="CG843">
        <v>23099690.999999993</v>
      </c>
      <c r="CH843">
        <v>23503768.833333395</v>
      </c>
      <c r="CI843">
        <v>23907846.666666679</v>
      </c>
      <c r="CJ843">
        <v>24311924.500000082</v>
      </c>
      <c r="CK843">
        <v>24716002.333333366</v>
      </c>
      <c r="CL843">
        <v>25120080.166666653</v>
      </c>
      <c r="CM843">
        <v>25524158.000000052</v>
      </c>
    </row>
    <row r="844" spans="1:91" x14ac:dyDescent="0.25">
      <c r="A844" s="95" t="s">
        <v>1</v>
      </c>
      <c r="B844" s="4">
        <v>0</v>
      </c>
      <c r="C844" s="4">
        <v>0</v>
      </c>
      <c r="D844" s="4">
        <v>0</v>
      </c>
      <c r="E844" s="4">
        <v>0</v>
      </c>
      <c r="F844" s="4">
        <v>0</v>
      </c>
      <c r="G844" s="4">
        <v>0</v>
      </c>
      <c r="H844" s="4">
        <v>0</v>
      </c>
      <c r="I844" s="4">
        <v>0</v>
      </c>
      <c r="J844" s="4">
        <v>0</v>
      </c>
      <c r="K844" s="4">
        <v>0</v>
      </c>
      <c r="L844" s="4">
        <v>0</v>
      </c>
      <c r="M844" s="4">
        <v>0</v>
      </c>
      <c r="N844" s="4">
        <v>0</v>
      </c>
      <c r="O844" s="4">
        <v>0</v>
      </c>
      <c r="P844" s="4">
        <v>0</v>
      </c>
      <c r="Q844" s="4">
        <v>0</v>
      </c>
      <c r="R844" s="4">
        <v>0</v>
      </c>
      <c r="S844" s="4">
        <v>0</v>
      </c>
      <c r="T844" s="4">
        <v>0</v>
      </c>
      <c r="U844" s="4">
        <v>0</v>
      </c>
      <c r="V844" s="4">
        <v>0</v>
      </c>
      <c r="W844" s="4">
        <v>0</v>
      </c>
      <c r="X844" s="4">
        <v>0</v>
      </c>
      <c r="Y844" s="4">
        <v>0</v>
      </c>
      <c r="Z844" s="4">
        <v>0</v>
      </c>
      <c r="AA844" s="4">
        <v>0</v>
      </c>
      <c r="AB844" s="4">
        <v>0</v>
      </c>
      <c r="AC844" s="4">
        <v>0</v>
      </c>
      <c r="AD844" s="4">
        <v>0</v>
      </c>
      <c r="AE844" s="4">
        <v>0</v>
      </c>
      <c r="AF844">
        <v>1975014.9999999849</v>
      </c>
      <c r="AG844">
        <v>1924080.6666666614</v>
      </c>
      <c r="AH844">
        <v>1873146.3333333232</v>
      </c>
      <c r="AI844">
        <v>1822211.9999999851</v>
      </c>
      <c r="AJ844">
        <v>1771277.6666666614</v>
      </c>
      <c r="AK844">
        <v>1720343.3333333232</v>
      </c>
      <c r="AL844">
        <v>1669408.9999999851</v>
      </c>
      <c r="AM844">
        <v>1618474.6666666614</v>
      </c>
      <c r="AN844">
        <v>1567540.3333333232</v>
      </c>
      <c r="AO844">
        <v>1516605.9999999851</v>
      </c>
      <c r="AP844">
        <v>1465671.6666666616</v>
      </c>
      <c r="AQ844">
        <v>1414737.3333333235</v>
      </c>
      <c r="AR844">
        <v>1363802.9999999853</v>
      </c>
      <c r="AS844">
        <v>1312868.6666666619</v>
      </c>
      <c r="AT844">
        <v>1261934.3333333237</v>
      </c>
      <c r="AU844">
        <v>1210999.9999999856</v>
      </c>
      <c r="AV844">
        <v>1160065.6666666619</v>
      </c>
      <c r="AW844">
        <v>1109131.3333333237</v>
      </c>
      <c r="AX844">
        <v>1058196.9999999856</v>
      </c>
      <c r="AY844">
        <v>1007262.666666662</v>
      </c>
      <c r="AZ844">
        <v>956328.33333332383</v>
      </c>
      <c r="BA844">
        <v>905393.99999998568</v>
      </c>
      <c r="BB844">
        <v>854459.66666666209</v>
      </c>
      <c r="BC844">
        <v>803525.33333332394</v>
      </c>
      <c r="BD844">
        <v>752590.9999999858</v>
      </c>
      <c r="BE844">
        <v>701656.6666666622</v>
      </c>
      <c r="BF844">
        <v>650722.33333332406</v>
      </c>
      <c r="BG844">
        <v>599787.99999998591</v>
      </c>
      <c r="BH844">
        <v>548853.66666664777</v>
      </c>
      <c r="BI844">
        <v>497919.33333332418</v>
      </c>
      <c r="BJ844">
        <v>446984.99999998603</v>
      </c>
      <c r="BK844">
        <v>396050.66666664788</v>
      </c>
      <c r="BL844">
        <v>345116.33333332429</v>
      </c>
      <c r="BM844">
        <v>294181.99999998615</v>
      </c>
      <c r="BN844">
        <v>243247.666666648</v>
      </c>
      <c r="BO844">
        <v>192313.33333332441</v>
      </c>
      <c r="BP844">
        <v>141378.99999998626</v>
      </c>
      <c r="BQ844">
        <v>90444.666666648118</v>
      </c>
      <c r="BR844">
        <v>39510.333333324525</v>
      </c>
      <c r="BS844">
        <v>0</v>
      </c>
      <c r="BT844">
        <v>0</v>
      </c>
      <c r="BU844">
        <v>0</v>
      </c>
      <c r="BV844">
        <v>0</v>
      </c>
      <c r="BW844">
        <v>0</v>
      </c>
      <c r="BX844">
        <v>0</v>
      </c>
      <c r="BY844">
        <v>0</v>
      </c>
      <c r="BZ844">
        <v>0</v>
      </c>
      <c r="CA844">
        <v>0</v>
      </c>
      <c r="CB844">
        <v>0</v>
      </c>
      <c r="CC844">
        <v>0</v>
      </c>
      <c r="CD844">
        <v>0</v>
      </c>
      <c r="CE844">
        <v>0</v>
      </c>
      <c r="CF844">
        <v>0</v>
      </c>
      <c r="CG844">
        <v>0</v>
      </c>
      <c r="CH844">
        <v>0</v>
      </c>
      <c r="CI844">
        <v>0</v>
      </c>
      <c r="CJ844">
        <v>0</v>
      </c>
      <c r="CK844">
        <v>0</v>
      </c>
      <c r="CL844">
        <v>0</v>
      </c>
      <c r="CM844">
        <v>0</v>
      </c>
    </row>
    <row r="845" spans="1:91" x14ac:dyDescent="0.25">
      <c r="A845" s="40"/>
    </row>
    <row r="846" spans="1:91" x14ac:dyDescent="0.25">
      <c r="A846" s="95" t="s">
        <v>302</v>
      </c>
      <c r="B846" s="4">
        <v>0</v>
      </c>
      <c r="C846" s="4">
        <v>0</v>
      </c>
      <c r="D846" s="4">
        <v>0</v>
      </c>
      <c r="E846" s="4">
        <v>0</v>
      </c>
      <c r="F846" s="4">
        <v>0</v>
      </c>
      <c r="G846" s="4">
        <v>0</v>
      </c>
      <c r="H846" s="4">
        <v>0</v>
      </c>
      <c r="I846" s="4">
        <v>0</v>
      </c>
      <c r="J846" s="4">
        <v>0</v>
      </c>
      <c r="K846" s="4">
        <v>0</v>
      </c>
      <c r="L846" s="4">
        <v>0</v>
      </c>
      <c r="M846" s="4">
        <v>0</v>
      </c>
      <c r="N846" s="4">
        <v>0</v>
      </c>
      <c r="O846" s="4">
        <v>0</v>
      </c>
      <c r="P846" s="4">
        <v>0</v>
      </c>
      <c r="Q846" s="4">
        <v>0</v>
      </c>
      <c r="R846" s="4">
        <v>0</v>
      </c>
      <c r="S846" s="4">
        <v>0</v>
      </c>
      <c r="T846" s="4">
        <v>0</v>
      </c>
      <c r="U846" s="4">
        <v>0</v>
      </c>
      <c r="V846" s="4">
        <v>0</v>
      </c>
      <c r="W846" s="4">
        <v>0</v>
      </c>
      <c r="X846" s="4">
        <v>0</v>
      </c>
      <c r="Y846" s="4">
        <v>0</v>
      </c>
      <c r="Z846" s="4">
        <v>0</v>
      </c>
      <c r="AA846" s="4">
        <v>0</v>
      </c>
      <c r="AB846" s="4">
        <v>0</v>
      </c>
      <c r="AC846" s="4">
        <v>0</v>
      </c>
      <c r="AD846" s="4">
        <v>0</v>
      </c>
      <c r="AE846" s="4">
        <v>0</v>
      </c>
      <c r="AF846">
        <v>3184809.9999999995</v>
      </c>
      <c r="AG846">
        <v>3192289.333333334</v>
      </c>
      <c r="AH846">
        <v>3199768.666666667</v>
      </c>
      <c r="AI846">
        <v>3207247.9999999995</v>
      </c>
      <c r="AJ846">
        <v>3214727.333333334</v>
      </c>
      <c r="AK846">
        <v>3222206.666666667</v>
      </c>
      <c r="AL846">
        <v>3229685.9999999995</v>
      </c>
      <c r="AM846">
        <v>3237165.3333333326</v>
      </c>
      <c r="AN846">
        <v>3244644.666666667</v>
      </c>
      <c r="AO846">
        <v>3252124</v>
      </c>
      <c r="AP846">
        <v>3259603.3333333326</v>
      </c>
      <c r="AQ846">
        <v>3267082.666666667</v>
      </c>
      <c r="AR846">
        <v>3274562</v>
      </c>
      <c r="AS846">
        <v>3282041.3333333326</v>
      </c>
      <c r="AT846">
        <v>3289520.6666666656</v>
      </c>
      <c r="AU846">
        <v>3297000</v>
      </c>
      <c r="AV846">
        <v>3304479.3333333326</v>
      </c>
      <c r="AW846">
        <v>3311958.6666666656</v>
      </c>
      <c r="AX846">
        <v>3319438</v>
      </c>
      <c r="AY846">
        <v>3326917.333333333</v>
      </c>
      <c r="AZ846">
        <v>3334396.6666666656</v>
      </c>
      <c r="BA846">
        <v>3341876</v>
      </c>
      <c r="BB846">
        <v>3349355.333333333</v>
      </c>
      <c r="BC846">
        <v>3356834.6666666656</v>
      </c>
      <c r="BD846">
        <v>3364313.9999999986</v>
      </c>
      <c r="BE846">
        <v>3371793.333333333</v>
      </c>
      <c r="BF846">
        <v>3379272.666666666</v>
      </c>
      <c r="BG846">
        <v>3386751.9999999986</v>
      </c>
      <c r="BH846">
        <v>3394231.333333333</v>
      </c>
      <c r="BI846">
        <v>3401710.666666666</v>
      </c>
      <c r="BJ846">
        <v>3409189.9999999986</v>
      </c>
      <c r="BK846">
        <v>3416669.3333333316</v>
      </c>
      <c r="BL846">
        <v>3424148.666666666</v>
      </c>
      <c r="BM846">
        <v>3431627.9999999986</v>
      </c>
      <c r="BN846">
        <v>3439107.3333333316</v>
      </c>
      <c r="BO846">
        <v>3446586.666666666</v>
      </c>
      <c r="BP846">
        <v>3454065.9999999991</v>
      </c>
      <c r="BQ846">
        <v>3461545.3333333316</v>
      </c>
      <c r="BR846">
        <v>3469024.6666666642</v>
      </c>
      <c r="BS846">
        <v>3476503.9999999991</v>
      </c>
      <c r="BT846">
        <v>3483983.3333333316</v>
      </c>
      <c r="BU846">
        <v>3491462.6666666646</v>
      </c>
      <c r="BV846">
        <v>3498941.9999999991</v>
      </c>
      <c r="BW846">
        <v>3506421.3333333321</v>
      </c>
      <c r="BX846">
        <v>3513900.6666666646</v>
      </c>
      <c r="BY846">
        <v>3521379.9999999991</v>
      </c>
      <c r="BZ846">
        <v>3528859.3333333321</v>
      </c>
      <c r="CA846">
        <v>3536338.6666666646</v>
      </c>
      <c r="CB846">
        <v>3543817.9999999977</v>
      </c>
      <c r="CC846">
        <v>3551297.3333333321</v>
      </c>
      <c r="CD846">
        <v>3558776.6666666646</v>
      </c>
      <c r="CE846">
        <v>3566255.9999999977</v>
      </c>
      <c r="CF846">
        <v>3573735.3333333321</v>
      </c>
      <c r="CG846">
        <v>3581214.6666666651</v>
      </c>
      <c r="CH846">
        <v>3588693.9999999977</v>
      </c>
      <c r="CI846">
        <v>3596173.3333333302</v>
      </c>
      <c r="CJ846">
        <v>3603652.6666666651</v>
      </c>
      <c r="CK846">
        <v>3611131.9999999977</v>
      </c>
      <c r="CL846">
        <v>3618611.3333333307</v>
      </c>
      <c r="CM846">
        <v>3626090.6666666651</v>
      </c>
    </row>
    <row r="847" spans="1:91" x14ac:dyDescent="0.25">
      <c r="A847" s="95"/>
    </row>
    <row r="848" spans="1:91" s="46" customFormat="1" x14ac:dyDescent="0.25">
      <c r="A848" s="95" t="s">
        <v>303</v>
      </c>
      <c r="B848" s="4">
        <v>0</v>
      </c>
      <c r="C848" s="4">
        <v>0</v>
      </c>
      <c r="D848" s="4">
        <v>0</v>
      </c>
      <c r="E848" s="4">
        <v>0</v>
      </c>
      <c r="F848" s="4">
        <v>0</v>
      </c>
      <c r="G848" s="4">
        <v>0</v>
      </c>
      <c r="H848" s="4">
        <v>0</v>
      </c>
      <c r="I848" s="4">
        <v>0</v>
      </c>
      <c r="J848" s="4">
        <v>0</v>
      </c>
      <c r="K848" s="4">
        <v>0</v>
      </c>
      <c r="L848" s="4">
        <v>0</v>
      </c>
      <c r="M848" s="4">
        <v>0</v>
      </c>
      <c r="N848" s="4">
        <v>0</v>
      </c>
      <c r="O848" s="4">
        <v>0</v>
      </c>
      <c r="P848" s="4">
        <v>0</v>
      </c>
      <c r="Q848" s="4">
        <v>0</v>
      </c>
      <c r="R848" s="4">
        <v>0</v>
      </c>
      <c r="S848" s="4">
        <v>0</v>
      </c>
      <c r="T848" s="4">
        <v>0</v>
      </c>
      <c r="U848" s="4">
        <v>0</v>
      </c>
      <c r="V848" s="4">
        <v>0</v>
      </c>
      <c r="W848" s="4">
        <v>0</v>
      </c>
      <c r="X848" s="4">
        <v>0</v>
      </c>
      <c r="Y848" s="4">
        <v>0</v>
      </c>
      <c r="Z848" s="4">
        <v>0</v>
      </c>
      <c r="AA848" s="4">
        <v>0</v>
      </c>
      <c r="AB848" s="4">
        <v>0</v>
      </c>
      <c r="AC848" s="4">
        <v>0</v>
      </c>
      <c r="AD848" s="4">
        <v>0</v>
      </c>
      <c r="AE848" s="4">
        <v>0</v>
      </c>
      <c r="AF848" s="46">
        <v>711082.4415116267</v>
      </c>
      <c r="AG848" s="46">
        <v>709932.29102720309</v>
      </c>
      <c r="AH848" s="46">
        <v>708782.14054277947</v>
      </c>
      <c r="AI848" s="46">
        <v>707631.99005835573</v>
      </c>
      <c r="AJ848" s="46">
        <v>706481.83957393211</v>
      </c>
      <c r="AK848" s="46">
        <v>705331.68908950849</v>
      </c>
      <c r="AL848" s="46">
        <v>704181.53860508488</v>
      </c>
      <c r="AM848" s="46">
        <v>703031.38812066114</v>
      </c>
      <c r="AN848" s="46">
        <v>701881.23763623752</v>
      </c>
      <c r="AO848" s="46">
        <v>700731.0871518139</v>
      </c>
      <c r="AP848" s="46">
        <v>699580.93666739028</v>
      </c>
      <c r="AQ848" s="46">
        <v>698430.78618296655</v>
      </c>
      <c r="AR848" s="46">
        <v>697280.63569854293</v>
      </c>
      <c r="AS848" s="46">
        <v>696130.48521411931</v>
      </c>
      <c r="AT848" s="46">
        <v>694980.33472969569</v>
      </c>
      <c r="AU848" s="46">
        <v>693830.18424527196</v>
      </c>
      <c r="AV848" s="46">
        <v>692680.03376084834</v>
      </c>
      <c r="AW848" s="46">
        <v>691529.88327642472</v>
      </c>
      <c r="AX848" s="46">
        <v>690379.7327920011</v>
      </c>
      <c r="AY848" s="46">
        <v>689229.58230757737</v>
      </c>
      <c r="AZ848" s="46">
        <v>688079.43182315375</v>
      </c>
      <c r="BA848" s="46">
        <v>686929.28133873013</v>
      </c>
      <c r="BB848" s="46">
        <v>685779.13085430651</v>
      </c>
      <c r="BC848" s="46">
        <v>684628.98036988277</v>
      </c>
      <c r="BD848" s="46">
        <v>683478.82988545916</v>
      </c>
      <c r="BE848" s="46">
        <v>682328.67940103554</v>
      </c>
      <c r="BF848" s="46">
        <v>681178.52891661192</v>
      </c>
      <c r="BG848" s="46">
        <v>680028.37843218818</v>
      </c>
      <c r="BH848" s="46">
        <v>678878.22794776456</v>
      </c>
      <c r="BI848" s="46">
        <v>677728.07746334095</v>
      </c>
      <c r="BJ848" s="46">
        <v>676577.92697891733</v>
      </c>
      <c r="BK848" s="46">
        <v>675427.77649449359</v>
      </c>
      <c r="BL848" s="46">
        <v>674277.62601006997</v>
      </c>
      <c r="BM848" s="46">
        <v>673127.47552564635</v>
      </c>
      <c r="BN848" s="46">
        <v>671977.32504122274</v>
      </c>
      <c r="BO848" s="46">
        <v>670827.174556799</v>
      </c>
      <c r="BP848" s="46">
        <v>669677.02407237538</v>
      </c>
      <c r="BQ848" s="46">
        <v>668526.87358795176</v>
      </c>
      <c r="BR848" s="46">
        <v>667376.72310352814</v>
      </c>
      <c r="BS848" s="46">
        <v>666226.57261910441</v>
      </c>
      <c r="BT848" s="46">
        <v>665076.42213468079</v>
      </c>
      <c r="BU848" s="46">
        <v>663926.27165025717</v>
      </c>
      <c r="BV848" s="46">
        <v>662776.12116583355</v>
      </c>
      <c r="BW848" s="46">
        <v>661625.97068140982</v>
      </c>
      <c r="BX848" s="46">
        <v>660475.8201969862</v>
      </c>
      <c r="BY848" s="46">
        <v>659325.66971256258</v>
      </c>
      <c r="BZ848" s="46">
        <v>658175.51922813896</v>
      </c>
      <c r="CA848" s="46">
        <v>657025.36874371523</v>
      </c>
      <c r="CB848" s="46">
        <v>655875.21825929161</v>
      </c>
      <c r="CC848" s="46">
        <v>654725.06777486799</v>
      </c>
      <c r="CD848" s="46">
        <v>653574.91729044437</v>
      </c>
      <c r="CE848" s="46">
        <v>652424.76680602063</v>
      </c>
      <c r="CF848" s="46">
        <v>651274.61632159702</v>
      </c>
      <c r="CG848" s="46">
        <v>650124.4658371734</v>
      </c>
      <c r="CH848" s="46">
        <v>648974.31535274978</v>
      </c>
      <c r="CI848" s="46">
        <v>647824.16486832604</v>
      </c>
      <c r="CJ848" s="46">
        <v>646674.01438390242</v>
      </c>
      <c r="CK848" s="46">
        <v>645523.86389947881</v>
      </c>
      <c r="CL848" s="46">
        <v>644373.71341505519</v>
      </c>
      <c r="CM848" s="46">
        <v>643223.56293063145</v>
      </c>
    </row>
    <row r="849" spans="1:91" s="46" customFormat="1" x14ac:dyDescent="0.25">
      <c r="A849" s="95"/>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spans="1:91" x14ac:dyDescent="0.25">
      <c r="A850" s="95" t="s">
        <v>304</v>
      </c>
      <c r="B850" s="4">
        <v>0</v>
      </c>
      <c r="C850" s="4">
        <v>0</v>
      </c>
      <c r="D850" s="4">
        <v>0</v>
      </c>
      <c r="E850" s="4">
        <v>0</v>
      </c>
      <c r="F850" s="4">
        <v>0</v>
      </c>
      <c r="G850" s="4">
        <v>0</v>
      </c>
      <c r="H850" s="4">
        <v>0</v>
      </c>
      <c r="I850" s="4">
        <v>0</v>
      </c>
      <c r="J850" s="4">
        <v>0</v>
      </c>
      <c r="K850" s="4">
        <v>0</v>
      </c>
      <c r="L850" s="4">
        <v>0</v>
      </c>
      <c r="M850" s="4">
        <v>0</v>
      </c>
      <c r="N850" s="4">
        <v>0</v>
      </c>
      <c r="O850" s="4">
        <v>0</v>
      </c>
      <c r="P850" s="4">
        <v>0</v>
      </c>
      <c r="Q850" s="4">
        <v>0</v>
      </c>
      <c r="R850" s="4">
        <v>0</v>
      </c>
      <c r="S850" s="4">
        <v>0</v>
      </c>
      <c r="T850" s="4">
        <v>0</v>
      </c>
      <c r="U850" s="4">
        <v>0</v>
      </c>
      <c r="V850" s="4">
        <v>0</v>
      </c>
      <c r="W850" s="4">
        <v>0</v>
      </c>
      <c r="X850" s="4">
        <v>0</v>
      </c>
      <c r="Y850" s="4">
        <v>0</v>
      </c>
      <c r="Z850" s="4">
        <v>0</v>
      </c>
      <c r="AA850" s="4">
        <v>0</v>
      </c>
      <c r="AB850" s="4">
        <v>0</v>
      </c>
      <c r="AC850" s="4">
        <v>0</v>
      </c>
      <c r="AD850" s="4">
        <v>0</v>
      </c>
      <c r="AE850" s="4">
        <v>0</v>
      </c>
      <c r="AF850">
        <v>9001257.4999999776</v>
      </c>
      <c r="AG850">
        <v>9113573.6666666642</v>
      </c>
      <c r="AH850">
        <v>9225889.8333333209</v>
      </c>
      <c r="AI850">
        <v>9338205.9999999758</v>
      </c>
      <c r="AJ850">
        <v>9450522.1666666623</v>
      </c>
      <c r="AK850">
        <v>9562838.3333333191</v>
      </c>
      <c r="AL850">
        <v>9675154.4999999758</v>
      </c>
      <c r="AM850">
        <v>9787470.6666666605</v>
      </c>
      <c r="AN850">
        <v>9899786.8333333172</v>
      </c>
      <c r="AO850">
        <v>10012103.000000004</v>
      </c>
      <c r="AP850">
        <v>10124419.166666659</v>
      </c>
      <c r="AQ850">
        <v>10236735.333333315</v>
      </c>
      <c r="AR850">
        <v>10349051.500000002</v>
      </c>
      <c r="AS850">
        <v>10461367.666666659</v>
      </c>
      <c r="AT850">
        <v>10573683.833333313</v>
      </c>
      <c r="AU850">
        <v>10686000</v>
      </c>
      <c r="AV850">
        <v>10798316.166666657</v>
      </c>
      <c r="AW850">
        <v>10910632.333333313</v>
      </c>
      <c r="AX850">
        <v>11022948.499999998</v>
      </c>
      <c r="AY850">
        <v>11135264.666666655</v>
      </c>
      <c r="AZ850">
        <v>11247580.833333312</v>
      </c>
      <c r="BA850">
        <v>11359896.999999996</v>
      </c>
      <c r="BB850">
        <v>11472213.166666653</v>
      </c>
      <c r="BC850">
        <v>11584529.33333331</v>
      </c>
      <c r="BD850">
        <v>11696845.499999996</v>
      </c>
      <c r="BE850">
        <v>11809161.666666653</v>
      </c>
      <c r="BF850">
        <v>11921477.83333331</v>
      </c>
      <c r="BG850">
        <v>12033793.999999994</v>
      </c>
      <c r="BH850">
        <v>12146110.166666651</v>
      </c>
      <c r="BI850">
        <v>12258426.333333308</v>
      </c>
      <c r="BJ850">
        <v>12370742.499999993</v>
      </c>
      <c r="BK850">
        <v>12483058.666666649</v>
      </c>
      <c r="BL850">
        <v>12595374.833333306</v>
      </c>
      <c r="BM850">
        <v>12707690.999999993</v>
      </c>
      <c r="BN850">
        <v>12820007.166666647</v>
      </c>
      <c r="BO850">
        <v>12932323.333333304</v>
      </c>
      <c r="BP850">
        <v>13044639.499999991</v>
      </c>
      <c r="BQ850">
        <v>13156955.666666647</v>
      </c>
      <c r="BR850">
        <v>13269271.833333302</v>
      </c>
      <c r="BS850">
        <v>13381587.999999989</v>
      </c>
      <c r="BT850">
        <v>13493904.166666646</v>
      </c>
      <c r="BU850">
        <v>13606220.333333302</v>
      </c>
      <c r="BV850">
        <v>13718536.499999987</v>
      </c>
      <c r="BW850">
        <v>13830852.666666644</v>
      </c>
      <c r="BX850">
        <v>13943168.83333333</v>
      </c>
      <c r="BY850">
        <v>14055484.999999985</v>
      </c>
      <c r="BZ850">
        <v>14167801.166666642</v>
      </c>
      <c r="CA850">
        <v>14280117.333333328</v>
      </c>
      <c r="CB850">
        <v>14392433.499999985</v>
      </c>
      <c r="CC850">
        <v>14504749.666666642</v>
      </c>
      <c r="CD850">
        <v>14617065.833333327</v>
      </c>
      <c r="CE850">
        <v>14729381.999999983</v>
      </c>
      <c r="CF850">
        <v>14841698.16666664</v>
      </c>
      <c r="CG850">
        <v>14954014.333333325</v>
      </c>
      <c r="CH850">
        <v>15066330.499999981</v>
      </c>
      <c r="CI850">
        <v>15178646.666666638</v>
      </c>
      <c r="CJ850">
        <v>15290962.833333325</v>
      </c>
      <c r="CK850">
        <v>15403278.999999981</v>
      </c>
      <c r="CL850">
        <v>15515595.166666636</v>
      </c>
      <c r="CM850">
        <v>15627911.333333323</v>
      </c>
    </row>
    <row r="851" spans="1:91" s="40" customFormat="1" x14ac:dyDescent="0.25">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spans="1:91" s="46" customFormat="1" x14ac:dyDescent="0.25">
      <c r="A852" s="95" t="s">
        <v>305</v>
      </c>
      <c r="B852" s="4">
        <v>0</v>
      </c>
      <c r="C852" s="4">
        <v>0</v>
      </c>
      <c r="D852" s="4">
        <v>0</v>
      </c>
      <c r="E852" s="4">
        <v>0</v>
      </c>
      <c r="F852" s="4">
        <v>0</v>
      </c>
      <c r="G852" s="4">
        <v>0</v>
      </c>
      <c r="H852" s="4">
        <v>0</v>
      </c>
      <c r="I852" s="4">
        <v>0</v>
      </c>
      <c r="J852" s="4">
        <v>0</v>
      </c>
      <c r="K852" s="4">
        <v>0</v>
      </c>
      <c r="L852" s="4">
        <v>0</v>
      </c>
      <c r="M852" s="4">
        <v>0</v>
      </c>
      <c r="N852" s="4">
        <v>0</v>
      </c>
      <c r="O852" s="4">
        <v>0</v>
      </c>
      <c r="P852" s="4">
        <v>0</v>
      </c>
      <c r="Q852" s="4">
        <v>0</v>
      </c>
      <c r="R852" s="4">
        <v>0</v>
      </c>
      <c r="S852" s="4">
        <v>0</v>
      </c>
      <c r="T852" s="4">
        <v>0</v>
      </c>
      <c r="U852" s="4">
        <v>0</v>
      </c>
      <c r="V852" s="4">
        <v>0</v>
      </c>
      <c r="W852" s="4">
        <v>0</v>
      </c>
      <c r="X852" s="4">
        <v>0</v>
      </c>
      <c r="Y852" s="4">
        <v>0</v>
      </c>
      <c r="Z852" s="4">
        <v>0</v>
      </c>
      <c r="AA852" s="4">
        <v>0</v>
      </c>
      <c r="AB852" s="4">
        <v>0</v>
      </c>
      <c r="AC852" s="4">
        <v>0</v>
      </c>
      <c r="AD852" s="4">
        <v>0</v>
      </c>
      <c r="AE852" s="4">
        <v>0</v>
      </c>
      <c r="AF852" s="46">
        <v>17972791.725155044</v>
      </c>
      <c r="AG852" s="46">
        <v>17943721.375639472</v>
      </c>
      <c r="AH852" s="46">
        <v>17914651.026123896</v>
      </c>
      <c r="AI852" s="46">
        <v>17885580.676608313</v>
      </c>
      <c r="AJ852" s="46">
        <v>17856510.327092737</v>
      </c>
      <c r="AK852" s="46">
        <v>17827439.977577161</v>
      </c>
      <c r="AL852" s="46">
        <v>17798369.628061585</v>
      </c>
      <c r="AM852" s="46">
        <v>17769299.278546009</v>
      </c>
      <c r="AN852" s="46">
        <v>17740228.929030433</v>
      </c>
      <c r="AO852" s="46">
        <v>17711158.579514857</v>
      </c>
      <c r="AP852" s="46">
        <v>17682088.229999281</v>
      </c>
      <c r="AQ852" s="46">
        <v>17653017.880483706</v>
      </c>
      <c r="AR852" s="46">
        <v>17623947.53096813</v>
      </c>
      <c r="AS852" s="46">
        <v>17594877.181452554</v>
      </c>
      <c r="AT852" s="46">
        <v>17565806.831936978</v>
      </c>
      <c r="AU852" s="46">
        <v>17536736.482421394</v>
      </c>
      <c r="AV852" s="46">
        <v>17507666.132905819</v>
      </c>
      <c r="AW852" s="46">
        <v>17478595.783390243</v>
      </c>
      <c r="AX852" s="46">
        <v>17449525.433874667</v>
      </c>
      <c r="AY852" s="46">
        <v>17420455.084359091</v>
      </c>
      <c r="AZ852" s="46">
        <v>17391384.734843515</v>
      </c>
      <c r="BA852" s="46">
        <v>17362314.385327939</v>
      </c>
      <c r="BB852" s="46">
        <v>17333244.035812363</v>
      </c>
      <c r="BC852" s="46">
        <v>17304173.686296787</v>
      </c>
      <c r="BD852" s="46">
        <v>17275103.336781211</v>
      </c>
      <c r="BE852" s="46">
        <v>17246032.987265635</v>
      </c>
      <c r="BF852" s="46">
        <v>17216962.637750059</v>
      </c>
      <c r="BG852" s="46">
        <v>17187892.288234476</v>
      </c>
      <c r="BH852" s="46">
        <v>17158821.9387189</v>
      </c>
      <c r="BI852" s="46">
        <v>17129751.589203328</v>
      </c>
      <c r="BJ852" s="46">
        <v>17100681.239687752</v>
      </c>
      <c r="BK852" s="46">
        <v>17071610.890172176</v>
      </c>
      <c r="BL852" s="46">
        <v>17042540.5406566</v>
      </c>
      <c r="BM852" s="46">
        <v>17013470.191141024</v>
      </c>
      <c r="BN852" s="46">
        <v>16984399.841625448</v>
      </c>
      <c r="BO852" s="46">
        <v>16955329.492109872</v>
      </c>
      <c r="BP852" s="46">
        <v>16926259.142594296</v>
      </c>
      <c r="BQ852" s="46">
        <v>16897188.793078721</v>
      </c>
      <c r="BR852" s="46">
        <v>16868118.443563145</v>
      </c>
      <c r="BS852" s="46">
        <v>16839048.094047561</v>
      </c>
      <c r="BT852" s="46">
        <v>16809977.744531985</v>
      </c>
      <c r="BU852" s="46">
        <v>16780907.395016409</v>
      </c>
      <c r="BV852" s="46">
        <v>16751837.045500834</v>
      </c>
      <c r="BW852" s="46">
        <v>16722766.695985258</v>
      </c>
      <c r="BX852" s="46">
        <v>16693696.346469682</v>
      </c>
      <c r="BY852" s="46">
        <v>16664625.996954106</v>
      </c>
      <c r="BZ852" s="46">
        <v>16635555.64743853</v>
      </c>
      <c r="CA852" s="46">
        <v>16606485.297922954</v>
      </c>
      <c r="CB852" s="46">
        <v>16577414.948407378</v>
      </c>
      <c r="CC852" s="46">
        <v>16548344.598891802</v>
      </c>
      <c r="CD852" s="46">
        <v>16519274.249376226</v>
      </c>
      <c r="CE852" s="46">
        <v>16490203.899860645</v>
      </c>
      <c r="CF852" s="46">
        <v>16461133.550345069</v>
      </c>
      <c r="CG852" s="46">
        <v>16432063.200829493</v>
      </c>
      <c r="CH852" s="46">
        <v>16402992.851313917</v>
      </c>
      <c r="CI852" s="46">
        <v>16373922.501798341</v>
      </c>
      <c r="CJ852" s="46">
        <v>16344852.152282765</v>
      </c>
      <c r="CK852" s="46">
        <v>16315781.802767189</v>
      </c>
      <c r="CL852" s="46">
        <v>16286711.453251613</v>
      </c>
      <c r="CM852" s="46">
        <v>16257641.103736037</v>
      </c>
    </row>
    <row r="853" spans="1:91" s="40" customFormat="1" x14ac:dyDescent="0.25">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spans="1:91" x14ac:dyDescent="0.25">
      <c r="A854" s="95" t="s">
        <v>415</v>
      </c>
      <c r="B854" s="4">
        <v>0</v>
      </c>
      <c r="C854" s="4">
        <v>0</v>
      </c>
      <c r="D854" s="4">
        <v>0</v>
      </c>
      <c r="E854" s="4">
        <v>0</v>
      </c>
      <c r="F854" s="4">
        <v>0</v>
      </c>
      <c r="G854" s="4">
        <v>0</v>
      </c>
      <c r="H854" s="4">
        <v>0</v>
      </c>
      <c r="I854" s="4">
        <v>0</v>
      </c>
      <c r="J854" s="4">
        <v>0</v>
      </c>
      <c r="K854" s="4">
        <v>0</v>
      </c>
      <c r="L854" s="4">
        <v>0</v>
      </c>
      <c r="M854" s="4">
        <v>0</v>
      </c>
      <c r="N854" s="4">
        <v>0</v>
      </c>
      <c r="O854" s="4">
        <v>0</v>
      </c>
      <c r="P854" s="4">
        <v>0</v>
      </c>
      <c r="Q854" s="4">
        <v>0</v>
      </c>
      <c r="R854" s="4">
        <v>0</v>
      </c>
      <c r="S854" s="4">
        <v>0</v>
      </c>
      <c r="T854" s="4">
        <v>0</v>
      </c>
      <c r="U854" s="4">
        <v>0</v>
      </c>
      <c r="V854" s="4">
        <v>0</v>
      </c>
      <c r="W854" s="4">
        <v>0</v>
      </c>
      <c r="X854" s="4">
        <v>0</v>
      </c>
      <c r="Y854" s="4">
        <v>0</v>
      </c>
      <c r="Z854" s="4">
        <v>0</v>
      </c>
      <c r="AA854" s="4">
        <v>0</v>
      </c>
      <c r="AB854" s="4">
        <v>0</v>
      </c>
      <c r="AC854" s="4">
        <v>0</v>
      </c>
      <c r="AD854" s="4">
        <v>0</v>
      </c>
      <c r="AE854" s="4">
        <v>0</v>
      </c>
      <c r="AF854">
        <v>317933.33333333337</v>
      </c>
      <c r="AG854">
        <v>316540.00000000041</v>
      </c>
      <c r="AH854">
        <v>315146.66666666698</v>
      </c>
      <c r="AI854">
        <v>313753.33333333355</v>
      </c>
      <c r="AJ854">
        <v>312360.00000000012</v>
      </c>
      <c r="AK854">
        <v>310966.66666666669</v>
      </c>
      <c r="AL854">
        <v>309573.33333333326</v>
      </c>
      <c r="AM854">
        <v>308180.00000000029</v>
      </c>
      <c r="AN854">
        <v>306786.66666666686</v>
      </c>
      <c r="AO854">
        <v>305393.33333333343</v>
      </c>
      <c r="AP854">
        <v>304000</v>
      </c>
      <c r="AQ854">
        <v>302606.66666666657</v>
      </c>
      <c r="AR854">
        <v>301213.3333333336</v>
      </c>
      <c r="AS854">
        <v>299820.00000000017</v>
      </c>
      <c r="AT854">
        <v>298426.66666666674</v>
      </c>
      <c r="AU854">
        <v>297033.33333333331</v>
      </c>
      <c r="AV854">
        <v>295639.99999999988</v>
      </c>
      <c r="AW854">
        <v>294246.66666666645</v>
      </c>
      <c r="AX854">
        <v>292853.33333333349</v>
      </c>
      <c r="AY854">
        <v>291460.00000000006</v>
      </c>
      <c r="AZ854">
        <v>290066.66666666663</v>
      </c>
      <c r="BA854">
        <v>288673.3333333332</v>
      </c>
      <c r="BB854">
        <v>287279.99999999977</v>
      </c>
      <c r="BC854">
        <v>285886.66666666674</v>
      </c>
      <c r="BD854">
        <v>284493.33333333331</v>
      </c>
      <c r="BE854">
        <v>283099.99999999988</v>
      </c>
      <c r="BF854">
        <v>281706.66666666645</v>
      </c>
      <c r="BG854">
        <v>280313.33333333302</v>
      </c>
      <c r="BH854">
        <v>278920.00000000006</v>
      </c>
      <c r="BI854">
        <v>277526.66666666663</v>
      </c>
      <c r="BJ854">
        <v>276133.3333333332</v>
      </c>
      <c r="BK854">
        <v>274739.99999999977</v>
      </c>
      <c r="BL854">
        <v>273346.66666666634</v>
      </c>
      <c r="BM854">
        <v>271953.33333333337</v>
      </c>
      <c r="BN854">
        <v>270559.99999999994</v>
      </c>
      <c r="BO854">
        <v>269166.66666666651</v>
      </c>
      <c r="BP854">
        <v>267773.33333333308</v>
      </c>
      <c r="BQ854">
        <v>266379.99999999965</v>
      </c>
      <c r="BR854">
        <v>264986.66666666622</v>
      </c>
      <c r="BS854">
        <v>263593.33333333326</v>
      </c>
      <c r="BT854">
        <v>262199.99999999983</v>
      </c>
      <c r="BU854">
        <v>260806.6666666664</v>
      </c>
      <c r="BV854">
        <v>259413.33333333296</v>
      </c>
      <c r="BW854">
        <v>258019.99999999953</v>
      </c>
      <c r="BX854">
        <v>256626.66666666654</v>
      </c>
      <c r="BY854">
        <v>255233.33333333311</v>
      </c>
      <c r="BZ854">
        <v>253839.99999999968</v>
      </c>
      <c r="CA854">
        <v>252446.66666666625</v>
      </c>
      <c r="CB854">
        <v>251053.33333333282</v>
      </c>
      <c r="CC854">
        <v>249659.99999999939</v>
      </c>
      <c r="CD854">
        <v>248266.66666666642</v>
      </c>
      <c r="CE854">
        <v>246873.33333333299</v>
      </c>
      <c r="CF854">
        <v>245479.99999999956</v>
      </c>
      <c r="CG854">
        <v>244086.66666666613</v>
      </c>
      <c r="CH854">
        <v>242693.3333333327</v>
      </c>
      <c r="CI854">
        <v>241299.99999999974</v>
      </c>
      <c r="CJ854">
        <v>239906.66666666631</v>
      </c>
      <c r="CK854">
        <v>238513.33333333288</v>
      </c>
      <c r="CL854">
        <v>237119.99999999945</v>
      </c>
      <c r="CM854">
        <v>235726.66666666602</v>
      </c>
    </row>
    <row r="855" spans="1:91" x14ac:dyDescent="0.25">
      <c r="A855" s="95" t="s">
        <v>1</v>
      </c>
      <c r="B855" s="4">
        <v>0</v>
      </c>
      <c r="C855" s="4">
        <v>0</v>
      </c>
      <c r="D855" s="4">
        <v>0</v>
      </c>
      <c r="E855" s="4">
        <v>0</v>
      </c>
      <c r="F855" s="4">
        <v>0</v>
      </c>
      <c r="G855" s="4">
        <v>0</v>
      </c>
      <c r="H855" s="4">
        <v>0</v>
      </c>
      <c r="I855" s="4">
        <v>0</v>
      </c>
      <c r="J855" s="4">
        <v>0</v>
      </c>
      <c r="K855" s="4">
        <v>0</v>
      </c>
      <c r="L855" s="4">
        <v>0</v>
      </c>
      <c r="M855" s="4">
        <v>0</v>
      </c>
      <c r="N855" s="4">
        <v>0</v>
      </c>
      <c r="O855" s="4">
        <v>0</v>
      </c>
      <c r="P855" s="4">
        <v>0</v>
      </c>
      <c r="Q855" s="4">
        <v>0</v>
      </c>
      <c r="R855" s="4">
        <v>0</v>
      </c>
      <c r="S855" s="4">
        <v>0</v>
      </c>
      <c r="T855" s="4">
        <v>0</v>
      </c>
      <c r="U855" s="4">
        <v>0</v>
      </c>
      <c r="V855" s="4">
        <v>0</v>
      </c>
      <c r="W855" s="4">
        <v>0</v>
      </c>
      <c r="X855" s="4">
        <v>0</v>
      </c>
      <c r="Y855" s="4">
        <v>0</v>
      </c>
      <c r="Z855" s="4">
        <v>0</v>
      </c>
      <c r="AA855" s="4">
        <v>0</v>
      </c>
      <c r="AB855" s="4">
        <v>0</v>
      </c>
      <c r="AC855" s="4">
        <v>0</v>
      </c>
      <c r="AD855" s="4">
        <v>0</v>
      </c>
      <c r="AE855" s="4">
        <v>0</v>
      </c>
      <c r="AF855">
        <v>60691.666666665697</v>
      </c>
      <c r="AG855">
        <v>68583.33333333394</v>
      </c>
      <c r="AH855">
        <v>76475.000000000364</v>
      </c>
      <c r="AI855">
        <v>84366.666666666788</v>
      </c>
      <c r="AJ855">
        <v>92258.333333333212</v>
      </c>
      <c r="AK855">
        <v>100149.99999999964</v>
      </c>
      <c r="AL855">
        <v>108041.66666666606</v>
      </c>
      <c r="AM855">
        <v>115933.33333333248</v>
      </c>
      <c r="AN855">
        <v>123824.99999999891</v>
      </c>
      <c r="AO855">
        <v>131716.66666666715</v>
      </c>
      <c r="AP855">
        <v>139608.33333333358</v>
      </c>
      <c r="AQ855">
        <v>147500</v>
      </c>
      <c r="AR855">
        <v>155391.66666666642</v>
      </c>
      <c r="AS855">
        <v>163283.33333333285</v>
      </c>
      <c r="AT855">
        <v>171174.99999999927</v>
      </c>
      <c r="AU855">
        <v>179066.6666666657</v>
      </c>
      <c r="AV855">
        <v>186958.33333333395</v>
      </c>
      <c r="AW855">
        <v>194850.00000000035</v>
      </c>
      <c r="AX855">
        <v>202741.6666666668</v>
      </c>
      <c r="AY855">
        <v>210633.3333333332</v>
      </c>
      <c r="AZ855">
        <v>218524.99999999965</v>
      </c>
      <c r="BA855">
        <v>226416.66666666605</v>
      </c>
      <c r="BB855">
        <v>234308.3333333325</v>
      </c>
      <c r="BC855">
        <v>242199.99999999889</v>
      </c>
      <c r="BD855">
        <v>250091.66666666715</v>
      </c>
      <c r="BE855">
        <v>257983.33333333358</v>
      </c>
      <c r="BF855">
        <v>265875</v>
      </c>
      <c r="BG855">
        <v>273766.6666666664</v>
      </c>
      <c r="BH855">
        <v>281658.33333333285</v>
      </c>
      <c r="BI855">
        <v>289549.9999999993</v>
      </c>
      <c r="BJ855">
        <v>297441.6666666657</v>
      </c>
      <c r="BK855">
        <v>305333.33333333395</v>
      </c>
      <c r="BL855">
        <v>313225.00000000035</v>
      </c>
      <c r="BM855">
        <v>321116.6666666668</v>
      </c>
      <c r="BN855">
        <v>329008.3333333332</v>
      </c>
      <c r="BO855">
        <v>336899.99999999965</v>
      </c>
      <c r="BP855">
        <v>344791.66666666605</v>
      </c>
      <c r="BQ855">
        <v>352683.3333333325</v>
      </c>
      <c r="BR855">
        <v>360574.99999999889</v>
      </c>
      <c r="BS855">
        <v>368466.66666666715</v>
      </c>
      <c r="BT855">
        <v>376358.3333333336</v>
      </c>
      <c r="BU855">
        <v>384250</v>
      </c>
      <c r="BV855">
        <v>392141.6666666664</v>
      </c>
      <c r="BW855">
        <v>400033.33333333285</v>
      </c>
      <c r="BX855">
        <v>407924.9999999993</v>
      </c>
      <c r="BY855">
        <v>415816.6666666657</v>
      </c>
      <c r="BZ855">
        <v>423708.33333333395</v>
      </c>
      <c r="CA855">
        <v>431600.00000000035</v>
      </c>
      <c r="CB855">
        <v>439491.6666666668</v>
      </c>
      <c r="CC855">
        <v>447383.3333333332</v>
      </c>
      <c r="CD855">
        <v>455274.99999999965</v>
      </c>
      <c r="CE855">
        <v>463166.66666666605</v>
      </c>
      <c r="CF855">
        <v>471058.3333333325</v>
      </c>
      <c r="CG855">
        <v>478949.99999999889</v>
      </c>
      <c r="CH855">
        <v>486841.66666666715</v>
      </c>
      <c r="CI855">
        <v>494733.3333333336</v>
      </c>
      <c r="CJ855">
        <v>502625</v>
      </c>
      <c r="CK855">
        <v>510516.6666666664</v>
      </c>
      <c r="CL855">
        <v>518408.33333333285</v>
      </c>
      <c r="CM855">
        <v>526299.9999999993</v>
      </c>
    </row>
    <row r="856" spans="1:91" x14ac:dyDescent="0.25">
      <c r="A856" s="95" t="s">
        <v>1</v>
      </c>
      <c r="B856" s="4">
        <v>0</v>
      </c>
      <c r="C856" s="4">
        <v>0</v>
      </c>
      <c r="D856" s="4">
        <v>0</v>
      </c>
      <c r="E856" s="4">
        <v>0</v>
      </c>
      <c r="F856" s="4">
        <v>0</v>
      </c>
      <c r="G856" s="4">
        <v>0</v>
      </c>
      <c r="H856" s="4">
        <v>0</v>
      </c>
      <c r="I856" s="4">
        <v>0</v>
      </c>
      <c r="J856" s="4">
        <v>0</v>
      </c>
      <c r="K856" s="4">
        <v>0</v>
      </c>
      <c r="L856" s="4">
        <v>0</v>
      </c>
      <c r="M856" s="4">
        <v>0</v>
      </c>
      <c r="N856" s="4">
        <v>0</v>
      </c>
      <c r="O856" s="4">
        <v>0</v>
      </c>
      <c r="P856" s="4">
        <v>0</v>
      </c>
      <c r="Q856" s="4">
        <v>0</v>
      </c>
      <c r="R856" s="4">
        <v>0</v>
      </c>
      <c r="S856" s="4">
        <v>0</v>
      </c>
      <c r="T856" s="4">
        <v>0</v>
      </c>
      <c r="U856" s="4">
        <v>0</v>
      </c>
      <c r="V856" s="4">
        <v>0</v>
      </c>
      <c r="W856" s="4">
        <v>0</v>
      </c>
      <c r="X856" s="4">
        <v>0</v>
      </c>
      <c r="Y856" s="4">
        <v>0</v>
      </c>
      <c r="Z856" s="4">
        <v>0</v>
      </c>
      <c r="AA856" s="4">
        <v>0</v>
      </c>
      <c r="AB856" s="4">
        <v>0</v>
      </c>
      <c r="AC856" s="4">
        <v>0</v>
      </c>
      <c r="AD856" s="4">
        <v>0</v>
      </c>
      <c r="AE856" s="4">
        <v>0</v>
      </c>
      <c r="AF856">
        <v>927.49999999999488</v>
      </c>
      <c r="AG856">
        <v>865.66666666665526</v>
      </c>
      <c r="AH856">
        <v>803.83333333332985</v>
      </c>
      <c r="AI856">
        <v>741.99999999999022</v>
      </c>
      <c r="AJ856">
        <v>680.16666666666481</v>
      </c>
      <c r="AK856">
        <v>618.33333333332519</v>
      </c>
      <c r="AL856">
        <v>556.49999999998556</v>
      </c>
      <c r="AM856">
        <v>494.66666666666015</v>
      </c>
      <c r="AN856">
        <v>432.83333333332052</v>
      </c>
      <c r="AO856">
        <v>370.99999999999511</v>
      </c>
      <c r="AP856">
        <v>309.16666666665549</v>
      </c>
      <c r="AQ856">
        <v>247.33333333333007</v>
      </c>
      <c r="AR856">
        <v>185.49999999999045</v>
      </c>
      <c r="AS856">
        <v>123.66666666666504</v>
      </c>
      <c r="AT856">
        <v>61.833333333325413</v>
      </c>
      <c r="AU856">
        <v>0</v>
      </c>
      <c r="AV856">
        <v>0</v>
      </c>
      <c r="AW856">
        <v>0</v>
      </c>
      <c r="AX856">
        <v>0</v>
      </c>
      <c r="AY856">
        <v>0</v>
      </c>
      <c r="AZ856">
        <v>0</v>
      </c>
      <c r="BA856">
        <v>0</v>
      </c>
      <c r="BB856">
        <v>0</v>
      </c>
      <c r="BC856">
        <v>0</v>
      </c>
      <c r="BD856">
        <v>0</v>
      </c>
      <c r="BE856">
        <v>0</v>
      </c>
      <c r="BF856">
        <v>0</v>
      </c>
      <c r="BG856">
        <v>0</v>
      </c>
      <c r="BH856">
        <v>0</v>
      </c>
      <c r="BI856">
        <v>0</v>
      </c>
      <c r="BJ856">
        <v>0</v>
      </c>
      <c r="BK856">
        <v>0</v>
      </c>
      <c r="BL856">
        <v>0</v>
      </c>
      <c r="BM856">
        <v>0</v>
      </c>
      <c r="BN856">
        <v>0</v>
      </c>
      <c r="BO856">
        <v>0</v>
      </c>
      <c r="BP856">
        <v>0</v>
      </c>
      <c r="BQ856">
        <v>0</v>
      </c>
      <c r="BR856">
        <v>0</v>
      </c>
      <c r="BS856">
        <v>0</v>
      </c>
      <c r="BT856">
        <v>0</v>
      </c>
      <c r="BU856">
        <v>0</v>
      </c>
      <c r="BV856">
        <v>0</v>
      </c>
      <c r="BW856">
        <v>0</v>
      </c>
      <c r="BX856">
        <v>0</v>
      </c>
      <c r="BY856">
        <v>0</v>
      </c>
      <c r="BZ856">
        <v>0</v>
      </c>
      <c r="CA856">
        <v>0</v>
      </c>
      <c r="CB856">
        <v>0</v>
      </c>
      <c r="CC856">
        <v>0</v>
      </c>
      <c r="CD856">
        <v>0</v>
      </c>
      <c r="CE856">
        <v>0</v>
      </c>
      <c r="CF856">
        <v>0</v>
      </c>
      <c r="CG856">
        <v>0</v>
      </c>
      <c r="CH856">
        <v>0</v>
      </c>
      <c r="CI856">
        <v>0</v>
      </c>
      <c r="CJ856">
        <v>0</v>
      </c>
      <c r="CK856">
        <v>0</v>
      </c>
      <c r="CL856">
        <v>0</v>
      </c>
      <c r="CM856">
        <v>0</v>
      </c>
    </row>
    <row r="857" spans="1:91" s="98" customFormat="1" x14ac:dyDescent="0.25">
      <c r="A857" s="98" t="s">
        <v>1</v>
      </c>
      <c r="B857" s="98">
        <v>0</v>
      </c>
      <c r="C857" s="98">
        <v>0</v>
      </c>
      <c r="D857" s="98">
        <v>0</v>
      </c>
      <c r="E857" s="98">
        <v>0</v>
      </c>
      <c r="F857" s="98">
        <v>0</v>
      </c>
      <c r="G857" s="98">
        <v>0</v>
      </c>
      <c r="H857" s="98">
        <v>0</v>
      </c>
      <c r="I857" s="98">
        <v>0</v>
      </c>
      <c r="J857" s="98">
        <v>0</v>
      </c>
      <c r="K857" s="98">
        <v>0</v>
      </c>
      <c r="L857" s="98">
        <v>0</v>
      </c>
      <c r="M857" s="98">
        <v>0</v>
      </c>
      <c r="N857" s="98">
        <v>0</v>
      </c>
      <c r="O857" s="98">
        <v>0</v>
      </c>
      <c r="P857" s="98">
        <v>0</v>
      </c>
      <c r="Q857" s="98">
        <v>0</v>
      </c>
      <c r="R857" s="98">
        <v>0</v>
      </c>
      <c r="S857" s="98">
        <v>0</v>
      </c>
      <c r="T857" s="98">
        <v>0</v>
      </c>
      <c r="U857" s="98">
        <v>0</v>
      </c>
      <c r="V857" s="98">
        <v>0</v>
      </c>
      <c r="W857" s="98">
        <v>0</v>
      </c>
      <c r="X857" s="98">
        <v>0</v>
      </c>
      <c r="Y857" s="98">
        <v>0</v>
      </c>
      <c r="Z857" s="98">
        <v>0</v>
      </c>
      <c r="AA857" s="98">
        <v>0</v>
      </c>
      <c r="AB857" s="98">
        <v>0</v>
      </c>
      <c r="AC857" s="98">
        <v>0</v>
      </c>
      <c r="AD857" s="98">
        <v>0</v>
      </c>
      <c r="AE857" s="98">
        <v>0</v>
      </c>
      <c r="AF857" s="98">
        <v>0</v>
      </c>
      <c r="AG857" s="98">
        <v>0</v>
      </c>
      <c r="AH857" s="98">
        <v>0</v>
      </c>
      <c r="AI857" s="98">
        <v>0</v>
      </c>
      <c r="AJ857" s="98">
        <v>0</v>
      </c>
      <c r="AK857" s="98">
        <v>0</v>
      </c>
      <c r="AL857" s="98">
        <v>0</v>
      </c>
      <c r="AM857" s="98">
        <v>0</v>
      </c>
      <c r="AN857" s="98">
        <v>0</v>
      </c>
      <c r="AO857" s="98">
        <v>0</v>
      </c>
      <c r="AP857" s="98">
        <v>0</v>
      </c>
      <c r="AQ857" s="98">
        <v>0</v>
      </c>
      <c r="AR857" s="98">
        <v>0</v>
      </c>
      <c r="AS857" s="98">
        <v>0</v>
      </c>
      <c r="AT857" s="98">
        <v>0</v>
      </c>
      <c r="AU857" s="98">
        <v>0</v>
      </c>
      <c r="AV857" s="98">
        <v>0</v>
      </c>
      <c r="AW857" s="98">
        <v>0</v>
      </c>
      <c r="AX857" s="98">
        <v>0</v>
      </c>
      <c r="AY857" s="98">
        <v>0</v>
      </c>
      <c r="AZ857" s="98">
        <v>0</v>
      </c>
      <c r="BA857" s="98">
        <v>0</v>
      </c>
      <c r="BB857" s="98">
        <v>0</v>
      </c>
      <c r="BC857" s="98">
        <v>0</v>
      </c>
      <c r="BD857" s="98">
        <v>0</v>
      </c>
      <c r="BE857" s="98">
        <v>0</v>
      </c>
      <c r="BF857" s="98">
        <v>0</v>
      </c>
      <c r="BG857" s="98">
        <v>0</v>
      </c>
      <c r="BH857" s="98">
        <v>0</v>
      </c>
      <c r="BI857" s="98">
        <v>0</v>
      </c>
      <c r="BJ857" s="98">
        <v>0</v>
      </c>
      <c r="BK857" s="98">
        <v>0</v>
      </c>
      <c r="BL857" s="98">
        <v>0</v>
      </c>
      <c r="BM857" s="98">
        <v>0</v>
      </c>
      <c r="BN857" s="98">
        <v>0</v>
      </c>
      <c r="BO857" s="98">
        <v>0</v>
      </c>
      <c r="BP857" s="98">
        <v>0</v>
      </c>
      <c r="BQ857" s="98">
        <v>0</v>
      </c>
      <c r="BR857" s="98">
        <v>0</v>
      </c>
      <c r="BS857" s="98">
        <v>0</v>
      </c>
      <c r="BT857" s="98">
        <v>0</v>
      </c>
      <c r="BU857" s="98">
        <v>0</v>
      </c>
      <c r="BV857" s="98">
        <v>0</v>
      </c>
      <c r="BW857" s="98">
        <v>0</v>
      </c>
      <c r="BX857" s="98">
        <v>0</v>
      </c>
      <c r="BY857" s="98">
        <v>0</v>
      </c>
      <c r="BZ857" s="98">
        <v>0</v>
      </c>
      <c r="CA857" s="98">
        <v>0</v>
      </c>
      <c r="CB857" s="98">
        <v>0</v>
      </c>
      <c r="CC857" s="98">
        <v>0</v>
      </c>
      <c r="CD857" s="98">
        <v>0</v>
      </c>
      <c r="CE857" s="98">
        <v>0</v>
      </c>
      <c r="CF857" s="98">
        <v>0</v>
      </c>
      <c r="CG857" s="98">
        <v>0</v>
      </c>
      <c r="CH857" s="98">
        <v>0</v>
      </c>
      <c r="CI857" s="98">
        <v>0</v>
      </c>
      <c r="CJ857" s="98">
        <v>0</v>
      </c>
      <c r="CK857" s="98">
        <v>0</v>
      </c>
      <c r="CL857" s="98">
        <v>0</v>
      </c>
      <c r="CM857" s="98">
        <v>0</v>
      </c>
    </row>
    <row r="858" spans="1:91" x14ac:dyDescent="0.25">
      <c r="A858" s="95" t="s">
        <v>1</v>
      </c>
      <c r="B858" s="4">
        <v>0</v>
      </c>
      <c r="C858" s="4">
        <v>0</v>
      </c>
      <c r="D858" s="4">
        <v>0</v>
      </c>
      <c r="E858" s="4">
        <v>0</v>
      </c>
      <c r="F858" s="4">
        <v>0</v>
      </c>
      <c r="G858" s="4">
        <v>0</v>
      </c>
      <c r="H858" s="4">
        <v>0</v>
      </c>
      <c r="I858" s="4">
        <v>0</v>
      </c>
      <c r="J858" s="4">
        <v>0</v>
      </c>
      <c r="K858" s="4">
        <v>0</v>
      </c>
      <c r="L858" s="4">
        <v>0</v>
      </c>
      <c r="M858" s="4">
        <v>0</v>
      </c>
      <c r="N858" s="4">
        <v>0</v>
      </c>
      <c r="O858" s="4">
        <v>0</v>
      </c>
      <c r="P858" s="4">
        <v>0</v>
      </c>
      <c r="Q858" s="4">
        <v>0</v>
      </c>
      <c r="R858" s="4">
        <v>0</v>
      </c>
      <c r="S858" s="4">
        <v>0</v>
      </c>
      <c r="T858" s="4">
        <v>0</v>
      </c>
      <c r="U858" s="4">
        <v>0</v>
      </c>
      <c r="V858" s="4">
        <v>0</v>
      </c>
      <c r="W858" s="4">
        <v>0</v>
      </c>
      <c r="X858" s="4">
        <v>0</v>
      </c>
      <c r="Y858" s="4">
        <v>0</v>
      </c>
      <c r="Z858" s="4">
        <v>0</v>
      </c>
      <c r="AA858" s="4">
        <v>0</v>
      </c>
      <c r="AB858" s="4">
        <v>0</v>
      </c>
      <c r="AC858" s="4">
        <v>0</v>
      </c>
      <c r="AD858" s="4">
        <v>0</v>
      </c>
      <c r="AE858" s="4">
        <v>0</v>
      </c>
      <c r="AF858">
        <v>8275.8333333331393</v>
      </c>
      <c r="AG858">
        <v>9853.0000000000655</v>
      </c>
      <c r="AH858">
        <v>11430.166666666537</v>
      </c>
      <c r="AI858">
        <v>13007.333333333463</v>
      </c>
      <c r="AJ858">
        <v>14584.499999999935</v>
      </c>
      <c r="AK858">
        <v>16161.666666666861</v>
      </c>
      <c r="AL858">
        <v>17738.833333333332</v>
      </c>
      <c r="AM858">
        <v>19315.999999999804</v>
      </c>
      <c r="AN858">
        <v>20893.16666666673</v>
      </c>
      <c r="AO858">
        <v>22470.333333333201</v>
      </c>
      <c r="AP858">
        <v>24047.500000000127</v>
      </c>
      <c r="AQ858">
        <v>25624.666666666599</v>
      </c>
      <c r="AR858">
        <v>27201.833333333525</v>
      </c>
      <c r="AS858">
        <v>28778.999999999996</v>
      </c>
      <c r="AT858">
        <v>30356.166666666468</v>
      </c>
      <c r="AU858">
        <v>31933.333333333394</v>
      </c>
      <c r="AV858">
        <v>33510.499999999869</v>
      </c>
      <c r="AW858">
        <v>35087.666666666788</v>
      </c>
      <c r="AX858">
        <v>36664.833333333263</v>
      </c>
      <c r="AY858">
        <v>38242.000000000189</v>
      </c>
      <c r="AZ858">
        <v>39819.166666666657</v>
      </c>
      <c r="BA858">
        <v>41396.333333333132</v>
      </c>
      <c r="BB858">
        <v>42973.500000000058</v>
      </c>
      <c r="BC858">
        <v>44550.666666666526</v>
      </c>
      <c r="BD858">
        <v>46127.833333333459</v>
      </c>
      <c r="BE858">
        <v>47704.999999999927</v>
      </c>
      <c r="BF858">
        <v>49282.166666666853</v>
      </c>
      <c r="BG858">
        <v>50859.333333333328</v>
      </c>
      <c r="BH858">
        <v>52436.500000000247</v>
      </c>
      <c r="BI858">
        <v>54013.666666666722</v>
      </c>
      <c r="BJ858">
        <v>55590.833333333198</v>
      </c>
      <c r="BK858">
        <v>57168.000000000116</v>
      </c>
      <c r="BL858">
        <v>58745.166666666591</v>
      </c>
      <c r="BM858">
        <v>60322.333333333518</v>
      </c>
      <c r="BN858">
        <v>61899.499999999985</v>
      </c>
      <c r="BO858">
        <v>63476.666666666919</v>
      </c>
      <c r="BP858">
        <v>65053.833333333387</v>
      </c>
      <c r="BQ858">
        <v>66630.999999999854</v>
      </c>
      <c r="BR858">
        <v>68208.166666666788</v>
      </c>
      <c r="BS858">
        <v>69785.333333333256</v>
      </c>
      <c r="BT858">
        <v>71362.500000000175</v>
      </c>
      <c r="BU858">
        <v>72939.666666666657</v>
      </c>
      <c r="BV858">
        <v>74516.833333333576</v>
      </c>
      <c r="BW858">
        <v>76094.000000000058</v>
      </c>
      <c r="BX858">
        <v>77671.166666666526</v>
      </c>
      <c r="BY858">
        <v>79248.333333333445</v>
      </c>
      <c r="BZ858">
        <v>80825.499999999913</v>
      </c>
      <c r="CA858">
        <v>82402.666666666846</v>
      </c>
      <c r="CB858">
        <v>83979.833333333314</v>
      </c>
      <c r="CC858">
        <v>85557.000000000247</v>
      </c>
      <c r="CD858">
        <v>87134.166666666715</v>
      </c>
      <c r="CE858">
        <v>88711.333333333183</v>
      </c>
      <c r="CF858">
        <v>90288.500000000116</v>
      </c>
      <c r="CG858">
        <v>91865.666666666584</v>
      </c>
      <c r="CH858">
        <v>93442.833333333518</v>
      </c>
      <c r="CI858">
        <v>95019.999999999985</v>
      </c>
      <c r="CJ858">
        <v>96597.166666666904</v>
      </c>
      <c r="CK858">
        <v>98174.333333333372</v>
      </c>
      <c r="CL858">
        <v>99751.499999999854</v>
      </c>
      <c r="CM858">
        <v>101328.66666666677</v>
      </c>
    </row>
    <row r="859" spans="1:91" x14ac:dyDescent="0.25">
      <c r="A859" s="95" t="s">
        <v>1</v>
      </c>
      <c r="B859" s="4">
        <v>0</v>
      </c>
      <c r="C859" s="4">
        <v>0</v>
      </c>
      <c r="D859" s="4">
        <v>0</v>
      </c>
      <c r="E859" s="4">
        <v>0</v>
      </c>
      <c r="F859" s="4">
        <v>0</v>
      </c>
      <c r="G859" s="4">
        <v>0</v>
      </c>
      <c r="H859" s="4">
        <v>0</v>
      </c>
      <c r="I859" s="4">
        <v>0</v>
      </c>
      <c r="J859" s="4">
        <v>0</v>
      </c>
      <c r="K859" s="4">
        <v>0</v>
      </c>
      <c r="L859" s="4">
        <v>0</v>
      </c>
      <c r="M859" s="4">
        <v>0</v>
      </c>
      <c r="N859" s="4">
        <v>0</v>
      </c>
      <c r="O859" s="4">
        <v>0</v>
      </c>
      <c r="P859" s="4">
        <v>0</v>
      </c>
      <c r="Q859" s="4">
        <v>0</v>
      </c>
      <c r="R859" s="4">
        <v>0</v>
      </c>
      <c r="S859" s="4">
        <v>0</v>
      </c>
      <c r="T859" s="4">
        <v>0</v>
      </c>
      <c r="U859" s="4">
        <v>0</v>
      </c>
      <c r="V859" s="4">
        <v>0</v>
      </c>
      <c r="W859" s="4">
        <v>0</v>
      </c>
      <c r="X859" s="4">
        <v>0</v>
      </c>
      <c r="Y859" s="4">
        <v>0</v>
      </c>
      <c r="Z859" s="4">
        <v>0</v>
      </c>
      <c r="AA859" s="4">
        <v>0</v>
      </c>
      <c r="AB859" s="4">
        <v>0</v>
      </c>
      <c r="AC859" s="4">
        <v>0</v>
      </c>
      <c r="AD859" s="4">
        <v>0</v>
      </c>
      <c r="AE859" s="4">
        <v>0</v>
      </c>
      <c r="AF859">
        <v>4073.3333333332666</v>
      </c>
      <c r="AG859">
        <v>5157.3333333330993</v>
      </c>
      <c r="AH859">
        <v>6241.3333333333867</v>
      </c>
      <c r="AI859">
        <v>7325.3333333332193</v>
      </c>
      <c r="AJ859">
        <v>8409.333333333052</v>
      </c>
      <c r="AK859">
        <v>9493.3333333333394</v>
      </c>
      <c r="AL859">
        <v>10577.333333333172</v>
      </c>
      <c r="AM859">
        <v>11661.333333333459</v>
      </c>
      <c r="AN859">
        <v>12745.333333333292</v>
      </c>
      <c r="AO859">
        <v>13829.333333333125</v>
      </c>
      <c r="AP859">
        <v>14913.333333333412</v>
      </c>
      <c r="AQ859">
        <v>15997.333333333245</v>
      </c>
      <c r="AR859">
        <v>17081.333333333077</v>
      </c>
      <c r="AS859">
        <v>18165.333333333365</v>
      </c>
      <c r="AT859">
        <v>19249.333333333198</v>
      </c>
      <c r="AU859">
        <v>20333.333333333485</v>
      </c>
      <c r="AV859">
        <v>21417.333333333318</v>
      </c>
      <c r="AW859">
        <v>22501.33333333315</v>
      </c>
      <c r="AX859">
        <v>23585.333333333438</v>
      </c>
      <c r="AY859">
        <v>24669.33333333327</v>
      </c>
      <c r="AZ859">
        <v>25753.333333333103</v>
      </c>
      <c r="BA859">
        <v>26837.33333333339</v>
      </c>
      <c r="BB859">
        <v>27921.333333333223</v>
      </c>
      <c r="BC859">
        <v>29005.333333333056</v>
      </c>
      <c r="BD859">
        <v>30089.333333333343</v>
      </c>
      <c r="BE859">
        <v>31173.333333333176</v>
      </c>
      <c r="BF859">
        <v>32257.333333333463</v>
      </c>
      <c r="BG859">
        <v>33341.333333333299</v>
      </c>
      <c r="BH859">
        <v>34425.333333333125</v>
      </c>
      <c r="BI859">
        <v>35509.333333333416</v>
      </c>
      <c r="BJ859">
        <v>36593.333333333248</v>
      </c>
      <c r="BK859">
        <v>37677.333333333081</v>
      </c>
      <c r="BL859">
        <v>38761.333333333372</v>
      </c>
      <c r="BM859">
        <v>39845.333333333198</v>
      </c>
      <c r="BN859">
        <v>40929.333333333489</v>
      </c>
      <c r="BO859">
        <v>42013.333333333321</v>
      </c>
      <c r="BP859">
        <v>43097.333333333154</v>
      </c>
      <c r="BQ859">
        <v>44181.333333333445</v>
      </c>
      <c r="BR859">
        <v>45265.33333333327</v>
      </c>
      <c r="BS859">
        <v>46349.33333333311</v>
      </c>
      <c r="BT859">
        <v>47433.333333333394</v>
      </c>
      <c r="BU859">
        <v>48517.333333333227</v>
      </c>
      <c r="BV859">
        <v>49601.333333333059</v>
      </c>
      <c r="BW859">
        <v>50685.333333333343</v>
      </c>
      <c r="BX859">
        <v>51769.333333333183</v>
      </c>
      <c r="BY859">
        <v>52853.333333333467</v>
      </c>
      <c r="BZ859">
        <v>53937.333333333299</v>
      </c>
      <c r="CA859">
        <v>55021.333333333132</v>
      </c>
      <c r="CB859">
        <v>56105.333333333416</v>
      </c>
      <c r="CC859">
        <v>57189.333333333256</v>
      </c>
      <c r="CD859">
        <v>58273.333333333081</v>
      </c>
      <c r="CE859">
        <v>59357.333333333372</v>
      </c>
      <c r="CF859">
        <v>60441.333333333205</v>
      </c>
      <c r="CG859">
        <v>61525.333333333489</v>
      </c>
      <c r="CH859">
        <v>62609.333333333328</v>
      </c>
      <c r="CI859">
        <v>63693.333333333154</v>
      </c>
      <c r="CJ859">
        <v>64777.333333333445</v>
      </c>
      <c r="CK859">
        <v>65861.333333333285</v>
      </c>
      <c r="CL859">
        <v>66945.33333333311</v>
      </c>
      <c r="CM859">
        <v>68029.333333333401</v>
      </c>
    </row>
    <row r="860" spans="1:91" x14ac:dyDescent="0.25">
      <c r="A860" s="95"/>
    </row>
    <row r="861" spans="1:91" x14ac:dyDescent="0.25">
      <c r="A861" s="95" t="s">
        <v>306</v>
      </c>
      <c r="B861" s="4">
        <v>0</v>
      </c>
      <c r="C861" s="4">
        <v>0</v>
      </c>
      <c r="D861" s="4">
        <v>0</v>
      </c>
      <c r="E861" s="4">
        <v>0</v>
      </c>
      <c r="F861" s="4">
        <v>0</v>
      </c>
      <c r="G861" s="4">
        <v>0</v>
      </c>
      <c r="H861" s="4">
        <v>0</v>
      </c>
      <c r="I861" s="4">
        <v>0</v>
      </c>
      <c r="J861" s="4">
        <v>0</v>
      </c>
      <c r="K861" s="4">
        <v>0</v>
      </c>
      <c r="L861" s="4">
        <v>0</v>
      </c>
      <c r="M861" s="4">
        <v>0</v>
      </c>
      <c r="N861" s="4">
        <v>0</v>
      </c>
      <c r="O861" s="4">
        <v>0</v>
      </c>
      <c r="P861" s="4">
        <v>0</v>
      </c>
      <c r="Q861" s="4">
        <v>0</v>
      </c>
      <c r="R861" s="4">
        <v>0</v>
      </c>
      <c r="S861" s="4">
        <v>0</v>
      </c>
      <c r="T861" s="4">
        <v>0</v>
      </c>
      <c r="U861" s="4">
        <v>0</v>
      </c>
      <c r="V861" s="4">
        <v>0</v>
      </c>
      <c r="W861" s="4">
        <v>0</v>
      </c>
      <c r="X861" s="4">
        <v>0</v>
      </c>
      <c r="Y861" s="4">
        <v>0</v>
      </c>
      <c r="Z861" s="4">
        <v>0</v>
      </c>
      <c r="AA861" s="4">
        <v>0</v>
      </c>
      <c r="AB861" s="4">
        <v>0</v>
      </c>
      <c r="AC861" s="4">
        <v>0</v>
      </c>
      <c r="AD861" s="4">
        <v>0</v>
      </c>
      <c r="AE861" s="4">
        <v>0</v>
      </c>
      <c r="AF861">
        <v>0</v>
      </c>
      <c r="AG861">
        <v>0</v>
      </c>
      <c r="AH861">
        <v>0</v>
      </c>
      <c r="AI861">
        <v>0</v>
      </c>
      <c r="AJ861">
        <v>0</v>
      </c>
      <c r="AK861">
        <v>0</v>
      </c>
      <c r="AL861">
        <v>0</v>
      </c>
      <c r="AM861">
        <v>0</v>
      </c>
      <c r="AN861">
        <v>0</v>
      </c>
      <c r="AO861">
        <v>0</v>
      </c>
      <c r="AP861">
        <v>0</v>
      </c>
      <c r="AQ861">
        <v>0</v>
      </c>
      <c r="AR861">
        <v>0</v>
      </c>
      <c r="AS861">
        <v>0</v>
      </c>
      <c r="AT861">
        <v>0</v>
      </c>
      <c r="AU861">
        <v>0</v>
      </c>
      <c r="AV861">
        <v>0</v>
      </c>
      <c r="AW861">
        <v>0</v>
      </c>
      <c r="AX861">
        <v>0</v>
      </c>
      <c r="AY861">
        <v>0</v>
      </c>
      <c r="AZ861">
        <v>0</v>
      </c>
      <c r="BA861">
        <v>0</v>
      </c>
      <c r="BB861">
        <v>0</v>
      </c>
      <c r="BC861">
        <v>0</v>
      </c>
      <c r="BD861">
        <v>0</v>
      </c>
      <c r="BE861">
        <v>0</v>
      </c>
      <c r="BF861">
        <v>0</v>
      </c>
      <c r="BG861">
        <v>0</v>
      </c>
      <c r="BH861">
        <v>0</v>
      </c>
      <c r="BI861">
        <v>0</v>
      </c>
      <c r="BJ861">
        <v>0</v>
      </c>
      <c r="BK861">
        <v>0</v>
      </c>
      <c r="BL861">
        <v>0</v>
      </c>
      <c r="BM861">
        <v>0</v>
      </c>
      <c r="BN861">
        <v>0</v>
      </c>
      <c r="BO861">
        <v>0</v>
      </c>
      <c r="BP861">
        <v>0</v>
      </c>
      <c r="BQ861">
        <v>0</v>
      </c>
      <c r="BR861">
        <v>0</v>
      </c>
      <c r="BS861">
        <v>0</v>
      </c>
      <c r="BT861">
        <v>0</v>
      </c>
      <c r="BU861">
        <v>0</v>
      </c>
      <c r="BV861">
        <v>0</v>
      </c>
      <c r="BW861">
        <v>0</v>
      </c>
      <c r="BX861">
        <v>0</v>
      </c>
      <c r="BY861">
        <v>0</v>
      </c>
      <c r="BZ861">
        <v>0</v>
      </c>
      <c r="CA861">
        <v>0</v>
      </c>
      <c r="CB861">
        <v>0</v>
      </c>
      <c r="CC861">
        <v>0</v>
      </c>
      <c r="CD861">
        <v>0</v>
      </c>
      <c r="CE861">
        <v>0</v>
      </c>
      <c r="CF861">
        <v>0</v>
      </c>
      <c r="CG861">
        <v>0</v>
      </c>
      <c r="CH861">
        <v>0</v>
      </c>
      <c r="CI861">
        <v>0</v>
      </c>
      <c r="CJ861">
        <v>0</v>
      </c>
      <c r="CK861">
        <v>0</v>
      </c>
      <c r="CL861">
        <v>0</v>
      </c>
      <c r="CM861">
        <v>0</v>
      </c>
    </row>
    <row r="862" spans="1:91" x14ac:dyDescent="0.25">
      <c r="A862" s="95"/>
    </row>
    <row r="863" spans="1:91" s="46" customFormat="1" x14ac:dyDescent="0.25">
      <c r="A863" s="95" t="s">
        <v>307</v>
      </c>
      <c r="B863" s="4">
        <v>0</v>
      </c>
      <c r="C863" s="4">
        <v>0</v>
      </c>
      <c r="D863" s="4">
        <v>0</v>
      </c>
      <c r="E863" s="4">
        <v>0</v>
      </c>
      <c r="F863" s="4">
        <v>0</v>
      </c>
      <c r="G863" s="4">
        <v>0</v>
      </c>
      <c r="H863" s="4">
        <v>0</v>
      </c>
      <c r="I863" s="4">
        <v>0</v>
      </c>
      <c r="J863" s="4">
        <v>0</v>
      </c>
      <c r="K863" s="4">
        <v>0</v>
      </c>
      <c r="L863" s="4">
        <v>0</v>
      </c>
      <c r="M863" s="4">
        <v>0</v>
      </c>
      <c r="N863" s="4">
        <v>0</v>
      </c>
      <c r="O863" s="4">
        <v>0</v>
      </c>
      <c r="P863" s="4">
        <v>0</v>
      </c>
      <c r="Q863" s="4">
        <v>0</v>
      </c>
      <c r="R863" s="4">
        <v>0</v>
      </c>
      <c r="S863" s="4">
        <v>0</v>
      </c>
      <c r="T863" s="4">
        <v>0</v>
      </c>
      <c r="U863" s="4">
        <v>0</v>
      </c>
      <c r="V863" s="4">
        <v>0</v>
      </c>
      <c r="W863" s="4">
        <v>0</v>
      </c>
      <c r="X863" s="4">
        <v>0</v>
      </c>
      <c r="Y863" s="4">
        <v>0</v>
      </c>
      <c r="Z863" s="4">
        <v>0</v>
      </c>
      <c r="AA863" s="4">
        <v>0</v>
      </c>
      <c r="AB863" s="4">
        <v>0</v>
      </c>
      <c r="AC863" s="4">
        <v>0</v>
      </c>
      <c r="AD863" s="4">
        <v>0</v>
      </c>
      <c r="AE863" s="4">
        <v>0</v>
      </c>
      <c r="AF863" s="46">
        <v>125.87995184530304</v>
      </c>
      <c r="AG863" s="46">
        <v>125.89496256724728</v>
      </c>
      <c r="AH863" s="46">
        <v>125.90997328919151</v>
      </c>
      <c r="AI863" s="46">
        <v>125.92498401113578</v>
      </c>
      <c r="AJ863" s="46">
        <v>125.93999473308001</v>
      </c>
      <c r="AK863" s="46">
        <v>125.95500545502425</v>
      </c>
      <c r="AL863" s="46">
        <v>125.97001617696851</v>
      </c>
      <c r="AM863" s="46">
        <v>125.98502689891275</v>
      </c>
      <c r="AN863" s="46">
        <v>126.00003762085699</v>
      </c>
      <c r="AO863" s="46">
        <v>126.01504834280125</v>
      </c>
      <c r="AP863" s="46">
        <v>126.03005906474549</v>
      </c>
      <c r="AQ863" s="46">
        <v>126.04506978668972</v>
      </c>
      <c r="AR863" s="46">
        <v>126.06008050863399</v>
      </c>
      <c r="AS863" s="46">
        <v>126.07509123057822</v>
      </c>
      <c r="AT863" s="46">
        <v>126.09010195252246</v>
      </c>
      <c r="AU863" s="46">
        <v>126.10511267446672</v>
      </c>
      <c r="AV863" s="46">
        <v>126.12012339641096</v>
      </c>
      <c r="AW863" s="46">
        <v>126.1351341183552</v>
      </c>
      <c r="AX863" s="46">
        <v>126.15014484029946</v>
      </c>
      <c r="AY863" s="46">
        <v>126.1651555622437</v>
      </c>
      <c r="AZ863" s="46">
        <v>126.18016628418793</v>
      </c>
      <c r="BA863" s="46">
        <v>126.1951770061322</v>
      </c>
      <c r="BB863" s="46">
        <v>126.21018772807643</v>
      </c>
      <c r="BC863" s="46">
        <v>126.22519845002067</v>
      </c>
      <c r="BD863" s="46">
        <v>126.24020917196493</v>
      </c>
      <c r="BE863" s="46">
        <v>126.25521989390917</v>
      </c>
      <c r="BF863" s="46">
        <v>126.27023061585341</v>
      </c>
      <c r="BG863" s="46">
        <v>126.28524133779767</v>
      </c>
      <c r="BH863" s="46">
        <v>126.30025205974191</v>
      </c>
      <c r="BI863" s="46">
        <v>126.31526278168614</v>
      </c>
      <c r="BJ863" s="46">
        <v>126.33027350363041</v>
      </c>
      <c r="BK863" s="46">
        <v>126.34528422557464</v>
      </c>
      <c r="BL863" s="46">
        <v>126.36029494751888</v>
      </c>
      <c r="BM863" s="46">
        <v>126.37530566946315</v>
      </c>
      <c r="BN863" s="46">
        <v>126.39031639140738</v>
      </c>
      <c r="BO863" s="46">
        <v>126.40532711335162</v>
      </c>
      <c r="BP863" s="46">
        <v>126.42033783529588</v>
      </c>
      <c r="BQ863" s="46">
        <v>126.43534855724012</v>
      </c>
      <c r="BR863" s="46">
        <v>126.45035927918435</v>
      </c>
      <c r="BS863" s="46">
        <v>126.46537000112862</v>
      </c>
      <c r="BT863" s="46">
        <v>126.48038072307286</v>
      </c>
      <c r="BU863" s="46">
        <v>126.49539144501709</v>
      </c>
      <c r="BV863" s="46">
        <v>126.51040216696136</v>
      </c>
      <c r="BW863" s="46">
        <v>126.52541288890559</v>
      </c>
      <c r="BX863" s="46">
        <v>126.54042361084983</v>
      </c>
      <c r="BY863" s="46">
        <v>126.55543433279409</v>
      </c>
      <c r="BZ863" s="46">
        <v>126.57044505473833</v>
      </c>
      <c r="CA863" s="46">
        <v>126.58545577668256</v>
      </c>
      <c r="CB863" s="46">
        <v>126.60046649862683</v>
      </c>
      <c r="CC863" s="46">
        <v>126.61547722057107</v>
      </c>
      <c r="CD863" s="46">
        <v>126.6304879425153</v>
      </c>
      <c r="CE863" s="46">
        <v>126.64549866445957</v>
      </c>
      <c r="CF863" s="46">
        <v>126.6605093864038</v>
      </c>
      <c r="CG863" s="46">
        <v>126.67552010834804</v>
      </c>
      <c r="CH863" s="46">
        <v>126.6905308302923</v>
      </c>
      <c r="CI863" s="46">
        <v>126.70554155223654</v>
      </c>
      <c r="CJ863" s="46">
        <v>126.72055227418078</v>
      </c>
      <c r="CK863" s="46">
        <v>126.73556299612504</v>
      </c>
      <c r="CL863" s="46">
        <v>126.75057371806928</v>
      </c>
      <c r="CM863" s="46">
        <v>126.76558444001351</v>
      </c>
    </row>
    <row r="864" spans="1:91" s="46" customFormat="1" x14ac:dyDescent="0.25">
      <c r="A864" s="95"/>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spans="1:91" x14ac:dyDescent="0.25">
      <c r="A865" s="95" t="s">
        <v>308</v>
      </c>
      <c r="B865" s="4">
        <v>0</v>
      </c>
      <c r="C865" s="4">
        <v>0</v>
      </c>
      <c r="D865" s="4">
        <v>0</v>
      </c>
      <c r="E865" s="4">
        <v>0</v>
      </c>
      <c r="F865" s="4">
        <v>0</v>
      </c>
      <c r="G865" s="4">
        <v>0</v>
      </c>
      <c r="H865" s="4">
        <v>0</v>
      </c>
      <c r="I865" s="4">
        <v>0</v>
      </c>
      <c r="J865" s="4">
        <v>0</v>
      </c>
      <c r="K865" s="4">
        <v>0</v>
      </c>
      <c r="L865" s="4">
        <v>0</v>
      </c>
      <c r="M865" s="4">
        <v>0</v>
      </c>
      <c r="N865" s="4">
        <v>0</v>
      </c>
      <c r="O865" s="4">
        <v>0</v>
      </c>
      <c r="P865" s="4">
        <v>0</v>
      </c>
      <c r="Q865" s="4">
        <v>0</v>
      </c>
      <c r="R865" s="4">
        <v>0</v>
      </c>
      <c r="S865" s="4">
        <v>0</v>
      </c>
      <c r="T865" s="4">
        <v>0</v>
      </c>
      <c r="U865" s="4">
        <v>0</v>
      </c>
      <c r="V865" s="4">
        <v>0</v>
      </c>
      <c r="W865" s="4">
        <v>0</v>
      </c>
      <c r="X865" s="4">
        <v>0</v>
      </c>
      <c r="Y865" s="4">
        <v>0</v>
      </c>
      <c r="Z865" s="4">
        <v>0</v>
      </c>
      <c r="AA865" s="4">
        <v>0</v>
      </c>
      <c r="AB865" s="4">
        <v>0</v>
      </c>
      <c r="AC865" s="4">
        <v>0</v>
      </c>
      <c r="AD865" s="4">
        <v>0</v>
      </c>
      <c r="AE865" s="4">
        <v>0</v>
      </c>
      <c r="AF865">
        <v>30030.833333333248</v>
      </c>
      <c r="AG865">
        <v>32931.000000000495</v>
      </c>
      <c r="AH865">
        <v>35831.166666666832</v>
      </c>
      <c r="AI865">
        <v>38731.333333333168</v>
      </c>
      <c r="AJ865">
        <v>41631.500000000415</v>
      </c>
      <c r="AK865">
        <v>44531.666666666752</v>
      </c>
      <c r="AL865">
        <v>47431.833333333998</v>
      </c>
      <c r="AM865">
        <v>50332.000000000335</v>
      </c>
      <c r="AN865">
        <v>53232.166666666672</v>
      </c>
      <c r="AO865">
        <v>56132.333333333918</v>
      </c>
      <c r="AP865">
        <v>59032.500000000255</v>
      </c>
      <c r="AQ865">
        <v>61932.666666666591</v>
      </c>
      <c r="AR865">
        <v>64832.833333333838</v>
      </c>
      <c r="AS865">
        <v>67733.000000000175</v>
      </c>
      <c r="AT865">
        <v>70633.166666666511</v>
      </c>
      <c r="AU865">
        <v>73533.33333333375</v>
      </c>
      <c r="AV865">
        <v>76433.500000000087</v>
      </c>
      <c r="AW865">
        <v>79333.666666667341</v>
      </c>
      <c r="AX865">
        <v>82233.833333333678</v>
      </c>
      <c r="AY865">
        <v>85134.000000000015</v>
      </c>
      <c r="AZ865">
        <v>88034.166666667268</v>
      </c>
      <c r="BA865">
        <v>90934.333333333605</v>
      </c>
      <c r="BB865">
        <v>93834.499999999942</v>
      </c>
      <c r="BC865">
        <v>96734.666666667181</v>
      </c>
      <c r="BD865">
        <v>99634.833333333518</v>
      </c>
      <c r="BE865">
        <v>102534.99999999985</v>
      </c>
      <c r="BF865">
        <v>105435.16666666709</v>
      </c>
      <c r="BG865">
        <v>108335.33333333343</v>
      </c>
      <c r="BH865">
        <v>111235.50000000068</v>
      </c>
      <c r="BI865">
        <v>114135.66666666702</v>
      </c>
      <c r="BJ865">
        <v>117035.83333333336</v>
      </c>
      <c r="BK865">
        <v>119936.00000000061</v>
      </c>
      <c r="BL865">
        <v>122836.16666666695</v>
      </c>
      <c r="BM865">
        <v>125736.33333333328</v>
      </c>
      <c r="BN865">
        <v>128636.50000000052</v>
      </c>
      <c r="BO865">
        <v>131536.66666666686</v>
      </c>
      <c r="BP865">
        <v>134436.8333333332</v>
      </c>
      <c r="BQ865">
        <v>137337.00000000044</v>
      </c>
      <c r="BR865">
        <v>140237.16666666677</v>
      </c>
      <c r="BS865">
        <v>143137.33333333311</v>
      </c>
      <c r="BT865">
        <v>146037.50000000035</v>
      </c>
      <c r="BU865">
        <v>148937.66666666669</v>
      </c>
      <c r="BV865">
        <v>151837.83333333395</v>
      </c>
      <c r="BW865">
        <v>154738.00000000029</v>
      </c>
      <c r="BX865">
        <v>157638.16666666663</v>
      </c>
      <c r="BY865">
        <v>160538.33333333387</v>
      </c>
      <c r="BZ865">
        <v>163438.5000000002</v>
      </c>
      <c r="CA865">
        <v>166338.66666666654</v>
      </c>
      <c r="CB865">
        <v>169238.83333333378</v>
      </c>
      <c r="CC865">
        <v>172139.00000000012</v>
      </c>
      <c r="CD865">
        <v>175039.16666666645</v>
      </c>
      <c r="CE865">
        <v>177939.33333333372</v>
      </c>
      <c r="CF865">
        <v>180839.50000000006</v>
      </c>
      <c r="CG865">
        <v>183739.6666666673</v>
      </c>
      <c r="CH865">
        <v>186639.83333333363</v>
      </c>
      <c r="CI865">
        <v>189539.99999999997</v>
      </c>
      <c r="CJ865">
        <v>192440.16666666721</v>
      </c>
      <c r="CK865">
        <v>195340.33333333355</v>
      </c>
      <c r="CL865">
        <v>198240.49999999988</v>
      </c>
      <c r="CM865">
        <v>201140.66666666712</v>
      </c>
    </row>
    <row r="866" spans="1:91" x14ac:dyDescent="0.25">
      <c r="A866" s="95"/>
    </row>
    <row r="867" spans="1:91" s="46" customFormat="1" x14ac:dyDescent="0.25">
      <c r="A867" s="95" t="s">
        <v>309</v>
      </c>
      <c r="B867" s="4">
        <v>0</v>
      </c>
      <c r="C867" s="4">
        <v>0</v>
      </c>
      <c r="D867" s="4">
        <v>0</v>
      </c>
      <c r="E867" s="4">
        <v>0</v>
      </c>
      <c r="F867" s="4">
        <v>0</v>
      </c>
      <c r="G867" s="4">
        <v>0</v>
      </c>
      <c r="H867" s="4">
        <v>0</v>
      </c>
      <c r="I867" s="4">
        <v>0</v>
      </c>
      <c r="J867" s="4">
        <v>0</v>
      </c>
      <c r="K867" s="4">
        <v>0</v>
      </c>
      <c r="L867" s="4">
        <v>0</v>
      </c>
      <c r="M867" s="4">
        <v>0</v>
      </c>
      <c r="N867" s="4">
        <v>0</v>
      </c>
      <c r="O867" s="4">
        <v>0</v>
      </c>
      <c r="P867" s="4">
        <v>0</v>
      </c>
      <c r="Q867" s="4">
        <v>0</v>
      </c>
      <c r="R867" s="4">
        <v>0</v>
      </c>
      <c r="S867" s="4">
        <v>0</v>
      </c>
      <c r="T867" s="4">
        <v>0</v>
      </c>
      <c r="U867" s="4">
        <v>0</v>
      </c>
      <c r="V867" s="4">
        <v>0</v>
      </c>
      <c r="W867" s="4">
        <v>0</v>
      </c>
      <c r="X867" s="4">
        <v>0</v>
      </c>
      <c r="Y867" s="4">
        <v>0</v>
      </c>
      <c r="Z867" s="4">
        <v>0</v>
      </c>
      <c r="AA867" s="4">
        <v>0</v>
      </c>
      <c r="AB867" s="4">
        <v>0</v>
      </c>
      <c r="AC867" s="4">
        <v>0</v>
      </c>
      <c r="AD867" s="4">
        <v>0</v>
      </c>
      <c r="AE867" s="4">
        <v>0</v>
      </c>
      <c r="AF867" s="46">
        <v>557543.28671482136</v>
      </c>
      <c r="AG867" s="46">
        <v>557609.77170409937</v>
      </c>
      <c r="AH867" s="46">
        <v>557676.25669337751</v>
      </c>
      <c r="AI867" s="46">
        <v>557742.74168265553</v>
      </c>
      <c r="AJ867" s="46">
        <v>557809.22667193355</v>
      </c>
      <c r="AK867" s="46">
        <v>557875.71166121168</v>
      </c>
      <c r="AL867" s="46">
        <v>557942.1966504897</v>
      </c>
      <c r="AM867" s="46">
        <v>558008.68163976772</v>
      </c>
      <c r="AN867" s="46">
        <v>558075.16662904585</v>
      </c>
      <c r="AO867" s="46">
        <v>558141.65161832387</v>
      </c>
      <c r="AP867" s="46">
        <v>558208.13660760189</v>
      </c>
      <c r="AQ867" s="46">
        <v>558274.62159688002</v>
      </c>
      <c r="AR867" s="46">
        <v>558341.10658615804</v>
      </c>
      <c r="AS867" s="46">
        <v>558407.59157543606</v>
      </c>
      <c r="AT867" s="46">
        <v>558474.0765647142</v>
      </c>
      <c r="AU867" s="46">
        <v>558540.56155399221</v>
      </c>
      <c r="AV867" s="46">
        <v>558607.04654327023</v>
      </c>
      <c r="AW867" s="46">
        <v>558673.53153254837</v>
      </c>
      <c r="AX867" s="46">
        <v>558740.01652182639</v>
      </c>
      <c r="AY867" s="46">
        <v>558806.5015111044</v>
      </c>
      <c r="AZ867" s="46">
        <v>558872.98650038254</v>
      </c>
      <c r="BA867" s="46">
        <v>558939.47148966056</v>
      </c>
      <c r="BB867" s="46">
        <v>559005.95647893858</v>
      </c>
      <c r="BC867" s="46">
        <v>559072.44146821671</v>
      </c>
      <c r="BD867" s="46">
        <v>559138.92645749485</v>
      </c>
      <c r="BE867" s="46">
        <v>559205.41144677287</v>
      </c>
      <c r="BF867" s="46">
        <v>559271.896436051</v>
      </c>
      <c r="BG867" s="46">
        <v>559338.38142532902</v>
      </c>
      <c r="BH867" s="46">
        <v>559404.86641460704</v>
      </c>
      <c r="BI867" s="46">
        <v>559471.35140388517</v>
      </c>
      <c r="BJ867" s="46">
        <v>559537.83639316319</v>
      </c>
      <c r="BK867" s="46">
        <v>559604.32138244121</v>
      </c>
      <c r="BL867" s="46">
        <v>559670.80637171934</v>
      </c>
      <c r="BM867" s="46">
        <v>559737.29136099736</v>
      </c>
      <c r="BN867" s="46">
        <v>559803.77635027538</v>
      </c>
      <c r="BO867" s="46">
        <v>559870.26133955352</v>
      </c>
      <c r="BP867" s="46">
        <v>559936.74632883153</v>
      </c>
      <c r="BQ867" s="46">
        <v>560003.23131810955</v>
      </c>
      <c r="BR867" s="46">
        <v>560069.71630738769</v>
      </c>
      <c r="BS867" s="46">
        <v>560136.20129666571</v>
      </c>
      <c r="BT867" s="46">
        <v>560202.68628594372</v>
      </c>
      <c r="BU867" s="46">
        <v>560269.17127522186</v>
      </c>
      <c r="BV867" s="46">
        <v>560335.65626449988</v>
      </c>
      <c r="BW867" s="46">
        <v>560402.1412537779</v>
      </c>
      <c r="BX867" s="46">
        <v>560468.62624305603</v>
      </c>
      <c r="BY867" s="46">
        <v>560535.11123233405</v>
      </c>
      <c r="BZ867" s="46">
        <v>560601.59622161207</v>
      </c>
      <c r="CA867" s="46">
        <v>560668.0812108902</v>
      </c>
      <c r="CB867" s="46">
        <v>560734.56620016822</v>
      </c>
      <c r="CC867" s="46">
        <v>560801.05118944636</v>
      </c>
      <c r="CD867" s="46">
        <v>560867.53617872449</v>
      </c>
      <c r="CE867" s="46">
        <v>560934.02116800251</v>
      </c>
      <c r="CF867" s="46">
        <v>561000.50615728053</v>
      </c>
      <c r="CG867" s="46">
        <v>561066.99114655866</v>
      </c>
      <c r="CH867" s="46">
        <v>561133.47613583668</v>
      </c>
      <c r="CI867" s="46">
        <v>561199.9611251147</v>
      </c>
      <c r="CJ867" s="46">
        <v>561266.44611439283</v>
      </c>
      <c r="CK867" s="46">
        <v>561332.93110367085</v>
      </c>
      <c r="CL867" s="46">
        <v>561399.41609294887</v>
      </c>
      <c r="CM867" s="46">
        <v>561465.90108222701</v>
      </c>
    </row>
    <row r="868" spans="1:91" s="46" customFormat="1" x14ac:dyDescent="0.25">
      <c r="A868" s="95"/>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spans="1:91" x14ac:dyDescent="0.25">
      <c r="A869" s="95" t="s">
        <v>416</v>
      </c>
      <c r="B869" s="4">
        <v>0</v>
      </c>
      <c r="C869" s="4">
        <v>0</v>
      </c>
      <c r="D869" s="4">
        <v>0</v>
      </c>
      <c r="E869" s="4">
        <v>0</v>
      </c>
      <c r="F869" s="4">
        <v>0</v>
      </c>
      <c r="G869" s="4">
        <v>0</v>
      </c>
      <c r="H869" s="4">
        <v>0</v>
      </c>
      <c r="I869" s="4">
        <v>0</v>
      </c>
      <c r="J869" s="4">
        <v>0</v>
      </c>
      <c r="K869" s="4">
        <v>0</v>
      </c>
      <c r="L869" s="4">
        <v>0</v>
      </c>
      <c r="M869" s="4">
        <v>0</v>
      </c>
      <c r="N869" s="4">
        <v>0</v>
      </c>
      <c r="O869" s="4">
        <v>0</v>
      </c>
      <c r="P869" s="4">
        <v>0</v>
      </c>
      <c r="Q869" s="4">
        <v>0</v>
      </c>
      <c r="R869" s="4">
        <v>0</v>
      </c>
      <c r="S869" s="4">
        <v>0</v>
      </c>
      <c r="T869" s="4">
        <v>0</v>
      </c>
      <c r="U869" s="4">
        <v>0</v>
      </c>
      <c r="V869" s="4">
        <v>0</v>
      </c>
      <c r="W869" s="4">
        <v>0</v>
      </c>
      <c r="X869" s="4">
        <v>0</v>
      </c>
      <c r="Y869" s="4">
        <v>0</v>
      </c>
      <c r="Z869" s="4">
        <v>0</v>
      </c>
      <c r="AA869" s="4">
        <v>0</v>
      </c>
      <c r="AB869" s="4">
        <v>0</v>
      </c>
      <c r="AC869" s="4">
        <v>0</v>
      </c>
      <c r="AD869" s="4">
        <v>0</v>
      </c>
      <c r="AE869" s="4">
        <v>0</v>
      </c>
      <c r="AF869">
        <v>4755908.3333333256</v>
      </c>
      <c r="AG869">
        <v>5153650.0000000233</v>
      </c>
      <c r="AH869">
        <v>5551391.666666721</v>
      </c>
      <c r="AI869">
        <v>5949133.3333334187</v>
      </c>
      <c r="AJ869">
        <v>6346875</v>
      </c>
      <c r="AK869">
        <v>6744616.6666666977</v>
      </c>
      <c r="AL869">
        <v>7142358.3333333954</v>
      </c>
      <c r="AM869">
        <v>7540100.0000000931</v>
      </c>
      <c r="AN869">
        <v>7937841.6666666744</v>
      </c>
      <c r="AO869">
        <v>8335583.3333333721</v>
      </c>
      <c r="AP869">
        <v>8733325.0000000708</v>
      </c>
      <c r="AQ869">
        <v>9131066.6666666511</v>
      </c>
      <c r="AR869">
        <v>9528808.3333333489</v>
      </c>
      <c r="AS869">
        <v>9926550.0000000466</v>
      </c>
      <c r="AT869">
        <v>10324291.666666744</v>
      </c>
      <c r="AU869">
        <v>10722033.333333325</v>
      </c>
      <c r="AV869">
        <v>11119775.000000022</v>
      </c>
      <c r="AW869">
        <v>11517516.66666672</v>
      </c>
      <c r="AX869">
        <v>11915258.333333418</v>
      </c>
      <c r="AY869">
        <v>12313000</v>
      </c>
      <c r="AZ869">
        <v>12710741.666666698</v>
      </c>
      <c r="BA869">
        <v>13108483.333333395</v>
      </c>
      <c r="BB869">
        <v>13506224.999999978</v>
      </c>
      <c r="BC869">
        <v>13903966.666666675</v>
      </c>
      <c r="BD869">
        <v>14301708.333333373</v>
      </c>
      <c r="BE869">
        <v>14699450.000000071</v>
      </c>
      <c r="BF869">
        <v>15097191.666666651</v>
      </c>
      <c r="BG869">
        <v>15494933.333333349</v>
      </c>
      <c r="BH869">
        <v>15892675.000000047</v>
      </c>
      <c r="BI869">
        <v>16290416.666666744</v>
      </c>
      <c r="BJ869">
        <v>16688158.333333325</v>
      </c>
      <c r="BK869">
        <v>17085900.000000022</v>
      </c>
      <c r="BL869">
        <v>17483641.66666672</v>
      </c>
      <c r="BM869">
        <v>17881383.333333418</v>
      </c>
      <c r="BN869">
        <v>18279125</v>
      </c>
      <c r="BO869">
        <v>18676866.666666698</v>
      </c>
      <c r="BP869">
        <v>19074608.333333395</v>
      </c>
      <c r="BQ869">
        <v>19472349.999999978</v>
      </c>
      <c r="BR869">
        <v>19870091.666666675</v>
      </c>
      <c r="BS869">
        <v>20267833.333333373</v>
      </c>
      <c r="BT869">
        <v>20665575.000000071</v>
      </c>
      <c r="BU869">
        <v>21063316.666666649</v>
      </c>
      <c r="BV869">
        <v>21461058.333333351</v>
      </c>
      <c r="BW869">
        <v>21858800.000000045</v>
      </c>
      <c r="BX869">
        <v>22256541.666666746</v>
      </c>
      <c r="BY869">
        <v>22654283.333333325</v>
      </c>
      <c r="BZ869">
        <v>23052025.000000022</v>
      </c>
      <c r="CA869">
        <v>23449766.66666672</v>
      </c>
      <c r="CB869">
        <v>23847508.333333302</v>
      </c>
      <c r="CC869">
        <v>24245250</v>
      </c>
      <c r="CD869">
        <v>24642991.666666698</v>
      </c>
      <c r="CE869">
        <v>25040733.333333395</v>
      </c>
      <c r="CF869">
        <v>25438474.999999978</v>
      </c>
      <c r="CG869">
        <v>25836216.666666675</v>
      </c>
      <c r="CH869">
        <v>26233958.333333373</v>
      </c>
      <c r="CI869">
        <v>26631700.000000071</v>
      </c>
      <c r="CJ869">
        <v>27029441.666666649</v>
      </c>
      <c r="CK869">
        <v>27427183.333333351</v>
      </c>
      <c r="CL869">
        <v>27824925.000000045</v>
      </c>
      <c r="CM869">
        <v>28222666.666666627</v>
      </c>
    </row>
    <row r="870" spans="1:91" x14ac:dyDescent="0.25">
      <c r="A870" s="95" t="s">
        <v>1</v>
      </c>
      <c r="B870" s="4">
        <v>0</v>
      </c>
      <c r="C870" s="4">
        <v>0</v>
      </c>
      <c r="D870" s="4">
        <v>0</v>
      </c>
      <c r="E870" s="4">
        <v>0</v>
      </c>
      <c r="F870" s="4">
        <v>0</v>
      </c>
      <c r="G870" s="4">
        <v>0</v>
      </c>
      <c r="H870" s="4">
        <v>0</v>
      </c>
      <c r="I870" s="4">
        <v>0</v>
      </c>
      <c r="J870" s="4">
        <v>0</v>
      </c>
      <c r="K870" s="4">
        <v>0</v>
      </c>
      <c r="L870" s="4">
        <v>0</v>
      </c>
      <c r="M870" s="4">
        <v>0</v>
      </c>
      <c r="N870" s="4">
        <v>0</v>
      </c>
      <c r="O870" s="4">
        <v>0</v>
      </c>
      <c r="P870" s="4">
        <v>0</v>
      </c>
      <c r="Q870" s="4">
        <v>0</v>
      </c>
      <c r="R870" s="4">
        <v>0</v>
      </c>
      <c r="S870" s="4">
        <v>0</v>
      </c>
      <c r="T870" s="4">
        <v>0</v>
      </c>
      <c r="U870" s="4">
        <v>0</v>
      </c>
      <c r="V870" s="4">
        <v>0</v>
      </c>
      <c r="W870" s="4">
        <v>0</v>
      </c>
      <c r="X870" s="4">
        <v>0</v>
      </c>
      <c r="Y870" s="4">
        <v>0</v>
      </c>
      <c r="Z870" s="4">
        <v>0</v>
      </c>
      <c r="AA870" s="4">
        <v>0</v>
      </c>
      <c r="AB870" s="4">
        <v>0</v>
      </c>
      <c r="AC870" s="4">
        <v>0</v>
      </c>
      <c r="AD870" s="4">
        <v>0</v>
      </c>
      <c r="AE870" s="4">
        <v>0</v>
      </c>
      <c r="AF870">
        <v>9281358.3333333954</v>
      </c>
      <c r="AG870">
        <v>9849363.3333332837</v>
      </c>
      <c r="AH870">
        <v>10417368.333333405</v>
      </c>
      <c r="AI870">
        <v>10985373.333333293</v>
      </c>
      <c r="AJ870">
        <v>11553378.333333414</v>
      </c>
      <c r="AK870">
        <v>12121383.333333302</v>
      </c>
      <c r="AL870">
        <v>12689388.333333423</v>
      </c>
      <c r="AM870">
        <v>13257393.333333312</v>
      </c>
      <c r="AN870">
        <v>13825398.333333433</v>
      </c>
      <c r="AO870">
        <v>14393403.333333321</v>
      </c>
      <c r="AP870">
        <v>14961408.333333209</v>
      </c>
      <c r="AQ870">
        <v>15529413.33333333</v>
      </c>
      <c r="AR870">
        <v>16097418.333333218</v>
      </c>
      <c r="AS870">
        <v>16665423.33333334</v>
      </c>
      <c r="AT870">
        <v>17233428.333333228</v>
      </c>
      <c r="AU870">
        <v>17801433.333333351</v>
      </c>
      <c r="AV870">
        <v>18369438.333333239</v>
      </c>
      <c r="AW870">
        <v>18937443.333333358</v>
      </c>
      <c r="AX870">
        <v>19505448.333333246</v>
      </c>
      <c r="AY870">
        <v>20073453.333333366</v>
      </c>
      <c r="AZ870">
        <v>20641458.333333254</v>
      </c>
      <c r="BA870">
        <v>21209463.333333377</v>
      </c>
      <c r="BB870">
        <v>21777468.333333265</v>
      </c>
      <c r="BC870">
        <v>22345473.333333388</v>
      </c>
      <c r="BD870">
        <v>22913478.333333276</v>
      </c>
      <c r="BE870">
        <v>23481483.333333395</v>
      </c>
      <c r="BF870">
        <v>24049488.333333284</v>
      </c>
      <c r="BG870">
        <v>24617493.333333403</v>
      </c>
      <c r="BH870">
        <v>25185498.333333291</v>
      </c>
      <c r="BI870">
        <v>25753503.333333414</v>
      </c>
      <c r="BJ870">
        <v>26321508.333333302</v>
      </c>
      <c r="BK870">
        <v>26889513.333333425</v>
      </c>
      <c r="BL870">
        <v>27457518.333333313</v>
      </c>
      <c r="BM870">
        <v>28025523.333333433</v>
      </c>
      <c r="BN870">
        <v>28593528.333333321</v>
      </c>
      <c r="BO870">
        <v>29161533.333333209</v>
      </c>
      <c r="BP870">
        <v>29729538.333333328</v>
      </c>
      <c r="BQ870">
        <v>30297543.333333217</v>
      </c>
      <c r="BR870">
        <v>30865548.33333334</v>
      </c>
      <c r="BS870">
        <v>31433553.333333228</v>
      </c>
      <c r="BT870">
        <v>32001558.333333351</v>
      </c>
      <c r="BU870">
        <v>32569563.333333239</v>
      </c>
      <c r="BV870">
        <v>33137568.333333358</v>
      </c>
      <c r="BW870">
        <v>33705573.333333246</v>
      </c>
      <c r="BX870">
        <v>34273578.333333366</v>
      </c>
      <c r="BY870">
        <v>34841583.333333254</v>
      </c>
      <c r="BZ870">
        <v>35409588.333333373</v>
      </c>
      <c r="CA870">
        <v>35977593.333333269</v>
      </c>
      <c r="CB870">
        <v>36545598.333333388</v>
      </c>
      <c r="CC870">
        <v>37113603.333333276</v>
      </c>
      <c r="CD870">
        <v>37681608.333333395</v>
      </c>
      <c r="CE870">
        <v>38249613.333333284</v>
      </c>
      <c r="CF870">
        <v>38817618.333333403</v>
      </c>
      <c r="CG870">
        <v>39385623.333333291</v>
      </c>
      <c r="CH870">
        <v>39953628.333333418</v>
      </c>
      <c r="CI870">
        <v>40521633.333333299</v>
      </c>
      <c r="CJ870">
        <v>41089638.333333425</v>
      </c>
      <c r="CK870">
        <v>41657643.333333313</v>
      </c>
      <c r="CL870">
        <v>42225648.333333202</v>
      </c>
      <c r="CM870">
        <v>42793653.333333321</v>
      </c>
    </row>
    <row r="871" spans="1:91" x14ac:dyDescent="0.25">
      <c r="A871" s="95" t="s">
        <v>1</v>
      </c>
      <c r="B871" s="4">
        <v>0</v>
      </c>
      <c r="C871" s="4">
        <v>0</v>
      </c>
      <c r="D871" s="4">
        <v>0</v>
      </c>
      <c r="E871" s="4">
        <v>0</v>
      </c>
      <c r="F871" s="4">
        <v>0</v>
      </c>
      <c r="G871" s="4">
        <v>0</v>
      </c>
      <c r="H871" s="4">
        <v>0</v>
      </c>
      <c r="I871" s="4">
        <v>0</v>
      </c>
      <c r="J871" s="4">
        <v>0</v>
      </c>
      <c r="K871" s="4">
        <v>0</v>
      </c>
      <c r="L871" s="4">
        <v>0</v>
      </c>
      <c r="M871" s="4">
        <v>0</v>
      </c>
      <c r="N871" s="4">
        <v>0</v>
      </c>
      <c r="O871" s="4">
        <v>0</v>
      </c>
      <c r="P871" s="4">
        <v>0</v>
      </c>
      <c r="Q871" s="4">
        <v>0</v>
      </c>
      <c r="R871" s="4">
        <v>0</v>
      </c>
      <c r="S871" s="4">
        <v>0</v>
      </c>
      <c r="T871" s="4">
        <v>0</v>
      </c>
      <c r="U871" s="4">
        <v>0</v>
      </c>
      <c r="V871" s="4">
        <v>0</v>
      </c>
      <c r="W871" s="4">
        <v>0</v>
      </c>
      <c r="X871" s="4">
        <v>0</v>
      </c>
      <c r="Y871" s="4">
        <v>0</v>
      </c>
      <c r="Z871" s="4">
        <v>0</v>
      </c>
      <c r="AA871" s="4">
        <v>0</v>
      </c>
      <c r="AB871" s="4">
        <v>0</v>
      </c>
      <c r="AC871" s="4">
        <v>0</v>
      </c>
      <c r="AD871" s="4">
        <v>0</v>
      </c>
      <c r="AE871" s="4">
        <v>0</v>
      </c>
      <c r="AF871">
        <v>1055155.8333333377</v>
      </c>
      <c r="AG871">
        <v>1079194.333333333</v>
      </c>
      <c r="AH871">
        <v>1103232.8333333354</v>
      </c>
      <c r="AI871">
        <v>1127271.3333333377</v>
      </c>
      <c r="AJ871">
        <v>1151309.8333333328</v>
      </c>
      <c r="AK871">
        <v>1175348.3333333351</v>
      </c>
      <c r="AL871">
        <v>1199386.8333333377</v>
      </c>
      <c r="AM871">
        <v>1223425.3333333326</v>
      </c>
      <c r="AN871">
        <v>1247463.8333333351</v>
      </c>
      <c r="AO871">
        <v>1271502.3333333374</v>
      </c>
      <c r="AP871">
        <v>1295540.8333333326</v>
      </c>
      <c r="AQ871">
        <v>1319579.3333333349</v>
      </c>
      <c r="AR871">
        <v>1343617.8333333372</v>
      </c>
      <c r="AS871">
        <v>1367656.3333333326</v>
      </c>
      <c r="AT871">
        <v>1391694.8333333349</v>
      </c>
      <c r="AU871">
        <v>1415733.3333333372</v>
      </c>
      <c r="AV871">
        <v>1439771.8333333323</v>
      </c>
      <c r="AW871">
        <v>1463810.3333333347</v>
      </c>
      <c r="AX871">
        <v>1487848.8333333372</v>
      </c>
      <c r="AY871">
        <v>1511887.3333333321</v>
      </c>
      <c r="AZ871">
        <v>1535925.8333333347</v>
      </c>
      <c r="BA871">
        <v>1559964.333333337</v>
      </c>
      <c r="BB871">
        <v>1584002.8333333321</v>
      </c>
      <c r="BC871">
        <v>1608041.3333333344</v>
      </c>
      <c r="BD871">
        <v>1632079.8333333367</v>
      </c>
      <c r="BE871">
        <v>1656118.3333333321</v>
      </c>
      <c r="BF871">
        <v>1680156.8333333344</v>
      </c>
      <c r="BG871">
        <v>1704195.3333333367</v>
      </c>
      <c r="BH871">
        <v>1728233.8333333391</v>
      </c>
      <c r="BI871">
        <v>1752272.3333333342</v>
      </c>
      <c r="BJ871">
        <v>1776310.8333333367</v>
      </c>
      <c r="BK871">
        <v>1800349.3333333391</v>
      </c>
      <c r="BL871">
        <v>1824387.8333333342</v>
      </c>
      <c r="BM871">
        <v>1848426.3333333365</v>
      </c>
      <c r="BN871">
        <v>1872464.8333333388</v>
      </c>
      <c r="BO871">
        <v>1896503.333333334</v>
      </c>
      <c r="BP871">
        <v>1920541.8333333363</v>
      </c>
      <c r="BQ871">
        <v>1944580.3333333388</v>
      </c>
      <c r="BR871">
        <v>1968618.833333334</v>
      </c>
      <c r="BS871">
        <v>1992657.3333333363</v>
      </c>
      <c r="BT871">
        <v>2016695.8333333386</v>
      </c>
      <c r="BU871">
        <v>2040734.3333333337</v>
      </c>
      <c r="BV871">
        <v>2064772.8333333363</v>
      </c>
      <c r="BW871">
        <v>2088811.3333333386</v>
      </c>
      <c r="BX871">
        <v>2112849.8333333335</v>
      </c>
      <c r="BY871">
        <v>2136888.3333333358</v>
      </c>
      <c r="BZ871">
        <v>2160926.8333333386</v>
      </c>
      <c r="CA871">
        <v>2184965.3333333335</v>
      </c>
      <c r="CB871">
        <v>2209003.8333333358</v>
      </c>
      <c r="CC871">
        <v>2233042.3333333381</v>
      </c>
      <c r="CD871">
        <v>2257080.8333333335</v>
      </c>
      <c r="CE871">
        <v>2281119.3333333358</v>
      </c>
      <c r="CF871">
        <v>2305157.8333333381</v>
      </c>
      <c r="CG871">
        <v>2329196.3333333335</v>
      </c>
      <c r="CH871">
        <v>2353234.8333333358</v>
      </c>
      <c r="CI871">
        <v>2377273.3333333381</v>
      </c>
      <c r="CJ871">
        <v>2401311.833333333</v>
      </c>
      <c r="CK871">
        <v>2425350.3333333358</v>
      </c>
      <c r="CL871">
        <v>2449388.8333333381</v>
      </c>
      <c r="CM871">
        <v>2473427.333333333</v>
      </c>
    </row>
    <row r="872" spans="1:91" s="98" customFormat="1" x14ac:dyDescent="0.25">
      <c r="A872" s="98" t="s">
        <v>1</v>
      </c>
      <c r="B872" s="98">
        <v>0</v>
      </c>
      <c r="C872" s="98">
        <v>0</v>
      </c>
      <c r="D872" s="98">
        <v>0</v>
      </c>
      <c r="E872" s="98">
        <v>0</v>
      </c>
      <c r="F872" s="98">
        <v>0</v>
      </c>
      <c r="G872" s="98">
        <v>0</v>
      </c>
      <c r="H872" s="98">
        <v>0</v>
      </c>
      <c r="I872" s="98">
        <v>0</v>
      </c>
      <c r="J872" s="98">
        <v>0</v>
      </c>
      <c r="K872" s="98">
        <v>0</v>
      </c>
      <c r="L872" s="98">
        <v>0</v>
      </c>
      <c r="M872" s="98">
        <v>0</v>
      </c>
      <c r="N872" s="98">
        <v>0</v>
      </c>
      <c r="O872" s="98">
        <v>0</v>
      </c>
      <c r="P872" s="98">
        <v>0</v>
      </c>
      <c r="Q872" s="98">
        <v>0</v>
      </c>
      <c r="R872" s="98">
        <v>0</v>
      </c>
      <c r="S872" s="98">
        <v>0</v>
      </c>
      <c r="T872" s="98">
        <v>0</v>
      </c>
      <c r="U872" s="98">
        <v>0</v>
      </c>
      <c r="V872" s="98">
        <v>0</v>
      </c>
      <c r="W872" s="98">
        <v>0</v>
      </c>
      <c r="X872" s="98">
        <v>0</v>
      </c>
      <c r="Y872" s="98">
        <v>0</v>
      </c>
      <c r="Z872" s="98">
        <v>0</v>
      </c>
      <c r="AA872" s="98">
        <v>0</v>
      </c>
      <c r="AB872" s="98">
        <v>0</v>
      </c>
      <c r="AC872" s="98">
        <v>0</v>
      </c>
      <c r="AD872" s="98">
        <v>0</v>
      </c>
      <c r="AE872" s="98">
        <v>0</v>
      </c>
      <c r="AF872" s="98">
        <v>0</v>
      </c>
      <c r="AG872" s="98">
        <v>0</v>
      </c>
      <c r="AH872" s="98">
        <v>0</v>
      </c>
      <c r="AI872" s="98">
        <v>0</v>
      </c>
      <c r="AJ872" s="98">
        <v>0</v>
      </c>
      <c r="AK872" s="98">
        <v>0</v>
      </c>
      <c r="AL872" s="98">
        <v>0</v>
      </c>
      <c r="AM872" s="98">
        <v>0</v>
      </c>
      <c r="AN872" s="98">
        <v>0</v>
      </c>
      <c r="AO872" s="98">
        <v>0</v>
      </c>
      <c r="AP872" s="98">
        <v>0</v>
      </c>
      <c r="AQ872" s="98">
        <v>0</v>
      </c>
      <c r="AR872" s="98">
        <v>0</v>
      </c>
      <c r="AS872" s="98">
        <v>0</v>
      </c>
      <c r="AT872" s="98">
        <v>0</v>
      </c>
      <c r="AU872" s="98">
        <v>0</v>
      </c>
      <c r="AV872" s="98">
        <v>0</v>
      </c>
      <c r="AW872" s="98">
        <v>0</v>
      </c>
      <c r="AX872" s="98">
        <v>0</v>
      </c>
      <c r="AY872" s="98">
        <v>0</v>
      </c>
      <c r="AZ872" s="98">
        <v>0</v>
      </c>
      <c r="BA872" s="98">
        <v>0</v>
      </c>
      <c r="BB872" s="98">
        <v>0</v>
      </c>
      <c r="BC872" s="98">
        <v>0</v>
      </c>
      <c r="BD872" s="98">
        <v>0</v>
      </c>
      <c r="BE872" s="98">
        <v>0</v>
      </c>
      <c r="BF872" s="98">
        <v>0</v>
      </c>
      <c r="BG872" s="98">
        <v>0</v>
      </c>
      <c r="BH872" s="98">
        <v>0</v>
      </c>
      <c r="BI872" s="98">
        <v>0</v>
      </c>
      <c r="BJ872" s="98">
        <v>0</v>
      </c>
      <c r="BK872" s="98">
        <v>0</v>
      </c>
      <c r="BL872" s="98">
        <v>0</v>
      </c>
      <c r="BM872" s="98">
        <v>0</v>
      </c>
      <c r="BN872" s="98">
        <v>0</v>
      </c>
      <c r="BO872" s="98">
        <v>0</v>
      </c>
      <c r="BP872" s="98">
        <v>0</v>
      </c>
      <c r="BQ872" s="98">
        <v>0</v>
      </c>
      <c r="BR872" s="98">
        <v>0</v>
      </c>
      <c r="BS872" s="98">
        <v>0</v>
      </c>
      <c r="BT872" s="98">
        <v>0</v>
      </c>
      <c r="BU872" s="98">
        <v>0</v>
      </c>
      <c r="BV872" s="98">
        <v>0</v>
      </c>
      <c r="BW872" s="98">
        <v>0</v>
      </c>
      <c r="BX872" s="98">
        <v>0</v>
      </c>
      <c r="BY872" s="98">
        <v>0</v>
      </c>
      <c r="BZ872" s="98">
        <v>0</v>
      </c>
      <c r="CA872" s="98">
        <v>0</v>
      </c>
      <c r="CB872" s="98">
        <v>0</v>
      </c>
      <c r="CC872" s="98">
        <v>0</v>
      </c>
      <c r="CD872" s="98">
        <v>0</v>
      </c>
      <c r="CE872" s="98">
        <v>0</v>
      </c>
      <c r="CF872" s="98">
        <v>0</v>
      </c>
      <c r="CG872" s="98">
        <v>0</v>
      </c>
      <c r="CH872" s="98">
        <v>0</v>
      </c>
      <c r="CI872" s="98">
        <v>0</v>
      </c>
      <c r="CJ872" s="98">
        <v>0</v>
      </c>
      <c r="CK872" s="98">
        <v>0</v>
      </c>
      <c r="CL872" s="98">
        <v>0</v>
      </c>
      <c r="CM872" s="98">
        <v>0</v>
      </c>
    </row>
    <row r="873" spans="1:91" x14ac:dyDescent="0.25">
      <c r="A873" s="95" t="s">
        <v>1</v>
      </c>
      <c r="B873" s="4">
        <v>0</v>
      </c>
      <c r="C873" s="4">
        <v>0</v>
      </c>
      <c r="D873" s="4">
        <v>0</v>
      </c>
      <c r="E873" s="4">
        <v>0</v>
      </c>
      <c r="F873" s="4">
        <v>0</v>
      </c>
      <c r="G873" s="4">
        <v>0</v>
      </c>
      <c r="H873" s="4">
        <v>0</v>
      </c>
      <c r="I873" s="4">
        <v>0</v>
      </c>
      <c r="J873" s="4">
        <v>0</v>
      </c>
      <c r="K873" s="4">
        <v>0</v>
      </c>
      <c r="L873" s="4">
        <v>0</v>
      </c>
      <c r="M873" s="4">
        <v>0</v>
      </c>
      <c r="N873" s="4">
        <v>0</v>
      </c>
      <c r="O873" s="4">
        <v>0</v>
      </c>
      <c r="P873" s="4">
        <v>0</v>
      </c>
      <c r="Q873" s="4">
        <v>0</v>
      </c>
      <c r="R873" s="4">
        <v>0</v>
      </c>
      <c r="S873" s="4">
        <v>0</v>
      </c>
      <c r="T873" s="4">
        <v>0</v>
      </c>
      <c r="U873" s="4">
        <v>0</v>
      </c>
      <c r="V873" s="4">
        <v>0</v>
      </c>
      <c r="W873" s="4">
        <v>0</v>
      </c>
      <c r="X873" s="4">
        <v>0</v>
      </c>
      <c r="Y873" s="4">
        <v>0</v>
      </c>
      <c r="Z873" s="4">
        <v>0</v>
      </c>
      <c r="AA873" s="4">
        <v>0</v>
      </c>
      <c r="AB873" s="4">
        <v>0</v>
      </c>
      <c r="AC873" s="4">
        <v>0</v>
      </c>
      <c r="AD873" s="4">
        <v>0</v>
      </c>
      <c r="AE873" s="4">
        <v>0</v>
      </c>
      <c r="AF873">
        <v>101642.49999995809</v>
      </c>
      <c r="AG873">
        <v>377092.99999999348</v>
      </c>
      <c r="AH873">
        <v>652543.50000002887</v>
      </c>
      <c r="AI873">
        <v>927993.99999994785</v>
      </c>
      <c r="AJ873">
        <v>1203444.4999999832</v>
      </c>
      <c r="AK873">
        <v>1478895.0000000186</v>
      </c>
      <c r="AL873">
        <v>1754345.4999999376</v>
      </c>
      <c r="AM873">
        <v>2029795.999999973</v>
      </c>
      <c r="AN873">
        <v>2305246.5000000084</v>
      </c>
      <c r="AO873">
        <v>2580697.0000000438</v>
      </c>
      <c r="AP873">
        <v>2856147.4999999627</v>
      </c>
      <c r="AQ873">
        <v>3131597.9999999981</v>
      </c>
      <c r="AR873">
        <v>3407048.5000000335</v>
      </c>
      <c r="AS873">
        <v>3682498.9999999525</v>
      </c>
      <c r="AT873">
        <v>3957949.4999999879</v>
      </c>
      <c r="AU873">
        <v>4233400.0000000233</v>
      </c>
      <c r="AV873">
        <v>4508850.4999999423</v>
      </c>
      <c r="AW873">
        <v>4784300.9999999776</v>
      </c>
      <c r="AX873">
        <v>5059751.500000013</v>
      </c>
      <c r="AY873">
        <v>5335202.0000000484</v>
      </c>
      <c r="AZ873">
        <v>5610652.4999999674</v>
      </c>
      <c r="BA873">
        <v>5886103.0000000028</v>
      </c>
      <c r="BB873">
        <v>6161553.5000000382</v>
      </c>
      <c r="BC873">
        <v>6437003.9999999572</v>
      </c>
      <c r="BD873">
        <v>6712454.4999999925</v>
      </c>
      <c r="BE873">
        <v>6987905.0000000279</v>
      </c>
      <c r="BF873">
        <v>7263355.4999999469</v>
      </c>
      <c r="BG873">
        <v>7538805.9999999823</v>
      </c>
      <c r="BH873">
        <v>7814256.5000000177</v>
      </c>
      <c r="BI873">
        <v>8089707.0000000531</v>
      </c>
      <c r="BJ873">
        <v>8365157.4999999721</v>
      </c>
      <c r="BK873">
        <v>8640608.0000000075</v>
      </c>
      <c r="BL873">
        <v>8916058.5000000428</v>
      </c>
      <c r="BM873">
        <v>9191508.9999999627</v>
      </c>
      <c r="BN873">
        <v>9466959.4999999963</v>
      </c>
      <c r="BO873">
        <v>9742410.0000000335</v>
      </c>
      <c r="BP873">
        <v>10017860.499999952</v>
      </c>
      <c r="BQ873">
        <v>10293310.999999987</v>
      </c>
      <c r="BR873">
        <v>10568761.500000022</v>
      </c>
      <c r="BS873">
        <v>10844211.99999994</v>
      </c>
      <c r="BT873">
        <v>11119662.499999978</v>
      </c>
      <c r="BU873">
        <v>11395113.000000011</v>
      </c>
      <c r="BV873">
        <v>11670563.500000048</v>
      </c>
      <c r="BW873">
        <v>11946013.999999966</v>
      </c>
      <c r="BX873">
        <v>12221464.500000002</v>
      </c>
      <c r="BY873">
        <v>12496915.000000037</v>
      </c>
      <c r="BZ873">
        <v>12772365.499999955</v>
      </c>
      <c r="CA873">
        <v>13047815.999999993</v>
      </c>
      <c r="CB873">
        <v>13323266.500000026</v>
      </c>
      <c r="CC873">
        <v>13598716.999999946</v>
      </c>
      <c r="CD873">
        <v>13874167.499999981</v>
      </c>
      <c r="CE873">
        <v>14149618.000000017</v>
      </c>
      <c r="CF873">
        <v>14425068.500000052</v>
      </c>
      <c r="CG873">
        <v>14700518.99999997</v>
      </c>
      <c r="CH873">
        <v>14975969.500000007</v>
      </c>
      <c r="CI873">
        <v>15251420.000000041</v>
      </c>
      <c r="CJ873">
        <v>15526870.499999961</v>
      </c>
      <c r="CK873">
        <v>15802320.999999996</v>
      </c>
      <c r="CL873">
        <v>16077771.500000032</v>
      </c>
      <c r="CM873">
        <v>16353221.999999952</v>
      </c>
    </row>
    <row r="874" spans="1:91" x14ac:dyDescent="0.25">
      <c r="A874" s="95" t="s">
        <v>1</v>
      </c>
      <c r="B874" s="4">
        <v>0</v>
      </c>
      <c r="C874" s="4">
        <v>0</v>
      </c>
      <c r="D874" s="4">
        <v>0</v>
      </c>
      <c r="E874" s="4">
        <v>0</v>
      </c>
      <c r="F874" s="4">
        <v>0</v>
      </c>
      <c r="G874" s="4">
        <v>0</v>
      </c>
      <c r="H874" s="4">
        <v>0</v>
      </c>
      <c r="I874" s="4">
        <v>0</v>
      </c>
      <c r="J874" s="4">
        <v>0</v>
      </c>
      <c r="K874" s="4">
        <v>0</v>
      </c>
      <c r="L874" s="4">
        <v>0</v>
      </c>
      <c r="M874" s="4">
        <v>0</v>
      </c>
      <c r="N874" s="4">
        <v>0</v>
      </c>
      <c r="O874" s="4">
        <v>0</v>
      </c>
      <c r="P874" s="4">
        <v>0</v>
      </c>
      <c r="Q874" s="4">
        <v>0</v>
      </c>
      <c r="R874" s="4">
        <v>0</v>
      </c>
      <c r="S874" s="4">
        <v>0</v>
      </c>
      <c r="T874" s="4">
        <v>0</v>
      </c>
      <c r="U874" s="4">
        <v>0</v>
      </c>
      <c r="V874" s="4">
        <v>0</v>
      </c>
      <c r="W874" s="4">
        <v>0</v>
      </c>
      <c r="X874" s="4">
        <v>0</v>
      </c>
      <c r="Y874" s="4">
        <v>0</v>
      </c>
      <c r="Z874" s="4">
        <v>0</v>
      </c>
      <c r="AA874" s="4">
        <v>0</v>
      </c>
      <c r="AB874" s="4">
        <v>0</v>
      </c>
      <c r="AC874" s="4">
        <v>0</v>
      </c>
      <c r="AD874" s="4">
        <v>0</v>
      </c>
      <c r="AE874" s="4">
        <v>0</v>
      </c>
      <c r="AF874">
        <v>359979.16666666791</v>
      </c>
      <c r="AG874">
        <v>372298.33333333593</v>
      </c>
      <c r="AH874">
        <v>384617.50000000029</v>
      </c>
      <c r="AI874">
        <v>396936.66666666832</v>
      </c>
      <c r="AJ874">
        <v>409255.83333333634</v>
      </c>
      <c r="AK874">
        <v>421575.0000000007</v>
      </c>
      <c r="AL874">
        <v>433894.16666666872</v>
      </c>
      <c r="AM874">
        <v>446213.33333333675</v>
      </c>
      <c r="AN874">
        <v>458532.50000000116</v>
      </c>
      <c r="AO874">
        <v>470851.66666666919</v>
      </c>
      <c r="AP874">
        <v>483170.83333333721</v>
      </c>
      <c r="AQ874">
        <v>495490.00000000163</v>
      </c>
      <c r="AR874">
        <v>507809.16666666965</v>
      </c>
      <c r="AS874">
        <v>520128.33333333401</v>
      </c>
      <c r="AT874">
        <v>532447.5000000021</v>
      </c>
      <c r="AU874">
        <v>544766.66666667</v>
      </c>
      <c r="AV874">
        <v>557085.83333333442</v>
      </c>
      <c r="AW874">
        <v>569405.00000000244</v>
      </c>
      <c r="AX874">
        <v>581724.16666667047</v>
      </c>
      <c r="AY874">
        <v>594043.33333333489</v>
      </c>
      <c r="AZ874">
        <v>606362.50000000291</v>
      </c>
      <c r="BA874">
        <v>618681.66666666733</v>
      </c>
      <c r="BB874">
        <v>631000.83333333535</v>
      </c>
      <c r="BC874">
        <v>643320.00000000338</v>
      </c>
      <c r="BD874">
        <v>655639.16666666768</v>
      </c>
      <c r="BE874">
        <v>667958.33333333582</v>
      </c>
      <c r="BF874">
        <v>680277.50000000373</v>
      </c>
      <c r="BG874">
        <v>692596.66666666814</v>
      </c>
      <c r="BH874">
        <v>704915.83333333617</v>
      </c>
      <c r="BI874">
        <v>717235.00000000058</v>
      </c>
      <c r="BJ874">
        <v>729554.16666666861</v>
      </c>
      <c r="BK874">
        <v>741873.33333333663</v>
      </c>
      <c r="BL874">
        <v>754192.50000000105</v>
      </c>
      <c r="BM874">
        <v>766511.66666666907</v>
      </c>
      <c r="BN874">
        <v>778830.8333333371</v>
      </c>
      <c r="BO874">
        <v>791150.0000000014</v>
      </c>
      <c r="BP874">
        <v>803469.16666666954</v>
      </c>
      <c r="BQ874">
        <v>815788.33333333384</v>
      </c>
      <c r="BR874">
        <v>828107.50000000186</v>
      </c>
      <c r="BS874">
        <v>840426.66666666989</v>
      </c>
      <c r="BT874">
        <v>852745.8333333343</v>
      </c>
      <c r="BU874">
        <v>865065.00000000233</v>
      </c>
      <c r="BV874">
        <v>877384.16666667035</v>
      </c>
      <c r="BW874">
        <v>889703.33333333477</v>
      </c>
      <c r="BX874">
        <v>902022.50000000279</v>
      </c>
      <c r="BY874">
        <v>914341.66666666721</v>
      </c>
      <c r="BZ874">
        <v>926660.83333333512</v>
      </c>
      <c r="CA874">
        <v>938980.00000000326</v>
      </c>
      <c r="CB874">
        <v>951299.16666666756</v>
      </c>
      <c r="CC874">
        <v>963618.33333333558</v>
      </c>
      <c r="CD874">
        <v>975937.50000000361</v>
      </c>
      <c r="CE874">
        <v>988256.66666666802</v>
      </c>
      <c r="CF874">
        <v>1000575.833333336</v>
      </c>
      <c r="CG874">
        <v>1012895.0000000005</v>
      </c>
      <c r="CH874">
        <v>1025214.1666666685</v>
      </c>
      <c r="CI874">
        <v>1037533.3333333365</v>
      </c>
      <c r="CJ874">
        <v>1049852.5000000009</v>
      </c>
      <c r="CK874">
        <v>1062171.6666666688</v>
      </c>
      <c r="CL874">
        <v>1074490.833333337</v>
      </c>
      <c r="CM874">
        <v>1086810.0000000014</v>
      </c>
    </row>
    <row r="875" spans="1:91" x14ac:dyDescent="0.25">
      <c r="A875" s="40"/>
    </row>
    <row r="876" spans="1:91" x14ac:dyDescent="0.25">
      <c r="A876" s="95" t="s">
        <v>310</v>
      </c>
      <c r="B876" s="4">
        <v>0</v>
      </c>
      <c r="C876" s="4">
        <v>0</v>
      </c>
      <c r="D876" s="4">
        <v>0</v>
      </c>
      <c r="E876" s="4">
        <v>0</v>
      </c>
      <c r="F876" s="4">
        <v>0</v>
      </c>
      <c r="G876" s="4">
        <v>0</v>
      </c>
      <c r="H876" s="4">
        <v>0</v>
      </c>
      <c r="I876" s="4">
        <v>0</v>
      </c>
      <c r="J876" s="4">
        <v>0</v>
      </c>
      <c r="K876" s="4">
        <v>0</v>
      </c>
      <c r="L876" s="4">
        <v>0</v>
      </c>
      <c r="M876" s="4">
        <v>0</v>
      </c>
      <c r="N876" s="4">
        <v>0</v>
      </c>
      <c r="O876" s="4">
        <v>0</v>
      </c>
      <c r="P876" s="4">
        <v>0</v>
      </c>
      <c r="Q876" s="4">
        <v>0</v>
      </c>
      <c r="R876" s="4">
        <v>0</v>
      </c>
      <c r="S876" s="4">
        <v>0</v>
      </c>
      <c r="T876" s="4">
        <v>0</v>
      </c>
      <c r="U876" s="4">
        <v>0</v>
      </c>
      <c r="V876" s="4">
        <v>0</v>
      </c>
      <c r="W876" s="4">
        <v>0</v>
      </c>
      <c r="X876" s="4">
        <v>0</v>
      </c>
      <c r="Y876" s="4">
        <v>0</v>
      </c>
      <c r="Z876" s="4">
        <v>0</v>
      </c>
      <c r="AA876" s="4">
        <v>0</v>
      </c>
      <c r="AB876" s="4">
        <v>0</v>
      </c>
      <c r="AC876" s="4">
        <v>0</v>
      </c>
      <c r="AD876" s="4">
        <v>0</v>
      </c>
      <c r="AE876" s="4">
        <v>0</v>
      </c>
      <c r="AF876">
        <v>1324581.6666666651</v>
      </c>
      <c r="AG876">
        <v>1280567.3333333398</v>
      </c>
      <c r="AH876">
        <v>1236553</v>
      </c>
      <c r="AI876">
        <v>1192538.6666666744</v>
      </c>
      <c r="AJ876">
        <v>1148524.3333333347</v>
      </c>
      <c r="AK876">
        <v>1104510.0000000093</v>
      </c>
      <c r="AL876">
        <v>1060495.6666666693</v>
      </c>
      <c r="AM876">
        <v>1016481.3333333295</v>
      </c>
      <c r="AN876">
        <v>972467.00000000419</v>
      </c>
      <c r="AO876">
        <v>928452.6666666643</v>
      </c>
      <c r="AP876">
        <v>884438.33333333896</v>
      </c>
      <c r="AQ876">
        <v>840423.99999999907</v>
      </c>
      <c r="AR876">
        <v>796409.66666667373</v>
      </c>
      <c r="AS876">
        <v>752395.33333333384</v>
      </c>
      <c r="AT876">
        <v>708381.0000000085</v>
      </c>
      <c r="AU876">
        <v>664366.66666666861</v>
      </c>
      <c r="AV876">
        <v>620352.33333334327</v>
      </c>
      <c r="AW876">
        <v>576338.00000000338</v>
      </c>
      <c r="AX876">
        <v>532323.66666666348</v>
      </c>
      <c r="AY876">
        <v>488309.33333333815</v>
      </c>
      <c r="AZ876">
        <v>444294.99999999825</v>
      </c>
      <c r="BA876">
        <v>400280.66666667291</v>
      </c>
      <c r="BB876">
        <v>356266.33333333302</v>
      </c>
      <c r="BC876">
        <v>312252.00000000768</v>
      </c>
      <c r="BD876">
        <v>268237.66666666779</v>
      </c>
      <c r="BE876">
        <v>224223.33333334245</v>
      </c>
      <c r="BF876">
        <v>180209.00000000256</v>
      </c>
      <c r="BG876">
        <v>136194.66666666267</v>
      </c>
      <c r="BH876">
        <v>92180.33333333733</v>
      </c>
      <c r="BI876">
        <v>48165.999999997439</v>
      </c>
      <c r="BJ876">
        <v>4151.6666666720994</v>
      </c>
      <c r="BK876">
        <v>0</v>
      </c>
      <c r="BL876">
        <v>0</v>
      </c>
      <c r="BM876">
        <v>0</v>
      </c>
      <c r="BN876">
        <v>0</v>
      </c>
      <c r="BO876">
        <v>0</v>
      </c>
      <c r="BP876">
        <v>0</v>
      </c>
      <c r="BQ876">
        <v>0</v>
      </c>
      <c r="BR876">
        <v>0</v>
      </c>
      <c r="BS876">
        <v>0</v>
      </c>
      <c r="BT876">
        <v>0</v>
      </c>
      <c r="BU876">
        <v>0</v>
      </c>
      <c r="BV876">
        <v>0</v>
      </c>
      <c r="BW876">
        <v>0</v>
      </c>
      <c r="BX876">
        <v>0</v>
      </c>
      <c r="BY876">
        <v>0</v>
      </c>
      <c r="BZ876">
        <v>0</v>
      </c>
      <c r="CA876">
        <v>0</v>
      </c>
      <c r="CB876">
        <v>0</v>
      </c>
      <c r="CC876">
        <v>0</v>
      </c>
      <c r="CD876">
        <v>0</v>
      </c>
      <c r="CE876">
        <v>0</v>
      </c>
      <c r="CF876">
        <v>0</v>
      </c>
      <c r="CG876">
        <v>0</v>
      </c>
      <c r="CH876">
        <v>0</v>
      </c>
      <c r="CI876">
        <v>0</v>
      </c>
      <c r="CJ876">
        <v>0</v>
      </c>
      <c r="CK876">
        <v>0</v>
      </c>
      <c r="CL876">
        <v>0</v>
      </c>
      <c r="CM876">
        <v>0</v>
      </c>
    </row>
    <row r="877" spans="1:91" x14ac:dyDescent="0.25">
      <c r="A877" s="95"/>
    </row>
    <row r="878" spans="1:91" s="46" customFormat="1" x14ac:dyDescent="0.25">
      <c r="A878" s="95" t="s">
        <v>311</v>
      </c>
      <c r="B878" s="4">
        <v>0</v>
      </c>
      <c r="C878" s="4">
        <v>0</v>
      </c>
      <c r="D878" s="4">
        <v>0</v>
      </c>
      <c r="E878" s="4">
        <v>0</v>
      </c>
      <c r="F878" s="4">
        <v>0</v>
      </c>
      <c r="G878" s="4">
        <v>0</v>
      </c>
      <c r="H878" s="4">
        <v>0</v>
      </c>
      <c r="I878" s="4">
        <v>0</v>
      </c>
      <c r="J878" s="4">
        <v>0</v>
      </c>
      <c r="K878" s="4">
        <v>0</v>
      </c>
      <c r="L878" s="4">
        <v>0</v>
      </c>
      <c r="M878" s="4">
        <v>0</v>
      </c>
      <c r="N878" s="4">
        <v>0</v>
      </c>
      <c r="O878" s="4">
        <v>0</v>
      </c>
      <c r="P878" s="4">
        <v>0</v>
      </c>
      <c r="Q878" s="4">
        <v>0</v>
      </c>
      <c r="R878" s="4">
        <v>0</v>
      </c>
      <c r="S878" s="4">
        <v>0</v>
      </c>
      <c r="T878" s="4">
        <v>0</v>
      </c>
      <c r="U878" s="4">
        <v>0</v>
      </c>
      <c r="V878" s="4">
        <v>0</v>
      </c>
      <c r="W878" s="4">
        <v>0</v>
      </c>
      <c r="X878" s="4">
        <v>0</v>
      </c>
      <c r="Y878" s="4">
        <v>0</v>
      </c>
      <c r="Z878" s="4">
        <v>0</v>
      </c>
      <c r="AA878" s="4">
        <v>0</v>
      </c>
      <c r="AB878" s="4">
        <v>0</v>
      </c>
      <c r="AC878" s="4">
        <v>0</v>
      </c>
      <c r="AD878" s="4">
        <v>0</v>
      </c>
      <c r="AE878" s="4">
        <v>0</v>
      </c>
      <c r="AF878" s="46">
        <v>336036.40784062102</v>
      </c>
      <c r="AG878" s="46">
        <v>336636.27166950144</v>
      </c>
      <c r="AH878" s="46">
        <v>337236.1354983818</v>
      </c>
      <c r="AI878" s="46">
        <v>337835.99932726246</v>
      </c>
      <c r="AJ878" s="46">
        <v>338435.86315614288</v>
      </c>
      <c r="AK878" s="46">
        <v>339035.7269850233</v>
      </c>
      <c r="AL878" s="46">
        <v>339635.59081390395</v>
      </c>
      <c r="AM878" s="46">
        <v>340235.45464278437</v>
      </c>
      <c r="AN878" s="46">
        <v>340835.31847166503</v>
      </c>
      <c r="AO878" s="46">
        <v>341435.18230054539</v>
      </c>
      <c r="AP878" s="46">
        <v>342035.04612942581</v>
      </c>
      <c r="AQ878" s="46">
        <v>342634.90995830647</v>
      </c>
      <c r="AR878" s="46">
        <v>343234.77378718689</v>
      </c>
      <c r="AS878" s="46">
        <v>343834.63761606754</v>
      </c>
      <c r="AT878" s="46">
        <v>344434.50144494796</v>
      </c>
      <c r="AU878" s="46">
        <v>345034.36527382839</v>
      </c>
      <c r="AV878" s="46">
        <v>345634.22910270904</v>
      </c>
      <c r="AW878" s="46">
        <v>346234.0929315894</v>
      </c>
      <c r="AX878" s="46">
        <v>346833.95676046982</v>
      </c>
      <c r="AY878" s="46">
        <v>347433.82058935048</v>
      </c>
      <c r="AZ878" s="46">
        <v>348033.6844182309</v>
      </c>
      <c r="BA878" s="46">
        <v>348633.54824711132</v>
      </c>
      <c r="BB878" s="46">
        <v>349233.41207599198</v>
      </c>
      <c r="BC878" s="46">
        <v>349833.2759048724</v>
      </c>
      <c r="BD878" s="46">
        <v>350433.13973375305</v>
      </c>
      <c r="BE878" s="46">
        <v>351033.00356263341</v>
      </c>
      <c r="BF878" s="46">
        <v>351632.86739151384</v>
      </c>
      <c r="BG878" s="46">
        <v>352232.73122039449</v>
      </c>
      <c r="BH878" s="46">
        <v>352832.59504927491</v>
      </c>
      <c r="BI878" s="46">
        <v>353432.45887815556</v>
      </c>
      <c r="BJ878" s="46">
        <v>354032.32270703599</v>
      </c>
      <c r="BK878" s="46">
        <v>354632.18653591641</v>
      </c>
      <c r="BL878" s="46">
        <v>355232.050364797</v>
      </c>
      <c r="BM878" s="46">
        <v>355831.91419367742</v>
      </c>
      <c r="BN878" s="46">
        <v>356431.77802255785</v>
      </c>
      <c r="BO878" s="46">
        <v>357031.6418514385</v>
      </c>
      <c r="BP878" s="46">
        <v>357631.50568031892</v>
      </c>
      <c r="BQ878" s="46">
        <v>358231.36950919934</v>
      </c>
      <c r="BR878" s="46">
        <v>358831.23333808</v>
      </c>
      <c r="BS878" s="46">
        <v>359431.09716696042</v>
      </c>
      <c r="BT878" s="46">
        <v>360030.96099584101</v>
      </c>
      <c r="BU878" s="46">
        <v>360630.82482472144</v>
      </c>
      <c r="BV878" s="46">
        <v>361230.68865360186</v>
      </c>
      <c r="BW878" s="46">
        <v>361830.55248248251</v>
      </c>
      <c r="BX878" s="46">
        <v>362430.41631136293</v>
      </c>
      <c r="BY878" s="46">
        <v>363030.28014024359</v>
      </c>
      <c r="BZ878" s="46">
        <v>363630.14396912401</v>
      </c>
      <c r="CA878" s="46">
        <v>364230.00779800443</v>
      </c>
      <c r="CB878" s="46">
        <v>364829.87162688503</v>
      </c>
      <c r="CC878" s="46">
        <v>365429.73545576545</v>
      </c>
      <c r="CD878" s="46">
        <v>366029.59928464587</v>
      </c>
      <c r="CE878" s="46">
        <v>366629.46311352652</v>
      </c>
      <c r="CF878" s="46">
        <v>367229.32694240694</v>
      </c>
      <c r="CG878" s="46">
        <v>367829.19077128737</v>
      </c>
      <c r="CH878" s="46">
        <v>368429.05460016802</v>
      </c>
      <c r="CI878" s="46">
        <v>369028.91842904844</v>
      </c>
      <c r="CJ878" s="46">
        <v>369628.78225792904</v>
      </c>
      <c r="CK878" s="46">
        <v>370228.64608680946</v>
      </c>
      <c r="CL878" s="46">
        <v>370828.50991568988</v>
      </c>
      <c r="CM878" s="46">
        <v>371428.37374457053</v>
      </c>
    </row>
    <row r="879" spans="1:91" s="46" customFormat="1" x14ac:dyDescent="0.25">
      <c r="A879" s="95"/>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spans="1:91" x14ac:dyDescent="0.25">
      <c r="A880" s="95" t="s">
        <v>312</v>
      </c>
      <c r="B880" s="4">
        <v>0</v>
      </c>
      <c r="C880" s="4">
        <v>0</v>
      </c>
      <c r="D880" s="4">
        <v>0</v>
      </c>
      <c r="E880" s="4">
        <v>0</v>
      </c>
      <c r="F880" s="4">
        <v>0</v>
      </c>
      <c r="G880" s="4">
        <v>0</v>
      </c>
      <c r="H880" s="4">
        <v>0</v>
      </c>
      <c r="I880" s="4">
        <v>0</v>
      </c>
      <c r="J880" s="4">
        <v>0</v>
      </c>
      <c r="K880" s="4">
        <v>0</v>
      </c>
      <c r="L880" s="4">
        <v>0</v>
      </c>
      <c r="M880" s="4">
        <v>0</v>
      </c>
      <c r="N880" s="4">
        <v>0</v>
      </c>
      <c r="O880" s="4">
        <v>0</v>
      </c>
      <c r="P880" s="4">
        <v>0</v>
      </c>
      <c r="Q880" s="4">
        <v>0</v>
      </c>
      <c r="R880" s="4">
        <v>0</v>
      </c>
      <c r="S880" s="4">
        <v>0</v>
      </c>
      <c r="T880" s="4">
        <v>0</v>
      </c>
      <c r="U880" s="4">
        <v>0</v>
      </c>
      <c r="V880" s="4">
        <v>0</v>
      </c>
      <c r="W880" s="4">
        <v>0</v>
      </c>
      <c r="X880" s="4">
        <v>0</v>
      </c>
      <c r="Y880" s="4">
        <v>0</v>
      </c>
      <c r="Z880" s="4">
        <v>0</v>
      </c>
      <c r="AA880" s="4">
        <v>0</v>
      </c>
      <c r="AB880" s="4">
        <v>0</v>
      </c>
      <c r="AC880" s="4">
        <v>0</v>
      </c>
      <c r="AD880" s="4">
        <v>0</v>
      </c>
      <c r="AE880" s="4">
        <v>0</v>
      </c>
      <c r="AF880">
        <v>3976136.6666667163</v>
      </c>
      <c r="AG880">
        <v>4395138.6666666949</v>
      </c>
      <c r="AH880">
        <v>4814140.6666666735</v>
      </c>
      <c r="AI880">
        <v>5233142.6666666521</v>
      </c>
      <c r="AJ880">
        <v>5652144.6666666307</v>
      </c>
      <c r="AK880">
        <v>6071146.6666666092</v>
      </c>
      <c r="AL880">
        <v>6490148.6666667042</v>
      </c>
      <c r="AM880">
        <v>6909150.6666666828</v>
      </c>
      <c r="AN880">
        <v>7328152.6666666614</v>
      </c>
      <c r="AO880">
        <v>7747154.66666664</v>
      </c>
      <c r="AP880">
        <v>8166156.6666666185</v>
      </c>
      <c r="AQ880">
        <v>8585158.6666667126</v>
      </c>
      <c r="AR880">
        <v>9004160.6666666921</v>
      </c>
      <c r="AS880">
        <v>9423162.6666666716</v>
      </c>
      <c r="AT880">
        <v>9842164.6666666493</v>
      </c>
      <c r="AU880">
        <v>10261166.666666627</v>
      </c>
      <c r="AV880">
        <v>10680168.666666606</v>
      </c>
      <c r="AW880">
        <v>11099170.666666701</v>
      </c>
      <c r="AX880">
        <v>11518172.666666679</v>
      </c>
      <c r="AY880">
        <v>11937174.666666659</v>
      </c>
      <c r="AZ880">
        <v>12356176.666666638</v>
      </c>
      <c r="BA880">
        <v>12775178.666666616</v>
      </c>
      <c r="BB880">
        <v>13194180.666666711</v>
      </c>
      <c r="BC880">
        <v>13613182.66666669</v>
      </c>
      <c r="BD880">
        <v>14032184.666666668</v>
      </c>
      <c r="BE880">
        <v>14451186.666666646</v>
      </c>
      <c r="BF880">
        <v>14870188.666666625</v>
      </c>
      <c r="BG880">
        <v>15289190.666666605</v>
      </c>
      <c r="BH880">
        <v>15708192.666666698</v>
      </c>
      <c r="BI880">
        <v>16127194.666666677</v>
      </c>
      <c r="BJ880">
        <v>16546196.666666657</v>
      </c>
      <c r="BK880">
        <v>16965198.666666634</v>
      </c>
      <c r="BL880">
        <v>17384200.666666612</v>
      </c>
      <c r="BM880">
        <v>17803202.666666709</v>
      </c>
      <c r="BN880">
        <v>18222204.666666687</v>
      </c>
      <c r="BO880">
        <v>18641206.666666664</v>
      </c>
      <c r="BP880">
        <v>19060208.666666642</v>
      </c>
      <c r="BQ880">
        <v>19479210.666666623</v>
      </c>
      <c r="BR880">
        <v>19898212.666666716</v>
      </c>
      <c r="BS880">
        <v>20317214.666666694</v>
      </c>
      <c r="BT880">
        <v>20736216.666666675</v>
      </c>
      <c r="BU880">
        <v>21155218.666666653</v>
      </c>
      <c r="BV880">
        <v>21574220.666666631</v>
      </c>
      <c r="BW880">
        <v>21993222.666666612</v>
      </c>
      <c r="BX880">
        <v>22412224.666666705</v>
      </c>
      <c r="BY880">
        <v>22831226.666666683</v>
      </c>
      <c r="BZ880">
        <v>23250228.666666664</v>
      </c>
      <c r="CA880">
        <v>23669230.666666642</v>
      </c>
      <c r="CB880">
        <v>24088232.666666619</v>
      </c>
      <c r="CC880">
        <v>24507234.666666716</v>
      </c>
      <c r="CD880">
        <v>24926236.666666694</v>
      </c>
      <c r="CE880">
        <v>25345238.666666672</v>
      </c>
      <c r="CF880">
        <v>25764240.666666649</v>
      </c>
      <c r="CG880">
        <v>26183242.666666627</v>
      </c>
      <c r="CH880">
        <v>26602244.666666608</v>
      </c>
      <c r="CI880">
        <v>27021246.666666701</v>
      </c>
      <c r="CJ880">
        <v>27440248.666666679</v>
      </c>
      <c r="CK880">
        <v>27859250.66666666</v>
      </c>
      <c r="CL880">
        <v>28278252.666666638</v>
      </c>
      <c r="CM880">
        <v>28697254.666666616</v>
      </c>
    </row>
    <row r="881" spans="1:91" s="40" customFormat="1" x14ac:dyDescent="0.25">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spans="1:91" s="46" customFormat="1" x14ac:dyDescent="0.25">
      <c r="A882" s="95" t="s">
        <v>313</v>
      </c>
      <c r="B882" s="4">
        <v>0</v>
      </c>
      <c r="C882" s="4">
        <v>0</v>
      </c>
      <c r="D882" s="4">
        <v>0</v>
      </c>
      <c r="E882" s="4">
        <v>0</v>
      </c>
      <c r="F882" s="4">
        <v>0</v>
      </c>
      <c r="G882" s="4">
        <v>0</v>
      </c>
      <c r="H882" s="4">
        <v>0</v>
      </c>
      <c r="I882" s="4">
        <v>0</v>
      </c>
      <c r="J882" s="4">
        <v>0</v>
      </c>
      <c r="K882" s="4">
        <v>0</v>
      </c>
      <c r="L882" s="4">
        <v>0</v>
      </c>
      <c r="M882" s="4">
        <v>0</v>
      </c>
      <c r="N882" s="4">
        <v>0</v>
      </c>
      <c r="O882" s="4">
        <v>0</v>
      </c>
      <c r="P882" s="4">
        <v>0</v>
      </c>
      <c r="Q882" s="4">
        <v>0</v>
      </c>
      <c r="R882" s="4">
        <v>0</v>
      </c>
      <c r="S882" s="4">
        <v>0</v>
      </c>
      <c r="T882" s="4">
        <v>0</v>
      </c>
      <c r="U882" s="4">
        <v>0</v>
      </c>
      <c r="V882" s="4">
        <v>0</v>
      </c>
      <c r="W882" s="4">
        <v>0</v>
      </c>
      <c r="X882" s="4">
        <v>0</v>
      </c>
      <c r="Y882" s="4">
        <v>0</v>
      </c>
      <c r="Z882" s="4">
        <v>0</v>
      </c>
      <c r="AA882" s="4">
        <v>0</v>
      </c>
      <c r="AB882" s="4">
        <v>0</v>
      </c>
      <c r="AC882" s="4">
        <v>0</v>
      </c>
      <c r="AD882" s="4">
        <v>0</v>
      </c>
      <c r="AE882" s="4">
        <v>0</v>
      </c>
      <c r="AF882" s="46">
        <v>3752681.0921593807</v>
      </c>
      <c r="AG882" s="46">
        <v>3759380.0616638325</v>
      </c>
      <c r="AH882" s="46">
        <v>3766079.0311682867</v>
      </c>
      <c r="AI882" s="46">
        <v>3772778.000672739</v>
      </c>
      <c r="AJ882" s="46">
        <v>3779476.9701771913</v>
      </c>
      <c r="AK882" s="46">
        <v>3786175.939681645</v>
      </c>
      <c r="AL882" s="46">
        <v>3792874.9091860973</v>
      </c>
      <c r="AM882" s="46">
        <v>3799573.8786905496</v>
      </c>
      <c r="AN882" s="46">
        <v>3806272.8481950033</v>
      </c>
      <c r="AO882" s="46">
        <v>3812971.8176994557</v>
      </c>
      <c r="AP882" s="46">
        <v>3819670.787203908</v>
      </c>
      <c r="AQ882" s="46">
        <v>3826369.7567083617</v>
      </c>
      <c r="AR882" s="46">
        <v>3833068.726212814</v>
      </c>
      <c r="AS882" s="46">
        <v>3839767.6957172663</v>
      </c>
      <c r="AT882" s="46">
        <v>3846466.66522172</v>
      </c>
      <c r="AU882" s="46">
        <v>3853165.6347261723</v>
      </c>
      <c r="AV882" s="46">
        <v>3859864.6042306246</v>
      </c>
      <c r="AW882" s="46">
        <v>3866563.5737350783</v>
      </c>
      <c r="AX882" s="46">
        <v>3873262.5432395306</v>
      </c>
      <c r="AY882" s="46">
        <v>3879961.512743983</v>
      </c>
      <c r="AZ882" s="46">
        <v>3886660.4822484367</v>
      </c>
      <c r="BA882" s="46">
        <v>3893359.451752889</v>
      </c>
      <c r="BB882" s="46">
        <v>3900058.4212573413</v>
      </c>
      <c r="BC882" s="46">
        <v>3906757.3907617955</v>
      </c>
      <c r="BD882" s="46">
        <v>3913456.3602662473</v>
      </c>
      <c r="BE882" s="46">
        <v>3920155.3297706996</v>
      </c>
      <c r="BF882" s="46">
        <v>3926854.2992751538</v>
      </c>
      <c r="BG882" s="46">
        <v>3933553.2687796056</v>
      </c>
      <c r="BH882" s="46">
        <v>3940252.2382840579</v>
      </c>
      <c r="BI882" s="46">
        <v>3946951.2077885121</v>
      </c>
      <c r="BJ882" s="46">
        <v>3953650.177292964</v>
      </c>
      <c r="BK882" s="46">
        <v>3960349.1467974163</v>
      </c>
      <c r="BL882" s="46">
        <v>3967048.1163018704</v>
      </c>
      <c r="BM882" s="46">
        <v>3973747.0858063223</v>
      </c>
      <c r="BN882" s="46">
        <v>3980446.0553107746</v>
      </c>
      <c r="BO882" s="46">
        <v>3987145.0248152288</v>
      </c>
      <c r="BP882" s="46">
        <v>3993843.9943196811</v>
      </c>
      <c r="BQ882" s="46">
        <v>4000542.9638241329</v>
      </c>
      <c r="BR882" s="46">
        <v>4007241.9333285871</v>
      </c>
      <c r="BS882" s="46">
        <v>4013940.9028330394</v>
      </c>
      <c r="BT882" s="46">
        <v>4020639.8723374913</v>
      </c>
      <c r="BU882" s="46">
        <v>4027338.8418419454</v>
      </c>
      <c r="BV882" s="46">
        <v>4034037.8113463977</v>
      </c>
      <c r="BW882" s="46">
        <v>4040736.7808508496</v>
      </c>
      <c r="BX882" s="46">
        <v>4047435.7503553038</v>
      </c>
      <c r="BY882" s="46">
        <v>4054134.7198597561</v>
      </c>
      <c r="BZ882" s="46">
        <v>4060833.6893642079</v>
      </c>
      <c r="CA882" s="46">
        <v>4067532.6588686621</v>
      </c>
      <c r="CB882" s="46">
        <v>4074231.6283731144</v>
      </c>
      <c r="CC882" s="46">
        <v>4080930.5978775667</v>
      </c>
      <c r="CD882" s="46">
        <v>4087629.5673820204</v>
      </c>
      <c r="CE882" s="46">
        <v>4094328.5368864727</v>
      </c>
      <c r="CF882" s="46">
        <v>4101027.506390925</v>
      </c>
      <c r="CG882" s="46">
        <v>4107726.4758953787</v>
      </c>
      <c r="CH882" s="46">
        <v>4114425.445399831</v>
      </c>
      <c r="CI882" s="46">
        <v>4121124.4149042834</v>
      </c>
      <c r="CJ882" s="46">
        <v>4127823.3844087371</v>
      </c>
      <c r="CK882" s="46">
        <v>4134522.3539131894</v>
      </c>
      <c r="CL882" s="46">
        <v>4141221.3234176417</v>
      </c>
      <c r="CM882" s="46">
        <v>4147920.2929220954</v>
      </c>
    </row>
    <row r="883" spans="1:91" s="40" customFormat="1" x14ac:dyDescent="0.25">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spans="1:91" x14ac:dyDescent="0.25">
      <c r="A884" s="95" t="s">
        <v>417</v>
      </c>
      <c r="B884" s="4">
        <v>0</v>
      </c>
      <c r="C884" s="4">
        <v>0</v>
      </c>
      <c r="D884" s="4">
        <v>0</v>
      </c>
      <c r="E884" s="4">
        <v>0</v>
      </c>
      <c r="F884" s="4">
        <v>0</v>
      </c>
      <c r="G884" s="4">
        <v>0</v>
      </c>
      <c r="H884" s="4">
        <v>0</v>
      </c>
      <c r="I884" s="4">
        <v>0</v>
      </c>
      <c r="J884" s="4">
        <v>0</v>
      </c>
      <c r="K884" s="4">
        <v>0</v>
      </c>
      <c r="L884" s="4">
        <v>0</v>
      </c>
      <c r="M884" s="4">
        <v>0</v>
      </c>
      <c r="N884" s="4">
        <v>0</v>
      </c>
      <c r="O884" s="4">
        <v>0</v>
      </c>
      <c r="P884" s="4">
        <v>0</v>
      </c>
      <c r="Q884" s="4">
        <v>0</v>
      </c>
      <c r="R884" s="4">
        <v>0</v>
      </c>
      <c r="S884" s="4">
        <v>0</v>
      </c>
      <c r="T884" s="4">
        <v>0</v>
      </c>
      <c r="U884" s="4">
        <v>0</v>
      </c>
      <c r="V884" s="4">
        <v>0</v>
      </c>
      <c r="W884" s="4">
        <v>0</v>
      </c>
      <c r="X884" s="4">
        <v>0</v>
      </c>
      <c r="Y884" s="4">
        <v>0</v>
      </c>
      <c r="Z884" s="4">
        <v>0</v>
      </c>
      <c r="AA884" s="4">
        <v>0</v>
      </c>
      <c r="AB884" s="4">
        <v>0</v>
      </c>
      <c r="AC884" s="4">
        <v>0</v>
      </c>
      <c r="AD884" s="4">
        <v>0</v>
      </c>
      <c r="AE884" s="4">
        <v>0</v>
      </c>
      <c r="AF884">
        <v>16490440.833332948</v>
      </c>
      <c r="AG884">
        <v>20507260.333333164</v>
      </c>
      <c r="AH884">
        <v>24524079.833333381</v>
      </c>
      <c r="AI884">
        <v>28540899.333333597</v>
      </c>
      <c r="AJ884">
        <v>32557718.833332881</v>
      </c>
      <c r="AK884">
        <v>36574538.333333097</v>
      </c>
      <c r="AL884">
        <v>40591357.833333313</v>
      </c>
      <c r="AM884">
        <v>44608177.33333353</v>
      </c>
      <c r="AN884">
        <v>48624996.833332814</v>
      </c>
      <c r="AO884">
        <v>52641816.33333303</v>
      </c>
      <c r="AP884">
        <v>56658635.833333246</v>
      </c>
      <c r="AQ884">
        <v>60675455.333333462</v>
      </c>
      <c r="AR884">
        <v>64692274.833332747</v>
      </c>
      <c r="AS884">
        <v>68709094.333332956</v>
      </c>
      <c r="AT884">
        <v>72725913.833333179</v>
      </c>
      <c r="AU884">
        <v>76742733.333333403</v>
      </c>
      <c r="AV884">
        <v>80759552.833333611</v>
      </c>
      <c r="AW884">
        <v>84776372.333332896</v>
      </c>
      <c r="AX884">
        <v>88793191.833333105</v>
      </c>
      <c r="AY884">
        <v>92810011.333333328</v>
      </c>
      <c r="AZ884">
        <v>96826830.833333552</v>
      </c>
      <c r="BA884">
        <v>100843650.33333284</v>
      </c>
      <c r="BB884">
        <v>104860469.83333305</v>
      </c>
      <c r="BC884">
        <v>108877289.33333325</v>
      </c>
      <c r="BD884">
        <v>112894108.83333348</v>
      </c>
      <c r="BE884">
        <v>116910928.33333276</v>
      </c>
      <c r="BF884">
        <v>120927747.83333299</v>
      </c>
      <c r="BG884">
        <v>124944567.33333319</v>
      </c>
      <c r="BH884">
        <v>128961386.8333334</v>
      </c>
      <c r="BI884">
        <v>132978206.33333363</v>
      </c>
      <c r="BJ884">
        <v>136995025.8333329</v>
      </c>
      <c r="BK884">
        <v>141011845.33333313</v>
      </c>
      <c r="BL884">
        <v>145028664.83333334</v>
      </c>
      <c r="BM884">
        <v>149045484.33333355</v>
      </c>
      <c r="BN884">
        <v>153062303.83333284</v>
      </c>
      <c r="BO884">
        <v>157079123.33333308</v>
      </c>
      <c r="BP884">
        <v>161095942.83333328</v>
      </c>
      <c r="BQ884">
        <v>165112762.33333349</v>
      </c>
      <c r="BR884">
        <v>169129581.83333278</v>
      </c>
      <c r="BS884">
        <v>173146401.33333299</v>
      </c>
      <c r="BT884">
        <v>177163220.83333319</v>
      </c>
      <c r="BU884">
        <v>181180040.33333343</v>
      </c>
      <c r="BV884">
        <v>185196859.83333272</v>
      </c>
      <c r="BW884">
        <v>189213679.33333293</v>
      </c>
      <c r="BX884">
        <v>193230498.83333313</v>
      </c>
      <c r="BY884">
        <v>197247318.33333337</v>
      </c>
      <c r="BZ884">
        <v>201264137.83333358</v>
      </c>
      <c r="CA884">
        <v>205280957.33333287</v>
      </c>
      <c r="CB884">
        <v>209297776.83333308</v>
      </c>
      <c r="CC884">
        <v>213314596.33333328</v>
      </c>
      <c r="CD884">
        <v>217331415.83333349</v>
      </c>
      <c r="CE884">
        <v>221348235.33333278</v>
      </c>
      <c r="CF884">
        <v>225365054.83333302</v>
      </c>
      <c r="CG884">
        <v>229381874.33333322</v>
      </c>
      <c r="CH884">
        <v>233398693.83333343</v>
      </c>
      <c r="CI884">
        <v>237415513.33333272</v>
      </c>
      <c r="CJ884">
        <v>241432332.83333296</v>
      </c>
      <c r="CK884">
        <v>245449152.33333316</v>
      </c>
      <c r="CL884">
        <v>249465971.83333337</v>
      </c>
      <c r="CM884">
        <v>253482791.33333358</v>
      </c>
    </row>
    <row r="885" spans="1:91" x14ac:dyDescent="0.25">
      <c r="A885" s="95" t="s">
        <v>1</v>
      </c>
      <c r="B885" s="4">
        <v>0</v>
      </c>
      <c r="C885" s="4">
        <v>0</v>
      </c>
      <c r="D885" s="4">
        <v>0</v>
      </c>
      <c r="E885" s="4">
        <v>0</v>
      </c>
      <c r="F885" s="4">
        <v>0</v>
      </c>
      <c r="G885" s="4">
        <v>0</v>
      </c>
      <c r="H885" s="4">
        <v>0</v>
      </c>
      <c r="I885" s="4">
        <v>0</v>
      </c>
      <c r="J885" s="4">
        <v>0</v>
      </c>
      <c r="K885" s="4">
        <v>0</v>
      </c>
      <c r="L885" s="4">
        <v>0</v>
      </c>
      <c r="M885" s="4">
        <v>0</v>
      </c>
      <c r="N885" s="4">
        <v>0</v>
      </c>
      <c r="O885" s="4">
        <v>0</v>
      </c>
      <c r="P885" s="4">
        <v>0</v>
      </c>
      <c r="Q885" s="4">
        <v>0</v>
      </c>
      <c r="R885" s="4">
        <v>0</v>
      </c>
      <c r="S885" s="4">
        <v>0</v>
      </c>
      <c r="T885" s="4">
        <v>0</v>
      </c>
      <c r="U885" s="4">
        <v>0</v>
      </c>
      <c r="V885" s="4">
        <v>0</v>
      </c>
      <c r="W885" s="4">
        <v>0</v>
      </c>
      <c r="X885" s="4">
        <v>0</v>
      </c>
      <c r="Y885" s="4">
        <v>0</v>
      </c>
      <c r="Z885" s="4">
        <v>0</v>
      </c>
      <c r="AA885" s="4">
        <v>0</v>
      </c>
      <c r="AB885" s="4">
        <v>0</v>
      </c>
      <c r="AC885" s="4">
        <v>0</v>
      </c>
      <c r="AD885" s="4">
        <v>0</v>
      </c>
      <c r="AE885" s="4">
        <v>0</v>
      </c>
      <c r="AF885">
        <v>991920.83333333721</v>
      </c>
      <c r="AG885">
        <v>1113968.3333333232</v>
      </c>
      <c r="AH885">
        <v>1236015.8333333384</v>
      </c>
      <c r="AI885">
        <v>1358063.3333333244</v>
      </c>
      <c r="AJ885">
        <v>1480110.8333333395</v>
      </c>
      <c r="AK885">
        <v>1602158.3333333256</v>
      </c>
      <c r="AL885">
        <v>1724205.8333333407</v>
      </c>
      <c r="AM885">
        <v>1846253.3333333267</v>
      </c>
      <c r="AN885">
        <v>1968300.8333333419</v>
      </c>
      <c r="AO885">
        <v>2090348.3333333279</v>
      </c>
      <c r="AP885">
        <v>2212395.8333333139</v>
      </c>
      <c r="AQ885">
        <v>2334443.3333333293</v>
      </c>
      <c r="AR885">
        <v>2456490.8333333153</v>
      </c>
      <c r="AS885">
        <v>2578538.3333333302</v>
      </c>
      <c r="AT885">
        <v>2700585.8333333163</v>
      </c>
      <c r="AU885">
        <v>2822633.3333333312</v>
      </c>
      <c r="AV885">
        <v>2944680.8333333172</v>
      </c>
      <c r="AW885">
        <v>3066728.3333333326</v>
      </c>
      <c r="AX885">
        <v>3188775.8333333186</v>
      </c>
      <c r="AY885">
        <v>3310823.333333334</v>
      </c>
      <c r="AZ885">
        <v>3432870.83333332</v>
      </c>
      <c r="BA885">
        <v>3554918.3333333349</v>
      </c>
      <c r="BB885">
        <v>3676965.8333333209</v>
      </c>
      <c r="BC885">
        <v>3799013.3333333358</v>
      </c>
      <c r="BD885">
        <v>3921060.8333333218</v>
      </c>
      <c r="BE885">
        <v>4043108.3333333372</v>
      </c>
      <c r="BF885">
        <v>4165155.8333333232</v>
      </c>
      <c r="BG885">
        <v>4287203.3333333386</v>
      </c>
      <c r="BH885">
        <v>4409250.8333333246</v>
      </c>
      <c r="BI885">
        <v>4531298.3333333395</v>
      </c>
      <c r="BJ885">
        <v>4653345.8333333256</v>
      </c>
      <c r="BK885">
        <v>4775393.3333333405</v>
      </c>
      <c r="BL885">
        <v>4897440.8333333265</v>
      </c>
      <c r="BM885">
        <v>5019488.3333333414</v>
      </c>
      <c r="BN885">
        <v>5141535.8333333284</v>
      </c>
      <c r="BO885">
        <v>5263583.3333333135</v>
      </c>
      <c r="BP885">
        <v>5385630.8333333293</v>
      </c>
      <c r="BQ885">
        <v>5507678.3333333153</v>
      </c>
      <c r="BR885">
        <v>5629725.8333333302</v>
      </c>
      <c r="BS885">
        <v>5751773.3333333163</v>
      </c>
      <c r="BT885">
        <v>5873820.8333333312</v>
      </c>
      <c r="BU885">
        <v>5995868.3333333172</v>
      </c>
      <c r="BV885">
        <v>6117915.8333333321</v>
      </c>
      <c r="BW885">
        <v>6239963.3333333191</v>
      </c>
      <c r="BX885">
        <v>6362010.833333334</v>
      </c>
      <c r="BY885">
        <v>6484058.33333332</v>
      </c>
      <c r="BZ885">
        <v>6606105.8333333349</v>
      </c>
      <c r="CA885">
        <v>6728153.3333333209</v>
      </c>
      <c r="CB885">
        <v>6850200.8333333358</v>
      </c>
      <c r="CC885">
        <v>6972248.3333333218</v>
      </c>
      <c r="CD885">
        <v>7094295.8333333377</v>
      </c>
      <c r="CE885">
        <v>7216343.3333333228</v>
      </c>
      <c r="CF885">
        <v>7338390.8333333386</v>
      </c>
      <c r="CG885">
        <v>7460438.3333333246</v>
      </c>
      <c r="CH885">
        <v>7582485.8333333395</v>
      </c>
      <c r="CI885">
        <v>7704533.3333333256</v>
      </c>
      <c r="CJ885">
        <v>7826580.8333333405</v>
      </c>
      <c r="CK885">
        <v>7948628.3333333265</v>
      </c>
      <c r="CL885">
        <v>8070675.8333333125</v>
      </c>
      <c r="CM885">
        <v>8192723.3333333284</v>
      </c>
    </row>
    <row r="886" spans="1:91" x14ac:dyDescent="0.25">
      <c r="A886" s="95" t="s">
        <v>1</v>
      </c>
      <c r="B886" s="4">
        <v>0</v>
      </c>
      <c r="C886" s="4">
        <v>0</v>
      </c>
      <c r="D886" s="4">
        <v>0</v>
      </c>
      <c r="E886" s="4">
        <v>0</v>
      </c>
      <c r="F886" s="4">
        <v>0</v>
      </c>
      <c r="G886" s="4">
        <v>0</v>
      </c>
      <c r="H886" s="4">
        <v>0</v>
      </c>
      <c r="I886" s="4">
        <v>0</v>
      </c>
      <c r="J886" s="4">
        <v>0</v>
      </c>
      <c r="K886" s="4">
        <v>0</v>
      </c>
      <c r="L886" s="4">
        <v>0</v>
      </c>
      <c r="M886" s="4">
        <v>0</v>
      </c>
      <c r="N886" s="4">
        <v>0</v>
      </c>
      <c r="O886" s="4">
        <v>0</v>
      </c>
      <c r="P886" s="4">
        <v>0</v>
      </c>
      <c r="Q886" s="4">
        <v>0</v>
      </c>
      <c r="R886" s="4">
        <v>0</v>
      </c>
      <c r="S886" s="4">
        <v>0</v>
      </c>
      <c r="T886" s="4">
        <v>0</v>
      </c>
      <c r="U886" s="4">
        <v>0</v>
      </c>
      <c r="V886" s="4">
        <v>0</v>
      </c>
      <c r="W886" s="4">
        <v>0</v>
      </c>
      <c r="X886" s="4">
        <v>0</v>
      </c>
      <c r="Y886" s="4">
        <v>0</v>
      </c>
      <c r="Z886" s="4">
        <v>0</v>
      </c>
      <c r="AA886" s="4">
        <v>0</v>
      </c>
      <c r="AB886" s="4">
        <v>0</v>
      </c>
      <c r="AC886" s="4">
        <v>0</v>
      </c>
      <c r="AD886" s="4">
        <v>0</v>
      </c>
      <c r="AE886" s="4">
        <v>0</v>
      </c>
      <c r="AF886">
        <v>3205672.499999986</v>
      </c>
      <c r="AG886">
        <v>3505554.3333333917</v>
      </c>
      <c r="AH886">
        <v>3805436.1666666809</v>
      </c>
      <c r="AI886">
        <v>4105317.9999999702</v>
      </c>
      <c r="AJ886">
        <v>4405199.8333333759</v>
      </c>
      <c r="AK886">
        <v>4705081.6666666651</v>
      </c>
      <c r="AL886">
        <v>5004963.5000000708</v>
      </c>
      <c r="AM886">
        <v>5304845.33333336</v>
      </c>
      <c r="AN886">
        <v>5604727.1666666493</v>
      </c>
      <c r="AO886">
        <v>5904609.0000000549</v>
      </c>
      <c r="AP886">
        <v>6204490.8333333442</v>
      </c>
      <c r="AQ886">
        <v>6504372.6666667499</v>
      </c>
      <c r="AR886">
        <v>6804254.5000000391</v>
      </c>
      <c r="AS886">
        <v>7104136.3333333284</v>
      </c>
      <c r="AT886">
        <v>7404018.166666734</v>
      </c>
      <c r="AU886">
        <v>7703900.0000000233</v>
      </c>
      <c r="AV886">
        <v>8003781.8333333125</v>
      </c>
      <c r="AW886">
        <v>8303663.6666667182</v>
      </c>
      <c r="AX886">
        <v>8603545.5000000075</v>
      </c>
      <c r="AY886">
        <v>8903427.333333414</v>
      </c>
      <c r="AZ886">
        <v>9203309.1666667014</v>
      </c>
      <c r="BA886">
        <v>9503190.9999999925</v>
      </c>
      <c r="BB886">
        <v>9803072.8333333973</v>
      </c>
      <c r="BC886">
        <v>10102954.666666687</v>
      </c>
      <c r="BD886">
        <v>10402836.499999976</v>
      </c>
      <c r="BE886">
        <v>10702718.333333381</v>
      </c>
      <c r="BF886">
        <v>11002600.166666672</v>
      </c>
      <c r="BG886">
        <v>11302482.000000076</v>
      </c>
      <c r="BH886">
        <v>11602363.833333366</v>
      </c>
      <c r="BI886">
        <v>11902245.666666655</v>
      </c>
      <c r="BJ886">
        <v>12202127.50000006</v>
      </c>
      <c r="BK886">
        <v>12502009.333333351</v>
      </c>
      <c r="BL886">
        <v>12801891.166666755</v>
      </c>
      <c r="BM886">
        <v>13101773.000000045</v>
      </c>
      <c r="BN886">
        <v>13401654.833333334</v>
      </c>
      <c r="BO886">
        <v>13701536.666666739</v>
      </c>
      <c r="BP886">
        <v>14001418.50000003</v>
      </c>
      <c r="BQ886">
        <v>14301300.333333317</v>
      </c>
      <c r="BR886">
        <v>14601182.166666724</v>
      </c>
      <c r="BS886">
        <v>14901064.000000013</v>
      </c>
      <c r="BT886">
        <v>15200945.833333418</v>
      </c>
      <c r="BU886">
        <v>15500827.666666709</v>
      </c>
      <c r="BV886">
        <v>15800709.499999996</v>
      </c>
      <c r="BW886">
        <v>16100591.333333403</v>
      </c>
      <c r="BX886">
        <v>16400473.166666692</v>
      </c>
      <c r="BY886">
        <v>16700354.999999981</v>
      </c>
      <c r="BZ886">
        <v>17000236.833333388</v>
      </c>
      <c r="CA886">
        <v>17300118.666666675</v>
      </c>
      <c r="CB886">
        <v>17600000.500000082</v>
      </c>
      <c r="CC886">
        <v>17899882.333333373</v>
      </c>
      <c r="CD886">
        <v>18199764.16666666</v>
      </c>
      <c r="CE886">
        <v>18499646.000000067</v>
      </c>
      <c r="CF886">
        <v>18799527.833333354</v>
      </c>
      <c r="CG886">
        <v>19099409.666666646</v>
      </c>
      <c r="CH886">
        <v>19399291.500000052</v>
      </c>
      <c r="CI886">
        <v>19699173.33333334</v>
      </c>
      <c r="CJ886">
        <v>19999055.166666746</v>
      </c>
      <c r="CK886">
        <v>20298937.000000034</v>
      </c>
      <c r="CL886">
        <v>20598818.833333325</v>
      </c>
      <c r="CM886">
        <v>20898700.666666731</v>
      </c>
    </row>
    <row r="887" spans="1:91" s="98" customFormat="1" x14ac:dyDescent="0.25">
      <c r="A887" s="98" t="s">
        <v>1</v>
      </c>
      <c r="B887" s="98">
        <v>0</v>
      </c>
      <c r="C887" s="98">
        <v>0</v>
      </c>
      <c r="D887" s="98">
        <v>0</v>
      </c>
      <c r="E887" s="98">
        <v>0</v>
      </c>
      <c r="F887" s="98">
        <v>0</v>
      </c>
      <c r="G887" s="98">
        <v>0</v>
      </c>
      <c r="H887" s="98">
        <v>0</v>
      </c>
      <c r="I887" s="98">
        <v>0</v>
      </c>
      <c r="J887" s="98">
        <v>0</v>
      </c>
      <c r="K887" s="98">
        <v>0</v>
      </c>
      <c r="L887" s="98">
        <v>0</v>
      </c>
      <c r="M887" s="98">
        <v>0</v>
      </c>
      <c r="N887" s="98">
        <v>0</v>
      </c>
      <c r="O887" s="98">
        <v>0</v>
      </c>
      <c r="P887" s="98">
        <v>0</v>
      </c>
      <c r="Q887" s="98">
        <v>0</v>
      </c>
      <c r="R887" s="98">
        <v>0</v>
      </c>
      <c r="S887" s="98">
        <v>0</v>
      </c>
      <c r="T887" s="98">
        <v>0</v>
      </c>
      <c r="U887" s="98">
        <v>0</v>
      </c>
      <c r="V887" s="98">
        <v>0</v>
      </c>
      <c r="W887" s="98">
        <v>0</v>
      </c>
      <c r="X887" s="98">
        <v>0</v>
      </c>
      <c r="Y887" s="98">
        <v>0</v>
      </c>
      <c r="Z887" s="98">
        <v>0</v>
      </c>
      <c r="AA887" s="98">
        <v>0</v>
      </c>
      <c r="AB887" s="98">
        <v>0</v>
      </c>
      <c r="AC887" s="98">
        <v>0</v>
      </c>
      <c r="AD887" s="98">
        <v>0</v>
      </c>
      <c r="AE887" s="98">
        <v>0</v>
      </c>
      <c r="AF887" s="98">
        <v>0</v>
      </c>
      <c r="AG887" s="98">
        <v>0</v>
      </c>
      <c r="AH887" s="98">
        <v>0</v>
      </c>
      <c r="AI887" s="98">
        <v>0</v>
      </c>
      <c r="AJ887" s="98">
        <v>0</v>
      </c>
      <c r="AK887" s="98">
        <v>0</v>
      </c>
      <c r="AL887" s="98">
        <v>0</v>
      </c>
      <c r="AM887" s="98">
        <v>0</v>
      </c>
      <c r="AN887" s="98">
        <v>0</v>
      </c>
      <c r="AO887" s="98">
        <v>0</v>
      </c>
      <c r="AP887" s="98">
        <v>0</v>
      </c>
      <c r="AQ887" s="98">
        <v>0</v>
      </c>
      <c r="AR887" s="98">
        <v>0</v>
      </c>
      <c r="AS887" s="98">
        <v>0</v>
      </c>
      <c r="AT887" s="98">
        <v>0</v>
      </c>
      <c r="AU887" s="98">
        <v>0</v>
      </c>
      <c r="AV887" s="98">
        <v>0</v>
      </c>
      <c r="AW887" s="98">
        <v>0</v>
      </c>
      <c r="AX887" s="98">
        <v>0</v>
      </c>
      <c r="AY887" s="98">
        <v>0</v>
      </c>
      <c r="AZ887" s="98">
        <v>0</v>
      </c>
      <c r="BA887" s="98">
        <v>0</v>
      </c>
      <c r="BB887" s="98">
        <v>0</v>
      </c>
      <c r="BC887" s="98">
        <v>0</v>
      </c>
      <c r="BD887" s="98">
        <v>0</v>
      </c>
      <c r="BE887" s="98">
        <v>0</v>
      </c>
      <c r="BF887" s="98">
        <v>0</v>
      </c>
      <c r="BG887" s="98">
        <v>0</v>
      </c>
      <c r="BH887" s="98">
        <v>0</v>
      </c>
      <c r="BI887" s="98">
        <v>0</v>
      </c>
      <c r="BJ887" s="98">
        <v>0</v>
      </c>
      <c r="BK887" s="98">
        <v>0</v>
      </c>
      <c r="BL887" s="98">
        <v>0</v>
      </c>
      <c r="BM887" s="98">
        <v>0</v>
      </c>
      <c r="BN887" s="98">
        <v>0</v>
      </c>
      <c r="BO887" s="98">
        <v>0</v>
      </c>
      <c r="BP887" s="98">
        <v>0</v>
      </c>
      <c r="BQ887" s="98">
        <v>0</v>
      </c>
      <c r="BR887" s="98">
        <v>0</v>
      </c>
      <c r="BS887" s="98">
        <v>0</v>
      </c>
      <c r="BT887" s="98">
        <v>0</v>
      </c>
      <c r="BU887" s="98">
        <v>0</v>
      </c>
      <c r="BV887" s="98">
        <v>0</v>
      </c>
      <c r="BW887" s="98">
        <v>0</v>
      </c>
      <c r="BX887" s="98">
        <v>0</v>
      </c>
      <c r="BY887" s="98">
        <v>0</v>
      </c>
      <c r="BZ887" s="98">
        <v>0</v>
      </c>
      <c r="CA887" s="98">
        <v>0</v>
      </c>
      <c r="CB887" s="98">
        <v>0</v>
      </c>
      <c r="CC887" s="98">
        <v>0</v>
      </c>
      <c r="CD887" s="98">
        <v>0</v>
      </c>
      <c r="CE887" s="98">
        <v>0</v>
      </c>
      <c r="CF887" s="98">
        <v>0</v>
      </c>
      <c r="CG887" s="98">
        <v>0</v>
      </c>
      <c r="CH887" s="98">
        <v>0</v>
      </c>
      <c r="CI887" s="98">
        <v>0</v>
      </c>
      <c r="CJ887" s="98">
        <v>0</v>
      </c>
      <c r="CK887" s="98">
        <v>0</v>
      </c>
      <c r="CL887" s="98">
        <v>0</v>
      </c>
      <c r="CM887" s="98">
        <v>0</v>
      </c>
    </row>
    <row r="888" spans="1:91" x14ac:dyDescent="0.25">
      <c r="A888" s="95" t="s">
        <v>1</v>
      </c>
      <c r="B888" s="4">
        <v>0</v>
      </c>
      <c r="C888" s="4">
        <v>0</v>
      </c>
      <c r="D888" s="4">
        <v>0</v>
      </c>
      <c r="E888" s="4">
        <v>0</v>
      </c>
      <c r="F888" s="4">
        <v>0</v>
      </c>
      <c r="G888" s="4">
        <v>0</v>
      </c>
      <c r="H888" s="4">
        <v>0</v>
      </c>
      <c r="I888" s="4">
        <v>0</v>
      </c>
      <c r="J888" s="4">
        <v>0</v>
      </c>
      <c r="K888" s="4">
        <v>0</v>
      </c>
      <c r="L888" s="4">
        <v>0</v>
      </c>
      <c r="M888" s="4">
        <v>0</v>
      </c>
      <c r="N888" s="4">
        <v>0</v>
      </c>
      <c r="O888" s="4">
        <v>0</v>
      </c>
      <c r="P888" s="4">
        <v>0</v>
      </c>
      <c r="Q888" s="4">
        <v>0</v>
      </c>
      <c r="R888" s="4">
        <v>0</v>
      </c>
      <c r="S888" s="4">
        <v>0</v>
      </c>
      <c r="T888" s="4">
        <v>0</v>
      </c>
      <c r="U888" s="4">
        <v>0</v>
      </c>
      <c r="V888" s="4">
        <v>0</v>
      </c>
      <c r="W888" s="4">
        <v>0</v>
      </c>
      <c r="X888" s="4">
        <v>0</v>
      </c>
      <c r="Y888" s="4">
        <v>0</v>
      </c>
      <c r="Z888" s="4">
        <v>0</v>
      </c>
      <c r="AA888" s="4">
        <v>0</v>
      </c>
      <c r="AB888" s="4">
        <v>0</v>
      </c>
      <c r="AC888" s="4">
        <v>0</v>
      </c>
      <c r="AD888" s="4">
        <v>0</v>
      </c>
      <c r="AE888" s="4">
        <v>0</v>
      </c>
      <c r="AF888">
        <v>9829979.9999997485</v>
      </c>
      <c r="AG888">
        <v>10634261.333333096</v>
      </c>
      <c r="AH888">
        <v>11438542.666666443</v>
      </c>
      <c r="AI888">
        <v>12242823.99999979</v>
      </c>
      <c r="AJ888">
        <v>13047105.333333137</v>
      </c>
      <c r="AK888">
        <v>13851386.666666484</v>
      </c>
      <c r="AL888">
        <v>14655667.99999983</v>
      </c>
      <c r="AM888">
        <v>15459949.333333177</v>
      </c>
      <c r="AN888">
        <v>16264230.666666524</v>
      </c>
      <c r="AO888">
        <v>17068511.999999873</v>
      </c>
      <c r="AP888">
        <v>17872793.333333217</v>
      </c>
      <c r="AQ888">
        <v>18677074.666666567</v>
      </c>
      <c r="AR888">
        <v>19481355.999999911</v>
      </c>
      <c r="AS888">
        <v>20285637.333333261</v>
      </c>
      <c r="AT888">
        <v>21089918.666666605</v>
      </c>
      <c r="AU888">
        <v>21894199.999999955</v>
      </c>
      <c r="AV888">
        <v>22698481.333333068</v>
      </c>
      <c r="AW888">
        <v>23502762.666666415</v>
      </c>
      <c r="AX888">
        <v>24307043.999999762</v>
      </c>
      <c r="AY888">
        <v>25111325.333333109</v>
      </c>
      <c r="AZ888">
        <v>25915606.666666456</v>
      </c>
      <c r="BA888">
        <v>26719887.999999803</v>
      </c>
      <c r="BB888">
        <v>27524169.33333315</v>
      </c>
      <c r="BC888">
        <v>28328450.666666497</v>
      </c>
      <c r="BD888">
        <v>29132731.999999844</v>
      </c>
      <c r="BE888">
        <v>29937013.333333191</v>
      </c>
      <c r="BF888">
        <v>30741294.666666538</v>
      </c>
      <c r="BG888">
        <v>31545575.999999885</v>
      </c>
      <c r="BH888">
        <v>32349857.333333232</v>
      </c>
      <c r="BI888">
        <v>33154138.666666579</v>
      </c>
      <c r="BJ888">
        <v>33958419.999999925</v>
      </c>
      <c r="BK888">
        <v>34762701.333333269</v>
      </c>
      <c r="BL888">
        <v>35566982.666666619</v>
      </c>
      <c r="BM888">
        <v>36371263.999999732</v>
      </c>
      <c r="BN888">
        <v>37175545.333333082</v>
      </c>
      <c r="BO888">
        <v>37979826.666666426</v>
      </c>
      <c r="BP888">
        <v>38784107.999999776</v>
      </c>
      <c r="BQ888">
        <v>39588389.33333312</v>
      </c>
      <c r="BR888">
        <v>40392670.66666647</v>
      </c>
      <c r="BS888">
        <v>41196951.999999814</v>
      </c>
      <c r="BT888">
        <v>42001233.333333164</v>
      </c>
      <c r="BU888">
        <v>42805514.666666508</v>
      </c>
      <c r="BV888">
        <v>43609795.999999858</v>
      </c>
      <c r="BW888">
        <v>44414077.333333202</v>
      </c>
      <c r="BX888">
        <v>45218358.666666552</v>
      </c>
      <c r="BY888">
        <v>46022639.999999896</v>
      </c>
      <c r="BZ888">
        <v>46826921.333333246</v>
      </c>
      <c r="CA888">
        <v>47631202.66666659</v>
      </c>
      <c r="CB888">
        <v>48435483.99999994</v>
      </c>
      <c r="CC888">
        <v>49239765.333333053</v>
      </c>
      <c r="CD888">
        <v>50044046.666666403</v>
      </c>
      <c r="CE888">
        <v>50848327.999999747</v>
      </c>
      <c r="CF888">
        <v>51652609.33333309</v>
      </c>
      <c r="CG888">
        <v>52456890.666666441</v>
      </c>
      <c r="CH888">
        <v>53261171.999999791</v>
      </c>
      <c r="CI888">
        <v>54065453.333333135</v>
      </c>
      <c r="CJ888">
        <v>54869734.666666478</v>
      </c>
      <c r="CK888">
        <v>55674015.999999829</v>
      </c>
      <c r="CL888">
        <v>56478297.333333179</v>
      </c>
      <c r="CM888">
        <v>57282578.666666523</v>
      </c>
    </row>
    <row r="889" spans="1:91" x14ac:dyDescent="0.25">
      <c r="A889" s="95" t="s">
        <v>1</v>
      </c>
      <c r="B889" s="4">
        <v>0</v>
      </c>
      <c r="C889" s="4">
        <v>0</v>
      </c>
      <c r="D889" s="4">
        <v>0</v>
      </c>
      <c r="E889" s="4">
        <v>0</v>
      </c>
      <c r="F889" s="4">
        <v>0</v>
      </c>
      <c r="G889" s="4">
        <v>0</v>
      </c>
      <c r="H889" s="4">
        <v>0</v>
      </c>
      <c r="I889" s="4">
        <v>0</v>
      </c>
      <c r="J889" s="4">
        <v>0</v>
      </c>
      <c r="K889" s="4">
        <v>0</v>
      </c>
      <c r="L889" s="4">
        <v>0</v>
      </c>
      <c r="M889" s="4">
        <v>0</v>
      </c>
      <c r="N889" s="4">
        <v>0</v>
      </c>
      <c r="O889" s="4">
        <v>0</v>
      </c>
      <c r="P889" s="4">
        <v>0</v>
      </c>
      <c r="Q889" s="4">
        <v>0</v>
      </c>
      <c r="R889" s="4">
        <v>0</v>
      </c>
      <c r="S889" s="4">
        <v>0</v>
      </c>
      <c r="T889" s="4">
        <v>0</v>
      </c>
      <c r="U889" s="4">
        <v>0</v>
      </c>
      <c r="V889" s="4">
        <v>0</v>
      </c>
      <c r="W889" s="4">
        <v>0</v>
      </c>
      <c r="X889" s="4">
        <v>0</v>
      </c>
      <c r="Y889" s="4">
        <v>0</v>
      </c>
      <c r="Z889" s="4">
        <v>0</v>
      </c>
      <c r="AA889" s="4">
        <v>0</v>
      </c>
      <c r="AB889" s="4">
        <v>0</v>
      </c>
      <c r="AC889" s="4">
        <v>0</v>
      </c>
      <c r="AD889" s="4">
        <v>0</v>
      </c>
      <c r="AE889" s="4">
        <v>0</v>
      </c>
      <c r="AF889">
        <v>197345.83333332557</v>
      </c>
      <c r="AG889">
        <v>269345.00000000116</v>
      </c>
      <c r="AH889">
        <v>341344.16666667676</v>
      </c>
      <c r="AI889">
        <v>413343.33333335235</v>
      </c>
      <c r="AJ889">
        <v>485342.49999999884</v>
      </c>
      <c r="AK889">
        <v>557341.66666667443</v>
      </c>
      <c r="AL889">
        <v>629340.83333335002</v>
      </c>
      <c r="AM889">
        <v>701339.99999999651</v>
      </c>
      <c r="AN889">
        <v>773339.1666666721</v>
      </c>
      <c r="AO889">
        <v>845338.33333334769</v>
      </c>
      <c r="AP889">
        <v>917337.49999999418</v>
      </c>
      <c r="AQ889">
        <v>989336.66666666977</v>
      </c>
      <c r="AR889">
        <v>1061335.8333333454</v>
      </c>
      <c r="AS889">
        <v>1133334.9999999919</v>
      </c>
      <c r="AT889">
        <v>1205334.1666666674</v>
      </c>
      <c r="AU889">
        <v>1277333.333333343</v>
      </c>
      <c r="AV889">
        <v>1349332.5000000186</v>
      </c>
      <c r="AW889">
        <v>1421331.6666666651</v>
      </c>
      <c r="AX889">
        <v>1493330.8333333407</v>
      </c>
      <c r="AY889">
        <v>1565330.0000000163</v>
      </c>
      <c r="AZ889">
        <v>1637329.1666666628</v>
      </c>
      <c r="BA889">
        <v>1709328.3333333384</v>
      </c>
      <c r="BB889">
        <v>1781327.500000014</v>
      </c>
      <c r="BC889">
        <v>1853326.6666666605</v>
      </c>
      <c r="BD889">
        <v>1925325.833333336</v>
      </c>
      <c r="BE889">
        <v>1997325.0000000116</v>
      </c>
      <c r="BF889">
        <v>2069324.1666666581</v>
      </c>
      <c r="BG889">
        <v>2141323.333333334</v>
      </c>
      <c r="BH889">
        <v>2213322.5000000093</v>
      </c>
      <c r="BI889">
        <v>2285321.6666666847</v>
      </c>
      <c r="BJ889">
        <v>2357320.8333333312</v>
      </c>
      <c r="BK889">
        <v>2429320.000000007</v>
      </c>
      <c r="BL889">
        <v>2501319.1666666828</v>
      </c>
      <c r="BM889">
        <v>2573318.3333333293</v>
      </c>
      <c r="BN889">
        <v>2645317.5000000047</v>
      </c>
      <c r="BO889">
        <v>2717316.66666668</v>
      </c>
      <c r="BP889">
        <v>2789315.8333333265</v>
      </c>
      <c r="BQ889">
        <v>2861315.0000000023</v>
      </c>
      <c r="BR889">
        <v>2933314.1666666782</v>
      </c>
      <c r="BS889">
        <v>3005313.3333333535</v>
      </c>
      <c r="BT889">
        <v>3077312.5</v>
      </c>
      <c r="BU889">
        <v>3149311.6666666754</v>
      </c>
      <c r="BV889">
        <v>3221310.8333333512</v>
      </c>
      <c r="BW889">
        <v>3293309.9999999977</v>
      </c>
      <c r="BX889">
        <v>3365309.1666666735</v>
      </c>
      <c r="BY889">
        <v>3437308.3333333489</v>
      </c>
      <c r="BZ889">
        <v>3509307.4999999953</v>
      </c>
      <c r="CA889">
        <v>3581306.6666666707</v>
      </c>
      <c r="CB889">
        <v>3653305.8333333465</v>
      </c>
      <c r="CC889">
        <v>3725304.999999993</v>
      </c>
      <c r="CD889">
        <v>3797304.1666666688</v>
      </c>
      <c r="CE889">
        <v>3869303.3333333442</v>
      </c>
      <c r="CF889">
        <v>3941302.5000000196</v>
      </c>
      <c r="CG889">
        <v>4013301.666666666</v>
      </c>
      <c r="CH889">
        <v>4085300.8333333419</v>
      </c>
      <c r="CI889">
        <v>4157300.0000000177</v>
      </c>
      <c r="CJ889">
        <v>4229299.1666666642</v>
      </c>
      <c r="CK889">
        <v>4301298.3333333395</v>
      </c>
      <c r="CL889">
        <v>4373297.5000000149</v>
      </c>
      <c r="CM889">
        <v>4445296.6666666614</v>
      </c>
    </row>
    <row r="890" spans="1:91" x14ac:dyDescent="0.25">
      <c r="A890" s="95"/>
    </row>
    <row r="891" spans="1:91" x14ac:dyDescent="0.25">
      <c r="A891" s="95" t="s">
        <v>314</v>
      </c>
      <c r="B891" s="4">
        <v>0</v>
      </c>
      <c r="C891" s="4">
        <v>0</v>
      </c>
      <c r="D891" s="4">
        <v>0</v>
      </c>
      <c r="E891" s="4">
        <v>0</v>
      </c>
      <c r="F891" s="4">
        <v>0</v>
      </c>
      <c r="G891" s="4">
        <v>0</v>
      </c>
      <c r="H891" s="4">
        <v>0</v>
      </c>
      <c r="I891" s="4">
        <v>0</v>
      </c>
      <c r="J891" s="4">
        <v>0</v>
      </c>
      <c r="K891" s="4">
        <v>0</v>
      </c>
      <c r="L891" s="4">
        <v>0</v>
      </c>
      <c r="M891" s="4">
        <v>0</v>
      </c>
      <c r="N891" s="4">
        <v>0</v>
      </c>
      <c r="O891" s="4">
        <v>0</v>
      </c>
      <c r="P891" s="4">
        <v>0</v>
      </c>
      <c r="Q891" s="4">
        <v>0</v>
      </c>
      <c r="R891" s="4">
        <v>0</v>
      </c>
      <c r="S891" s="4">
        <v>0</v>
      </c>
      <c r="T891" s="4">
        <v>0</v>
      </c>
      <c r="U891" s="4">
        <v>0</v>
      </c>
      <c r="V891" s="4">
        <v>0</v>
      </c>
      <c r="W891" s="4">
        <v>0</v>
      </c>
      <c r="X891" s="4">
        <v>0</v>
      </c>
      <c r="Y891" s="4">
        <v>0</v>
      </c>
      <c r="Z891" s="4">
        <v>0</v>
      </c>
      <c r="AA891" s="4">
        <v>0</v>
      </c>
      <c r="AB891" s="4">
        <v>0</v>
      </c>
      <c r="AC891" s="4">
        <v>0</v>
      </c>
      <c r="AD891" s="4">
        <v>0</v>
      </c>
      <c r="AE891" s="4">
        <v>0</v>
      </c>
      <c r="AF891">
        <v>2856419.1666666595</v>
      </c>
      <c r="AG891">
        <v>2976108.9999999967</v>
      </c>
      <c r="AH891">
        <v>3095798.833333334</v>
      </c>
      <c r="AI891">
        <v>3215488.6666666716</v>
      </c>
      <c r="AJ891">
        <v>3335178.5000000093</v>
      </c>
      <c r="AK891">
        <v>3454868.3333333172</v>
      </c>
      <c r="AL891">
        <v>3574558.1666666549</v>
      </c>
      <c r="AM891">
        <v>3694247.9999999925</v>
      </c>
      <c r="AN891">
        <v>3813937.8333333298</v>
      </c>
      <c r="AO891">
        <v>3933627.666666667</v>
      </c>
      <c r="AP891">
        <v>4053317.5000000047</v>
      </c>
      <c r="AQ891">
        <v>4173007.3333333423</v>
      </c>
      <c r="AR891">
        <v>4292697.1666666502</v>
      </c>
      <c r="AS891">
        <v>4412386.9999999879</v>
      </c>
      <c r="AT891">
        <v>4532076.8333333256</v>
      </c>
      <c r="AU891">
        <v>4651766.6666666623</v>
      </c>
      <c r="AV891">
        <v>4771456.5</v>
      </c>
      <c r="AW891">
        <v>4891146.3333333377</v>
      </c>
      <c r="AX891">
        <v>5010836.1666666754</v>
      </c>
      <c r="AY891">
        <v>5130525.9999999832</v>
      </c>
      <c r="AZ891">
        <v>5250215.8333333209</v>
      </c>
      <c r="BA891">
        <v>5369905.6666666586</v>
      </c>
      <c r="BB891">
        <v>5489595.4999999963</v>
      </c>
      <c r="BC891">
        <v>5609285.333333333</v>
      </c>
      <c r="BD891">
        <v>5728975.1666666707</v>
      </c>
      <c r="BE891">
        <v>5848665.0000000084</v>
      </c>
      <c r="BF891">
        <v>5968354.8333333163</v>
      </c>
      <c r="BG891">
        <v>6088044.6666666539</v>
      </c>
      <c r="BH891">
        <v>6207734.4999999916</v>
      </c>
      <c r="BI891">
        <v>6327424.3333333284</v>
      </c>
      <c r="BJ891">
        <v>6447114.166666666</v>
      </c>
      <c r="BK891">
        <v>6566804.0000000037</v>
      </c>
      <c r="BL891">
        <v>6686493.8333333414</v>
      </c>
      <c r="BM891">
        <v>6806183.6666666493</v>
      </c>
      <c r="BN891">
        <v>6925873.499999987</v>
      </c>
      <c r="BO891">
        <v>7045563.3333333246</v>
      </c>
      <c r="BP891">
        <v>7165253.1666666623</v>
      </c>
      <c r="BQ891">
        <v>7284942.9999999991</v>
      </c>
      <c r="BR891">
        <v>7404632.8333333367</v>
      </c>
      <c r="BS891">
        <v>7524322.6666666744</v>
      </c>
      <c r="BT891">
        <v>7644012.4999999823</v>
      </c>
      <c r="BU891">
        <v>7763702.33333332</v>
      </c>
      <c r="BV891">
        <v>7883392.1666666577</v>
      </c>
      <c r="BW891">
        <v>8003081.9999999944</v>
      </c>
      <c r="BX891">
        <v>8122771.8333333321</v>
      </c>
      <c r="BY891">
        <v>8242461.6666666698</v>
      </c>
      <c r="BZ891">
        <v>8362151.5000000075</v>
      </c>
      <c r="CA891">
        <v>8481841.3333333153</v>
      </c>
      <c r="CB891">
        <v>8601531.166666653</v>
      </c>
      <c r="CC891">
        <v>8721220.9999999907</v>
      </c>
      <c r="CD891">
        <v>8840910.8333333284</v>
      </c>
      <c r="CE891">
        <v>8960600.666666666</v>
      </c>
      <c r="CF891">
        <v>9080290.5000000037</v>
      </c>
      <c r="CG891">
        <v>9199980.3333333395</v>
      </c>
      <c r="CH891">
        <v>9319670.1666666493</v>
      </c>
      <c r="CI891">
        <v>9439359.9999999851</v>
      </c>
      <c r="CJ891">
        <v>9559049.8333333228</v>
      </c>
      <c r="CK891">
        <v>9678739.6666666605</v>
      </c>
      <c r="CL891">
        <v>9798429.4999999981</v>
      </c>
      <c r="CM891">
        <v>9918119.3333333358</v>
      </c>
    </row>
    <row r="892" spans="1:91" x14ac:dyDescent="0.25">
      <c r="A892" s="95"/>
    </row>
    <row r="893" spans="1:91" s="46" customFormat="1" x14ac:dyDescent="0.25">
      <c r="A893" s="95" t="s">
        <v>315</v>
      </c>
      <c r="B893" s="4">
        <v>0</v>
      </c>
      <c r="C893" s="4">
        <v>0</v>
      </c>
      <c r="D893" s="4">
        <v>0</v>
      </c>
      <c r="E893" s="4">
        <v>0</v>
      </c>
      <c r="F893" s="4">
        <v>0</v>
      </c>
      <c r="G893" s="4">
        <v>0</v>
      </c>
      <c r="H893" s="4">
        <v>0</v>
      </c>
      <c r="I893" s="4">
        <v>0</v>
      </c>
      <c r="J893" s="4">
        <v>0</v>
      </c>
      <c r="K893" s="4">
        <v>0</v>
      </c>
      <c r="L893" s="4">
        <v>0</v>
      </c>
      <c r="M893" s="4">
        <v>0</v>
      </c>
      <c r="N893" s="4">
        <v>0</v>
      </c>
      <c r="O893" s="4">
        <v>0</v>
      </c>
      <c r="P893" s="4">
        <v>0</v>
      </c>
      <c r="Q893" s="4">
        <v>0</v>
      </c>
      <c r="R893" s="4">
        <v>0</v>
      </c>
      <c r="S893" s="4">
        <v>0</v>
      </c>
      <c r="T893" s="4">
        <v>0</v>
      </c>
      <c r="U893" s="4">
        <v>0</v>
      </c>
      <c r="V893" s="4">
        <v>0</v>
      </c>
      <c r="W893" s="4">
        <v>0</v>
      </c>
      <c r="X893" s="4">
        <v>0</v>
      </c>
      <c r="Y893" s="4">
        <v>0</v>
      </c>
      <c r="Z893" s="4">
        <v>0</v>
      </c>
      <c r="AA893" s="4">
        <v>0</v>
      </c>
      <c r="AB893" s="4">
        <v>0</v>
      </c>
      <c r="AC893" s="4">
        <v>0</v>
      </c>
      <c r="AD893" s="4">
        <v>0</v>
      </c>
      <c r="AE893" s="4">
        <v>0</v>
      </c>
      <c r="AF893" s="46">
        <v>5316306.2508875737</v>
      </c>
      <c r="AG893" s="46">
        <v>5636156.2108946964</v>
      </c>
      <c r="AH893" s="46">
        <v>5956006.1709018191</v>
      </c>
      <c r="AI893" s="46">
        <v>6275856.1309089419</v>
      </c>
      <c r="AJ893" s="46">
        <v>6595706.090916181</v>
      </c>
      <c r="AK893" s="46">
        <v>6915556.0509233037</v>
      </c>
      <c r="AL893" s="46">
        <v>7235406.0109304264</v>
      </c>
      <c r="AM893" s="46">
        <v>7555255.9709375491</v>
      </c>
      <c r="AN893" s="46">
        <v>7875105.9309447883</v>
      </c>
      <c r="AO893" s="46">
        <v>8194955.890951911</v>
      </c>
      <c r="AP893" s="46">
        <v>8514805.8509590328</v>
      </c>
      <c r="AQ893" s="46">
        <v>8834655.8109661564</v>
      </c>
      <c r="AR893" s="46">
        <v>9154505.7709732801</v>
      </c>
      <c r="AS893" s="46">
        <v>9474355.7309805192</v>
      </c>
      <c r="AT893" s="46">
        <v>9794205.690987641</v>
      </c>
      <c r="AU893" s="46">
        <v>10114055.650994763</v>
      </c>
      <c r="AV893" s="46">
        <v>10433905.611001886</v>
      </c>
      <c r="AW893" s="46">
        <v>10753755.571009126</v>
      </c>
      <c r="AX893" s="46">
        <v>11073605.531016249</v>
      </c>
      <c r="AY893" s="46">
        <v>11393455.491023371</v>
      </c>
      <c r="AZ893" s="46">
        <v>11713305.451030493</v>
      </c>
      <c r="BA893" s="46">
        <v>12033155.411037732</v>
      </c>
      <c r="BB893" s="46">
        <v>12353005.371044856</v>
      </c>
      <c r="BC893" s="46">
        <v>12672855.331051979</v>
      </c>
      <c r="BD893" s="46">
        <v>12992705.291059101</v>
      </c>
      <c r="BE893" s="46">
        <v>13312555.251066223</v>
      </c>
      <c r="BF893" s="46">
        <v>13632405.211073462</v>
      </c>
      <c r="BG893" s="46">
        <v>13952255.171080586</v>
      </c>
      <c r="BH893" s="46">
        <v>14272105.131087709</v>
      </c>
      <c r="BI893" s="46">
        <v>14591955.091094831</v>
      </c>
      <c r="BJ893" s="46">
        <v>14911805.05110207</v>
      </c>
      <c r="BK893" s="46">
        <v>15231655.011109192</v>
      </c>
      <c r="BL893" s="46">
        <v>15551504.971116316</v>
      </c>
      <c r="BM893" s="46">
        <v>15871354.931123439</v>
      </c>
      <c r="BN893" s="46">
        <v>16191204.891130678</v>
      </c>
      <c r="BO893" s="46">
        <v>16511054.8511378</v>
      </c>
      <c r="BP893" s="46">
        <v>16830904.811144922</v>
      </c>
      <c r="BQ893" s="46">
        <v>17150754.771152046</v>
      </c>
      <c r="BR893" s="46">
        <v>17470604.731159285</v>
      </c>
      <c r="BS893" s="46">
        <v>17790454.691166408</v>
      </c>
      <c r="BT893" s="46">
        <v>18110304.651173532</v>
      </c>
      <c r="BU893" s="46">
        <v>18430154.611180652</v>
      </c>
      <c r="BV893" s="46">
        <v>18750004.571187776</v>
      </c>
      <c r="BW893" s="46">
        <v>19069854.531195015</v>
      </c>
      <c r="BX893" s="46">
        <v>19389704.491202138</v>
      </c>
      <c r="BY893" s="46">
        <v>19709554.451209262</v>
      </c>
      <c r="BZ893" s="46">
        <v>20029404.411216382</v>
      </c>
      <c r="CA893" s="46">
        <v>20349254.371223621</v>
      </c>
      <c r="CB893" s="46">
        <v>20669104.331230745</v>
      </c>
      <c r="CC893" s="46">
        <v>20988954.291237868</v>
      </c>
      <c r="CD893" s="46">
        <v>21308804.251244992</v>
      </c>
      <c r="CE893" s="46">
        <v>21628654.211252227</v>
      </c>
      <c r="CF893" s="46">
        <v>21948504.171259351</v>
      </c>
      <c r="CG893" s="46">
        <v>22268354.131266475</v>
      </c>
      <c r="CH893" s="46">
        <v>22588204.091273598</v>
      </c>
      <c r="CI893" s="46">
        <v>22908054.051280838</v>
      </c>
      <c r="CJ893" s="46">
        <v>23227904.011287957</v>
      </c>
      <c r="CK893" s="46">
        <v>23547753.971295081</v>
      </c>
      <c r="CL893" s="46">
        <v>23867603.931302205</v>
      </c>
      <c r="CM893" s="46">
        <v>24187453.891309328</v>
      </c>
    </row>
    <row r="894" spans="1:91" s="46" customFormat="1" x14ac:dyDescent="0.25">
      <c r="A894" s="95"/>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spans="1:91" x14ac:dyDescent="0.25">
      <c r="A895" s="95" t="s">
        <v>316</v>
      </c>
      <c r="B895" s="4">
        <v>0</v>
      </c>
      <c r="C895" s="4">
        <v>0</v>
      </c>
      <c r="D895" s="4">
        <v>0</v>
      </c>
      <c r="E895" s="4">
        <v>0</v>
      </c>
      <c r="F895" s="4">
        <v>0</v>
      </c>
      <c r="G895" s="4">
        <v>0</v>
      </c>
      <c r="H895" s="4">
        <v>0</v>
      </c>
      <c r="I895" s="4">
        <v>0</v>
      </c>
      <c r="J895" s="4">
        <v>0</v>
      </c>
      <c r="K895" s="4">
        <v>0</v>
      </c>
      <c r="L895" s="4">
        <v>0</v>
      </c>
      <c r="M895" s="4">
        <v>0</v>
      </c>
      <c r="N895" s="4">
        <v>0</v>
      </c>
      <c r="O895" s="4">
        <v>0</v>
      </c>
      <c r="P895" s="4">
        <v>0</v>
      </c>
      <c r="Q895" s="4">
        <v>0</v>
      </c>
      <c r="R895" s="4">
        <v>0</v>
      </c>
      <c r="S895" s="4">
        <v>0</v>
      </c>
      <c r="T895" s="4">
        <v>0</v>
      </c>
      <c r="U895" s="4">
        <v>0</v>
      </c>
      <c r="V895" s="4">
        <v>0</v>
      </c>
      <c r="W895" s="4">
        <v>0</v>
      </c>
      <c r="X895" s="4">
        <v>0</v>
      </c>
      <c r="Y895" s="4">
        <v>0</v>
      </c>
      <c r="Z895" s="4">
        <v>0</v>
      </c>
      <c r="AA895" s="4">
        <v>0</v>
      </c>
      <c r="AB895" s="4">
        <v>0</v>
      </c>
      <c r="AC895" s="4">
        <v>0</v>
      </c>
      <c r="AD895" s="4">
        <v>0</v>
      </c>
      <c r="AE895" s="4">
        <v>0</v>
      </c>
      <c r="AF895">
        <v>14466719.166667201</v>
      </c>
      <c r="AG895">
        <v>17268389.000000432</v>
      </c>
      <c r="AH895">
        <v>20070058.833333664</v>
      </c>
      <c r="AI895">
        <v>22871728.666666895</v>
      </c>
      <c r="AJ895">
        <v>25673398.500000127</v>
      </c>
      <c r="AK895">
        <v>28475068.333333358</v>
      </c>
      <c r="AL895">
        <v>31276738.16666659</v>
      </c>
      <c r="AM895">
        <v>34078408.000000753</v>
      </c>
      <c r="AN895">
        <v>36880077.833333984</v>
      </c>
      <c r="AO895">
        <v>39681747.666667216</v>
      </c>
      <c r="AP895">
        <v>42483417.500000447</v>
      </c>
      <c r="AQ895">
        <v>45285087.333333679</v>
      </c>
      <c r="AR895">
        <v>48086757.16666691</v>
      </c>
      <c r="AS895">
        <v>50888427.000000142</v>
      </c>
      <c r="AT895">
        <v>53690096.833333373</v>
      </c>
      <c r="AU895">
        <v>56491766.666666605</v>
      </c>
      <c r="AV895">
        <v>59293436.500000767</v>
      </c>
      <c r="AW895">
        <v>62095106.333333999</v>
      </c>
      <c r="AX895">
        <v>64896776.16666723</v>
      </c>
      <c r="AY895">
        <v>67698446.000000462</v>
      </c>
      <c r="AZ895">
        <v>70500115.833333701</v>
      </c>
      <c r="BA895">
        <v>73301785.666666925</v>
      </c>
      <c r="BB895">
        <v>76103455.500000149</v>
      </c>
      <c r="BC895">
        <v>78905125.333333388</v>
      </c>
      <c r="BD895">
        <v>81706795.166666627</v>
      </c>
      <c r="BE895">
        <v>84508465.000000775</v>
      </c>
      <c r="BF895">
        <v>87310134.833334014</v>
      </c>
      <c r="BG895">
        <v>90111804.666667253</v>
      </c>
      <c r="BH895">
        <v>92913474.500000477</v>
      </c>
      <c r="BI895">
        <v>95715144.333333701</v>
      </c>
      <c r="BJ895">
        <v>98516814.16666694</v>
      </c>
      <c r="BK895">
        <v>101318484.00000018</v>
      </c>
      <c r="BL895">
        <v>104120153.8333334</v>
      </c>
      <c r="BM895">
        <v>106921823.66666663</v>
      </c>
      <c r="BN895">
        <v>109723493.5000008</v>
      </c>
      <c r="BO895">
        <v>112525163.33333403</v>
      </c>
      <c r="BP895">
        <v>115326833.16666725</v>
      </c>
      <c r="BQ895">
        <v>118128503.00000049</v>
      </c>
      <c r="BR895">
        <v>120930172.83333373</v>
      </c>
      <c r="BS895">
        <v>123731842.66666695</v>
      </c>
      <c r="BT895">
        <v>126533512.50000018</v>
      </c>
      <c r="BU895">
        <v>129335182.33333342</v>
      </c>
      <c r="BV895">
        <v>132136852.16666666</v>
      </c>
      <c r="BW895">
        <v>134938521.99999988</v>
      </c>
      <c r="BX895">
        <v>137740191.83333403</v>
      </c>
      <c r="BY895">
        <v>140541861.66666728</v>
      </c>
      <c r="BZ895">
        <v>143343531.50000051</v>
      </c>
      <c r="CA895">
        <v>146145201.33333373</v>
      </c>
      <c r="CB895">
        <v>148946871.16666698</v>
      </c>
      <c r="CC895">
        <v>151748541.00000021</v>
      </c>
      <c r="CD895">
        <v>154550210.83333343</v>
      </c>
      <c r="CE895">
        <v>157351880.66666666</v>
      </c>
      <c r="CF895">
        <v>160153550.49999988</v>
      </c>
      <c r="CG895">
        <v>162955220.33333406</v>
      </c>
      <c r="CH895">
        <v>165756890.16666728</v>
      </c>
      <c r="CI895">
        <v>168558560.00000054</v>
      </c>
      <c r="CJ895">
        <v>171360229.83333376</v>
      </c>
      <c r="CK895">
        <v>174161899.66666698</v>
      </c>
      <c r="CL895">
        <v>176963569.50000021</v>
      </c>
      <c r="CM895">
        <v>179765239.33333343</v>
      </c>
    </row>
    <row r="896" spans="1:91" x14ac:dyDescent="0.25">
      <c r="A896" s="95"/>
    </row>
    <row r="897" spans="1:91" s="46" customFormat="1" x14ac:dyDescent="0.25">
      <c r="A897" s="95" t="s">
        <v>317</v>
      </c>
      <c r="B897" s="4">
        <v>0</v>
      </c>
      <c r="C897" s="4">
        <v>0</v>
      </c>
      <c r="D897" s="4">
        <v>0</v>
      </c>
      <c r="E897" s="4">
        <v>0</v>
      </c>
      <c r="F897" s="4">
        <v>0</v>
      </c>
      <c r="G897" s="4">
        <v>0</v>
      </c>
      <c r="H897" s="4">
        <v>0</v>
      </c>
      <c r="I897" s="4">
        <v>0</v>
      </c>
      <c r="J897" s="4">
        <v>0</v>
      </c>
      <c r="K897" s="4">
        <v>0</v>
      </c>
      <c r="L897" s="4">
        <v>0</v>
      </c>
      <c r="M897" s="4">
        <v>0</v>
      </c>
      <c r="N897" s="4">
        <v>0</v>
      </c>
      <c r="O897" s="4">
        <v>0</v>
      </c>
      <c r="P897" s="4">
        <v>0</v>
      </c>
      <c r="Q897" s="4">
        <v>0</v>
      </c>
      <c r="R897" s="4">
        <v>0</v>
      </c>
      <c r="S897" s="4">
        <v>0</v>
      </c>
      <c r="T897" s="4">
        <v>0</v>
      </c>
      <c r="U897" s="4">
        <v>0</v>
      </c>
      <c r="V897" s="4">
        <v>0</v>
      </c>
      <c r="W897" s="4">
        <v>0</v>
      </c>
      <c r="X897" s="4">
        <v>0</v>
      </c>
      <c r="Y897" s="4">
        <v>0</v>
      </c>
      <c r="Z897" s="4">
        <v>0</v>
      </c>
      <c r="AA897" s="4">
        <v>0</v>
      </c>
      <c r="AB897" s="4">
        <v>0</v>
      </c>
      <c r="AC897" s="4">
        <v>0</v>
      </c>
      <c r="AD897" s="4">
        <v>0</v>
      </c>
      <c r="AE897" s="4">
        <v>0</v>
      </c>
      <c r="AF897" s="46">
        <v>999203.74911240651</v>
      </c>
      <c r="AG897" s="46">
        <v>1059319.7891052696</v>
      </c>
      <c r="AH897" s="46">
        <v>1119435.829098118</v>
      </c>
      <c r="AI897" s="46">
        <v>1179551.8690909666</v>
      </c>
      <c r="AJ897" s="46">
        <v>1239667.9090838153</v>
      </c>
      <c r="AK897" s="46">
        <v>1299783.9490766637</v>
      </c>
      <c r="AL897" s="46">
        <v>1359899.9890695121</v>
      </c>
      <c r="AM897" s="46">
        <v>1420016.0290623608</v>
      </c>
      <c r="AN897" s="46">
        <v>1480132.0690552094</v>
      </c>
      <c r="AO897" s="46">
        <v>1540248.1090480722</v>
      </c>
      <c r="AP897" s="46">
        <v>1600364.1490409209</v>
      </c>
      <c r="AQ897" s="46">
        <v>1660480.1890337695</v>
      </c>
      <c r="AR897" s="46">
        <v>1720596.2290266179</v>
      </c>
      <c r="AS897" s="46">
        <v>1780712.2690194664</v>
      </c>
      <c r="AT897" s="46">
        <v>1840828.309012315</v>
      </c>
      <c r="AU897" s="46">
        <v>1900944.3490051636</v>
      </c>
      <c r="AV897" s="46">
        <v>1961060.3889980265</v>
      </c>
      <c r="AW897" s="46">
        <v>2021176.4289908751</v>
      </c>
      <c r="AX897" s="46">
        <v>2081292.4689837238</v>
      </c>
      <c r="AY897" s="46">
        <v>2141408.5089765722</v>
      </c>
      <c r="AZ897" s="46">
        <v>2201524.5489694206</v>
      </c>
      <c r="BA897" s="46">
        <v>2261640.588962269</v>
      </c>
      <c r="BB897" s="46">
        <v>2321756.6289551179</v>
      </c>
      <c r="BC897" s="46">
        <v>2381872.6689479663</v>
      </c>
      <c r="BD897" s="46">
        <v>2441988.7089408292</v>
      </c>
      <c r="BE897" s="46">
        <v>2502104.748933678</v>
      </c>
      <c r="BF897" s="46">
        <v>2562220.7889265264</v>
      </c>
      <c r="BG897" s="46">
        <v>2622336.8289193748</v>
      </c>
      <c r="BH897" s="46">
        <v>2682452.8689122237</v>
      </c>
      <c r="BI897" s="46">
        <v>2742568.9089050721</v>
      </c>
      <c r="BJ897" s="46">
        <v>2802684.9488979205</v>
      </c>
      <c r="BK897" s="46">
        <v>2862800.9888907839</v>
      </c>
      <c r="BL897" s="46">
        <v>2922917.0288836323</v>
      </c>
      <c r="BM897" s="46">
        <v>2983033.0688764807</v>
      </c>
      <c r="BN897" s="46">
        <v>3043149.1088693291</v>
      </c>
      <c r="BO897" s="46">
        <v>3103265.1488621775</v>
      </c>
      <c r="BP897" s="46">
        <v>3163381.1888550264</v>
      </c>
      <c r="BQ897" s="46">
        <v>3223497.2288478748</v>
      </c>
      <c r="BR897" s="46">
        <v>3283613.2688407232</v>
      </c>
      <c r="BS897" s="46">
        <v>3343729.3088335865</v>
      </c>
      <c r="BT897" s="46">
        <v>3403845.3488264349</v>
      </c>
      <c r="BU897" s="46">
        <v>3463961.3888192833</v>
      </c>
      <c r="BV897" s="46">
        <v>3524077.4288121322</v>
      </c>
      <c r="BW897" s="46">
        <v>3584193.4688049806</v>
      </c>
      <c r="BX897" s="46">
        <v>3644309.508797829</v>
      </c>
      <c r="BY897" s="46">
        <v>3704425.5487906775</v>
      </c>
      <c r="BZ897" s="46">
        <v>3764541.5887835408</v>
      </c>
      <c r="CA897" s="46">
        <v>3824657.6287763892</v>
      </c>
      <c r="CB897" s="46">
        <v>3884773.6687692376</v>
      </c>
      <c r="CC897" s="46">
        <v>3944889.708762086</v>
      </c>
      <c r="CD897" s="46">
        <v>4005005.7487549349</v>
      </c>
      <c r="CE897" s="46">
        <v>4065121.7887477833</v>
      </c>
      <c r="CF897" s="46">
        <v>4125237.8287406317</v>
      </c>
      <c r="CG897" s="46">
        <v>4185353.8687334806</v>
      </c>
      <c r="CH897" s="46">
        <v>4245469.9087263439</v>
      </c>
      <c r="CI897" s="46">
        <v>4305585.9487191923</v>
      </c>
      <c r="CJ897" s="46">
        <v>4365701.9887120407</v>
      </c>
      <c r="CK897" s="46">
        <v>4425818.0287048891</v>
      </c>
      <c r="CL897" s="46">
        <v>4485934.0686977375</v>
      </c>
      <c r="CM897" s="46">
        <v>4546050.1086905859</v>
      </c>
    </row>
    <row r="898" spans="1:91" s="46" customFormat="1" x14ac:dyDescent="0.25">
      <c r="A898" s="95"/>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spans="1:91" x14ac:dyDescent="0.25">
      <c r="A899" s="95" t="s">
        <v>398</v>
      </c>
      <c r="B899" s="4">
        <v>0</v>
      </c>
      <c r="C899" s="4">
        <v>0</v>
      </c>
      <c r="D899" s="4">
        <v>0</v>
      </c>
      <c r="E899" s="4">
        <v>0</v>
      </c>
      <c r="F899" s="4">
        <v>0</v>
      </c>
      <c r="G899" s="4">
        <v>0</v>
      </c>
      <c r="H899" s="4">
        <v>0</v>
      </c>
      <c r="I899" s="4">
        <v>0</v>
      </c>
      <c r="J899" s="4">
        <v>0</v>
      </c>
      <c r="K899" s="4">
        <v>0</v>
      </c>
      <c r="L899" s="4">
        <v>0</v>
      </c>
      <c r="M899" s="4">
        <v>0</v>
      </c>
      <c r="N899" s="4">
        <v>0</v>
      </c>
      <c r="O899" s="4">
        <v>0</v>
      </c>
      <c r="P899" s="4">
        <v>0</v>
      </c>
      <c r="Q899" s="4">
        <v>0</v>
      </c>
      <c r="R899" s="4">
        <v>0</v>
      </c>
      <c r="S899" s="4">
        <v>0</v>
      </c>
      <c r="T899" s="4">
        <v>0</v>
      </c>
      <c r="U899" s="4">
        <v>0</v>
      </c>
      <c r="V899" s="4">
        <v>0</v>
      </c>
      <c r="W899" s="4">
        <v>0</v>
      </c>
      <c r="X899" s="4">
        <v>0</v>
      </c>
      <c r="Y899" s="4">
        <v>0</v>
      </c>
      <c r="Z899" s="4">
        <v>0</v>
      </c>
      <c r="AA899" s="4">
        <v>0</v>
      </c>
      <c r="AB899" s="4">
        <v>0</v>
      </c>
      <c r="AC899" s="4">
        <v>0</v>
      </c>
      <c r="AD899" s="4">
        <v>0</v>
      </c>
      <c r="AE899" s="4">
        <v>0</v>
      </c>
      <c r="AF899">
        <v>0</v>
      </c>
      <c r="AG899">
        <v>0</v>
      </c>
      <c r="AH899">
        <v>0</v>
      </c>
      <c r="AI899">
        <v>238877.33333325014</v>
      </c>
      <c r="AJ899">
        <v>816090.33333323896</v>
      </c>
      <c r="AK899">
        <v>1393303.3333334606</v>
      </c>
      <c r="AL899">
        <v>1970516.3333334494</v>
      </c>
      <c r="AM899">
        <v>2547729.3333334383</v>
      </c>
      <c r="AN899">
        <v>3124942.3333334271</v>
      </c>
      <c r="AO899">
        <v>3702155.3333334159</v>
      </c>
      <c r="AP899">
        <v>4279368.3333334047</v>
      </c>
      <c r="AQ899">
        <v>4856581.3333333936</v>
      </c>
      <c r="AR899">
        <v>5433794.3333333824</v>
      </c>
      <c r="AS899">
        <v>6011007.3333333712</v>
      </c>
      <c r="AT899">
        <v>6588220.33333336</v>
      </c>
      <c r="AU899">
        <v>7165433.3333333489</v>
      </c>
      <c r="AV899">
        <v>7742646.3333333377</v>
      </c>
      <c r="AW899">
        <v>8319859.3333333265</v>
      </c>
      <c r="AX899">
        <v>8897072.3333333153</v>
      </c>
      <c r="AY899">
        <v>9474285.3333333042</v>
      </c>
      <c r="AZ899">
        <v>10051498.333333293</v>
      </c>
      <c r="BA899">
        <v>10628711.333333282</v>
      </c>
      <c r="BB899">
        <v>11205924.333333271</v>
      </c>
      <c r="BC899">
        <v>11783137.333333259</v>
      </c>
      <c r="BD899">
        <v>12360350.333333248</v>
      </c>
      <c r="BE899">
        <v>12937563.333333237</v>
      </c>
      <c r="BF899">
        <v>13514776.333333459</v>
      </c>
      <c r="BG899">
        <v>14091989.333333448</v>
      </c>
      <c r="BH899">
        <v>14669202.333333436</v>
      </c>
      <c r="BI899">
        <v>15246415.333333425</v>
      </c>
      <c r="BJ899">
        <v>15823628.333333414</v>
      </c>
      <c r="BK899">
        <v>16400841.333333403</v>
      </c>
      <c r="BL899">
        <v>16978054.333333392</v>
      </c>
      <c r="BM899">
        <v>17555267.333333381</v>
      </c>
      <c r="BN899">
        <v>18132480.333333369</v>
      </c>
      <c r="BO899">
        <v>18709693.333333358</v>
      </c>
      <c r="BP899">
        <v>19286906.333333347</v>
      </c>
      <c r="BQ899">
        <v>19864119.333333336</v>
      </c>
      <c r="BR899">
        <v>20441332.333333325</v>
      </c>
      <c r="BS899">
        <v>21018545.333333313</v>
      </c>
      <c r="BT899">
        <v>21595758.333333302</v>
      </c>
      <c r="BU899">
        <v>22172971.333333291</v>
      </c>
      <c r="BV899">
        <v>22750184.33333328</v>
      </c>
      <c r="BW899">
        <v>23327397.333333269</v>
      </c>
      <c r="BX899">
        <v>23904610.333333258</v>
      </c>
      <c r="BY899">
        <v>24481823.333333246</v>
      </c>
      <c r="BZ899">
        <v>25059036.333333235</v>
      </c>
      <c r="CA899">
        <v>25636249.333333455</v>
      </c>
      <c r="CB899">
        <v>26213462.333333448</v>
      </c>
      <c r="CC899">
        <v>26790675.333333433</v>
      </c>
      <c r="CD899">
        <v>27367888.333333425</v>
      </c>
      <c r="CE899">
        <v>27945101.33333341</v>
      </c>
      <c r="CF899">
        <v>28522314.333333403</v>
      </c>
      <c r="CG899">
        <v>29099527.333333388</v>
      </c>
      <c r="CH899">
        <v>29676740.333333381</v>
      </c>
      <c r="CI899">
        <v>30253953.333333366</v>
      </c>
      <c r="CJ899">
        <v>30831166.333333358</v>
      </c>
      <c r="CK899">
        <v>31408379.333333343</v>
      </c>
      <c r="CL899">
        <v>31985592.333333336</v>
      </c>
      <c r="CM899">
        <v>32562805.333333321</v>
      </c>
    </row>
    <row r="900" spans="1:91" x14ac:dyDescent="0.25">
      <c r="A900" s="95" t="s">
        <v>1</v>
      </c>
      <c r="B900" s="4">
        <v>0</v>
      </c>
      <c r="C900" s="4">
        <v>0</v>
      </c>
      <c r="D900" s="4">
        <v>0</v>
      </c>
      <c r="E900" s="4">
        <v>0</v>
      </c>
      <c r="F900" s="4">
        <v>0</v>
      </c>
      <c r="G900" s="4">
        <v>0</v>
      </c>
      <c r="H900" s="4">
        <v>0</v>
      </c>
      <c r="I900" s="4">
        <v>0</v>
      </c>
      <c r="J900" s="4">
        <v>0</v>
      </c>
      <c r="K900" s="4">
        <v>0</v>
      </c>
      <c r="L900" s="4">
        <v>0</v>
      </c>
      <c r="M900" s="4">
        <v>0</v>
      </c>
      <c r="N900" s="4">
        <v>0</v>
      </c>
      <c r="O900" s="4">
        <v>0</v>
      </c>
      <c r="P900" s="4">
        <v>0</v>
      </c>
      <c r="Q900" s="4">
        <v>0</v>
      </c>
      <c r="R900" s="4">
        <v>0</v>
      </c>
      <c r="S900" s="4">
        <v>0</v>
      </c>
      <c r="T900" s="4">
        <v>0</v>
      </c>
      <c r="U900" s="4">
        <v>0</v>
      </c>
      <c r="V900" s="4">
        <v>0</v>
      </c>
      <c r="W900" s="4">
        <v>0</v>
      </c>
      <c r="X900" s="4">
        <v>0</v>
      </c>
      <c r="Y900" s="4">
        <v>0</v>
      </c>
      <c r="Z900" s="4">
        <v>0</v>
      </c>
      <c r="AA900" s="4">
        <v>0</v>
      </c>
      <c r="AB900" s="4">
        <v>0</v>
      </c>
      <c r="AC900" s="4">
        <v>0</v>
      </c>
      <c r="AD900" s="4">
        <v>0</v>
      </c>
      <c r="AE900" s="4">
        <v>0</v>
      </c>
      <c r="AF900">
        <v>1424690.833333414</v>
      </c>
      <c r="AG900">
        <v>2189180.3333333228</v>
      </c>
      <c r="AH900">
        <v>2953669.8333332315</v>
      </c>
      <c r="AI900">
        <v>3718159.3333333731</v>
      </c>
      <c r="AJ900">
        <v>4482648.8333332818</v>
      </c>
      <c r="AK900">
        <v>5247138.3333334234</v>
      </c>
      <c r="AL900">
        <v>6011627.8333333321</v>
      </c>
      <c r="AM900">
        <v>6776117.3333332408</v>
      </c>
      <c r="AN900">
        <v>7540606.8333333824</v>
      </c>
      <c r="AO900">
        <v>8305096.3333332911</v>
      </c>
      <c r="AP900">
        <v>9069585.8333334327</v>
      </c>
      <c r="AQ900">
        <v>9834075.3333333414</v>
      </c>
      <c r="AR900">
        <v>10598564.83333325</v>
      </c>
      <c r="AS900">
        <v>11363054.333333392</v>
      </c>
      <c r="AT900">
        <v>12127543.8333333</v>
      </c>
      <c r="AU900">
        <v>12892033.333333442</v>
      </c>
      <c r="AV900">
        <v>13656522.833333351</v>
      </c>
      <c r="AW900">
        <v>14421012.333333259</v>
      </c>
      <c r="AX900">
        <v>15185501.833333401</v>
      </c>
      <c r="AY900">
        <v>15949991.33333331</v>
      </c>
      <c r="AZ900">
        <v>16714480.833333451</v>
      </c>
      <c r="BA900">
        <v>17478970.333333358</v>
      </c>
      <c r="BB900">
        <v>18243459.833333269</v>
      </c>
      <c r="BC900">
        <v>19007949.33333341</v>
      </c>
      <c r="BD900">
        <v>19772438.833333321</v>
      </c>
      <c r="BE900">
        <v>20536928.333333228</v>
      </c>
      <c r="BF900">
        <v>21301417.833333369</v>
      </c>
      <c r="BG900">
        <v>22065907.333333276</v>
      </c>
      <c r="BH900">
        <v>22830396.833333418</v>
      </c>
      <c r="BI900">
        <v>23594886.333333328</v>
      </c>
      <c r="BJ900">
        <v>24359375.833333239</v>
      </c>
      <c r="BK900">
        <v>25123865.333333381</v>
      </c>
      <c r="BL900">
        <v>25888354.833333287</v>
      </c>
      <c r="BM900">
        <v>26652844.333333429</v>
      </c>
      <c r="BN900">
        <v>27417333.833333336</v>
      </c>
      <c r="BO900">
        <v>28181823.333333246</v>
      </c>
      <c r="BP900">
        <v>28946312.833333388</v>
      </c>
      <c r="BQ900">
        <v>29710802.333333299</v>
      </c>
      <c r="BR900">
        <v>30475291.83333344</v>
      </c>
      <c r="BS900">
        <v>31239781.333333347</v>
      </c>
      <c r="BT900">
        <v>32004270.833333254</v>
      </c>
      <c r="BU900">
        <v>32768760.333333395</v>
      </c>
      <c r="BV900">
        <v>33533249.833333306</v>
      </c>
      <c r="BW900">
        <v>34297739.333333448</v>
      </c>
      <c r="BX900">
        <v>35062228.833333358</v>
      </c>
      <c r="BY900">
        <v>35826718.333333269</v>
      </c>
      <c r="BZ900">
        <v>36591207.833333403</v>
      </c>
      <c r="CA900">
        <v>37355697.333333313</v>
      </c>
      <c r="CB900">
        <v>38120186.833333224</v>
      </c>
      <c r="CC900">
        <v>38884676.333333366</v>
      </c>
      <c r="CD900">
        <v>39649165.833333276</v>
      </c>
      <c r="CE900">
        <v>40413655.333333418</v>
      </c>
      <c r="CF900">
        <v>41178144.833333328</v>
      </c>
      <c r="CG900">
        <v>41942634.333333232</v>
      </c>
      <c r="CH900">
        <v>42707123.833333373</v>
      </c>
      <c r="CI900">
        <v>43471613.333333284</v>
      </c>
      <c r="CJ900">
        <v>44236102.833333425</v>
      </c>
      <c r="CK900">
        <v>45000592.333333336</v>
      </c>
      <c r="CL900">
        <v>45765081.833333239</v>
      </c>
      <c r="CM900">
        <v>46529571.333333388</v>
      </c>
    </row>
    <row r="901" spans="1:91" x14ac:dyDescent="0.25">
      <c r="A901" s="95" t="s">
        <v>1</v>
      </c>
      <c r="B901" s="4">
        <v>0</v>
      </c>
      <c r="C901" s="4">
        <v>0</v>
      </c>
      <c r="D901" s="4">
        <v>0</v>
      </c>
      <c r="E901" s="4">
        <v>0</v>
      </c>
      <c r="F901" s="4">
        <v>0</v>
      </c>
      <c r="G901" s="4">
        <v>0</v>
      </c>
      <c r="H901" s="4">
        <v>0</v>
      </c>
      <c r="I901" s="4">
        <v>0</v>
      </c>
      <c r="J901" s="4">
        <v>0</v>
      </c>
      <c r="K901" s="4">
        <v>0</v>
      </c>
      <c r="L901" s="4">
        <v>0</v>
      </c>
      <c r="M901" s="4">
        <v>0</v>
      </c>
      <c r="N901" s="4">
        <v>0</v>
      </c>
      <c r="O901" s="4">
        <v>0</v>
      </c>
      <c r="P901" s="4">
        <v>0</v>
      </c>
      <c r="Q901" s="4">
        <v>0</v>
      </c>
      <c r="R901" s="4">
        <v>0</v>
      </c>
      <c r="S901" s="4">
        <v>0</v>
      </c>
      <c r="T901" s="4">
        <v>0</v>
      </c>
      <c r="U901" s="4">
        <v>0</v>
      </c>
      <c r="V901" s="4">
        <v>0</v>
      </c>
      <c r="W901" s="4">
        <v>0</v>
      </c>
      <c r="X901" s="4">
        <v>0</v>
      </c>
      <c r="Y901" s="4">
        <v>0</v>
      </c>
      <c r="Z901" s="4">
        <v>0</v>
      </c>
      <c r="AA901" s="4">
        <v>0</v>
      </c>
      <c r="AB901" s="4">
        <v>0</v>
      </c>
      <c r="AC901" s="4">
        <v>0</v>
      </c>
      <c r="AD901" s="4">
        <v>0</v>
      </c>
      <c r="AE901" s="4">
        <v>0</v>
      </c>
      <c r="AF901">
        <v>232964.16666666482</v>
      </c>
      <c r="AG901">
        <v>219797.66666666546</v>
      </c>
      <c r="AH901">
        <v>206631.1666666661</v>
      </c>
      <c r="AI901">
        <v>193464.66666666311</v>
      </c>
      <c r="AJ901">
        <v>180298.16666666375</v>
      </c>
      <c r="AK901">
        <v>167131.66666666439</v>
      </c>
      <c r="AL901">
        <v>153965.16666666503</v>
      </c>
      <c r="AM901">
        <v>140798.66666666567</v>
      </c>
      <c r="AN901">
        <v>127632.16666666631</v>
      </c>
      <c r="AO901">
        <v>114465.66666666331</v>
      </c>
      <c r="AP901">
        <v>101299.16666666395</v>
      </c>
      <c r="AQ901">
        <v>88132.666666664591</v>
      </c>
      <c r="AR901">
        <v>74966.166666665231</v>
      </c>
      <c r="AS901">
        <v>61799.666666665871</v>
      </c>
      <c r="AT901">
        <v>48633.166666666511</v>
      </c>
      <c r="AU901">
        <v>35466.666666663514</v>
      </c>
      <c r="AV901">
        <v>22300.166666664154</v>
      </c>
      <c r="AW901">
        <v>9133.6666666647943</v>
      </c>
      <c r="AX901">
        <v>0</v>
      </c>
      <c r="AY901">
        <v>0</v>
      </c>
      <c r="AZ901">
        <v>0</v>
      </c>
      <c r="BA901">
        <v>0</v>
      </c>
      <c r="BB901">
        <v>0</v>
      </c>
      <c r="BC901">
        <v>0</v>
      </c>
      <c r="BD901">
        <v>0</v>
      </c>
      <c r="BE901">
        <v>0</v>
      </c>
      <c r="BF901">
        <v>0</v>
      </c>
      <c r="BG901">
        <v>0</v>
      </c>
      <c r="BH901">
        <v>0</v>
      </c>
      <c r="BI901">
        <v>0</v>
      </c>
      <c r="BJ901">
        <v>0</v>
      </c>
      <c r="BK901">
        <v>0</v>
      </c>
      <c r="BL901">
        <v>0</v>
      </c>
      <c r="BM901">
        <v>0</v>
      </c>
      <c r="BN901">
        <v>0</v>
      </c>
      <c r="BO901">
        <v>0</v>
      </c>
      <c r="BP901">
        <v>0</v>
      </c>
      <c r="BQ901">
        <v>0</v>
      </c>
      <c r="BR901">
        <v>0</v>
      </c>
      <c r="BS901">
        <v>0</v>
      </c>
      <c r="BT901">
        <v>0</v>
      </c>
      <c r="BU901">
        <v>0</v>
      </c>
      <c r="BV901">
        <v>0</v>
      </c>
      <c r="BW901">
        <v>0</v>
      </c>
      <c r="BX901">
        <v>0</v>
      </c>
      <c r="BY901">
        <v>0</v>
      </c>
      <c r="BZ901">
        <v>0</v>
      </c>
      <c r="CA901">
        <v>0</v>
      </c>
      <c r="CB901">
        <v>0</v>
      </c>
      <c r="CC901">
        <v>0</v>
      </c>
      <c r="CD901">
        <v>0</v>
      </c>
      <c r="CE901">
        <v>0</v>
      </c>
      <c r="CF901">
        <v>0</v>
      </c>
      <c r="CG901">
        <v>0</v>
      </c>
      <c r="CH901">
        <v>0</v>
      </c>
      <c r="CI901">
        <v>0</v>
      </c>
      <c r="CJ901">
        <v>0</v>
      </c>
      <c r="CK901">
        <v>0</v>
      </c>
      <c r="CL901">
        <v>0</v>
      </c>
      <c r="CM901">
        <v>0</v>
      </c>
    </row>
    <row r="902" spans="1:91" s="98" customFormat="1" x14ac:dyDescent="0.25">
      <c r="A902" s="98" t="s">
        <v>1</v>
      </c>
      <c r="B902" s="98">
        <v>0</v>
      </c>
      <c r="C902" s="98">
        <v>0</v>
      </c>
      <c r="D902" s="98">
        <v>0</v>
      </c>
      <c r="E902" s="98">
        <v>0</v>
      </c>
      <c r="F902" s="98">
        <v>0</v>
      </c>
      <c r="G902" s="98">
        <v>0</v>
      </c>
      <c r="H902" s="98">
        <v>0</v>
      </c>
      <c r="I902" s="98">
        <v>0</v>
      </c>
      <c r="J902" s="98">
        <v>0</v>
      </c>
      <c r="K902" s="98">
        <v>0</v>
      </c>
      <c r="L902" s="98">
        <v>0</v>
      </c>
      <c r="M902" s="98">
        <v>0</v>
      </c>
      <c r="N902" s="98">
        <v>0</v>
      </c>
      <c r="O902" s="98">
        <v>0</v>
      </c>
      <c r="P902" s="98">
        <v>0</v>
      </c>
      <c r="Q902" s="98">
        <v>0</v>
      </c>
      <c r="R902" s="98">
        <v>0</v>
      </c>
      <c r="S902" s="98">
        <v>0</v>
      </c>
      <c r="T902" s="98">
        <v>0</v>
      </c>
      <c r="U902" s="98">
        <v>0</v>
      </c>
      <c r="V902" s="98">
        <v>0</v>
      </c>
      <c r="W902" s="98">
        <v>0</v>
      </c>
      <c r="X902" s="98">
        <v>0</v>
      </c>
      <c r="Y902" s="98">
        <v>0</v>
      </c>
      <c r="Z902" s="98">
        <v>0</v>
      </c>
      <c r="AA902" s="98">
        <v>0</v>
      </c>
      <c r="AB902" s="98">
        <v>0</v>
      </c>
      <c r="AC902" s="98">
        <v>0</v>
      </c>
      <c r="AD902" s="98">
        <v>0</v>
      </c>
      <c r="AE902" s="98">
        <v>0</v>
      </c>
      <c r="AF902" s="98">
        <v>0</v>
      </c>
      <c r="AG902" s="98">
        <v>0</v>
      </c>
      <c r="AH902" s="98">
        <v>0</v>
      </c>
      <c r="AI902" s="98">
        <v>0</v>
      </c>
      <c r="AJ902" s="98">
        <v>0</v>
      </c>
      <c r="AK902" s="98">
        <v>0</v>
      </c>
      <c r="AL902" s="98">
        <v>0</v>
      </c>
      <c r="AM902" s="98">
        <v>0</v>
      </c>
      <c r="AN902" s="98">
        <v>0</v>
      </c>
      <c r="AO902" s="98">
        <v>0</v>
      </c>
      <c r="AP902" s="98">
        <v>0</v>
      </c>
      <c r="AQ902" s="98">
        <v>0</v>
      </c>
      <c r="AR902" s="98">
        <v>0</v>
      </c>
      <c r="AS902" s="98">
        <v>0</v>
      </c>
      <c r="AT902" s="98">
        <v>0</v>
      </c>
      <c r="AU902" s="98">
        <v>0</v>
      </c>
      <c r="AV902" s="98">
        <v>0</v>
      </c>
      <c r="AW902" s="98">
        <v>0</v>
      </c>
      <c r="AX902" s="98">
        <v>0</v>
      </c>
      <c r="AY902" s="98">
        <v>0</v>
      </c>
      <c r="AZ902" s="98">
        <v>0</v>
      </c>
      <c r="BA902" s="98">
        <v>0</v>
      </c>
      <c r="BB902" s="98">
        <v>0</v>
      </c>
      <c r="BC902" s="98">
        <v>0</v>
      </c>
      <c r="BD902" s="98">
        <v>0</v>
      </c>
      <c r="BE902" s="98">
        <v>0</v>
      </c>
      <c r="BF902" s="98">
        <v>0</v>
      </c>
      <c r="BG902" s="98">
        <v>0</v>
      </c>
      <c r="BH902" s="98">
        <v>0</v>
      </c>
      <c r="BI902" s="98">
        <v>0</v>
      </c>
      <c r="BJ902" s="98">
        <v>0</v>
      </c>
      <c r="BK902" s="98">
        <v>0</v>
      </c>
      <c r="BL902" s="98">
        <v>0</v>
      </c>
      <c r="BM902" s="98">
        <v>0</v>
      </c>
      <c r="BN902" s="98">
        <v>0</v>
      </c>
      <c r="BO902" s="98">
        <v>0</v>
      </c>
      <c r="BP902" s="98">
        <v>0</v>
      </c>
      <c r="BQ902" s="98">
        <v>0</v>
      </c>
      <c r="BR902" s="98">
        <v>0</v>
      </c>
      <c r="BS902" s="98">
        <v>0</v>
      </c>
      <c r="BT902" s="98">
        <v>0</v>
      </c>
      <c r="BU902" s="98">
        <v>0</v>
      </c>
      <c r="BV902" s="98">
        <v>0</v>
      </c>
      <c r="BW902" s="98">
        <v>0</v>
      </c>
      <c r="BX902" s="98">
        <v>0</v>
      </c>
      <c r="BY902" s="98">
        <v>0</v>
      </c>
      <c r="BZ902" s="98">
        <v>0</v>
      </c>
      <c r="CA902" s="98">
        <v>0</v>
      </c>
      <c r="CB902" s="98">
        <v>0</v>
      </c>
      <c r="CC902" s="98">
        <v>0</v>
      </c>
      <c r="CD902" s="98">
        <v>0</v>
      </c>
      <c r="CE902" s="98">
        <v>0</v>
      </c>
      <c r="CF902" s="98">
        <v>0</v>
      </c>
      <c r="CG902" s="98">
        <v>0</v>
      </c>
      <c r="CH902" s="98">
        <v>0</v>
      </c>
      <c r="CI902" s="98">
        <v>0</v>
      </c>
      <c r="CJ902" s="98">
        <v>0</v>
      </c>
      <c r="CK902" s="98">
        <v>0</v>
      </c>
      <c r="CL902" s="98">
        <v>0</v>
      </c>
      <c r="CM902" s="98">
        <v>0</v>
      </c>
    </row>
    <row r="903" spans="1:91" x14ac:dyDescent="0.25">
      <c r="A903" s="95" t="s">
        <v>1</v>
      </c>
      <c r="B903" s="4">
        <v>0</v>
      </c>
      <c r="C903" s="4">
        <v>0</v>
      </c>
      <c r="D903" s="4">
        <v>0</v>
      </c>
      <c r="E903" s="4">
        <v>0</v>
      </c>
      <c r="F903" s="4">
        <v>0</v>
      </c>
      <c r="G903" s="4">
        <v>0</v>
      </c>
      <c r="H903" s="4">
        <v>0</v>
      </c>
      <c r="I903" s="4">
        <v>0</v>
      </c>
      <c r="J903" s="4">
        <v>0</v>
      </c>
      <c r="K903" s="4">
        <v>0</v>
      </c>
      <c r="L903" s="4">
        <v>0</v>
      </c>
      <c r="M903" s="4">
        <v>0</v>
      </c>
      <c r="N903" s="4">
        <v>0</v>
      </c>
      <c r="O903" s="4">
        <v>0</v>
      </c>
      <c r="P903" s="4">
        <v>0</v>
      </c>
      <c r="Q903" s="4">
        <v>0</v>
      </c>
      <c r="R903" s="4">
        <v>0</v>
      </c>
      <c r="S903" s="4">
        <v>0</v>
      </c>
      <c r="T903" s="4">
        <v>0</v>
      </c>
      <c r="U903" s="4">
        <v>0</v>
      </c>
      <c r="V903" s="4">
        <v>0</v>
      </c>
      <c r="W903" s="4">
        <v>0</v>
      </c>
      <c r="X903" s="4">
        <v>0</v>
      </c>
      <c r="Y903" s="4">
        <v>0</v>
      </c>
      <c r="Z903" s="4">
        <v>0</v>
      </c>
      <c r="AA903" s="4">
        <v>0</v>
      </c>
      <c r="AB903" s="4">
        <v>0</v>
      </c>
      <c r="AC903" s="4">
        <v>0</v>
      </c>
      <c r="AD903" s="4">
        <v>0</v>
      </c>
      <c r="AE903" s="4">
        <v>0</v>
      </c>
      <c r="AF903">
        <v>715598.3333333279</v>
      </c>
      <c r="AG903">
        <v>781334.00000000256</v>
      </c>
      <c r="AH903">
        <v>847069.66666666267</v>
      </c>
      <c r="AI903">
        <v>912805.33333333733</v>
      </c>
      <c r="AJ903">
        <v>978541.00000001199</v>
      </c>
      <c r="AK903">
        <v>1044276.6666666575</v>
      </c>
      <c r="AL903">
        <v>1110012.3333333321</v>
      </c>
      <c r="AM903">
        <v>1175748.000000007</v>
      </c>
      <c r="AN903">
        <v>1241483.6666666525</v>
      </c>
      <c r="AO903">
        <v>1307219.333333327</v>
      </c>
      <c r="AP903">
        <v>1372955.0000000019</v>
      </c>
      <c r="AQ903">
        <v>1438690.6666666763</v>
      </c>
      <c r="AR903">
        <v>1504426.3333333218</v>
      </c>
      <c r="AS903">
        <v>1570161.9999999967</v>
      </c>
      <c r="AT903">
        <v>1635897.6666666712</v>
      </c>
      <c r="AU903">
        <v>1701633.3333333461</v>
      </c>
      <c r="AV903">
        <v>1767368.9999999916</v>
      </c>
      <c r="AW903">
        <v>1833104.666666666</v>
      </c>
      <c r="AX903">
        <v>1898840.3333333409</v>
      </c>
      <c r="AY903">
        <v>1964575.9999999865</v>
      </c>
      <c r="AZ903">
        <v>2030311.6666666609</v>
      </c>
      <c r="BA903">
        <v>2096047.3333333358</v>
      </c>
      <c r="BB903">
        <v>2161783.0000000102</v>
      </c>
      <c r="BC903">
        <v>2227518.6666666558</v>
      </c>
      <c r="BD903">
        <v>2293254.3333333307</v>
      </c>
      <c r="BE903">
        <v>2358990.0000000051</v>
      </c>
      <c r="BF903">
        <v>2424725.66666668</v>
      </c>
      <c r="BG903">
        <v>2490461.3333333256</v>
      </c>
      <c r="BH903">
        <v>2556197</v>
      </c>
      <c r="BI903">
        <v>2621932.6666666749</v>
      </c>
      <c r="BJ903">
        <v>2687668.3333333205</v>
      </c>
      <c r="BK903">
        <v>2753403.9999999949</v>
      </c>
      <c r="BL903">
        <v>2819139.6666666698</v>
      </c>
      <c r="BM903">
        <v>2884875.3333333442</v>
      </c>
      <c r="BN903">
        <v>2950610.9999999898</v>
      </c>
      <c r="BO903">
        <v>3016346.6666666646</v>
      </c>
      <c r="BP903">
        <v>3082082.3333333391</v>
      </c>
      <c r="BQ903">
        <v>3147817.9999999846</v>
      </c>
      <c r="BR903">
        <v>3213553.6666666595</v>
      </c>
      <c r="BS903">
        <v>3279289.333333334</v>
      </c>
      <c r="BT903">
        <v>3345025.0000000088</v>
      </c>
      <c r="BU903">
        <v>3410760.6666666544</v>
      </c>
      <c r="BV903">
        <v>3476496.3333333288</v>
      </c>
      <c r="BW903">
        <v>3542232.0000000037</v>
      </c>
      <c r="BX903">
        <v>3607967.6666666782</v>
      </c>
      <c r="BY903">
        <v>3673703.3333333237</v>
      </c>
      <c r="BZ903">
        <v>3739438.9999999986</v>
      </c>
      <c r="CA903">
        <v>3805174.666666673</v>
      </c>
      <c r="CB903">
        <v>3870910.3333333186</v>
      </c>
      <c r="CC903">
        <v>3936645.9999999935</v>
      </c>
      <c r="CD903">
        <v>4002381.6666666679</v>
      </c>
      <c r="CE903">
        <v>4068117.3333333428</v>
      </c>
      <c r="CF903">
        <v>4133852.9999999884</v>
      </c>
      <c r="CG903">
        <v>4199588.6666666633</v>
      </c>
      <c r="CH903">
        <v>4265324.3333333377</v>
      </c>
      <c r="CI903">
        <v>4331060.0000000121</v>
      </c>
      <c r="CJ903">
        <v>4396795.6666666577</v>
      </c>
      <c r="CK903">
        <v>4462531.3333333321</v>
      </c>
      <c r="CL903">
        <v>4528267.0000000075</v>
      </c>
      <c r="CM903">
        <v>4594002.666666653</v>
      </c>
    </row>
    <row r="904" spans="1:91" x14ac:dyDescent="0.25">
      <c r="A904" s="95" t="s">
        <v>1</v>
      </c>
      <c r="B904" s="4">
        <v>0</v>
      </c>
      <c r="C904" s="4">
        <v>0</v>
      </c>
      <c r="D904" s="4">
        <v>0</v>
      </c>
      <c r="E904" s="4">
        <v>0</v>
      </c>
      <c r="F904" s="4">
        <v>0</v>
      </c>
      <c r="G904" s="4">
        <v>0</v>
      </c>
      <c r="H904" s="4">
        <v>0</v>
      </c>
      <c r="I904" s="4">
        <v>0</v>
      </c>
      <c r="J904" s="4">
        <v>0</v>
      </c>
      <c r="K904" s="4">
        <v>0</v>
      </c>
      <c r="L904" s="4">
        <v>0</v>
      </c>
      <c r="M904" s="4">
        <v>0</v>
      </c>
      <c r="N904" s="4">
        <v>0</v>
      </c>
      <c r="O904" s="4">
        <v>0</v>
      </c>
      <c r="P904" s="4">
        <v>0</v>
      </c>
      <c r="Q904" s="4">
        <v>0</v>
      </c>
      <c r="R904" s="4">
        <v>0</v>
      </c>
      <c r="S904" s="4">
        <v>0</v>
      </c>
      <c r="T904" s="4">
        <v>0</v>
      </c>
      <c r="U904" s="4">
        <v>0</v>
      </c>
      <c r="V904" s="4">
        <v>0</v>
      </c>
      <c r="W904" s="4">
        <v>0</v>
      </c>
      <c r="X904" s="4">
        <v>0</v>
      </c>
      <c r="Y904" s="4">
        <v>0</v>
      </c>
      <c r="Z904" s="4">
        <v>0</v>
      </c>
      <c r="AA904" s="4">
        <v>0</v>
      </c>
      <c r="AB904" s="4">
        <v>0</v>
      </c>
      <c r="AC904" s="4">
        <v>0</v>
      </c>
      <c r="AD904" s="4">
        <v>0</v>
      </c>
      <c r="AE904" s="4">
        <v>0</v>
      </c>
      <c r="AF904">
        <v>204415.00000000087</v>
      </c>
      <c r="AG904">
        <v>219460.66666666593</v>
      </c>
      <c r="AH904">
        <v>234506.33333333462</v>
      </c>
      <c r="AI904">
        <v>249551.99999999968</v>
      </c>
      <c r="AJ904">
        <v>264597.66666666837</v>
      </c>
      <c r="AK904">
        <v>279643.33333333343</v>
      </c>
      <c r="AL904">
        <v>294688.99999999849</v>
      </c>
      <c r="AM904">
        <v>309734.66666666721</v>
      </c>
      <c r="AN904">
        <v>324780.33333333221</v>
      </c>
      <c r="AO904">
        <v>339826.00000000093</v>
      </c>
      <c r="AP904">
        <v>354871.66666666599</v>
      </c>
      <c r="AQ904">
        <v>369917.33333333465</v>
      </c>
      <c r="AR904">
        <v>384962.99999999977</v>
      </c>
      <c r="AS904">
        <v>400008.66666666843</v>
      </c>
      <c r="AT904">
        <v>415054.33333333349</v>
      </c>
      <c r="AU904">
        <v>430099.99999999854</v>
      </c>
      <c r="AV904">
        <v>445145.66666666721</v>
      </c>
      <c r="AW904">
        <v>460191.33333333232</v>
      </c>
      <c r="AX904">
        <v>475237.00000000099</v>
      </c>
      <c r="AY904">
        <v>490282.66666666605</v>
      </c>
      <c r="AZ904">
        <v>505328.33333333477</v>
      </c>
      <c r="BA904">
        <v>520373.99999999977</v>
      </c>
      <c r="BB904">
        <v>535419.66666666849</v>
      </c>
      <c r="BC904">
        <v>550465.33333333349</v>
      </c>
      <c r="BD904">
        <v>565510.9999999986</v>
      </c>
      <c r="BE904">
        <v>580556.66666666733</v>
      </c>
      <c r="BF904">
        <v>595602.33333333232</v>
      </c>
      <c r="BG904">
        <v>610648.00000000105</v>
      </c>
      <c r="BH904">
        <v>625693.66666666605</v>
      </c>
      <c r="BI904">
        <v>640739.33333333477</v>
      </c>
      <c r="BJ904">
        <v>655784.99999999988</v>
      </c>
      <c r="BK904">
        <v>670830.66666666488</v>
      </c>
      <c r="BL904">
        <v>685876.3333333336</v>
      </c>
      <c r="BM904">
        <v>700921.9999999986</v>
      </c>
      <c r="BN904">
        <v>715967.66666666733</v>
      </c>
      <c r="BO904">
        <v>731013.33333333244</v>
      </c>
      <c r="BP904">
        <v>746059.00000000116</v>
      </c>
      <c r="BQ904">
        <v>761104.66666666616</v>
      </c>
      <c r="BR904">
        <v>776150.33333333489</v>
      </c>
      <c r="BS904">
        <v>791195.99999999988</v>
      </c>
      <c r="BT904">
        <v>806241.666666665</v>
      </c>
      <c r="BU904">
        <v>821287.33333333372</v>
      </c>
      <c r="BV904">
        <v>836332.99999999872</v>
      </c>
      <c r="BW904">
        <v>851378.66666666744</v>
      </c>
      <c r="BX904">
        <v>866424.33333333244</v>
      </c>
      <c r="BY904">
        <v>881470.00000000116</v>
      </c>
      <c r="BZ904">
        <v>896515.66666666628</v>
      </c>
      <c r="CA904">
        <v>911561.33333333489</v>
      </c>
      <c r="CB904">
        <v>926607</v>
      </c>
      <c r="CC904">
        <v>941652.666666665</v>
      </c>
      <c r="CD904">
        <v>956698.33333333372</v>
      </c>
      <c r="CE904">
        <v>971743.99999999884</v>
      </c>
      <c r="CF904">
        <v>986789.66666666744</v>
      </c>
      <c r="CG904">
        <v>1001835.3333333326</v>
      </c>
      <c r="CH904">
        <v>1016881.0000000012</v>
      </c>
      <c r="CI904">
        <v>1031926.6666666663</v>
      </c>
      <c r="CJ904">
        <v>1046972.333333335</v>
      </c>
      <c r="CK904">
        <v>1062018</v>
      </c>
      <c r="CL904">
        <v>1077063.6666666651</v>
      </c>
      <c r="CM904">
        <v>1092109.3333333337</v>
      </c>
    </row>
    <row r="905" spans="1:91" x14ac:dyDescent="0.25">
      <c r="A905" s="40"/>
    </row>
    <row r="906" spans="1:91" x14ac:dyDescent="0.25">
      <c r="A906" s="95" t="s">
        <v>318</v>
      </c>
      <c r="B906" s="4">
        <v>0</v>
      </c>
      <c r="C906" s="4">
        <v>0</v>
      </c>
      <c r="D906" s="4">
        <v>0</v>
      </c>
      <c r="E906" s="4">
        <v>0</v>
      </c>
      <c r="F906" s="4">
        <v>0</v>
      </c>
      <c r="G906" s="4">
        <v>0</v>
      </c>
      <c r="H906" s="4">
        <v>0</v>
      </c>
      <c r="I906" s="4">
        <v>0</v>
      </c>
      <c r="J906" s="4">
        <v>0</v>
      </c>
      <c r="K906" s="4">
        <v>0</v>
      </c>
      <c r="L906" s="4">
        <v>0</v>
      </c>
      <c r="M906" s="4">
        <v>0</v>
      </c>
      <c r="N906" s="4">
        <v>0</v>
      </c>
      <c r="O906" s="4">
        <v>0</v>
      </c>
      <c r="P906" s="4">
        <v>0</v>
      </c>
      <c r="Q906" s="4">
        <v>0</v>
      </c>
      <c r="R906" s="4">
        <v>0</v>
      </c>
      <c r="S906" s="4">
        <v>0</v>
      </c>
      <c r="T906" s="4">
        <v>0</v>
      </c>
      <c r="U906" s="4">
        <v>0</v>
      </c>
      <c r="V906" s="4">
        <v>0</v>
      </c>
      <c r="W906" s="4">
        <v>0</v>
      </c>
      <c r="X906" s="4">
        <v>0</v>
      </c>
      <c r="Y906" s="4">
        <v>0</v>
      </c>
      <c r="Z906" s="4">
        <v>0</v>
      </c>
      <c r="AA906" s="4">
        <v>0</v>
      </c>
      <c r="AB906" s="4">
        <v>0</v>
      </c>
      <c r="AC906" s="4">
        <v>0</v>
      </c>
      <c r="AD906" s="4">
        <v>0</v>
      </c>
      <c r="AE906" s="4">
        <v>0</v>
      </c>
      <c r="AF906">
        <v>522874.16666666832</v>
      </c>
      <c r="AG906">
        <v>499213.6666666629</v>
      </c>
      <c r="AH906">
        <v>475553.16666666477</v>
      </c>
      <c r="AI906">
        <v>451892.66666666663</v>
      </c>
      <c r="AJ906">
        <v>428232.16666666849</v>
      </c>
      <c r="AK906">
        <v>404571.66666666308</v>
      </c>
      <c r="AL906">
        <v>380911.16666666494</v>
      </c>
      <c r="AM906">
        <v>357250.6666666668</v>
      </c>
      <c r="AN906">
        <v>333590.16666666867</v>
      </c>
      <c r="AO906">
        <v>309929.66666666325</v>
      </c>
      <c r="AP906">
        <v>286269.16666666511</v>
      </c>
      <c r="AQ906">
        <v>262608.66666666698</v>
      </c>
      <c r="AR906">
        <v>238948.16666666884</v>
      </c>
      <c r="AS906">
        <v>215287.66666666343</v>
      </c>
      <c r="AT906">
        <v>191627.16666666529</v>
      </c>
      <c r="AU906">
        <v>167966.66666666715</v>
      </c>
      <c r="AV906">
        <v>144306.16666666174</v>
      </c>
      <c r="AW906">
        <v>120645.6666666636</v>
      </c>
      <c r="AX906">
        <v>96985.166666665464</v>
      </c>
      <c r="AY906">
        <v>73324.666666667326</v>
      </c>
      <c r="AZ906">
        <v>49664.166666661913</v>
      </c>
      <c r="BA906">
        <v>26003.666666663776</v>
      </c>
      <c r="BB906">
        <v>2343.1666666656383</v>
      </c>
      <c r="BC906">
        <v>0</v>
      </c>
      <c r="BD906">
        <v>0</v>
      </c>
      <c r="BE906">
        <v>0</v>
      </c>
      <c r="BF906">
        <v>0</v>
      </c>
      <c r="BG906">
        <v>0</v>
      </c>
      <c r="BH906">
        <v>0</v>
      </c>
      <c r="BI906">
        <v>0</v>
      </c>
      <c r="BJ906">
        <v>0</v>
      </c>
      <c r="BK906">
        <v>0</v>
      </c>
      <c r="BL906">
        <v>0</v>
      </c>
      <c r="BM906">
        <v>0</v>
      </c>
      <c r="BN906">
        <v>0</v>
      </c>
      <c r="BO906">
        <v>0</v>
      </c>
      <c r="BP906">
        <v>0</v>
      </c>
      <c r="BQ906">
        <v>0</v>
      </c>
      <c r="BR906">
        <v>0</v>
      </c>
      <c r="BS906">
        <v>0</v>
      </c>
      <c r="BT906">
        <v>0</v>
      </c>
      <c r="BU906">
        <v>0</v>
      </c>
      <c r="BV906">
        <v>0</v>
      </c>
      <c r="BW906">
        <v>0</v>
      </c>
      <c r="BX906">
        <v>0</v>
      </c>
      <c r="BY906">
        <v>0</v>
      </c>
      <c r="BZ906">
        <v>0</v>
      </c>
      <c r="CA906">
        <v>0</v>
      </c>
      <c r="CB906">
        <v>0</v>
      </c>
      <c r="CC906">
        <v>0</v>
      </c>
      <c r="CD906">
        <v>0</v>
      </c>
      <c r="CE906">
        <v>0</v>
      </c>
      <c r="CF906">
        <v>0</v>
      </c>
      <c r="CG906">
        <v>0</v>
      </c>
      <c r="CH906">
        <v>0</v>
      </c>
      <c r="CI906">
        <v>0</v>
      </c>
      <c r="CJ906">
        <v>0</v>
      </c>
      <c r="CK906">
        <v>0</v>
      </c>
      <c r="CL906">
        <v>0</v>
      </c>
      <c r="CM906">
        <v>0</v>
      </c>
    </row>
    <row r="907" spans="1:91" x14ac:dyDescent="0.25">
      <c r="A907" s="95"/>
    </row>
    <row r="908" spans="1:91" s="46" customFormat="1" x14ac:dyDescent="0.25">
      <c r="A908" s="95" t="s">
        <v>319</v>
      </c>
      <c r="B908" s="4">
        <v>0</v>
      </c>
      <c r="C908" s="4">
        <v>0</v>
      </c>
      <c r="D908" s="4">
        <v>0</v>
      </c>
      <c r="E908" s="4">
        <v>0</v>
      </c>
      <c r="F908" s="4">
        <v>0</v>
      </c>
      <c r="G908" s="4">
        <v>0</v>
      </c>
      <c r="H908" s="4">
        <v>0</v>
      </c>
      <c r="I908" s="4">
        <v>0</v>
      </c>
      <c r="J908" s="4">
        <v>0</v>
      </c>
      <c r="K908" s="4">
        <v>0</v>
      </c>
      <c r="L908" s="4">
        <v>0</v>
      </c>
      <c r="M908" s="4">
        <v>0</v>
      </c>
      <c r="N908" s="4">
        <v>0</v>
      </c>
      <c r="O908" s="4">
        <v>0</v>
      </c>
      <c r="P908" s="4">
        <v>0</v>
      </c>
      <c r="Q908" s="4">
        <v>0</v>
      </c>
      <c r="R908" s="4">
        <v>0</v>
      </c>
      <c r="S908" s="4">
        <v>0</v>
      </c>
      <c r="T908" s="4">
        <v>0</v>
      </c>
      <c r="U908" s="4">
        <v>0</v>
      </c>
      <c r="V908" s="4">
        <v>0</v>
      </c>
      <c r="W908" s="4">
        <v>0</v>
      </c>
      <c r="X908" s="4">
        <v>0</v>
      </c>
      <c r="Y908" s="4">
        <v>0</v>
      </c>
      <c r="Z908" s="4">
        <v>0</v>
      </c>
      <c r="AA908" s="4">
        <v>0</v>
      </c>
      <c r="AB908" s="4">
        <v>0</v>
      </c>
      <c r="AC908" s="4">
        <v>0</v>
      </c>
      <c r="AD908" s="4">
        <v>0</v>
      </c>
      <c r="AE908" s="4">
        <v>0</v>
      </c>
      <c r="AF908" s="46">
        <v>891033.59487547271</v>
      </c>
      <c r="AG908" s="46">
        <v>891742.87752921856</v>
      </c>
      <c r="AH908" s="46">
        <v>892452.16018296452</v>
      </c>
      <c r="AI908" s="46">
        <v>893161.44283671048</v>
      </c>
      <c r="AJ908" s="46">
        <v>893870.72549045621</v>
      </c>
      <c r="AK908" s="46">
        <v>894580.00814420218</v>
      </c>
      <c r="AL908" s="46">
        <v>895289.29079794814</v>
      </c>
      <c r="AM908" s="46">
        <v>895998.57345169387</v>
      </c>
      <c r="AN908" s="46">
        <v>896707.85610543983</v>
      </c>
      <c r="AO908" s="46">
        <v>897417.13875918579</v>
      </c>
      <c r="AP908" s="46">
        <v>898126.42141293176</v>
      </c>
      <c r="AQ908" s="46">
        <v>898835.70406667772</v>
      </c>
      <c r="AR908" s="46">
        <v>899544.98672042345</v>
      </c>
      <c r="AS908" s="46">
        <v>900254.26937416941</v>
      </c>
      <c r="AT908" s="46">
        <v>900963.55202791537</v>
      </c>
      <c r="AU908" s="46">
        <v>901672.8346816611</v>
      </c>
      <c r="AV908" s="46">
        <v>902382.11733540706</v>
      </c>
      <c r="AW908" s="46">
        <v>903091.39998915303</v>
      </c>
      <c r="AX908" s="46">
        <v>903800.68264289899</v>
      </c>
      <c r="AY908" s="46">
        <v>904509.96529664495</v>
      </c>
      <c r="AZ908" s="46">
        <v>905219.24795039068</v>
      </c>
      <c r="BA908" s="46">
        <v>905928.53060413664</v>
      </c>
      <c r="BB908" s="46">
        <v>906637.8132578826</v>
      </c>
      <c r="BC908" s="46">
        <v>907347.09591162833</v>
      </c>
      <c r="BD908" s="46">
        <v>908056.3785653743</v>
      </c>
      <c r="BE908" s="46">
        <v>908765.66121912026</v>
      </c>
      <c r="BF908" s="46">
        <v>909474.94387286622</v>
      </c>
      <c r="BG908" s="46">
        <v>910184.22652661218</v>
      </c>
      <c r="BH908" s="46">
        <v>910893.50918035791</v>
      </c>
      <c r="BI908" s="46">
        <v>911602.79183410387</v>
      </c>
      <c r="BJ908" s="46">
        <v>912312.07448784984</v>
      </c>
      <c r="BK908" s="46">
        <v>913021.35714159557</v>
      </c>
      <c r="BL908" s="46">
        <v>913730.63979534153</v>
      </c>
      <c r="BM908" s="46">
        <v>914439.92244908749</v>
      </c>
      <c r="BN908" s="46">
        <v>915149.20510283345</v>
      </c>
      <c r="BO908" s="46">
        <v>915858.48775657942</v>
      </c>
      <c r="BP908" s="46">
        <v>916567.77041032515</v>
      </c>
      <c r="BQ908" s="46">
        <v>917277.05306407111</v>
      </c>
      <c r="BR908" s="46">
        <v>917986.33571781707</v>
      </c>
      <c r="BS908" s="46">
        <v>918695.6183715628</v>
      </c>
      <c r="BT908" s="46">
        <v>919404.90102530876</v>
      </c>
      <c r="BU908" s="46">
        <v>920114.18367905472</v>
      </c>
      <c r="BV908" s="46">
        <v>920823.46633280069</v>
      </c>
      <c r="BW908" s="46">
        <v>921532.74898654665</v>
      </c>
      <c r="BX908" s="46">
        <v>922242.03164029238</v>
      </c>
      <c r="BY908" s="46">
        <v>922951.31429403834</v>
      </c>
      <c r="BZ908" s="46">
        <v>923660.5969477843</v>
      </c>
      <c r="CA908" s="46">
        <v>924369.87960153003</v>
      </c>
      <c r="CB908" s="46">
        <v>925079.16225527599</v>
      </c>
      <c r="CC908" s="46">
        <v>925788.44490902196</v>
      </c>
      <c r="CD908" s="46">
        <v>926497.72756276792</v>
      </c>
      <c r="CE908" s="46">
        <v>927207.01021651377</v>
      </c>
      <c r="CF908" s="46">
        <v>927916.29287025961</v>
      </c>
      <c r="CG908" s="46">
        <v>928625.57552400546</v>
      </c>
      <c r="CH908" s="46">
        <v>929334.85817775142</v>
      </c>
      <c r="CI908" s="46">
        <v>930044.14083149715</v>
      </c>
      <c r="CJ908" s="46">
        <v>930753.42348524311</v>
      </c>
      <c r="CK908" s="46">
        <v>931462.70613898907</v>
      </c>
      <c r="CL908" s="46">
        <v>932171.98879273504</v>
      </c>
      <c r="CM908" s="46">
        <v>932881.271446481</v>
      </c>
    </row>
    <row r="909" spans="1:91" s="46" customFormat="1" x14ac:dyDescent="0.25">
      <c r="A909" s="95"/>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spans="1:91" x14ac:dyDescent="0.25">
      <c r="A910" s="95" t="s">
        <v>399</v>
      </c>
      <c r="B910" s="4">
        <v>0</v>
      </c>
      <c r="C910" s="4">
        <v>0</v>
      </c>
      <c r="D910" s="4">
        <v>0</v>
      </c>
      <c r="E910" s="4">
        <v>0</v>
      </c>
      <c r="F910" s="4">
        <v>0</v>
      </c>
      <c r="G910" s="4">
        <v>0</v>
      </c>
      <c r="H910" s="4">
        <v>0</v>
      </c>
      <c r="I910" s="4">
        <v>0</v>
      </c>
      <c r="J910" s="4">
        <v>0</v>
      </c>
      <c r="K910" s="4">
        <v>0</v>
      </c>
      <c r="L910" s="4">
        <v>0</v>
      </c>
      <c r="M910" s="4">
        <v>0</v>
      </c>
      <c r="N910" s="4">
        <v>0</v>
      </c>
      <c r="O910" s="4">
        <v>0</v>
      </c>
      <c r="P910" s="4">
        <v>0</v>
      </c>
      <c r="Q910" s="4">
        <v>0</v>
      </c>
      <c r="R910" s="4">
        <v>0</v>
      </c>
      <c r="S910" s="4">
        <v>0</v>
      </c>
      <c r="T910" s="4">
        <v>0</v>
      </c>
      <c r="U910" s="4">
        <v>0</v>
      </c>
      <c r="V910" s="4">
        <v>0</v>
      </c>
      <c r="W910" s="4">
        <v>0</v>
      </c>
      <c r="X910" s="4">
        <v>0</v>
      </c>
      <c r="Y910" s="4">
        <v>0</v>
      </c>
      <c r="Z910" s="4">
        <v>0</v>
      </c>
      <c r="AA910" s="4">
        <v>0</v>
      </c>
      <c r="AB910" s="4">
        <v>0</v>
      </c>
      <c r="AC910" s="4">
        <v>0</v>
      </c>
      <c r="AD910" s="4">
        <v>0</v>
      </c>
      <c r="AE910" s="4">
        <v>0</v>
      </c>
      <c r="AF910">
        <v>0</v>
      </c>
      <c r="AG910">
        <v>0</v>
      </c>
      <c r="AH910">
        <v>0</v>
      </c>
      <c r="AI910">
        <v>85424.666666658595</v>
      </c>
      <c r="AJ910">
        <v>226994.83333330136</v>
      </c>
      <c r="AK910">
        <v>368565.00000000233</v>
      </c>
      <c r="AL910">
        <v>510135.16666664509</v>
      </c>
      <c r="AM910">
        <v>651705.33333328785</v>
      </c>
      <c r="AN910">
        <v>793275.49999998882</v>
      </c>
      <c r="AO910">
        <v>934845.66666663159</v>
      </c>
      <c r="AP910">
        <v>1076415.8333333326</v>
      </c>
      <c r="AQ910">
        <v>1217985.9999999753</v>
      </c>
      <c r="AR910">
        <v>1359556.1666666763</v>
      </c>
      <c r="AS910">
        <v>1501126.3333333191</v>
      </c>
      <c r="AT910">
        <v>1642696.4999999618</v>
      </c>
      <c r="AU910">
        <v>1784266.6666666628</v>
      </c>
      <c r="AV910">
        <v>1925836.8333333055</v>
      </c>
      <c r="AW910">
        <v>2067407.0000000065</v>
      </c>
      <c r="AX910">
        <v>2208977.1666666493</v>
      </c>
      <c r="AY910">
        <v>2350547.333333292</v>
      </c>
      <c r="AZ910">
        <v>2492117.499999993</v>
      </c>
      <c r="BA910">
        <v>2633687.6666666358</v>
      </c>
      <c r="BB910">
        <v>2775257.8333333367</v>
      </c>
      <c r="BC910">
        <v>2916827.9999999795</v>
      </c>
      <c r="BD910">
        <v>3058398.1666666223</v>
      </c>
      <c r="BE910">
        <v>3199968.3333333232</v>
      </c>
      <c r="BF910">
        <v>3341538.499999966</v>
      </c>
      <c r="BG910">
        <v>3483108.666666667</v>
      </c>
      <c r="BH910">
        <v>3624678.8333333097</v>
      </c>
      <c r="BI910">
        <v>3766249.0000000107</v>
      </c>
      <c r="BJ910">
        <v>3907819.1666666535</v>
      </c>
      <c r="BK910">
        <v>4049389.3333332962</v>
      </c>
      <c r="BL910">
        <v>4190959.4999999972</v>
      </c>
      <c r="BM910">
        <v>4332529.66666664</v>
      </c>
      <c r="BN910">
        <v>4474099.8333333414</v>
      </c>
      <c r="BO910">
        <v>4615669.9999999832</v>
      </c>
      <c r="BP910">
        <v>4757240.1666666269</v>
      </c>
      <c r="BQ910">
        <v>4898810.3333333274</v>
      </c>
      <c r="BR910">
        <v>5040380.4999999702</v>
      </c>
      <c r="BS910">
        <v>5181950.6666666716</v>
      </c>
      <c r="BT910">
        <v>5323520.8333333135</v>
      </c>
      <c r="BU910">
        <v>5465090.9999999572</v>
      </c>
      <c r="BV910">
        <v>5606661.1666666577</v>
      </c>
      <c r="BW910">
        <v>5748231.3333333004</v>
      </c>
      <c r="BX910">
        <v>5889801.5000000019</v>
      </c>
      <c r="BY910">
        <v>6031371.6666666437</v>
      </c>
      <c r="BZ910">
        <v>6172941.8333332874</v>
      </c>
      <c r="CA910">
        <v>6314511.9999999879</v>
      </c>
      <c r="CB910">
        <v>6456082.1666666307</v>
      </c>
      <c r="CC910">
        <v>6597652.3333333321</v>
      </c>
      <c r="CD910">
        <v>6739222.4999999739</v>
      </c>
      <c r="CE910">
        <v>6880792.6666666754</v>
      </c>
      <c r="CF910">
        <v>7022362.8333333181</v>
      </c>
      <c r="CG910">
        <v>7163932.9999999609</v>
      </c>
      <c r="CH910">
        <v>7305503.1666666623</v>
      </c>
      <c r="CI910">
        <v>7447073.3333333042</v>
      </c>
      <c r="CJ910">
        <v>7588643.5000000056</v>
      </c>
      <c r="CK910">
        <v>7730213.6666666484</v>
      </c>
      <c r="CL910">
        <v>7871783.8333332911</v>
      </c>
      <c r="CM910">
        <v>8013353.9999999925</v>
      </c>
    </row>
    <row r="911" spans="1:91" x14ac:dyDescent="0.25">
      <c r="A911" s="95"/>
    </row>
    <row r="912" spans="1:91" s="46" customFormat="1" x14ac:dyDescent="0.25">
      <c r="A912" s="95" t="s">
        <v>320</v>
      </c>
      <c r="B912" s="4">
        <v>0</v>
      </c>
      <c r="C912" s="4">
        <v>0</v>
      </c>
      <c r="D912" s="4">
        <v>0</v>
      </c>
      <c r="E912" s="4">
        <v>0</v>
      </c>
      <c r="F912" s="4">
        <v>0</v>
      </c>
      <c r="G912" s="4">
        <v>0</v>
      </c>
      <c r="H912" s="4">
        <v>0</v>
      </c>
      <c r="I912" s="4">
        <v>0</v>
      </c>
      <c r="J912" s="4">
        <v>0</v>
      </c>
      <c r="K912" s="4">
        <v>0</v>
      </c>
      <c r="L912" s="4">
        <v>0</v>
      </c>
      <c r="M912" s="4">
        <v>0</v>
      </c>
      <c r="N912" s="4">
        <v>0</v>
      </c>
      <c r="O912" s="4">
        <v>0</v>
      </c>
      <c r="P912" s="4">
        <v>0</v>
      </c>
      <c r="Q912" s="4">
        <v>0</v>
      </c>
      <c r="R912" s="4">
        <v>0</v>
      </c>
      <c r="S912" s="4">
        <v>0</v>
      </c>
      <c r="T912" s="4">
        <v>0</v>
      </c>
      <c r="U912" s="4">
        <v>0</v>
      </c>
      <c r="V912" s="4">
        <v>0</v>
      </c>
      <c r="W912" s="4">
        <v>0</v>
      </c>
      <c r="X912" s="4">
        <v>0</v>
      </c>
      <c r="Y912" s="4">
        <v>0</v>
      </c>
      <c r="Z912" s="4">
        <v>0</v>
      </c>
      <c r="AA912" s="4">
        <v>0</v>
      </c>
      <c r="AB912" s="4">
        <v>0</v>
      </c>
      <c r="AC912" s="4">
        <v>0</v>
      </c>
      <c r="AD912" s="4">
        <v>0</v>
      </c>
      <c r="AE912" s="4">
        <v>0</v>
      </c>
      <c r="AF912" s="46">
        <v>16324144.738457857</v>
      </c>
      <c r="AG912" s="46">
        <v>16337139.122470777</v>
      </c>
      <c r="AH912" s="46">
        <v>16350133.5064837</v>
      </c>
      <c r="AI912" s="46">
        <v>16363127.890496621</v>
      </c>
      <c r="AJ912" s="46">
        <v>16376122.27450954</v>
      </c>
      <c r="AK912" s="46">
        <v>16389116.658522464</v>
      </c>
      <c r="AL912" s="46">
        <v>16402111.042535383</v>
      </c>
      <c r="AM912" s="46">
        <v>16415105.426548304</v>
      </c>
      <c r="AN912" s="46">
        <v>16428099.810561227</v>
      </c>
      <c r="AO912" s="46">
        <v>16441094.194574147</v>
      </c>
      <c r="AP912" s="46">
        <v>16454088.578587066</v>
      </c>
      <c r="AQ912" s="46">
        <v>16467082.962599991</v>
      </c>
      <c r="AR912" s="46">
        <v>16480077.34661291</v>
      </c>
      <c r="AS912" s="46">
        <v>16493071.730625831</v>
      </c>
      <c r="AT912" s="46">
        <v>16506066.114638753</v>
      </c>
      <c r="AU912" s="46">
        <v>16519060.498651674</v>
      </c>
      <c r="AV912" s="46">
        <v>16532054.882664593</v>
      </c>
      <c r="AW912" s="46">
        <v>16545049.266677517</v>
      </c>
      <c r="AX912" s="46">
        <v>16558043.650690436</v>
      </c>
      <c r="AY912" s="46">
        <v>16571038.034703357</v>
      </c>
      <c r="AZ912" s="46">
        <v>16584032.41871628</v>
      </c>
      <c r="BA912" s="46">
        <v>16597026.802729201</v>
      </c>
      <c r="BB912" s="46">
        <v>16610021.186742119</v>
      </c>
      <c r="BC912" s="46">
        <v>16623015.570755044</v>
      </c>
      <c r="BD912" s="46">
        <v>16636009.954767963</v>
      </c>
      <c r="BE912" s="46">
        <v>16649004.338780884</v>
      </c>
      <c r="BF912" s="46">
        <v>16661998.722793806</v>
      </c>
      <c r="BG912" s="46">
        <v>16674993.106806727</v>
      </c>
      <c r="BH912" s="46">
        <v>16687987.490819648</v>
      </c>
      <c r="BI912" s="46">
        <v>16700981.874832571</v>
      </c>
      <c r="BJ912" s="46">
        <v>16713976.258845491</v>
      </c>
      <c r="BK912" s="46">
        <v>16726970.64285841</v>
      </c>
      <c r="BL912" s="46">
        <v>16739965.026871335</v>
      </c>
      <c r="BM912" s="46">
        <v>16752959.410884254</v>
      </c>
      <c r="BN912" s="46">
        <v>16765953.794897174</v>
      </c>
      <c r="BO912" s="46">
        <v>16778948.178910099</v>
      </c>
      <c r="BP912" s="46">
        <v>16791942.562923018</v>
      </c>
      <c r="BQ912" s="46">
        <v>16804936.946935937</v>
      </c>
      <c r="BR912" s="46">
        <v>16817931.330948859</v>
      </c>
      <c r="BS912" s="46">
        <v>16830925.714961782</v>
      </c>
      <c r="BT912" s="46">
        <v>16843920.098974701</v>
      </c>
      <c r="BU912" s="46">
        <v>16856914.482987624</v>
      </c>
      <c r="BV912" s="46">
        <v>16869908.867000543</v>
      </c>
      <c r="BW912" s="46">
        <v>16882903.251013465</v>
      </c>
      <c r="BX912" s="46">
        <v>16895897.635026388</v>
      </c>
      <c r="BY912" s="46">
        <v>16908892.019039307</v>
      </c>
      <c r="BZ912" s="46">
        <v>16921886.403052226</v>
      </c>
      <c r="CA912" s="46">
        <v>16934880.787065152</v>
      </c>
      <c r="CB912" s="46">
        <v>16947875.171078071</v>
      </c>
      <c r="CC912" s="46">
        <v>16960869.55509099</v>
      </c>
      <c r="CD912" s="46">
        <v>16973863.939103913</v>
      </c>
      <c r="CE912" s="46">
        <v>16986858.323116835</v>
      </c>
      <c r="CF912" s="46">
        <v>16999852.707129754</v>
      </c>
      <c r="CG912" s="46">
        <v>17012847.091142677</v>
      </c>
      <c r="CH912" s="46">
        <v>17025841.475155596</v>
      </c>
      <c r="CI912" s="46">
        <v>17038835.859168518</v>
      </c>
      <c r="CJ912" s="46">
        <v>17051830.243181441</v>
      </c>
      <c r="CK912" s="46">
        <v>17064824.62719436</v>
      </c>
      <c r="CL912" s="46">
        <v>17077819.011207283</v>
      </c>
      <c r="CM912" s="46">
        <v>17090813.395220205</v>
      </c>
    </row>
    <row r="913" spans="1:31" s="46" customFormat="1" x14ac:dyDescent="0.25">
      <c r="A913" s="96"/>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Z70"/>
  <sheetViews>
    <sheetView topLeftCell="BB1" workbookViewId="0">
      <selection activeCell="BU18" sqref="BU18"/>
    </sheetView>
  </sheetViews>
  <sheetFormatPr defaultRowHeight="15" x14ac:dyDescent="0.25"/>
  <cols>
    <col min="1" max="1" width="8.42578125" bestFit="1" customWidth="1"/>
    <col min="2" max="2" width="26.140625" style="46" bestFit="1" customWidth="1"/>
    <col min="3" max="3" width="15.7109375" bestFit="1" customWidth="1"/>
    <col min="4" max="4" width="12" bestFit="1" customWidth="1"/>
    <col min="21" max="22" width="12" bestFit="1" customWidth="1"/>
    <col min="33" max="33" width="12" bestFit="1" customWidth="1"/>
    <col min="65" max="65" width="8.42578125" bestFit="1" customWidth="1"/>
    <col min="66" max="66" width="26.140625" bestFit="1" customWidth="1"/>
    <col min="67" max="73" width="5" bestFit="1" customWidth="1"/>
    <col min="75" max="75" width="10" style="46" bestFit="1" customWidth="1"/>
  </cols>
  <sheetData>
    <row r="1" spans="1:78" x14ac:dyDescent="0.25">
      <c r="A1" s="44" t="s">
        <v>93</v>
      </c>
      <c r="B1" s="46" t="s">
        <v>94</v>
      </c>
      <c r="C1" s="44" t="s">
        <v>73</v>
      </c>
      <c r="D1" s="44">
        <v>1991</v>
      </c>
      <c r="E1" s="44">
        <v>1992</v>
      </c>
      <c r="F1" s="44">
        <v>1993</v>
      </c>
      <c r="G1" s="44">
        <v>1994</v>
      </c>
      <c r="H1" s="44">
        <v>1995</v>
      </c>
      <c r="I1" s="44">
        <v>1996</v>
      </c>
      <c r="J1" s="44">
        <v>1997</v>
      </c>
      <c r="K1" s="44">
        <v>1998</v>
      </c>
      <c r="L1" s="44">
        <v>1999</v>
      </c>
      <c r="M1" s="44">
        <v>2000</v>
      </c>
      <c r="N1" s="44">
        <v>2001</v>
      </c>
      <c r="O1" s="44">
        <v>2002</v>
      </c>
      <c r="P1" s="44">
        <v>2003</v>
      </c>
      <c r="Q1" s="44">
        <v>2004</v>
      </c>
      <c r="R1" s="44">
        <v>2005</v>
      </c>
      <c r="S1" s="44">
        <v>2006</v>
      </c>
      <c r="T1" s="44">
        <v>2007</v>
      </c>
      <c r="U1" s="44">
        <v>2008</v>
      </c>
      <c r="V1" s="44">
        <v>2009</v>
      </c>
      <c r="W1" s="44">
        <v>2010</v>
      </c>
      <c r="X1" s="44">
        <v>2011</v>
      </c>
      <c r="Y1" s="44">
        <v>2012</v>
      </c>
      <c r="Z1" s="44">
        <v>2013</v>
      </c>
      <c r="AA1" s="44">
        <v>2014</v>
      </c>
      <c r="AB1" s="44">
        <v>2015</v>
      </c>
      <c r="AC1" s="44">
        <v>2016</v>
      </c>
      <c r="AD1" s="44">
        <v>2017</v>
      </c>
      <c r="AE1" s="44">
        <v>2018</v>
      </c>
      <c r="AF1" s="44">
        <v>2019</v>
      </c>
      <c r="AG1" s="44">
        <v>2020</v>
      </c>
      <c r="AH1" s="44">
        <v>2021</v>
      </c>
      <c r="AI1" s="44">
        <v>2022</v>
      </c>
      <c r="AJ1" s="44">
        <v>2023</v>
      </c>
      <c r="AK1" s="44">
        <v>2024</v>
      </c>
      <c r="AL1" s="44">
        <v>2025</v>
      </c>
      <c r="AM1" s="44">
        <v>2026</v>
      </c>
      <c r="AN1" s="44">
        <v>2027</v>
      </c>
      <c r="AO1" s="44">
        <v>2028</v>
      </c>
      <c r="AP1" s="44">
        <v>2029</v>
      </c>
      <c r="AQ1" s="44">
        <v>2030</v>
      </c>
      <c r="AR1" s="44">
        <v>2031</v>
      </c>
      <c r="AS1" s="44">
        <v>2032</v>
      </c>
      <c r="AT1" s="44">
        <v>2033</v>
      </c>
      <c r="AU1" s="44">
        <v>2034</v>
      </c>
      <c r="AV1" s="44">
        <v>2035</v>
      </c>
      <c r="AW1" s="44">
        <v>2036</v>
      </c>
      <c r="AX1" s="44">
        <v>2037</v>
      </c>
      <c r="AY1" s="44">
        <v>2038</v>
      </c>
      <c r="AZ1" s="44">
        <v>2039</v>
      </c>
      <c r="BA1" s="44">
        <v>2040</v>
      </c>
      <c r="BB1" s="44">
        <v>2041</v>
      </c>
      <c r="BC1" s="44">
        <v>2042</v>
      </c>
      <c r="BD1" s="44">
        <v>2043</v>
      </c>
      <c r="BE1" s="44">
        <v>2044</v>
      </c>
      <c r="BF1" s="44">
        <v>2045</v>
      </c>
      <c r="BG1" s="44">
        <v>2046</v>
      </c>
      <c r="BH1" s="44">
        <v>2047</v>
      </c>
      <c r="BI1" s="44">
        <v>2048</v>
      </c>
      <c r="BJ1" s="44">
        <v>2049</v>
      </c>
      <c r="BK1" s="44">
        <v>2050</v>
      </c>
      <c r="BM1" s="52" t="s">
        <v>93</v>
      </c>
      <c r="BN1" s="52" t="s">
        <v>94</v>
      </c>
      <c r="BO1" s="52">
        <v>1991</v>
      </c>
      <c r="BP1" s="52">
        <v>2000</v>
      </c>
      <c r="BQ1" s="52">
        <v>2010</v>
      </c>
      <c r="BR1" s="52">
        <v>2020</v>
      </c>
      <c r="BS1" s="52">
        <v>2030</v>
      </c>
      <c r="BT1" s="52">
        <v>2040</v>
      </c>
      <c r="BU1" s="52">
        <v>2050</v>
      </c>
      <c r="BV1" s="46" t="s">
        <v>134</v>
      </c>
      <c r="BW1" s="46" t="s">
        <v>137</v>
      </c>
      <c r="BX1" s="46" t="s">
        <v>133</v>
      </c>
    </row>
    <row r="2" spans="1:78" x14ac:dyDescent="0.25">
      <c r="A2" s="44" t="s">
        <v>71</v>
      </c>
      <c r="B2" s="46" t="s">
        <v>96</v>
      </c>
      <c r="C2" s="44" t="s">
        <v>92</v>
      </c>
      <c r="D2" s="45">
        <f>'LUC-2013-01-08-Run1'!AF170</f>
        <v>1.4576020775705699E-5</v>
      </c>
      <c r="E2" s="45">
        <f>'LUC-2013-01-08-Run1'!AG170</f>
        <v>1.4744344075930342E-5</v>
      </c>
      <c r="F2" s="45">
        <f>'LUC-2013-01-08-Run1'!AH170</f>
        <v>1.491461116683932E-5</v>
      </c>
      <c r="G2" s="45">
        <f>'LUC-2013-01-08-Run1'!AI170</f>
        <v>1.5086844495249086E-5</v>
      </c>
      <c r="H2" s="45">
        <f>'LUC-2013-01-08-Run1'!AJ170</f>
        <v>1.5261066767191021E-5</v>
      </c>
      <c r="I2" s="45">
        <f>'LUC-2013-01-08-Run1'!AK170</f>
        <v>1.5437300950904844E-5</v>
      </c>
      <c r="J2" s="45">
        <f>'LUC-2013-01-08-Run1'!AL170</f>
        <v>1.5615570279866575E-5</v>
      </c>
      <c r="K2" s="45">
        <f>'LUC-2013-01-08-Run1'!AM170</f>
        <v>1.5795898255851482E-5</v>
      </c>
      <c r="L2" s="45">
        <f>'LUC-2013-01-08-Run1'!AN170</f>
        <v>1.5978308652032388E-5</v>
      </c>
      <c r="M2" s="45">
        <f>'LUC-2013-01-08-Run1'!AO170</f>
        <v>1.6162825516113752E-5</v>
      </c>
      <c r="N2" s="45">
        <f>'LUC-2013-01-08-Run1'!AP170</f>
        <v>1.6349473173501959E-5</v>
      </c>
      <c r="O2" s="45">
        <f>'LUC-2013-01-08-Run1'!AQ170</f>
        <v>1.6538276230512205E-5</v>
      </c>
      <c r="P2" s="45">
        <f>'LUC-2013-01-08-Run1'!AR170</f>
        <v>1.6729259577612421E-5</v>
      </c>
      <c r="Q2" s="45">
        <f>'LUC-2013-01-08-Run1'!AS170</f>
        <v>1.6922448392704658E-5</v>
      </c>
      <c r="R2" s="45">
        <f>'LUC-2013-01-08-Run1'!AT170</f>
        <v>1.7117868144444366E-5</v>
      </c>
      <c r="S2" s="45">
        <f>'LUC-2013-01-08-Run1'!AU170</f>
        <v>1.7315544595598001E-5</v>
      </c>
      <c r="T2" s="45">
        <f>'LUC-2013-01-08-Run1'!AV170</f>
        <v>1.7415409204547775E-5</v>
      </c>
      <c r="U2" s="45">
        <f>'LUC-2013-01-08-Run1'!AW170</f>
        <v>1.7515849766512809E-5</v>
      </c>
      <c r="V2" s="45">
        <f>'LUC-2013-01-08-Run1'!AX170</f>
        <v>1.7616869603209166E-5</v>
      </c>
      <c r="W2" s="45">
        <f>'LUC-2013-01-08-Run1'!AY170</f>
        <v>1.7718472055510372E-5</v>
      </c>
      <c r="X2" s="45">
        <f>'LUC-2013-01-08-Run1'!AZ170</f>
        <v>1.78206604835579E-5</v>
      </c>
      <c r="Y2" s="45">
        <f>'LUC-2013-01-08-Run1'!BA170</f>
        <v>1.7923438266872302E-5</v>
      </c>
      <c r="Z2" s="45">
        <f>'LUC-2013-01-08-Run1'!BB170</f>
        <v>1.8026808804464961E-5</v>
      </c>
      <c r="AA2" s="45">
        <f>'LUC-2013-01-08-Run1'!BC170</f>
        <v>1.8130775514950517E-5</v>
      </c>
      <c r="AB2" s="45">
        <f>'LUC-2013-01-08-Run1'!BD170</f>
        <v>1.8235341836659911E-5</v>
      </c>
      <c r="AC2" s="45">
        <f>'LUC-2013-01-08-Run1'!BE170</f>
        <v>1.834051122775411E-5</v>
      </c>
      <c r="AD2" s="45">
        <f>'LUC-2013-01-08-Run1'!BF170</f>
        <v>1.8446287166338464E-5</v>
      </c>
      <c r="AE2" s="45">
        <f>'LUC-2013-01-08-Run1'!BG170</f>
        <v>1.8552673150577734E-5</v>
      </c>
      <c r="AF2" s="45">
        <f>'LUC-2013-01-08-Run1'!BH170</f>
        <v>1.8659672698811777E-5</v>
      </c>
      <c r="AG2" s="45">
        <f>'LUC-2013-01-08-Run1'!BI170</f>
        <v>1.8767289349671913E-5</v>
      </c>
      <c r="AH2" s="45">
        <f>'LUC-2013-01-08-Run1'!BJ170</f>
        <v>1.8875526662197948E-5</v>
      </c>
      <c r="AI2" s="45">
        <f>'LUC-2013-01-08-Run1'!BK170</f>
        <v>1.8984388215955872E-5</v>
      </c>
      <c r="AJ2" s="45">
        <f>'LUC-2013-01-08-Run1'!BL170</f>
        <v>1.9093877611156248E-5</v>
      </c>
      <c r="AK2" s="45">
        <f>'LUC-2013-01-08-Run1'!BM170</f>
        <v>1.9203998468773267E-5</v>
      </c>
      <c r="AL2" s="45">
        <f>'LUC-2013-01-08-Run1'!BN170</f>
        <v>1.9314754430664504E-5</v>
      </c>
      <c r="AM2" s="45">
        <f>'LUC-2013-01-08-Run1'!BO170</f>
        <v>1.942614915969137E-5</v>
      </c>
      <c r="AN2" s="45">
        <f>'LUC-2013-01-08-Run1'!BP170</f>
        <v>1.9538186339840227E-5</v>
      </c>
      <c r="AO2" s="45">
        <f>'LUC-2013-01-08-Run1'!BQ170</f>
        <v>1.9650869676344238E-5</v>
      </c>
      <c r="AP2" s="45">
        <f>'LUC-2013-01-08-Run1'!BR170</f>
        <v>1.9764202895805899E-5</v>
      </c>
      <c r="AQ2" s="45">
        <f>'LUC-2013-01-08-Run1'!BS170</f>
        <v>1.9878189746320288E-5</v>
      </c>
      <c r="AR2" s="45">
        <f>'LUC-2013-01-08-Run1'!BT170</f>
        <v>1.9992833997599013E-5</v>
      </c>
      <c r="AS2" s="45">
        <f>'LUC-2013-01-08-Run1'!BU170</f>
        <v>2.0108139441094886E-5</v>
      </c>
      <c r="AT2" s="45">
        <f>'LUC-2013-01-08-Run1'!BV170</f>
        <v>2.022410989012731E-5</v>
      </c>
      <c r="AU2" s="45">
        <f>'LUC-2013-01-08-Run1'!BW170</f>
        <v>2.0340749180008397E-5</v>
      </c>
      <c r="AV2" s="45">
        <f>'LUC-2013-01-08-Run1'!BX170</f>
        <v>2.0458061168169796E-5</v>
      </c>
      <c r="AW2" s="45">
        <f>'LUC-2013-01-08-Run1'!BY170</f>
        <v>2.0576049734290275E-5</v>
      </c>
      <c r="AX2" s="45">
        <f>'LUC-2013-01-08-Run1'!BZ170</f>
        <v>2.0694718780424024E-5</v>
      </c>
      <c r="AY2" s="45">
        <f>'LUC-2013-01-08-Run1'!CA170</f>
        <v>2.0814072231129699E-5</v>
      </c>
      <c r="AZ2" s="45">
        <f>'LUC-2013-01-08-Run1'!CB170</f>
        <v>2.093411403360021E-5</v>
      </c>
      <c r="BA2" s="45">
        <f>'LUC-2013-01-08-Run1'!CC170</f>
        <v>2.1054848157793275E-5</v>
      </c>
      <c r="BB2" s="45">
        <f>'LUC-2013-01-08-Run1'!CD170</f>
        <v>2.1176278596562695E-5</v>
      </c>
      <c r="BC2" s="45">
        <f>'LUC-2013-01-08-Run1'!CE170</f>
        <v>2.129840936579041E-5</v>
      </c>
      <c r="BD2" s="45">
        <f>'LUC-2013-01-08-Run1'!CF170</f>
        <v>2.1421244504519316E-5</v>
      </c>
      <c r="BE2" s="45">
        <f>'LUC-2013-01-08-Run1'!CG170</f>
        <v>2.1544788075086836E-5</v>
      </c>
      <c r="BF2" s="45">
        <f>'LUC-2013-01-08-Run1'!CH170</f>
        <v>2.1669044163259267E-5</v>
      </c>
      <c r="BG2" s="45">
        <f>'LUC-2013-01-08-Run1'!CI170</f>
        <v>2.1794016878366904E-5</v>
      </c>
      <c r="BH2" s="45">
        <f>'LUC-2013-01-08-Run1'!CJ170</f>
        <v>2.1919710353439944E-5</v>
      </c>
      <c r="BI2" s="45">
        <f>'LUC-2013-01-08-Run1'!CK170</f>
        <v>2.2046128745345164E-5</v>
      </c>
      <c r="BJ2" s="45">
        <f>'LUC-2013-01-08-Run1'!CL170</f>
        <v>2.21732762349234E-5</v>
      </c>
      <c r="BK2" s="45">
        <f>'LUC-2013-01-08-Run1'!CM170</f>
        <v>2.2301157027127814E-5</v>
      </c>
      <c r="BM2" s="102" t="s">
        <v>71</v>
      </c>
      <c r="BN2" s="46" t="s">
        <v>96</v>
      </c>
      <c r="BO2" s="60">
        <f>D2*1000000</f>
        <v>14.576020775705699</v>
      </c>
      <c r="BP2" s="60">
        <f t="shared" ref="BP2:BP12" si="0">M2*1000000</f>
        <v>16.162825516113752</v>
      </c>
      <c r="BQ2" s="60">
        <f t="shared" ref="BQ2:BQ12" si="1">W2*1000000</f>
        <v>17.718472055510372</v>
      </c>
      <c r="BR2" s="60">
        <f t="shared" ref="BR2:BR12" si="2">AG2*1000000</f>
        <v>18.767289349671913</v>
      </c>
      <c r="BS2" s="60">
        <f t="shared" ref="BS2:BS12" si="3">AQ2*1000000</f>
        <v>19.878189746320288</v>
      </c>
      <c r="BT2" s="60">
        <f t="shared" ref="BT2:BT12" si="4">BA2*1000000</f>
        <v>21.054848157793273</v>
      </c>
      <c r="BU2" s="60">
        <f t="shared" ref="BU2:BU12" si="5">BK2*1000000</f>
        <v>22.301157027127815</v>
      </c>
      <c r="BV2" s="43">
        <f>SUM(M2:M5)*1000000</f>
        <v>158.45234416895434</v>
      </c>
      <c r="BW2" s="43">
        <f>SUM(BU2:BU5)</f>
        <v>229.72210399346713</v>
      </c>
      <c r="BX2" s="92">
        <f t="shared" ref="BX2:BX12" si="6">(BK2-R2)/R2</f>
        <v>0.30279990702964338</v>
      </c>
    </row>
    <row r="3" spans="1:78" x14ac:dyDescent="0.25">
      <c r="A3" s="46" t="s">
        <v>71</v>
      </c>
      <c r="B3" s="46" t="s">
        <v>97</v>
      </c>
      <c r="C3" s="44" t="s">
        <v>92</v>
      </c>
      <c r="D3" s="45">
        <f>'LUC-2013-01-08-Run1'!AF171</f>
        <v>9.3999999999999994E-5</v>
      </c>
      <c r="E3" s="45">
        <f>'LUC-2013-01-08-Run1'!AG171</f>
        <v>9.5133333333333333E-5</v>
      </c>
      <c r="F3" s="45">
        <f>'LUC-2013-01-08-Run1'!AH171</f>
        <v>9.6266666666666658E-5</v>
      </c>
      <c r="G3" s="45">
        <f>'LUC-2013-01-08-Run1'!AI171</f>
        <v>9.7399999999999996E-5</v>
      </c>
      <c r="H3" s="45">
        <f>'LUC-2013-01-08-Run1'!AJ171</f>
        <v>9.8533333333333334E-5</v>
      </c>
      <c r="I3" s="45">
        <f>'LUC-2013-01-08-Run1'!AK171</f>
        <v>9.9666666666666659E-5</v>
      </c>
      <c r="J3" s="45">
        <f>'LUC-2013-01-08-Run1'!AL171</f>
        <v>1.008E-4</v>
      </c>
      <c r="K3" s="45">
        <f>'LUC-2013-01-08-Run1'!AM171</f>
        <v>1.0193333333333334E-4</v>
      </c>
      <c r="L3" s="45">
        <f>'LUC-2013-01-08-Run1'!AN171</f>
        <v>1.0306666666666666E-4</v>
      </c>
      <c r="M3" s="45">
        <f>'LUC-2013-01-08-Run1'!AO171</f>
        <v>1.042E-4</v>
      </c>
      <c r="N3" s="45">
        <f>'LUC-2013-01-08-Run1'!AP171</f>
        <v>1.0533333333333334E-4</v>
      </c>
      <c r="O3" s="45">
        <f>'LUC-2013-01-08-Run1'!AQ171</f>
        <v>1.0646666666666666E-4</v>
      </c>
      <c r="P3" s="45">
        <f>'LUC-2013-01-08-Run1'!AR171</f>
        <v>1.076E-4</v>
      </c>
      <c r="Q3" s="45">
        <f>'LUC-2013-01-08-Run1'!AS171</f>
        <v>1.0873333333333334E-4</v>
      </c>
      <c r="R3" s="45">
        <f>'LUC-2013-01-08-Run1'!AT171</f>
        <v>1.0986666666666666E-4</v>
      </c>
      <c r="S3" s="45">
        <f>'LUC-2013-01-08-Run1'!AU171</f>
        <v>1.11E-4</v>
      </c>
      <c r="T3" s="45">
        <f>'LUC-2013-01-08-Run1'!AV171</f>
        <v>1.1170833333333333E-4</v>
      </c>
      <c r="U3" s="45">
        <f>'LUC-2013-01-08-Run1'!AW171</f>
        <v>1.1241666666666667E-4</v>
      </c>
      <c r="V3" s="45">
        <f>'LUC-2013-01-08-Run1'!AX171</f>
        <v>1.13125E-4</v>
      </c>
      <c r="W3" s="45">
        <f>'LUC-2013-01-08-Run1'!AY171</f>
        <v>1.1383333333333333E-4</v>
      </c>
      <c r="X3" s="45">
        <f>'LUC-2013-01-08-Run1'!AZ171</f>
        <v>1.1454166666666667E-4</v>
      </c>
      <c r="Y3" s="45">
        <f>'LUC-2013-01-08-Run1'!BA171</f>
        <v>1.1525E-4</v>
      </c>
      <c r="Z3" s="45">
        <f>'LUC-2013-01-08-Run1'!BB171</f>
        <v>1.1595833333333334E-4</v>
      </c>
      <c r="AA3" s="45">
        <f>'LUC-2013-01-08-Run1'!BC171</f>
        <v>1.1666666666666667E-4</v>
      </c>
      <c r="AB3" s="45">
        <f>'LUC-2013-01-08-Run1'!BD171</f>
        <v>1.1737499999999999E-4</v>
      </c>
      <c r="AC3" s="45">
        <f>'LUC-2013-01-08-Run1'!BE171</f>
        <v>1.1808333333333333E-4</v>
      </c>
      <c r="AD3" s="45">
        <f>'LUC-2013-01-08-Run1'!BF171</f>
        <v>1.1879166666666666E-4</v>
      </c>
      <c r="AE3" s="45">
        <f>'LUC-2013-01-08-Run1'!BG171</f>
        <v>1.195E-4</v>
      </c>
      <c r="AF3" s="45">
        <f>'LUC-2013-01-08-Run1'!BH171</f>
        <v>1.2020833333333333E-4</v>
      </c>
      <c r="AG3" s="45">
        <f>'LUC-2013-01-08-Run1'!BI171</f>
        <v>1.2091666666666666E-4</v>
      </c>
      <c r="AH3" s="45">
        <f>'LUC-2013-01-08-Run1'!BJ171</f>
        <v>1.21625E-4</v>
      </c>
      <c r="AI3" s="45">
        <f>'LUC-2013-01-08-Run1'!BK171</f>
        <v>1.2233333333333334E-4</v>
      </c>
      <c r="AJ3" s="45">
        <f>'LUC-2013-01-08-Run1'!BL171</f>
        <v>1.2304166666666667E-4</v>
      </c>
      <c r="AK3" s="45">
        <f>'LUC-2013-01-08-Run1'!BM171</f>
        <v>1.2375E-4</v>
      </c>
      <c r="AL3" s="45">
        <f>'LUC-2013-01-08-Run1'!BN171</f>
        <v>1.2445833333333333E-4</v>
      </c>
      <c r="AM3" s="45">
        <f>'LUC-2013-01-08-Run1'!BO171</f>
        <v>1.2516666666666666E-4</v>
      </c>
      <c r="AN3" s="45">
        <f>'LUC-2013-01-08-Run1'!BP171</f>
        <v>1.2587499999999998E-4</v>
      </c>
      <c r="AO3" s="45">
        <f>'LUC-2013-01-08-Run1'!BQ171</f>
        <v>1.2658333333333334E-4</v>
      </c>
      <c r="AP3" s="45">
        <f>'LUC-2013-01-08-Run1'!BR171</f>
        <v>1.2729166666666667E-4</v>
      </c>
      <c r="AQ3" s="45">
        <f>'LUC-2013-01-08-Run1'!BS171</f>
        <v>1.2799999999999999E-4</v>
      </c>
      <c r="AR3" s="45">
        <f>'LUC-2013-01-08-Run1'!BT171</f>
        <v>1.2855000000000001E-4</v>
      </c>
      <c r="AS3" s="45">
        <f>'LUC-2013-01-08-Run1'!BU171</f>
        <v>1.2909999999999999E-4</v>
      </c>
      <c r="AT3" s="45">
        <f>'LUC-2013-01-08-Run1'!BV171</f>
        <v>1.2964999999999998E-4</v>
      </c>
      <c r="AU3" s="45">
        <f>'LUC-2013-01-08-Run1'!BW171</f>
        <v>1.3019999999999999E-4</v>
      </c>
      <c r="AV3" s="45">
        <f>'LUC-2013-01-08-Run1'!BX171</f>
        <v>1.3075000000000001E-4</v>
      </c>
      <c r="AW3" s="45">
        <f>'LUC-2013-01-08-Run1'!BY171</f>
        <v>1.3129999999999999E-4</v>
      </c>
      <c r="AX3" s="45">
        <f>'LUC-2013-01-08-Run1'!BZ171</f>
        <v>1.3184999999999998E-4</v>
      </c>
      <c r="AY3" s="45">
        <f>'LUC-2013-01-08-Run1'!CA171</f>
        <v>1.3239999999999999E-4</v>
      </c>
      <c r="AZ3" s="45">
        <f>'LUC-2013-01-08-Run1'!CB171</f>
        <v>1.3295000000000001E-4</v>
      </c>
      <c r="BA3" s="45">
        <f>'LUC-2013-01-08-Run1'!CC171</f>
        <v>1.3349999999999999E-4</v>
      </c>
      <c r="BB3" s="45">
        <f>'LUC-2013-01-08-Run1'!CD171</f>
        <v>1.3404999999999998E-4</v>
      </c>
      <c r="BC3" s="45">
        <f>'LUC-2013-01-08-Run1'!CE171</f>
        <v>1.3459999999999999E-4</v>
      </c>
      <c r="BD3" s="45">
        <f>'LUC-2013-01-08-Run1'!CF171</f>
        <v>1.3515000000000001E-4</v>
      </c>
      <c r="BE3" s="45">
        <f>'LUC-2013-01-08-Run1'!CG171</f>
        <v>1.3569999999999999E-4</v>
      </c>
      <c r="BF3" s="45">
        <f>'LUC-2013-01-08-Run1'!CH171</f>
        <v>1.3624999999999998E-4</v>
      </c>
      <c r="BG3" s="45">
        <f>'LUC-2013-01-08-Run1'!CI171</f>
        <v>1.3679999999999999E-4</v>
      </c>
      <c r="BH3" s="45">
        <f>'LUC-2013-01-08-Run1'!CJ171</f>
        <v>1.3735E-4</v>
      </c>
      <c r="BI3" s="45">
        <f>'LUC-2013-01-08-Run1'!CK171</f>
        <v>1.3789999999999999E-4</v>
      </c>
      <c r="BJ3" s="45">
        <f>'LUC-2013-01-08-Run1'!CL171</f>
        <v>1.3844999999999998E-4</v>
      </c>
      <c r="BK3" s="45">
        <f>'LUC-2013-01-08-Run1'!CM171</f>
        <v>1.3899999999999999E-4</v>
      </c>
      <c r="BM3" s="103"/>
      <c r="BN3" s="46" t="s">
        <v>97</v>
      </c>
      <c r="BO3" s="60">
        <f t="shared" ref="BO3:BO12" si="7">D3*1000000</f>
        <v>94</v>
      </c>
      <c r="BP3" s="60">
        <f t="shared" si="0"/>
        <v>104.2</v>
      </c>
      <c r="BQ3" s="60">
        <f t="shared" si="1"/>
        <v>113.83333333333333</v>
      </c>
      <c r="BR3" s="60">
        <f t="shared" si="2"/>
        <v>120.91666666666666</v>
      </c>
      <c r="BS3" s="60">
        <f t="shared" si="3"/>
        <v>128</v>
      </c>
      <c r="BT3" s="60">
        <f t="shared" si="4"/>
        <v>133.5</v>
      </c>
      <c r="BU3" s="60">
        <f t="shared" si="5"/>
        <v>139</v>
      </c>
      <c r="BV3" s="46"/>
      <c r="BX3" s="92">
        <f t="shared" si="6"/>
        <v>0.26516990291262132</v>
      </c>
    </row>
    <row r="4" spans="1:78" x14ac:dyDescent="0.25">
      <c r="A4" s="46" t="s">
        <v>71</v>
      </c>
      <c r="B4" s="46" t="s">
        <v>95</v>
      </c>
      <c r="C4" s="44" t="s">
        <v>92</v>
      </c>
      <c r="D4" s="45">
        <f>'LUC-2013-01-08-Run1'!AF172</f>
        <v>2.2657361086823666E-5</v>
      </c>
      <c r="E4" s="45">
        <f>'LUC-2013-01-08-Run1'!AG172</f>
        <v>2.281708065138335E-5</v>
      </c>
      <c r="F4" s="45">
        <f>'LUC-2013-01-08-Run1'!AH172</f>
        <v>2.2977926134323617E-5</v>
      </c>
      <c r="G4" s="45">
        <f>'LUC-2013-01-08-Run1'!AI172</f>
        <v>2.313990547263204E-5</v>
      </c>
      <c r="H4" s="45">
        <f>'LUC-2013-01-08-Run1'!AJ172</f>
        <v>2.3303026659246768E-5</v>
      </c>
      <c r="I4" s="45">
        <f>'LUC-2013-01-08-Run1'!AK172</f>
        <v>2.3467297743450924E-5</v>
      </c>
      <c r="J4" s="45">
        <f>'LUC-2013-01-08-Run1'!AL172</f>
        <v>2.3632726831269813E-5</v>
      </c>
      <c r="K4" s="45">
        <f>'LUC-2013-01-08-Run1'!AM172</f>
        <v>2.379932208587091E-5</v>
      </c>
      <c r="L4" s="45">
        <f>'LUC-2013-01-08-Run1'!AN172</f>
        <v>2.3967091727966676E-5</v>
      </c>
      <c r="M4" s="45">
        <f>'LUC-2013-01-08-Run1'!AO172</f>
        <v>2.4136044036220217E-5</v>
      </c>
      <c r="N4" s="45">
        <f>'LUC-2013-01-08-Run1'!AP172</f>
        <v>2.4306187347653793E-5</v>
      </c>
      <c r="O4" s="45">
        <f>'LUC-2013-01-08-Run1'!AQ172</f>
        <v>2.4477530058060215E-5</v>
      </c>
      <c r="P4" s="45">
        <f>'LUC-2013-01-08-Run1'!AR172</f>
        <v>2.4650080622417135E-5</v>
      </c>
      <c r="Q4" s="45">
        <f>'LUC-2013-01-08-Run1'!AS172</f>
        <v>2.4823847555304266E-5</v>
      </c>
      <c r="R4" s="45">
        <f>'LUC-2013-01-08-Run1'!AT172</f>
        <v>2.4998839431323531E-5</v>
      </c>
      <c r="S4" s="45">
        <f>'LUC-2013-01-08-Run1'!AU172</f>
        <v>2.5175064885522186E-5</v>
      </c>
      <c r="T4" s="45">
        <f>'LUC-2013-01-08-Run1'!AV172</f>
        <v>2.5376465404606362E-5</v>
      </c>
      <c r="U4" s="45">
        <f>'LUC-2013-01-08-Run1'!AW172</f>
        <v>2.5579477127843213E-5</v>
      </c>
      <c r="V4" s="45">
        <f>'LUC-2013-01-08-Run1'!AX172</f>
        <v>2.578411294486596E-5</v>
      </c>
      <c r="W4" s="45">
        <f>'LUC-2013-01-08-Run1'!AY172</f>
        <v>2.5990385848424887E-5</v>
      </c>
      <c r="X4" s="45">
        <f>'LUC-2013-01-08-Run1'!AZ172</f>
        <v>2.6198308935212287E-5</v>
      </c>
      <c r="Y4" s="45">
        <f>'LUC-2013-01-08-Run1'!BA172</f>
        <v>2.6407895406693984E-5</v>
      </c>
      <c r="Z4" s="45">
        <f>'LUC-2013-01-08-Run1'!BB172</f>
        <v>2.6619158569947534E-5</v>
      </c>
      <c r="AA4" s="45">
        <f>'LUC-2013-01-08-Run1'!BC172</f>
        <v>2.6832111838507114E-5</v>
      </c>
      <c r="AB4" s="45">
        <f>'LUC-2013-01-08-Run1'!BD172</f>
        <v>2.7046768733215171E-5</v>
      </c>
      <c r="AC4" s="45">
        <f>'LUC-2013-01-08-Run1'!BE172</f>
        <v>2.7263142883080892E-5</v>
      </c>
      <c r="AD4" s="45">
        <f>'LUC-2013-01-08-Run1'!BF172</f>
        <v>2.7481248026145541E-5</v>
      </c>
      <c r="AE4" s="45">
        <f>'LUC-2013-01-08-Run1'!BG172</f>
        <v>2.7701098010354706E-5</v>
      </c>
      <c r="AF4" s="45">
        <f>'LUC-2013-01-08-Run1'!BH172</f>
        <v>2.7922706794437544E-5</v>
      </c>
      <c r="AG4" s="45">
        <f>'LUC-2013-01-08-Run1'!BI172</f>
        <v>2.8146088448793043E-5</v>
      </c>
      <c r="AH4" s="45">
        <f>'LUC-2013-01-08-Run1'!BJ172</f>
        <v>2.8371257156383386E-5</v>
      </c>
      <c r="AI4" s="45">
        <f>'LUC-2013-01-08-Run1'!BK172</f>
        <v>2.8598227213634453E-5</v>
      </c>
      <c r="AJ4" s="45">
        <f>'LUC-2013-01-08-Run1'!BL172</f>
        <v>2.8827013031343528E-5</v>
      </c>
      <c r="AK4" s="45">
        <f>'LUC-2013-01-08-Run1'!BM172</f>
        <v>2.9057629135594278E-5</v>
      </c>
      <c r="AL4" s="45">
        <f>'LUC-2013-01-08-Run1'!BN172</f>
        <v>2.9290090168679031E-5</v>
      </c>
      <c r="AM4" s="45">
        <f>'LUC-2013-01-08-Run1'!BO172</f>
        <v>2.9524410890028464E-5</v>
      </c>
      <c r="AN4" s="45">
        <f>'LUC-2013-01-08-Run1'!BP172</f>
        <v>2.9760606177148692E-5</v>
      </c>
      <c r="AO4" s="45">
        <f>'LUC-2013-01-08-Run1'!BQ172</f>
        <v>2.9998691026565881E-5</v>
      </c>
      <c r="AP4" s="45">
        <f>'LUC-2013-01-08-Run1'!BR172</f>
        <v>3.0238680554778409E-5</v>
      </c>
      <c r="AQ4" s="45">
        <f>'LUC-2013-01-08-Run1'!BS172</f>
        <v>3.0480589999216637E-5</v>
      </c>
      <c r="AR4" s="45">
        <f>'LUC-2013-01-08-Run1'!BT172</f>
        <v>3.0724434719210369E-5</v>
      </c>
      <c r="AS4" s="45">
        <f>'LUC-2013-01-08-Run1'!BU172</f>
        <v>3.0970230196964053E-5</v>
      </c>
      <c r="AT4" s="45">
        <f>'LUC-2013-01-08-Run1'!BV172</f>
        <v>3.1217992038539765E-5</v>
      </c>
      <c r="AU4" s="45">
        <f>'LUC-2013-01-08-Run1'!BW172</f>
        <v>3.1467735974848084E-5</v>
      </c>
      <c r="AV4" s="45">
        <f>'LUC-2013-01-08-Run1'!BX172</f>
        <v>3.1719477862646865E-5</v>
      </c>
      <c r="AW4" s="45">
        <f>'LUC-2013-01-08-Run1'!BY172</f>
        <v>3.1973233685548038E-5</v>
      </c>
      <c r="AX4" s="45">
        <f>'LUC-2013-01-08-Run1'!BZ172</f>
        <v>3.2229019555032424E-5</v>
      </c>
      <c r="AY4" s="45">
        <f>'LUC-2013-01-08-Run1'!CA172</f>
        <v>3.2486851711472685E-5</v>
      </c>
      <c r="AZ4" s="45">
        <f>'LUC-2013-01-08-Run1'!CB172</f>
        <v>3.2746746525164468E-5</v>
      </c>
      <c r="BA4" s="45">
        <f>'LUC-2013-01-08-Run1'!CC172</f>
        <v>3.3008720497365782E-5</v>
      </c>
      <c r="BB4" s="45">
        <f>'LUC-2013-01-08-Run1'!CD172</f>
        <v>3.3272790261344708E-5</v>
      </c>
      <c r="BC4" s="45">
        <f>'LUC-2013-01-08-Run1'!CE172</f>
        <v>3.3538972583435463E-5</v>
      </c>
      <c r="BD4" s="45">
        <f>'LUC-2013-01-08-Run1'!CF172</f>
        <v>3.3807284364102947E-5</v>
      </c>
      <c r="BE4" s="45">
        <f>'LUC-2013-01-08-Run1'!CG172</f>
        <v>3.4077742639015773E-5</v>
      </c>
      <c r="BF4" s="45">
        <f>'LUC-2013-01-08-Run1'!CH172</f>
        <v>3.4350364580127896E-5</v>
      </c>
      <c r="BG4" s="45">
        <f>'LUC-2013-01-08-Run1'!CI172</f>
        <v>3.4625167496768918E-5</v>
      </c>
      <c r="BH4" s="45">
        <f>'LUC-2013-01-08-Run1'!CJ172</f>
        <v>3.4902168836743067E-5</v>
      </c>
      <c r="BI4" s="45">
        <f>'LUC-2013-01-08-Run1'!CK172</f>
        <v>3.5181386187437011E-5</v>
      </c>
      <c r="BJ4" s="45">
        <f>'LUC-2013-01-08-Run1'!CL172</f>
        <v>3.5462837276936504E-5</v>
      </c>
      <c r="BK4" s="45">
        <f>'LUC-2013-01-08-Run1'!CM172</f>
        <v>3.5746539975151994E-5</v>
      </c>
      <c r="BM4" s="103"/>
      <c r="BN4" s="46" t="s">
        <v>95</v>
      </c>
      <c r="BO4" s="60">
        <f t="shared" si="7"/>
        <v>22.657361086823666</v>
      </c>
      <c r="BP4" s="60">
        <f t="shared" si="0"/>
        <v>24.136044036220216</v>
      </c>
      <c r="BQ4" s="60">
        <f t="shared" si="1"/>
        <v>25.990385848424886</v>
      </c>
      <c r="BR4" s="60">
        <f t="shared" si="2"/>
        <v>28.146088448793044</v>
      </c>
      <c r="BS4" s="60">
        <f t="shared" si="3"/>
        <v>30.480589999216637</v>
      </c>
      <c r="BT4" s="60">
        <f t="shared" si="4"/>
        <v>33.008720497365779</v>
      </c>
      <c r="BU4" s="60">
        <f t="shared" si="5"/>
        <v>35.746539975151997</v>
      </c>
      <c r="BV4" s="46"/>
      <c r="BX4" s="92">
        <f t="shared" si="6"/>
        <v>0.42992798019101641</v>
      </c>
    </row>
    <row r="5" spans="1:78" x14ac:dyDescent="0.25">
      <c r="A5" s="46" t="s">
        <v>71</v>
      </c>
      <c r="B5" s="46" t="s">
        <v>98</v>
      </c>
      <c r="C5" s="44" t="s">
        <v>92</v>
      </c>
      <c r="D5" s="45">
        <f>'LUC-2013-01-08-Run1'!AF173</f>
        <v>9.1330900353755179E-6</v>
      </c>
      <c r="E5" s="45">
        <f>'LUC-2013-01-08-Run1'!AG173</f>
        <v>9.5734696387584037E-6</v>
      </c>
      <c r="F5" s="45">
        <f>'LUC-2013-01-08-Run1'!AH173</f>
        <v>1.0035083478782394E-5</v>
      </c>
      <c r="G5" s="45">
        <f>'LUC-2013-01-08-Run1'!AI173</f>
        <v>1.0518955428493074E-5</v>
      </c>
      <c r="H5" s="45">
        <f>'LUC-2013-01-08-Run1'!AJ173</f>
        <v>1.1026158730076598E-5</v>
      </c>
      <c r="I5" s="45">
        <f>'LUC-2013-01-08-Run1'!AK173</f>
        <v>1.1557818375342346E-5</v>
      </c>
      <c r="J5" s="45">
        <f>'LUC-2013-01-08-Run1'!AL173</f>
        <v>1.2115113600987785E-5</v>
      </c>
      <c r="K5" s="45">
        <f>'LUC-2013-01-08-Run1'!AM173</f>
        <v>1.2699280504180067E-5</v>
      </c>
      <c r="L5" s="45">
        <f>'LUC-2013-01-08-Run1'!AN173</f>
        <v>1.3311614784255835E-5</v>
      </c>
      <c r="M5" s="45">
        <f>'LUC-2013-01-08-Run1'!AO173</f>
        <v>1.3953474616620372E-5</v>
      </c>
      <c r="N5" s="45">
        <f>'LUC-2013-01-08-Run1'!AP173</f>
        <v>1.4626283665220514E-5</v>
      </c>
      <c r="O5" s="45">
        <f>'LUC-2013-01-08-Run1'!AQ173</f>
        <v>1.5331534240273076E-5</v>
      </c>
      <c r="P5" s="45">
        <f>'LUC-2013-01-08-Run1'!AR173</f>
        <v>1.6070790608252701E-5</v>
      </c>
      <c r="Q5" s="45">
        <f>'LUC-2013-01-08-Run1'!AS173</f>
        <v>1.6845692461480817E-5</v>
      </c>
      <c r="R5" s="45">
        <f>'LUC-2013-01-08-Run1'!AT173</f>
        <v>1.765795855501134E-5</v>
      </c>
      <c r="S5" s="45">
        <f>'LUC-2013-01-08-Run1'!AU173</f>
        <v>1.8509390518879812E-5</v>
      </c>
      <c r="T5" s="45">
        <f>'LUC-2013-01-08-Run1'!AV173</f>
        <v>1.8750012595625248E-5</v>
      </c>
      <c r="U5" s="45">
        <f>'LUC-2013-01-08-Run1'!AW173</f>
        <v>1.8993762759368378E-5</v>
      </c>
      <c r="V5" s="45">
        <f>'LUC-2013-01-08-Run1'!AX173</f>
        <v>1.9240681675240166E-5</v>
      </c>
      <c r="W5" s="45">
        <f>'LUC-2013-01-08-Run1'!AY173</f>
        <v>1.9490810537018289E-5</v>
      </c>
      <c r="X5" s="45">
        <f>'LUC-2013-01-08-Run1'!AZ173</f>
        <v>1.9744191073999528E-5</v>
      </c>
      <c r="Y5" s="45">
        <f>'LUC-2013-01-08-Run1'!BA173</f>
        <v>2.0000865557961522E-5</v>
      </c>
      <c r="Z5" s="45">
        <f>'LUC-2013-01-08-Run1'!BB173</f>
        <v>2.0260876810215022E-5</v>
      </c>
      <c r="AA5" s="45">
        <f>'LUC-2013-01-08-Run1'!BC173</f>
        <v>2.0524268208747819E-5</v>
      </c>
      <c r="AB5" s="45">
        <f>'LUC-2013-01-08-Run1'!BD173</f>
        <v>2.0791083695461539E-5</v>
      </c>
      <c r="AC5" s="45">
        <f>'LUC-2013-01-08-Run1'!BE173</f>
        <v>2.106136778350254E-5</v>
      </c>
      <c r="AD5" s="45">
        <f>'LUC-2013-01-08-Run1'!BF173</f>
        <v>2.1335165564688073E-5</v>
      </c>
      <c r="AE5" s="45">
        <f>'LUC-2013-01-08-Run1'!BG173</f>
        <v>2.161252271702902E-5</v>
      </c>
      <c r="AF5" s="45">
        <f>'LUC-2013-01-08-Run1'!BH173</f>
        <v>2.1893485512350398E-5</v>
      </c>
      <c r="AG5" s="45">
        <f>'LUC-2013-01-08-Run1'!BI173</f>
        <v>2.2178100824010951E-5</v>
      </c>
      <c r="AH5" s="45">
        <f>'LUC-2013-01-08-Run1'!BJ173</f>
        <v>2.2466416134723093E-5</v>
      </c>
      <c r="AI5" s="45">
        <f>'LUC-2013-01-08-Run1'!BK173</f>
        <v>2.2758479544474495E-5</v>
      </c>
      <c r="AJ5" s="45">
        <f>'LUC-2013-01-08-Run1'!BL173</f>
        <v>2.3054339778552662E-5</v>
      </c>
      <c r="AK5" s="45">
        <f>'LUC-2013-01-08-Run1'!BM173</f>
        <v>2.3354046195673846E-5</v>
      </c>
      <c r="AL5" s="45">
        <f>'LUC-2013-01-08-Run1'!BN173</f>
        <v>2.3657648796217608E-5</v>
      </c>
      <c r="AM5" s="45">
        <f>'LUC-2013-01-08-Run1'!BO173</f>
        <v>2.3965198230568436E-5</v>
      </c>
      <c r="AN5" s="45">
        <f>'LUC-2013-01-08-Run1'!BP173</f>
        <v>2.4276745807565827E-5</v>
      </c>
      <c r="AO5" s="45">
        <f>'LUC-2013-01-08-Run1'!BQ173</f>
        <v>2.4592343503064183E-5</v>
      </c>
      <c r="AP5" s="45">
        <f>'LUC-2013-01-08-Run1'!BR173</f>
        <v>2.4912043968604017E-5</v>
      </c>
      <c r="AQ5" s="45">
        <f>'LUC-2013-01-08-Run1'!BS173</f>
        <v>2.5235900540195869E-5</v>
      </c>
      <c r="AR5" s="45">
        <f>'LUC-2013-01-08-Run1'!BT173</f>
        <v>2.5563967247218415E-5</v>
      </c>
      <c r="AS5" s="45">
        <f>'LUC-2013-01-08-Run1'!BU173</f>
        <v>2.5896298821432253E-5</v>
      </c>
      <c r="AT5" s="45">
        <f>'LUC-2013-01-08-Run1'!BV173</f>
        <v>2.6232950706110874E-5</v>
      </c>
      <c r="AU5" s="45">
        <f>'LUC-2013-01-08-Run1'!BW173</f>
        <v>2.6573979065290315E-5</v>
      </c>
      <c r="AV5" s="45">
        <f>'LUC-2013-01-08-Run1'!BX173</f>
        <v>2.6919440793139088E-5</v>
      </c>
      <c r="AW5" s="45">
        <f>'LUC-2013-01-08-Run1'!BY173</f>
        <v>2.7269393523449896E-5</v>
      </c>
      <c r="AX5" s="45">
        <f>'LUC-2013-01-08-Run1'!BZ173</f>
        <v>2.7623895639254743E-5</v>
      </c>
      <c r="AY5" s="45">
        <f>'LUC-2013-01-08-Run1'!CA173</f>
        <v>2.7983006282565054E-5</v>
      </c>
      <c r="AZ5" s="45">
        <f>'LUC-2013-01-08-Run1'!CB173</f>
        <v>2.8346785364238401E-5</v>
      </c>
      <c r="BA5" s="45">
        <f>'LUC-2013-01-08-Run1'!CC173</f>
        <v>2.87152935739735E-5</v>
      </c>
      <c r="BB5" s="45">
        <f>'LUC-2013-01-08-Run1'!CD173</f>
        <v>2.9088592390435154E-5</v>
      </c>
      <c r="BC5" s="45">
        <f>'LUC-2013-01-08-Run1'!CE173</f>
        <v>2.9466744091510811E-5</v>
      </c>
      <c r="BD5" s="45">
        <f>'LUC-2013-01-08-Run1'!CF173</f>
        <v>2.984981176470045E-5</v>
      </c>
      <c r="BE5" s="45">
        <f>'LUC-2013-01-08-Run1'!CG173</f>
        <v>3.0237859317641555E-5</v>
      </c>
      <c r="BF5" s="45">
        <f>'LUC-2013-01-08-Run1'!CH173</f>
        <v>3.0630951488770894E-5</v>
      </c>
      <c r="BG5" s="45">
        <f>'LUC-2013-01-08-Run1'!CI173</f>
        <v>3.1029153858124914E-5</v>
      </c>
      <c r="BH5" s="45">
        <f>'LUC-2013-01-08-Run1'!CJ173</f>
        <v>3.1432532858280537E-5</v>
      </c>
      <c r="BI5" s="45">
        <f>'LUC-2013-01-08-Run1'!CK173</f>
        <v>3.1841155785438181E-5</v>
      </c>
      <c r="BJ5" s="45">
        <f>'LUC-2013-01-08-Run1'!CL173</f>
        <v>3.2255090810648879E-5</v>
      </c>
      <c r="BK5" s="45">
        <f>'LUC-2013-01-08-Run1'!CM173</f>
        <v>3.2674406991187313E-5</v>
      </c>
      <c r="BM5" s="103"/>
      <c r="BN5" s="46" t="s">
        <v>98</v>
      </c>
      <c r="BO5" s="78">
        <f t="shared" si="7"/>
        <v>9.1330900353755187</v>
      </c>
      <c r="BP5" s="78">
        <f t="shared" si="0"/>
        <v>13.953474616620372</v>
      </c>
      <c r="BQ5" s="60">
        <f t="shared" si="1"/>
        <v>19.490810537018291</v>
      </c>
      <c r="BR5" s="60">
        <f t="shared" si="2"/>
        <v>22.178100824010951</v>
      </c>
      <c r="BS5" s="60">
        <f t="shared" si="3"/>
        <v>25.235900540195868</v>
      </c>
      <c r="BT5" s="60">
        <f t="shared" si="4"/>
        <v>28.715293573973501</v>
      </c>
      <c r="BU5" s="60">
        <f t="shared" si="5"/>
        <v>32.674406991187311</v>
      </c>
      <c r="BV5" s="46"/>
      <c r="BX5" s="92">
        <f t="shared" si="6"/>
        <v>0.85040682304208348</v>
      </c>
      <c r="BZ5" s="43"/>
    </row>
    <row r="6" spans="1:78" x14ac:dyDescent="0.25">
      <c r="A6" s="46" t="s">
        <v>71</v>
      </c>
      <c r="B6" s="46" t="s">
        <v>99</v>
      </c>
      <c r="C6" s="44" t="s">
        <v>92</v>
      </c>
      <c r="D6" s="45">
        <f>'LUC-2013-01-08-Run1'!AF175</f>
        <v>7.0093610698365529E-5</v>
      </c>
      <c r="E6" s="45">
        <f>'LUC-2013-01-08-Run1'!AG175</f>
        <v>6.9832392273402676E-5</v>
      </c>
      <c r="F6" s="45">
        <f>'LUC-2013-01-08-Run1'!AH175</f>
        <v>6.9571173848439823E-5</v>
      </c>
      <c r="G6" s="45">
        <f>'LUC-2013-01-08-Run1'!AI175</f>
        <v>6.930995542347697E-5</v>
      </c>
      <c r="H6" s="45">
        <f>'LUC-2013-01-08-Run1'!AJ175</f>
        <v>6.9048736998514118E-5</v>
      </c>
      <c r="I6" s="45">
        <f>'LUC-2013-01-08-Run1'!AK175</f>
        <v>6.8787518573551265E-5</v>
      </c>
      <c r="J6" s="45">
        <f>'LUC-2013-01-08-Run1'!AL175</f>
        <v>6.8526300148588412E-5</v>
      </c>
      <c r="K6" s="45">
        <f>'LUC-2013-01-08-Run1'!AM175</f>
        <v>6.8265081723625559E-5</v>
      </c>
      <c r="L6" s="45">
        <f>'LUC-2013-01-08-Run1'!AN175</f>
        <v>6.8003863298662706E-5</v>
      </c>
      <c r="M6" s="45">
        <f>'LUC-2013-01-08-Run1'!AO175</f>
        <v>6.7742644873699853E-5</v>
      </c>
      <c r="N6" s="45">
        <f>'LUC-2013-01-08-Run1'!AP175</f>
        <v>6.7481426448737E-5</v>
      </c>
      <c r="O6" s="45">
        <f>'LUC-2013-01-08-Run1'!AQ175</f>
        <v>6.7220208023774147E-5</v>
      </c>
      <c r="P6" s="45">
        <f>'LUC-2013-01-08-Run1'!AR175</f>
        <v>6.6958989598811294E-5</v>
      </c>
      <c r="Q6" s="45">
        <f>'LUC-2013-01-08-Run1'!AS175</f>
        <v>6.6697771173848441E-5</v>
      </c>
      <c r="R6" s="45">
        <f>'LUC-2013-01-08-Run1'!AT175</f>
        <v>6.6436552748885588E-5</v>
      </c>
      <c r="S6" s="45">
        <f>'LUC-2013-01-08-Run1'!AU175</f>
        <v>6.6554101040118872E-5</v>
      </c>
      <c r="T6" s="45">
        <f>'LUC-2013-01-08-Run1'!AV175</f>
        <v>6.7517065788549044E-5</v>
      </c>
      <c r="U6" s="45">
        <f>'LUC-2013-01-08-Run1'!AW175</f>
        <v>6.8480030536979204E-5</v>
      </c>
      <c r="V6" s="45">
        <f>'LUC-2013-01-08-Run1'!AX175</f>
        <v>6.9442995285409349E-5</v>
      </c>
      <c r="W6" s="45">
        <f>'LUC-2013-01-08-Run1'!AY175</f>
        <v>7.0405960033839509E-5</v>
      </c>
      <c r="X6" s="45">
        <f>'LUC-2013-01-08-Run1'!AZ175</f>
        <v>7.1368924782269682E-5</v>
      </c>
      <c r="Y6" s="45">
        <f>'LUC-2013-01-08-Run1'!BA175</f>
        <v>7.2331889530699854E-5</v>
      </c>
      <c r="Z6" s="45">
        <f>'LUC-2013-01-08-Run1'!BB175</f>
        <v>7.3294854279130014E-5</v>
      </c>
      <c r="AA6" s="45">
        <f>'LUC-2013-01-08-Run1'!BC175</f>
        <v>7.4257819027560159E-5</v>
      </c>
      <c r="AB6" s="45">
        <f>'LUC-2013-01-08-Run1'!BD175</f>
        <v>7.5220783775990319E-5</v>
      </c>
      <c r="AC6" s="45">
        <f>'LUC-2013-01-08-Run1'!BE175</f>
        <v>7.6183748524420492E-5</v>
      </c>
      <c r="AD6" s="45">
        <f>'LUC-2013-01-08-Run1'!BF175</f>
        <v>7.7146713272850664E-5</v>
      </c>
      <c r="AE6" s="45">
        <f>'LUC-2013-01-08-Run1'!BG175</f>
        <v>7.8109678021280824E-5</v>
      </c>
      <c r="AF6" s="45">
        <f>'LUC-2013-01-08-Run1'!BH175</f>
        <v>7.9072642769710969E-5</v>
      </c>
      <c r="AG6" s="45">
        <f>'LUC-2013-01-08-Run1'!BI175</f>
        <v>8.0035607518141129E-5</v>
      </c>
      <c r="AH6" s="45">
        <f>'LUC-2013-01-08-Run1'!BJ175</f>
        <v>8.0998572266571274E-5</v>
      </c>
      <c r="AI6" s="45">
        <f>'LUC-2013-01-08-Run1'!BK175</f>
        <v>8.1961537015001447E-5</v>
      </c>
      <c r="AJ6" s="45">
        <f>'LUC-2013-01-08-Run1'!BL175</f>
        <v>8.2924501763431593E-5</v>
      </c>
      <c r="AK6" s="45">
        <f>'LUC-2013-01-08-Run1'!BM175</f>
        <v>8.3887466511861766E-5</v>
      </c>
      <c r="AL6" s="45">
        <f>'LUC-2013-01-08-Run1'!BN175</f>
        <v>8.4850431260291925E-5</v>
      </c>
      <c r="AM6" s="45">
        <f>'LUC-2013-01-08-Run1'!BO175</f>
        <v>8.5813396008722084E-5</v>
      </c>
      <c r="AN6" s="45">
        <f>'LUC-2013-01-08-Run1'!BP175</f>
        <v>8.6776360757152257E-5</v>
      </c>
      <c r="AO6" s="45">
        <f>'LUC-2013-01-08-Run1'!BQ175</f>
        <v>8.7739325505582403E-5</v>
      </c>
      <c r="AP6" s="45">
        <f>'LUC-2013-01-08-Run1'!BR175</f>
        <v>8.8702290254012576E-5</v>
      </c>
      <c r="AQ6" s="45">
        <f>'LUC-2013-01-08-Run1'!BS175</f>
        <v>8.9665255002442735E-5</v>
      </c>
      <c r="AR6" s="45">
        <f>'LUC-2013-01-08-Run1'!BT175</f>
        <v>8.9697761823725135E-5</v>
      </c>
      <c r="AS6" s="45">
        <f>'LUC-2013-01-08-Run1'!BU175</f>
        <v>8.9730268645007535E-5</v>
      </c>
      <c r="AT6" s="45">
        <f>'LUC-2013-01-08-Run1'!BV175</f>
        <v>8.9762775466289935E-5</v>
      </c>
      <c r="AU6" s="45">
        <f>'LUC-2013-01-08-Run1'!BW175</f>
        <v>8.9795282287572336E-5</v>
      </c>
      <c r="AV6" s="45">
        <f>'LUC-2013-01-08-Run1'!BX175</f>
        <v>8.9827789108854736E-5</v>
      </c>
      <c r="AW6" s="45">
        <f>'LUC-2013-01-08-Run1'!BY175</f>
        <v>8.9860295930137136E-5</v>
      </c>
      <c r="AX6" s="45">
        <f>'LUC-2013-01-08-Run1'!BZ175</f>
        <v>8.9892802751419536E-5</v>
      </c>
      <c r="AY6" s="45">
        <f>'LUC-2013-01-08-Run1'!CA175</f>
        <v>8.9925309572701936E-5</v>
      </c>
      <c r="AZ6" s="45">
        <f>'LUC-2013-01-08-Run1'!CB175</f>
        <v>8.9957816393984336E-5</v>
      </c>
      <c r="BA6" s="45">
        <f>'LUC-2013-01-08-Run1'!CC175</f>
        <v>8.999032321526675E-5</v>
      </c>
      <c r="BB6" s="45">
        <f>'LUC-2013-01-08-Run1'!CD175</f>
        <v>9.0022830036549136E-5</v>
      </c>
      <c r="BC6" s="45">
        <f>'LUC-2013-01-08-Run1'!CE175</f>
        <v>9.005533685783155E-5</v>
      </c>
      <c r="BD6" s="45">
        <f>'LUC-2013-01-08-Run1'!CF175</f>
        <v>9.0087843679113937E-5</v>
      </c>
      <c r="BE6" s="45">
        <f>'LUC-2013-01-08-Run1'!CG175</f>
        <v>9.012035050039635E-5</v>
      </c>
      <c r="BF6" s="45">
        <f>'LUC-2013-01-08-Run1'!CH175</f>
        <v>9.0152857321678737E-5</v>
      </c>
      <c r="BG6" s="45">
        <f>'LUC-2013-01-08-Run1'!CI175</f>
        <v>9.0185364142961151E-5</v>
      </c>
      <c r="BH6" s="45">
        <f>'LUC-2013-01-08-Run1'!CJ175</f>
        <v>9.0217870964243537E-5</v>
      </c>
      <c r="BI6" s="45">
        <f>'LUC-2013-01-08-Run1'!CK175</f>
        <v>9.0250377785525951E-5</v>
      </c>
      <c r="BJ6" s="45">
        <f>'LUC-2013-01-08-Run1'!CL175</f>
        <v>9.0282884606808337E-5</v>
      </c>
      <c r="BK6" s="45">
        <f>'LUC-2013-01-08-Run1'!CM175</f>
        <v>9.0315391428090751E-5</v>
      </c>
      <c r="BM6" s="103"/>
      <c r="BN6" s="46" t="s">
        <v>99</v>
      </c>
      <c r="BO6" s="60">
        <f t="shared" si="7"/>
        <v>70.093610698365524</v>
      </c>
      <c r="BP6" s="60">
        <f t="shared" si="0"/>
        <v>67.742644873699859</v>
      </c>
      <c r="BQ6" s="60">
        <f t="shared" si="1"/>
        <v>70.405960033839506</v>
      </c>
      <c r="BR6" s="60">
        <f t="shared" si="2"/>
        <v>80.035607518141134</v>
      </c>
      <c r="BS6" s="60">
        <f t="shared" si="3"/>
        <v>89.665255002442734</v>
      </c>
      <c r="BT6" s="60">
        <f t="shared" si="4"/>
        <v>89.990323215266756</v>
      </c>
      <c r="BU6" s="60">
        <f t="shared" si="5"/>
        <v>90.315391428090749</v>
      </c>
      <c r="BV6" s="43" t="e">
        <f>SUM(M6:M12)*1000000</f>
        <v>#REF!</v>
      </c>
      <c r="BW6" s="43" t="e">
        <f>SUM(BU6:BU12)</f>
        <v>#REF!</v>
      </c>
      <c r="BX6" s="92">
        <f t="shared" si="6"/>
        <v>0.35942320441371345</v>
      </c>
    </row>
    <row r="7" spans="1:78" x14ac:dyDescent="0.25">
      <c r="A7" s="46" t="s">
        <v>71</v>
      </c>
      <c r="B7" s="46" t="s">
        <v>100</v>
      </c>
      <c r="C7" s="44" t="s">
        <v>92</v>
      </c>
      <c r="D7" s="45">
        <f>'LUC-2013-01-08-Run1'!AF176</f>
        <v>4.2882615156017827E-5</v>
      </c>
      <c r="E7" s="45">
        <f>'LUC-2013-01-08-Run1'!AG176</f>
        <v>4.3058543833580979E-5</v>
      </c>
      <c r="F7" s="45">
        <f>'LUC-2013-01-08-Run1'!AH176</f>
        <v>4.323447251114413E-5</v>
      </c>
      <c r="G7" s="45">
        <f>'LUC-2013-01-08-Run1'!AI176</f>
        <v>4.3410401188707275E-5</v>
      </c>
      <c r="H7" s="45">
        <f>'LUC-2013-01-08-Run1'!AJ176</f>
        <v>4.3586329866270427E-5</v>
      </c>
      <c r="I7" s="45">
        <f>'LUC-2013-01-08-Run1'!AK176</f>
        <v>4.3762258543833578E-5</v>
      </c>
      <c r="J7" s="45">
        <f>'LUC-2013-01-08-Run1'!AL176</f>
        <v>4.393818722139673E-5</v>
      </c>
      <c r="K7" s="45">
        <f>'LUC-2013-01-08-Run1'!AM176</f>
        <v>4.4114115898959881E-5</v>
      </c>
      <c r="L7" s="45">
        <f>'LUC-2013-01-08-Run1'!AN176</f>
        <v>4.4290044576523026E-5</v>
      </c>
      <c r="M7" s="45">
        <f>'LUC-2013-01-08-Run1'!AO176</f>
        <v>4.4465973254086178E-5</v>
      </c>
      <c r="N7" s="45">
        <f>'LUC-2013-01-08-Run1'!AP176</f>
        <v>4.4641901931649329E-5</v>
      </c>
      <c r="O7" s="45">
        <f>'LUC-2013-01-08-Run1'!AQ176</f>
        <v>4.4817830609212481E-5</v>
      </c>
      <c r="P7" s="45">
        <f>'LUC-2013-01-08-Run1'!AR176</f>
        <v>4.4993759286775632E-5</v>
      </c>
      <c r="Q7" s="45">
        <f>'LUC-2013-01-08-Run1'!AS176</f>
        <v>4.5169687964338777E-5</v>
      </c>
      <c r="R7" s="45">
        <f>'LUC-2013-01-08-Run1'!AT176</f>
        <v>4.5345616641901929E-5</v>
      </c>
      <c r="S7" s="45">
        <f>'LUC-2013-01-08-Run1'!AU176</f>
        <v>4.552154531946508E-5</v>
      </c>
      <c r="T7" s="45">
        <f>'LUC-2013-01-08-Run1'!AV176</f>
        <v>4.545377060828E-5</v>
      </c>
      <c r="U7" s="45">
        <f>'LUC-2013-01-08-Run1'!AW176</f>
        <v>4.5385995897094921E-5</v>
      </c>
      <c r="V7" s="45">
        <f>'LUC-2013-01-08-Run1'!AX176</f>
        <v>4.5318221185909841E-5</v>
      </c>
      <c r="W7" s="45">
        <f>'LUC-2013-01-08-Run1'!AY176</f>
        <v>4.5250446474724767E-5</v>
      </c>
      <c r="X7" s="45">
        <f>'LUC-2013-01-08-Run1'!AZ176</f>
        <v>4.5182671763539687E-5</v>
      </c>
      <c r="Y7" s="45">
        <f>'LUC-2013-01-08-Run1'!BA176</f>
        <v>4.5114897052354608E-5</v>
      </c>
      <c r="Z7" s="45">
        <f>'LUC-2013-01-08-Run1'!BB176</f>
        <v>4.5047122341169528E-5</v>
      </c>
      <c r="AA7" s="45">
        <f>'LUC-2013-01-08-Run1'!BC176</f>
        <v>4.4979347629984448E-5</v>
      </c>
      <c r="AB7" s="45">
        <f>'LUC-2013-01-08-Run1'!BD176</f>
        <v>4.4911572918799374E-5</v>
      </c>
      <c r="AC7" s="45">
        <f>'LUC-2013-01-08-Run1'!BE176</f>
        <v>4.4843798207614294E-5</v>
      </c>
      <c r="AD7" s="45">
        <f>'LUC-2013-01-08-Run1'!BF176</f>
        <v>4.4776023496429215E-5</v>
      </c>
      <c r="AE7" s="45">
        <f>'LUC-2013-01-08-Run1'!BG176</f>
        <v>4.4708248785244135E-5</v>
      </c>
      <c r="AF7" s="45">
        <f>'LUC-2013-01-08-Run1'!BH176</f>
        <v>4.4640474074059055E-5</v>
      </c>
      <c r="AG7" s="45">
        <f>'LUC-2013-01-08-Run1'!BI176</f>
        <v>4.4572699362873975E-5</v>
      </c>
      <c r="AH7" s="45">
        <f>'LUC-2013-01-08-Run1'!BJ176</f>
        <v>4.4504924651688895E-5</v>
      </c>
      <c r="AI7" s="45">
        <f>'LUC-2013-01-08-Run1'!BK176</f>
        <v>4.4437149940503822E-5</v>
      </c>
      <c r="AJ7" s="45">
        <f>'LUC-2013-01-08-Run1'!BL176</f>
        <v>4.4369375229318742E-5</v>
      </c>
      <c r="AK7" s="45">
        <f>'LUC-2013-01-08-Run1'!BM176</f>
        <v>4.4301600518133662E-5</v>
      </c>
      <c r="AL7" s="45">
        <f>'LUC-2013-01-08-Run1'!BN176</f>
        <v>4.4233825806948582E-5</v>
      </c>
      <c r="AM7" s="45">
        <f>'LUC-2013-01-08-Run1'!BO176</f>
        <v>4.4166051095763502E-5</v>
      </c>
      <c r="AN7" s="45">
        <f>'LUC-2013-01-08-Run1'!BP176</f>
        <v>4.4098276384578429E-5</v>
      </c>
      <c r="AO7" s="45">
        <f>'LUC-2013-01-08-Run1'!BQ176</f>
        <v>4.4030501673393349E-5</v>
      </c>
      <c r="AP7" s="45">
        <f>'LUC-2013-01-08-Run1'!BR176</f>
        <v>4.3962726962208269E-5</v>
      </c>
      <c r="AQ7" s="45">
        <f>'LUC-2013-01-08-Run1'!BS176</f>
        <v>4.3894952251023189E-5</v>
      </c>
      <c r="AR7" s="45">
        <f>'LUC-2013-01-08-Run1'!BT176</f>
        <v>4.3925648021828103E-5</v>
      </c>
      <c r="AS7" s="45">
        <f>'LUC-2013-01-08-Run1'!BU176</f>
        <v>4.3956343792633011E-5</v>
      </c>
      <c r="AT7" s="45">
        <f>'LUC-2013-01-08-Run1'!BV176</f>
        <v>4.3987039563437925E-5</v>
      </c>
      <c r="AU7" s="45">
        <f>'LUC-2013-01-08-Run1'!BW176</f>
        <v>4.4017735334242833E-5</v>
      </c>
      <c r="AV7" s="45">
        <f>'LUC-2013-01-08-Run1'!BX176</f>
        <v>4.4048431105047747E-5</v>
      </c>
      <c r="AW7" s="45">
        <f>'LUC-2013-01-08-Run1'!BY176</f>
        <v>4.4079126875852654E-5</v>
      </c>
      <c r="AX7" s="45">
        <f>'LUC-2013-01-08-Run1'!BZ176</f>
        <v>4.4109822646657569E-5</v>
      </c>
      <c r="AY7" s="45">
        <f>'LUC-2013-01-08-Run1'!CA176</f>
        <v>4.4140518417462476E-5</v>
      </c>
      <c r="AZ7" s="45">
        <f>'LUC-2013-01-08-Run1'!CB176</f>
        <v>4.4171214188267391E-5</v>
      </c>
      <c r="BA7" s="45">
        <f>'LUC-2013-01-08-Run1'!CC176</f>
        <v>4.4201909959072305E-5</v>
      </c>
      <c r="BB7" s="45">
        <f>'LUC-2013-01-08-Run1'!CD176</f>
        <v>4.4232605729877212E-5</v>
      </c>
      <c r="BC7" s="45">
        <f>'LUC-2013-01-08-Run1'!CE176</f>
        <v>4.4263301500682127E-5</v>
      </c>
      <c r="BD7" s="45">
        <f>'LUC-2013-01-08-Run1'!CF176</f>
        <v>4.4293997271487034E-5</v>
      </c>
      <c r="BE7" s="45">
        <f>'LUC-2013-01-08-Run1'!CG176</f>
        <v>4.4324693042291949E-5</v>
      </c>
      <c r="BF7" s="45">
        <f>'LUC-2013-01-08-Run1'!CH176</f>
        <v>4.4355388813096856E-5</v>
      </c>
      <c r="BG7" s="45">
        <f>'LUC-2013-01-08-Run1'!CI176</f>
        <v>4.4386084583901771E-5</v>
      </c>
      <c r="BH7" s="45">
        <f>'LUC-2013-01-08-Run1'!CJ176</f>
        <v>4.4416780354706678E-5</v>
      </c>
      <c r="BI7" s="45">
        <f>'LUC-2013-01-08-Run1'!CK176</f>
        <v>4.4447476125511592E-5</v>
      </c>
      <c r="BJ7" s="45">
        <f>'LUC-2013-01-08-Run1'!CL176</f>
        <v>4.44781718963165E-5</v>
      </c>
      <c r="BK7" s="45">
        <f>'LUC-2013-01-08-Run1'!CM176</f>
        <v>4.4508867667121414E-5</v>
      </c>
      <c r="BM7" s="103"/>
      <c r="BN7" s="49" t="s">
        <v>100</v>
      </c>
      <c r="BO7" s="57">
        <f t="shared" si="7"/>
        <v>42.882615156017827</v>
      </c>
      <c r="BP7" s="57">
        <f t="shared" si="0"/>
        <v>44.46597325408618</v>
      </c>
      <c r="BQ7" s="57">
        <f t="shared" si="1"/>
        <v>45.250446474724768</v>
      </c>
      <c r="BR7" s="57">
        <f t="shared" si="2"/>
        <v>44.572699362873976</v>
      </c>
      <c r="BS7" s="57">
        <f t="shared" si="3"/>
        <v>43.894952251023192</v>
      </c>
      <c r="BT7" s="57">
        <f t="shared" si="4"/>
        <v>44.201909959072303</v>
      </c>
      <c r="BU7" s="57">
        <f t="shared" si="5"/>
        <v>44.508867667121415</v>
      </c>
      <c r="BV7" s="46"/>
      <c r="BX7" s="92">
        <f t="shared" si="6"/>
        <v>-1.8452698116080107E-2</v>
      </c>
    </row>
    <row r="8" spans="1:78" x14ac:dyDescent="0.25">
      <c r="A8" s="46" t="s">
        <v>71</v>
      </c>
      <c r="B8" s="46" t="s">
        <v>101</v>
      </c>
      <c r="C8" s="44" t="s">
        <v>92</v>
      </c>
      <c r="D8" s="45">
        <f>'LUC-2013-01-08-Run1'!AF177</f>
        <v>3.0520059435364039E-5</v>
      </c>
      <c r="E8" s="45">
        <f>'LUC-2013-01-08-Run1'!AG177</f>
        <v>3.0645269935611687E-5</v>
      </c>
      <c r="F8" s="45">
        <f>'LUC-2013-01-08-Run1'!AH177</f>
        <v>3.0770480435859334E-5</v>
      </c>
      <c r="G8" s="45">
        <f>'LUC-2013-01-08-Run1'!AI177</f>
        <v>3.0895690936106982E-5</v>
      </c>
      <c r="H8" s="45">
        <f>'LUC-2013-01-08-Run1'!AJ177</f>
        <v>3.1020901436354629E-5</v>
      </c>
      <c r="I8" s="45">
        <f>'LUC-2013-01-08-Run1'!AK177</f>
        <v>3.1146111936602277E-5</v>
      </c>
      <c r="J8" s="45">
        <f>'LUC-2013-01-08-Run1'!AL177</f>
        <v>3.1271322436849924E-5</v>
      </c>
      <c r="K8" s="45">
        <f>'LUC-2013-01-08-Run1'!AM177</f>
        <v>3.1396532937097572E-5</v>
      </c>
      <c r="L8" s="45">
        <f>'LUC-2013-01-08-Run1'!AN177</f>
        <v>3.1521743437345219E-5</v>
      </c>
      <c r="M8" s="45">
        <f>'LUC-2013-01-08-Run1'!AO177</f>
        <v>3.1646953937592867E-5</v>
      </c>
      <c r="N8" s="45">
        <f>'LUC-2013-01-08-Run1'!AP177</f>
        <v>3.1772164437840514E-5</v>
      </c>
      <c r="O8" s="45">
        <f>'LUC-2013-01-08-Run1'!AQ177</f>
        <v>3.1897374938088162E-5</v>
      </c>
      <c r="P8" s="45">
        <f>'LUC-2013-01-08-Run1'!AR177</f>
        <v>3.2022585438335809E-5</v>
      </c>
      <c r="Q8" s="45">
        <f>'LUC-2013-01-08-Run1'!AS177</f>
        <v>3.2147795938583457E-5</v>
      </c>
      <c r="R8" s="45">
        <f>'LUC-2013-01-08-Run1'!AT177</f>
        <v>3.2273006438831104E-5</v>
      </c>
      <c r="S8" s="45">
        <f>'LUC-2013-01-08-Run1'!AU177</f>
        <v>3.2398216939078752E-5</v>
      </c>
      <c r="T8" s="45">
        <f>'LUC-2013-01-08-Run1'!AV177</f>
        <v>3.2308238936785393E-5</v>
      </c>
      <c r="U8" s="45">
        <f>'LUC-2013-01-08-Run1'!AW177</f>
        <v>3.221826093449204E-5</v>
      </c>
      <c r="V8" s="45">
        <f>'LUC-2013-01-08-Run1'!AX177</f>
        <v>3.2128282932198681E-5</v>
      </c>
      <c r="W8" s="45">
        <f>'LUC-2013-01-08-Run1'!AY177</f>
        <v>3.2038304929905328E-5</v>
      </c>
      <c r="X8" s="45">
        <f>'LUC-2013-01-08-Run1'!AZ177</f>
        <v>3.1948326927611969E-5</v>
      </c>
      <c r="Y8" s="45">
        <f>'LUC-2013-01-08-Run1'!BA177</f>
        <v>3.1858348925318616E-5</v>
      </c>
      <c r="Z8" s="45">
        <f>'LUC-2013-01-08-Run1'!BB177</f>
        <v>3.1768370923025257E-5</v>
      </c>
      <c r="AA8" s="45">
        <f>'LUC-2013-01-08-Run1'!BC177</f>
        <v>3.1678392920731898E-5</v>
      </c>
      <c r="AB8" s="45">
        <f>'LUC-2013-01-08-Run1'!BD177</f>
        <v>3.1588414918438545E-5</v>
      </c>
      <c r="AC8" s="45">
        <f>'LUC-2013-01-08-Run1'!BE177</f>
        <v>3.1498436916145186E-5</v>
      </c>
      <c r="AD8" s="45">
        <f>'LUC-2013-01-08-Run1'!BF177</f>
        <v>3.1408458913851834E-5</v>
      </c>
      <c r="AE8" s="45">
        <f>'LUC-2013-01-08-Run1'!BG177</f>
        <v>3.1318480911558474E-5</v>
      </c>
      <c r="AF8" s="45">
        <f>'LUC-2013-01-08-Run1'!BH177</f>
        <v>3.1228502909265122E-5</v>
      </c>
      <c r="AG8" s="45">
        <f>'LUC-2013-01-08-Run1'!BI177</f>
        <v>3.1138524906971762E-5</v>
      </c>
      <c r="AH8" s="45">
        <f>'LUC-2013-01-08-Run1'!BJ177</f>
        <v>3.104854690467841E-5</v>
      </c>
      <c r="AI8" s="45">
        <f>'LUC-2013-01-08-Run1'!BK177</f>
        <v>3.0958568902385051E-5</v>
      </c>
      <c r="AJ8" s="45">
        <f>'LUC-2013-01-08-Run1'!BL177</f>
        <v>3.0868590900091691E-5</v>
      </c>
      <c r="AK8" s="45">
        <f>'LUC-2013-01-08-Run1'!BM177</f>
        <v>3.0778612897798339E-5</v>
      </c>
      <c r="AL8" s="45">
        <f>'LUC-2013-01-08-Run1'!BN177</f>
        <v>3.0688634895504979E-5</v>
      </c>
      <c r="AM8" s="45">
        <f>'LUC-2013-01-08-Run1'!BO177</f>
        <v>3.0598656893211627E-5</v>
      </c>
      <c r="AN8" s="45">
        <f>'LUC-2013-01-08-Run1'!BP177</f>
        <v>3.0508678890918268E-5</v>
      </c>
      <c r="AO8" s="45">
        <f>'LUC-2013-01-08-Run1'!BQ177</f>
        <v>3.0418700888624912E-5</v>
      </c>
      <c r="AP8" s="45">
        <f>'LUC-2013-01-08-Run1'!BR177</f>
        <v>3.0328722886331556E-5</v>
      </c>
      <c r="AQ8" s="45">
        <f>'LUC-2013-01-08-Run1'!BS177</f>
        <v>3.02387448840382E-5</v>
      </c>
      <c r="AR8" s="45">
        <f>'LUC-2013-01-08-Run1'!BT177</f>
        <v>3.0259890859481585E-5</v>
      </c>
      <c r="AS8" s="45">
        <f>'LUC-2013-01-08-Run1'!BU177</f>
        <v>3.0281036834924966E-5</v>
      </c>
      <c r="AT8" s="45">
        <f>'LUC-2013-01-08-Run1'!BV177</f>
        <v>3.030218281036835E-5</v>
      </c>
      <c r="AU8" s="45">
        <f>'LUC-2013-01-08-Run1'!BW177</f>
        <v>3.0323328785811735E-5</v>
      </c>
      <c r="AV8" s="45">
        <f>'LUC-2013-01-08-Run1'!BX177</f>
        <v>3.0344474761255116E-5</v>
      </c>
      <c r="AW8" s="45">
        <f>'LUC-2013-01-08-Run1'!BY177</f>
        <v>3.0365620736698501E-5</v>
      </c>
      <c r="AX8" s="45">
        <f>'LUC-2013-01-08-Run1'!BZ177</f>
        <v>3.0386766712141885E-5</v>
      </c>
      <c r="AY8" s="45">
        <f>'LUC-2013-01-08-Run1'!CA177</f>
        <v>3.0407912687585267E-5</v>
      </c>
      <c r="AZ8" s="45">
        <f>'LUC-2013-01-08-Run1'!CB177</f>
        <v>3.0429058663028651E-5</v>
      </c>
      <c r="BA8" s="45">
        <f>'LUC-2013-01-08-Run1'!CC177</f>
        <v>3.0450204638472036E-5</v>
      </c>
      <c r="BB8" s="45">
        <f>'LUC-2013-01-08-Run1'!CD177</f>
        <v>3.0471350613915417E-5</v>
      </c>
      <c r="BC8" s="45">
        <f>'LUC-2013-01-08-Run1'!CE177</f>
        <v>3.0492496589358802E-5</v>
      </c>
      <c r="BD8" s="45">
        <f>'LUC-2013-01-08-Run1'!CF177</f>
        <v>3.0513642564802183E-5</v>
      </c>
      <c r="BE8" s="45">
        <f>'LUC-2013-01-08-Run1'!CG177</f>
        <v>3.0534788540245567E-5</v>
      </c>
      <c r="BF8" s="45">
        <f>'LUC-2013-01-08-Run1'!CH177</f>
        <v>3.0555934515688949E-5</v>
      </c>
      <c r="BG8" s="45">
        <f>'LUC-2013-01-08-Run1'!CI177</f>
        <v>3.0577080491132337E-5</v>
      </c>
      <c r="BH8" s="45">
        <f>'LUC-2013-01-08-Run1'!CJ177</f>
        <v>3.0598226466575718E-5</v>
      </c>
      <c r="BI8" s="45">
        <f>'LUC-2013-01-08-Run1'!CK177</f>
        <v>3.0619372442019099E-5</v>
      </c>
      <c r="BJ8" s="45">
        <f>'LUC-2013-01-08-Run1'!CL177</f>
        <v>3.0640518417462487E-5</v>
      </c>
      <c r="BK8" s="45">
        <f>'LUC-2013-01-08-Run1'!CM177</f>
        <v>3.0661664392905868E-5</v>
      </c>
      <c r="BM8" s="103"/>
      <c r="BN8" s="49" t="s">
        <v>101</v>
      </c>
      <c r="BO8" s="57">
        <f t="shared" si="7"/>
        <v>30.52005943536404</v>
      </c>
      <c r="BP8" s="57">
        <f t="shared" si="0"/>
        <v>31.646953937592865</v>
      </c>
      <c r="BQ8" s="57">
        <f t="shared" si="1"/>
        <v>32.03830492990533</v>
      </c>
      <c r="BR8" s="57">
        <f t="shared" si="2"/>
        <v>31.138524906971764</v>
      </c>
      <c r="BS8" s="57">
        <f t="shared" si="3"/>
        <v>30.238744884038201</v>
      </c>
      <c r="BT8" s="57">
        <f t="shared" si="4"/>
        <v>30.450204638472037</v>
      </c>
      <c r="BU8" s="57">
        <f t="shared" si="5"/>
        <v>30.66166439290587</v>
      </c>
      <c r="BV8" s="46"/>
      <c r="BX8" s="92">
        <f t="shared" si="6"/>
        <v>-4.9928476573117102E-2</v>
      </c>
    </row>
    <row r="9" spans="1:78" x14ac:dyDescent="0.25">
      <c r="A9" s="46" t="s">
        <v>71</v>
      </c>
      <c r="B9" s="46" t="s">
        <v>111</v>
      </c>
      <c r="C9" s="44" t="s">
        <v>92</v>
      </c>
      <c r="D9" s="45" t="e">
        <f>'LUC-2013-01-08-Run1'!#REF!</f>
        <v>#REF!</v>
      </c>
      <c r="E9" s="45" t="e">
        <f>'LUC-2013-01-08-Run1'!#REF!</f>
        <v>#REF!</v>
      </c>
      <c r="F9" s="45" t="e">
        <f>'LUC-2013-01-08-Run1'!#REF!</f>
        <v>#REF!</v>
      </c>
      <c r="G9" s="45" t="e">
        <f>'LUC-2013-01-08-Run1'!#REF!</f>
        <v>#REF!</v>
      </c>
      <c r="H9" s="45" t="e">
        <f>'LUC-2013-01-08-Run1'!#REF!</f>
        <v>#REF!</v>
      </c>
      <c r="I9" s="45" t="e">
        <f>'LUC-2013-01-08-Run1'!#REF!</f>
        <v>#REF!</v>
      </c>
      <c r="J9" s="45" t="e">
        <f>'LUC-2013-01-08-Run1'!#REF!</f>
        <v>#REF!</v>
      </c>
      <c r="K9" s="45" t="e">
        <f>'LUC-2013-01-08-Run1'!#REF!</f>
        <v>#REF!</v>
      </c>
      <c r="L9" s="45" t="e">
        <f>'LUC-2013-01-08-Run1'!#REF!</f>
        <v>#REF!</v>
      </c>
      <c r="M9" s="45" t="e">
        <f>'LUC-2013-01-08-Run1'!#REF!</f>
        <v>#REF!</v>
      </c>
      <c r="N9" s="45" t="e">
        <f>'LUC-2013-01-08-Run1'!#REF!</f>
        <v>#REF!</v>
      </c>
      <c r="O9" s="45" t="e">
        <f>'LUC-2013-01-08-Run1'!#REF!</f>
        <v>#REF!</v>
      </c>
      <c r="P9" s="45" t="e">
        <f>'LUC-2013-01-08-Run1'!#REF!</f>
        <v>#REF!</v>
      </c>
      <c r="Q9" s="45" t="e">
        <f>'LUC-2013-01-08-Run1'!#REF!</f>
        <v>#REF!</v>
      </c>
      <c r="R9" s="45" t="e">
        <f>'LUC-2013-01-08-Run1'!#REF!</f>
        <v>#REF!</v>
      </c>
      <c r="S9" s="45" t="e">
        <f>'LUC-2013-01-08-Run1'!#REF!</f>
        <v>#REF!</v>
      </c>
      <c r="T9" s="45" t="e">
        <f>'LUC-2013-01-08-Run1'!#REF!</f>
        <v>#REF!</v>
      </c>
      <c r="U9" s="45" t="e">
        <f>'LUC-2013-01-08-Run1'!#REF!</f>
        <v>#REF!</v>
      </c>
      <c r="V9" s="45" t="e">
        <f>'LUC-2013-01-08-Run1'!#REF!</f>
        <v>#REF!</v>
      </c>
      <c r="W9" s="45" t="e">
        <f>'LUC-2013-01-08-Run1'!#REF!</f>
        <v>#REF!</v>
      </c>
      <c r="X9" s="45" t="e">
        <f>'LUC-2013-01-08-Run1'!#REF!</f>
        <v>#REF!</v>
      </c>
      <c r="Y9" s="45" t="e">
        <f>'LUC-2013-01-08-Run1'!#REF!</f>
        <v>#REF!</v>
      </c>
      <c r="Z9" s="45" t="e">
        <f>'LUC-2013-01-08-Run1'!#REF!</f>
        <v>#REF!</v>
      </c>
      <c r="AA9" s="45" t="e">
        <f>'LUC-2013-01-08-Run1'!#REF!</f>
        <v>#REF!</v>
      </c>
      <c r="AB9" s="45" t="e">
        <f>'LUC-2013-01-08-Run1'!#REF!</f>
        <v>#REF!</v>
      </c>
      <c r="AC9" s="45" t="e">
        <f>'LUC-2013-01-08-Run1'!#REF!</f>
        <v>#REF!</v>
      </c>
      <c r="AD9" s="45" t="e">
        <f>'LUC-2013-01-08-Run1'!#REF!</f>
        <v>#REF!</v>
      </c>
      <c r="AE9" s="45" t="e">
        <f>'LUC-2013-01-08-Run1'!#REF!</f>
        <v>#REF!</v>
      </c>
      <c r="AF9" s="45" t="e">
        <f>'LUC-2013-01-08-Run1'!#REF!</f>
        <v>#REF!</v>
      </c>
      <c r="AG9" s="45" t="e">
        <f>'LUC-2013-01-08-Run1'!#REF!</f>
        <v>#REF!</v>
      </c>
      <c r="AH9" s="45" t="e">
        <f>'LUC-2013-01-08-Run1'!#REF!</f>
        <v>#REF!</v>
      </c>
      <c r="AI9" s="45" t="e">
        <f>'LUC-2013-01-08-Run1'!#REF!</f>
        <v>#REF!</v>
      </c>
      <c r="AJ9" s="45" t="e">
        <f>'LUC-2013-01-08-Run1'!#REF!</f>
        <v>#REF!</v>
      </c>
      <c r="AK9" s="45" t="e">
        <f>'LUC-2013-01-08-Run1'!#REF!</f>
        <v>#REF!</v>
      </c>
      <c r="AL9" s="45" t="e">
        <f>'LUC-2013-01-08-Run1'!#REF!</f>
        <v>#REF!</v>
      </c>
      <c r="AM9" s="45" t="e">
        <f>'LUC-2013-01-08-Run1'!#REF!</f>
        <v>#REF!</v>
      </c>
      <c r="AN9" s="45" t="e">
        <f>'LUC-2013-01-08-Run1'!#REF!</f>
        <v>#REF!</v>
      </c>
      <c r="AO9" s="45" t="e">
        <f>'LUC-2013-01-08-Run1'!#REF!</f>
        <v>#REF!</v>
      </c>
      <c r="AP9" s="45" t="e">
        <f>'LUC-2013-01-08-Run1'!#REF!</f>
        <v>#REF!</v>
      </c>
      <c r="AQ9" s="45" t="e">
        <f>'LUC-2013-01-08-Run1'!#REF!</f>
        <v>#REF!</v>
      </c>
      <c r="AR9" s="45" t="e">
        <f>'LUC-2013-01-08-Run1'!#REF!</f>
        <v>#REF!</v>
      </c>
      <c r="AS9" s="45" t="e">
        <f>'LUC-2013-01-08-Run1'!#REF!</f>
        <v>#REF!</v>
      </c>
      <c r="AT9" s="45" t="e">
        <f>'LUC-2013-01-08-Run1'!#REF!</f>
        <v>#REF!</v>
      </c>
      <c r="AU9" s="45" t="e">
        <f>'LUC-2013-01-08-Run1'!#REF!</f>
        <v>#REF!</v>
      </c>
      <c r="AV9" s="45" t="e">
        <f>'LUC-2013-01-08-Run1'!#REF!</f>
        <v>#REF!</v>
      </c>
      <c r="AW9" s="45" t="e">
        <f>'LUC-2013-01-08-Run1'!#REF!</f>
        <v>#REF!</v>
      </c>
      <c r="AX9" s="45" t="e">
        <f>'LUC-2013-01-08-Run1'!#REF!</f>
        <v>#REF!</v>
      </c>
      <c r="AY9" s="45" t="e">
        <f>'LUC-2013-01-08-Run1'!#REF!</f>
        <v>#REF!</v>
      </c>
      <c r="AZ9" s="45" t="e">
        <f>'LUC-2013-01-08-Run1'!#REF!</f>
        <v>#REF!</v>
      </c>
      <c r="BA9" s="45" t="e">
        <f>'LUC-2013-01-08-Run1'!#REF!</f>
        <v>#REF!</v>
      </c>
      <c r="BB9" s="45" t="e">
        <f>'LUC-2013-01-08-Run1'!#REF!</f>
        <v>#REF!</v>
      </c>
      <c r="BC9" s="45" t="e">
        <f>'LUC-2013-01-08-Run1'!#REF!</f>
        <v>#REF!</v>
      </c>
      <c r="BD9" s="45" t="e">
        <f>'LUC-2013-01-08-Run1'!#REF!</f>
        <v>#REF!</v>
      </c>
      <c r="BE9" s="45" t="e">
        <f>'LUC-2013-01-08-Run1'!#REF!</f>
        <v>#REF!</v>
      </c>
      <c r="BF9" s="45" t="e">
        <f>'LUC-2013-01-08-Run1'!#REF!</f>
        <v>#REF!</v>
      </c>
      <c r="BG9" s="45" t="e">
        <f>'LUC-2013-01-08-Run1'!#REF!</f>
        <v>#REF!</v>
      </c>
      <c r="BH9" s="45" t="e">
        <f>'LUC-2013-01-08-Run1'!#REF!</f>
        <v>#REF!</v>
      </c>
      <c r="BI9" s="45" t="e">
        <f>'LUC-2013-01-08-Run1'!#REF!</f>
        <v>#REF!</v>
      </c>
      <c r="BJ9" s="45" t="e">
        <f>'LUC-2013-01-08-Run1'!#REF!</f>
        <v>#REF!</v>
      </c>
      <c r="BK9" s="45" t="e">
        <f>'LUC-2013-01-08-Run1'!#REF!</f>
        <v>#REF!</v>
      </c>
      <c r="BM9" s="103"/>
      <c r="BN9" s="49" t="s">
        <v>111</v>
      </c>
      <c r="BO9" s="57" t="e">
        <f t="shared" si="7"/>
        <v>#REF!</v>
      </c>
      <c r="BP9" s="57" t="e">
        <f t="shared" si="0"/>
        <v>#REF!</v>
      </c>
      <c r="BQ9" s="57" t="e">
        <f t="shared" si="1"/>
        <v>#REF!</v>
      </c>
      <c r="BR9" s="57" t="e">
        <f t="shared" si="2"/>
        <v>#REF!</v>
      </c>
      <c r="BS9" s="57" t="e">
        <f t="shared" si="3"/>
        <v>#REF!</v>
      </c>
      <c r="BT9" s="57" t="e">
        <f t="shared" si="4"/>
        <v>#REF!</v>
      </c>
      <c r="BU9" s="57" t="e">
        <f t="shared" si="5"/>
        <v>#REF!</v>
      </c>
      <c r="BV9" s="46"/>
      <c r="BX9" s="92" t="e">
        <f t="shared" si="6"/>
        <v>#REF!</v>
      </c>
    </row>
    <row r="10" spans="1:78" x14ac:dyDescent="0.25">
      <c r="A10" s="46" t="s">
        <v>71</v>
      </c>
      <c r="B10" s="46" t="s">
        <v>102</v>
      </c>
      <c r="C10" s="44" t="s">
        <v>92</v>
      </c>
      <c r="D10" s="45">
        <f>'LUC-2013-01-08-Run1'!AF179</f>
        <v>1.2E-5</v>
      </c>
      <c r="E10" s="45">
        <f>'LUC-2013-01-08-Run1'!AG179</f>
        <v>1.2106666666666667E-5</v>
      </c>
      <c r="F10" s="45">
        <f>'LUC-2013-01-08-Run1'!AH179</f>
        <v>1.2213333333333334E-5</v>
      </c>
      <c r="G10" s="45">
        <f>'LUC-2013-01-08-Run1'!AI179</f>
        <v>1.2320000000000001E-5</v>
      </c>
      <c r="H10" s="45">
        <f>'LUC-2013-01-08-Run1'!AJ179</f>
        <v>1.2426666666666667E-5</v>
      </c>
      <c r="I10" s="45">
        <f>'LUC-2013-01-08-Run1'!AK179</f>
        <v>1.2533333333333334E-5</v>
      </c>
      <c r="J10" s="45">
        <f>'LUC-2013-01-08-Run1'!AL179</f>
        <v>1.2640000000000001E-5</v>
      </c>
      <c r="K10" s="45">
        <f>'LUC-2013-01-08-Run1'!AM179</f>
        <v>1.2746666666666668E-5</v>
      </c>
      <c r="L10" s="45">
        <f>'LUC-2013-01-08-Run1'!AN179</f>
        <v>1.2853333333333333E-5</v>
      </c>
      <c r="M10" s="45">
        <f>'LUC-2013-01-08-Run1'!AO179</f>
        <v>1.296E-5</v>
      </c>
      <c r="N10" s="45">
        <f>'LUC-2013-01-08-Run1'!AP179</f>
        <v>1.3066666666666666E-5</v>
      </c>
      <c r="O10" s="45">
        <f>'LUC-2013-01-08-Run1'!AQ179</f>
        <v>1.3173333333333333E-5</v>
      </c>
      <c r="P10" s="45">
        <f>'LUC-2013-01-08-Run1'!AR179</f>
        <v>1.328E-5</v>
      </c>
      <c r="Q10" s="45">
        <f>'LUC-2013-01-08-Run1'!AS179</f>
        <v>1.3386666666666667E-5</v>
      </c>
      <c r="R10" s="45">
        <f>'LUC-2013-01-08-Run1'!AT179</f>
        <v>1.3493333333333333E-5</v>
      </c>
      <c r="S10" s="45">
        <f>'LUC-2013-01-08-Run1'!AU179</f>
        <v>1.36E-5</v>
      </c>
      <c r="T10" s="45">
        <f>'LUC-2013-01-08-Run1'!AV179</f>
        <v>1.3679166666666668E-5</v>
      </c>
      <c r="U10" s="45">
        <f>'LUC-2013-01-08-Run1'!AW179</f>
        <v>1.3758333333333333E-5</v>
      </c>
      <c r="V10" s="45">
        <f>'LUC-2013-01-08-Run1'!AX179</f>
        <v>1.3837500000000001E-5</v>
      </c>
      <c r="W10" s="45">
        <f>'LUC-2013-01-08-Run1'!AY179</f>
        <v>1.3916666666666667E-5</v>
      </c>
      <c r="X10" s="45">
        <f>'LUC-2013-01-08-Run1'!AZ179</f>
        <v>1.3995833333333334E-5</v>
      </c>
      <c r="Y10" s="45">
        <f>'LUC-2013-01-08-Run1'!BA179</f>
        <v>1.4075E-5</v>
      </c>
      <c r="Z10" s="45">
        <f>'LUC-2013-01-08-Run1'!BB179</f>
        <v>1.4154166666666667E-5</v>
      </c>
      <c r="AA10" s="45">
        <f>'LUC-2013-01-08-Run1'!BC179</f>
        <v>1.4233333333333333E-5</v>
      </c>
      <c r="AB10" s="45">
        <f>'LUC-2013-01-08-Run1'!BD179</f>
        <v>1.4312500000000001E-5</v>
      </c>
      <c r="AC10" s="45">
        <f>'LUC-2013-01-08-Run1'!BE179</f>
        <v>1.4391666666666666E-5</v>
      </c>
      <c r="AD10" s="45">
        <f>'LUC-2013-01-08-Run1'!BF179</f>
        <v>1.4470833333333334E-5</v>
      </c>
      <c r="AE10" s="45">
        <f>'LUC-2013-01-08-Run1'!BG179</f>
        <v>1.4550000000000001E-5</v>
      </c>
      <c r="AF10" s="45">
        <f>'LUC-2013-01-08-Run1'!BH179</f>
        <v>1.4629166666666667E-5</v>
      </c>
      <c r="AG10" s="45">
        <f>'LUC-2013-01-08-Run1'!BI179</f>
        <v>1.4708333333333333E-5</v>
      </c>
      <c r="AH10" s="45">
        <f>'LUC-2013-01-08-Run1'!BJ179</f>
        <v>1.47875E-5</v>
      </c>
      <c r="AI10" s="45">
        <f>'LUC-2013-01-08-Run1'!BK179</f>
        <v>1.4866666666666668E-5</v>
      </c>
      <c r="AJ10" s="45">
        <f>'LUC-2013-01-08-Run1'!BL179</f>
        <v>1.4945833333333334E-5</v>
      </c>
      <c r="AK10" s="45">
        <f>'LUC-2013-01-08-Run1'!BM179</f>
        <v>1.5025000000000001E-5</v>
      </c>
      <c r="AL10" s="45">
        <f>'LUC-2013-01-08-Run1'!BN179</f>
        <v>1.5104166666666667E-5</v>
      </c>
      <c r="AM10" s="45">
        <f>'LUC-2013-01-08-Run1'!BO179</f>
        <v>1.5183333333333334E-5</v>
      </c>
      <c r="AN10" s="45">
        <f>'LUC-2013-01-08-Run1'!BP179</f>
        <v>1.5262500000000002E-5</v>
      </c>
      <c r="AO10" s="45">
        <f>'LUC-2013-01-08-Run1'!BQ179</f>
        <v>1.5341666666666666E-5</v>
      </c>
      <c r="AP10" s="45">
        <f>'LUC-2013-01-08-Run1'!BR179</f>
        <v>1.5420833333333333E-5</v>
      </c>
      <c r="AQ10" s="45">
        <f>'LUC-2013-01-08-Run1'!BS179</f>
        <v>1.5500000000000001E-5</v>
      </c>
      <c r="AR10" s="45">
        <f>'LUC-2013-01-08-Run1'!BT179</f>
        <v>1.5545000000000001E-5</v>
      </c>
      <c r="AS10" s="45">
        <f>'LUC-2013-01-08-Run1'!BU179</f>
        <v>1.5590000000000002E-5</v>
      </c>
      <c r="AT10" s="45">
        <f>'LUC-2013-01-08-Run1'!BV179</f>
        <v>1.5635000000000002E-5</v>
      </c>
      <c r="AU10" s="45">
        <f>'LUC-2013-01-08-Run1'!BW179</f>
        <v>1.5679999999999999E-5</v>
      </c>
      <c r="AV10" s="45">
        <f>'LUC-2013-01-08-Run1'!BX179</f>
        <v>1.5724999999999999E-5</v>
      </c>
      <c r="AW10" s="45">
        <f>'LUC-2013-01-08-Run1'!BY179</f>
        <v>1.577E-5</v>
      </c>
      <c r="AX10" s="45">
        <f>'LUC-2013-01-08-Run1'!BZ179</f>
        <v>1.5815E-5</v>
      </c>
      <c r="AY10" s="45">
        <f>'LUC-2013-01-08-Run1'!CA179</f>
        <v>1.5860000000000001E-5</v>
      </c>
      <c r="AZ10" s="45">
        <f>'LUC-2013-01-08-Run1'!CB179</f>
        <v>1.5905000000000001E-5</v>
      </c>
      <c r="BA10" s="45">
        <f>'LUC-2013-01-08-Run1'!CC179</f>
        <v>1.5950000000000001E-5</v>
      </c>
      <c r="BB10" s="45">
        <f>'LUC-2013-01-08-Run1'!CD179</f>
        <v>1.5994999999999998E-5</v>
      </c>
      <c r="BC10" s="45">
        <f>'LUC-2013-01-08-Run1'!CE179</f>
        <v>1.6039999999999999E-5</v>
      </c>
      <c r="BD10" s="45">
        <f>'LUC-2013-01-08-Run1'!CF179</f>
        <v>1.6084999999999999E-5</v>
      </c>
      <c r="BE10" s="45">
        <f>'LUC-2013-01-08-Run1'!CG179</f>
        <v>1.613E-5</v>
      </c>
      <c r="BF10" s="45">
        <f>'LUC-2013-01-08-Run1'!CH179</f>
        <v>1.6175E-5</v>
      </c>
      <c r="BG10" s="45">
        <f>'LUC-2013-01-08-Run1'!CI179</f>
        <v>1.6220000000000001E-5</v>
      </c>
      <c r="BH10" s="45">
        <f>'LUC-2013-01-08-Run1'!CJ179</f>
        <v>1.6264999999999998E-5</v>
      </c>
      <c r="BI10" s="45">
        <f>'LUC-2013-01-08-Run1'!CK179</f>
        <v>1.6309999999999998E-5</v>
      </c>
      <c r="BJ10" s="45">
        <f>'LUC-2013-01-08-Run1'!CL179</f>
        <v>1.6354999999999998E-5</v>
      </c>
      <c r="BK10" s="45">
        <f>'LUC-2013-01-08-Run1'!CM179</f>
        <v>1.6399999999999999E-5</v>
      </c>
      <c r="BM10" s="103"/>
      <c r="BN10" s="49" t="s">
        <v>102</v>
      </c>
      <c r="BO10" s="57">
        <f t="shared" si="7"/>
        <v>12</v>
      </c>
      <c r="BP10" s="57">
        <f t="shared" si="0"/>
        <v>12.959999999999999</v>
      </c>
      <c r="BQ10" s="57">
        <f t="shared" si="1"/>
        <v>13.916666666666666</v>
      </c>
      <c r="BR10" s="57">
        <f t="shared" si="2"/>
        <v>14.708333333333332</v>
      </c>
      <c r="BS10" s="57">
        <f t="shared" si="3"/>
        <v>15.5</v>
      </c>
      <c r="BT10" s="57">
        <f t="shared" si="4"/>
        <v>15.950000000000001</v>
      </c>
      <c r="BU10" s="57">
        <f t="shared" si="5"/>
        <v>16.399999999999999</v>
      </c>
      <c r="BV10" s="46"/>
      <c r="BX10" s="92">
        <f t="shared" si="6"/>
        <v>0.21541501976284574</v>
      </c>
    </row>
    <row r="11" spans="1:78" x14ac:dyDescent="0.25">
      <c r="A11" s="46" t="s">
        <v>71</v>
      </c>
      <c r="B11" s="46" t="s">
        <v>103</v>
      </c>
      <c r="C11" s="44" t="s">
        <v>92</v>
      </c>
      <c r="D11" s="45">
        <f>'LUC-2013-01-08-Run1'!AF180</f>
        <v>4.3999999999999999E-5</v>
      </c>
      <c r="E11" s="45">
        <f>'LUC-2013-01-08-Run1'!AG180</f>
        <v>4.3866666666666665E-5</v>
      </c>
      <c r="F11" s="45">
        <f>'LUC-2013-01-08-Run1'!AH180</f>
        <v>4.373333333333333E-5</v>
      </c>
      <c r="G11" s="45">
        <f>'LUC-2013-01-08-Run1'!AI180</f>
        <v>4.3599999999999996E-5</v>
      </c>
      <c r="H11" s="45">
        <f>'LUC-2013-01-08-Run1'!AJ180</f>
        <v>4.3466666666666668E-5</v>
      </c>
      <c r="I11" s="45">
        <f>'LUC-2013-01-08-Run1'!AK180</f>
        <v>4.3333333333333334E-5</v>
      </c>
      <c r="J11" s="45">
        <f>'LUC-2013-01-08-Run1'!AL180</f>
        <v>4.32E-5</v>
      </c>
      <c r="K11" s="45">
        <f>'LUC-2013-01-08-Run1'!AM180</f>
        <v>4.3066666666666665E-5</v>
      </c>
      <c r="L11" s="45">
        <f>'LUC-2013-01-08-Run1'!AN180</f>
        <v>4.2933333333333331E-5</v>
      </c>
      <c r="M11" s="45">
        <f>'LUC-2013-01-08-Run1'!AO180</f>
        <v>4.2799999999999997E-5</v>
      </c>
      <c r="N11" s="45">
        <f>'LUC-2013-01-08-Run1'!AP180</f>
        <v>4.2666666666666662E-5</v>
      </c>
      <c r="O11" s="45">
        <f>'LUC-2013-01-08-Run1'!AQ180</f>
        <v>4.2533333333333328E-5</v>
      </c>
      <c r="P11" s="45">
        <f>'LUC-2013-01-08-Run1'!AR180</f>
        <v>4.2400000000000001E-5</v>
      </c>
      <c r="Q11" s="45">
        <f>'LUC-2013-01-08-Run1'!AS180</f>
        <v>4.2266666666666666E-5</v>
      </c>
      <c r="R11" s="45">
        <f>'LUC-2013-01-08-Run1'!AT180</f>
        <v>4.2133333333333332E-5</v>
      </c>
      <c r="S11" s="45">
        <f>'LUC-2013-01-08-Run1'!AU180</f>
        <v>4.1999999999999998E-5</v>
      </c>
      <c r="T11" s="45">
        <f>'LUC-2013-01-08-Run1'!AV180</f>
        <v>4.1999999999999998E-5</v>
      </c>
      <c r="U11" s="45">
        <f>'LUC-2013-01-08-Run1'!AW180</f>
        <v>4.1999999999999998E-5</v>
      </c>
      <c r="V11" s="45">
        <f>'LUC-2013-01-08-Run1'!AX180</f>
        <v>4.1999999999999998E-5</v>
      </c>
      <c r="W11" s="45">
        <f>'LUC-2013-01-08-Run1'!AY180</f>
        <v>4.1999999999999998E-5</v>
      </c>
      <c r="X11" s="45">
        <f>'LUC-2013-01-08-Run1'!AZ180</f>
        <v>4.1999999999999998E-5</v>
      </c>
      <c r="Y11" s="45">
        <f>'LUC-2013-01-08-Run1'!BA180</f>
        <v>4.1999999999999998E-5</v>
      </c>
      <c r="Z11" s="45">
        <f>'LUC-2013-01-08-Run1'!BB180</f>
        <v>4.1999999999999998E-5</v>
      </c>
      <c r="AA11" s="45">
        <f>'LUC-2013-01-08-Run1'!BC180</f>
        <v>4.1999999999999998E-5</v>
      </c>
      <c r="AB11" s="45">
        <f>'LUC-2013-01-08-Run1'!BD180</f>
        <v>4.1999999999999998E-5</v>
      </c>
      <c r="AC11" s="45">
        <f>'LUC-2013-01-08-Run1'!BE180</f>
        <v>4.1999999999999998E-5</v>
      </c>
      <c r="AD11" s="45">
        <f>'LUC-2013-01-08-Run1'!BF180</f>
        <v>4.1999999999999998E-5</v>
      </c>
      <c r="AE11" s="45">
        <f>'LUC-2013-01-08-Run1'!BG180</f>
        <v>4.1999999999999998E-5</v>
      </c>
      <c r="AF11" s="45">
        <f>'LUC-2013-01-08-Run1'!BH180</f>
        <v>4.1999999999999998E-5</v>
      </c>
      <c r="AG11" s="45">
        <f>'LUC-2013-01-08-Run1'!BI180</f>
        <v>4.1999999999999998E-5</v>
      </c>
      <c r="AH11" s="45">
        <f>'LUC-2013-01-08-Run1'!BJ180</f>
        <v>4.1999999999999998E-5</v>
      </c>
      <c r="AI11" s="45">
        <f>'LUC-2013-01-08-Run1'!BK180</f>
        <v>4.1999999999999998E-5</v>
      </c>
      <c r="AJ11" s="45">
        <f>'LUC-2013-01-08-Run1'!BL180</f>
        <v>4.1999999999999998E-5</v>
      </c>
      <c r="AK11" s="45">
        <f>'LUC-2013-01-08-Run1'!BM180</f>
        <v>4.1999999999999998E-5</v>
      </c>
      <c r="AL11" s="45">
        <f>'LUC-2013-01-08-Run1'!BN180</f>
        <v>4.1999999999999998E-5</v>
      </c>
      <c r="AM11" s="45">
        <f>'LUC-2013-01-08-Run1'!BO180</f>
        <v>4.1999999999999998E-5</v>
      </c>
      <c r="AN11" s="45">
        <f>'LUC-2013-01-08-Run1'!BP180</f>
        <v>4.1999999999999998E-5</v>
      </c>
      <c r="AO11" s="45">
        <f>'LUC-2013-01-08-Run1'!BQ180</f>
        <v>4.1999999999999998E-5</v>
      </c>
      <c r="AP11" s="45">
        <f>'LUC-2013-01-08-Run1'!BR180</f>
        <v>4.1999999999999998E-5</v>
      </c>
      <c r="AQ11" s="45">
        <f>'LUC-2013-01-08-Run1'!BS180</f>
        <v>4.1999999999999998E-5</v>
      </c>
      <c r="AR11" s="45">
        <f>'LUC-2013-01-08-Run1'!BT180</f>
        <v>4.1949999999999996E-5</v>
      </c>
      <c r="AS11" s="45">
        <f>'LUC-2013-01-08-Run1'!BU180</f>
        <v>4.1899999999999995E-5</v>
      </c>
      <c r="AT11" s="45">
        <f>'LUC-2013-01-08-Run1'!BV180</f>
        <v>4.1850000000000001E-5</v>
      </c>
      <c r="AU11" s="45">
        <f>'LUC-2013-01-08-Run1'!BW180</f>
        <v>4.18E-5</v>
      </c>
      <c r="AV11" s="45">
        <f>'LUC-2013-01-08-Run1'!BX180</f>
        <v>4.1749999999999998E-5</v>
      </c>
      <c r="AW11" s="45">
        <f>'LUC-2013-01-08-Run1'!BY180</f>
        <v>4.1699999999999997E-5</v>
      </c>
      <c r="AX11" s="45">
        <f>'LUC-2013-01-08-Run1'!BZ180</f>
        <v>4.1649999999999996E-5</v>
      </c>
      <c r="AY11" s="45">
        <f>'LUC-2013-01-08-Run1'!CA180</f>
        <v>4.1600000000000002E-5</v>
      </c>
      <c r="AZ11" s="45">
        <f>'LUC-2013-01-08-Run1'!CB180</f>
        <v>4.155E-5</v>
      </c>
      <c r="BA11" s="45">
        <f>'LUC-2013-01-08-Run1'!CC180</f>
        <v>4.1499999999999999E-5</v>
      </c>
      <c r="BB11" s="45">
        <f>'LUC-2013-01-08-Run1'!CD180</f>
        <v>4.1449999999999998E-5</v>
      </c>
      <c r="BC11" s="45">
        <f>'LUC-2013-01-08-Run1'!CE180</f>
        <v>4.1399999999999997E-5</v>
      </c>
      <c r="BD11" s="45">
        <f>'LUC-2013-01-08-Run1'!CF180</f>
        <v>4.1350000000000002E-5</v>
      </c>
      <c r="BE11" s="45">
        <f>'LUC-2013-01-08-Run1'!CG180</f>
        <v>4.1300000000000001E-5</v>
      </c>
      <c r="BF11" s="45">
        <f>'LUC-2013-01-08-Run1'!CH180</f>
        <v>4.125E-5</v>
      </c>
      <c r="BG11" s="45">
        <f>'LUC-2013-01-08-Run1'!CI180</f>
        <v>4.1199999999999999E-5</v>
      </c>
      <c r="BH11" s="45">
        <f>'LUC-2013-01-08-Run1'!CJ180</f>
        <v>4.1149999999999997E-5</v>
      </c>
      <c r="BI11" s="45">
        <f>'LUC-2013-01-08-Run1'!CK180</f>
        <v>4.1100000000000003E-5</v>
      </c>
      <c r="BJ11" s="45">
        <f>'LUC-2013-01-08-Run1'!CL180</f>
        <v>4.1050000000000002E-5</v>
      </c>
      <c r="BK11" s="45">
        <f>'LUC-2013-01-08-Run1'!CM180</f>
        <v>4.1E-5</v>
      </c>
      <c r="BM11" s="103"/>
      <c r="BN11" s="49" t="s">
        <v>103</v>
      </c>
      <c r="BO11" s="57">
        <f t="shared" si="7"/>
        <v>44</v>
      </c>
      <c r="BP11" s="57">
        <f t="shared" si="0"/>
        <v>42.8</v>
      </c>
      <c r="BQ11" s="57">
        <f t="shared" si="1"/>
        <v>42</v>
      </c>
      <c r="BR11" s="57">
        <f t="shared" si="2"/>
        <v>42</v>
      </c>
      <c r="BS11" s="57">
        <f t="shared" si="3"/>
        <v>42</v>
      </c>
      <c r="BT11" s="57">
        <f t="shared" si="4"/>
        <v>41.5</v>
      </c>
      <c r="BU11" s="57">
        <f t="shared" si="5"/>
        <v>41</v>
      </c>
      <c r="BV11" s="46"/>
      <c r="BX11" s="92">
        <f t="shared" si="6"/>
        <v>-2.6898734177215149E-2</v>
      </c>
    </row>
    <row r="12" spans="1:78" x14ac:dyDescent="0.25">
      <c r="A12" s="44" t="s">
        <v>71</v>
      </c>
      <c r="B12" s="46" t="s">
        <v>104</v>
      </c>
      <c r="C12" s="44" t="s">
        <v>92</v>
      </c>
      <c r="D12" s="45">
        <f>'LUC-2013-01-08-Run1'!AF182</f>
        <v>7.4499999999999995E-5</v>
      </c>
      <c r="E12" s="45">
        <f>'LUC-2013-01-08-Run1'!AG182</f>
        <v>7.4486666666666659E-5</v>
      </c>
      <c r="F12" s="45">
        <f>'LUC-2013-01-08-Run1'!AH182</f>
        <v>7.4473333333333324E-5</v>
      </c>
      <c r="G12" s="45">
        <f>'LUC-2013-01-08-Run1'!AI182</f>
        <v>7.4460000000000002E-5</v>
      </c>
      <c r="H12" s="45">
        <f>'LUC-2013-01-08-Run1'!AJ182</f>
        <v>7.4446666666666667E-5</v>
      </c>
      <c r="I12" s="45">
        <f>'LUC-2013-01-08-Run1'!AK182</f>
        <v>7.4433333333333331E-5</v>
      </c>
      <c r="J12" s="45">
        <f>'LUC-2013-01-08-Run1'!AL182</f>
        <v>7.4419999999999996E-5</v>
      </c>
      <c r="K12" s="45">
        <f>'LUC-2013-01-08-Run1'!AM182</f>
        <v>7.440666666666666E-5</v>
      </c>
      <c r="L12" s="45">
        <f>'LUC-2013-01-08-Run1'!AN182</f>
        <v>7.4393333333333338E-5</v>
      </c>
      <c r="M12" s="45">
        <f>'LUC-2013-01-08-Run1'!AO182</f>
        <v>7.4380000000000003E-5</v>
      </c>
      <c r="N12" s="45">
        <f>'LUC-2013-01-08-Run1'!AP182</f>
        <v>7.4366666666666667E-5</v>
      </c>
      <c r="O12" s="45">
        <f>'LUC-2013-01-08-Run1'!AQ182</f>
        <v>7.4353333333333332E-5</v>
      </c>
      <c r="P12" s="45">
        <f>'LUC-2013-01-08-Run1'!AR182</f>
        <v>7.4339999999999996E-5</v>
      </c>
      <c r="Q12" s="45">
        <f>'LUC-2013-01-08-Run1'!AS182</f>
        <v>7.4326666666666674E-5</v>
      </c>
      <c r="R12" s="45">
        <f>'LUC-2013-01-08-Run1'!AT182</f>
        <v>7.4313333333333339E-5</v>
      </c>
      <c r="S12" s="45">
        <f>'LUC-2013-01-08-Run1'!AU182</f>
        <v>7.4300000000000004E-5</v>
      </c>
      <c r="T12" s="45">
        <f>'LUC-2013-01-08-Run1'!AV182</f>
        <v>7.4304545454545462E-5</v>
      </c>
      <c r="U12" s="45">
        <f>'LUC-2013-01-08-Run1'!AW182</f>
        <v>7.4309090909090907E-5</v>
      </c>
      <c r="V12" s="45">
        <f>'LUC-2013-01-08-Run1'!AX182</f>
        <v>7.4313636363636365E-5</v>
      </c>
      <c r="W12" s="45">
        <f>'LUC-2013-01-08-Run1'!AY182</f>
        <v>7.4318181818181823E-5</v>
      </c>
      <c r="X12" s="45">
        <f>'LUC-2013-01-08-Run1'!AZ182</f>
        <v>7.4322727272727282E-5</v>
      </c>
      <c r="Y12" s="45">
        <f>'LUC-2013-01-08-Run1'!BA182</f>
        <v>7.4327272727272727E-5</v>
      </c>
      <c r="Z12" s="45">
        <f>'LUC-2013-01-08-Run1'!BB182</f>
        <v>7.4331818181818185E-5</v>
      </c>
      <c r="AA12" s="45">
        <f>'LUC-2013-01-08-Run1'!BC182</f>
        <v>7.4336363636363643E-5</v>
      </c>
      <c r="AB12" s="45">
        <f>'LUC-2013-01-08-Run1'!BD182</f>
        <v>7.4340909090909088E-5</v>
      </c>
      <c r="AC12" s="45">
        <f>'LUC-2013-01-08-Run1'!BE182</f>
        <v>7.4345454545454546E-5</v>
      </c>
      <c r="AD12" s="45">
        <f>'LUC-2013-01-08-Run1'!BF182</f>
        <v>7.4350000000000005E-5</v>
      </c>
      <c r="AE12" s="45">
        <f>'LUC-2013-01-08-Run1'!BG182</f>
        <v>7.435454545454545E-5</v>
      </c>
      <c r="AF12" s="45">
        <f>'LUC-2013-01-08-Run1'!BH182</f>
        <v>7.4359090909090908E-5</v>
      </c>
      <c r="AG12" s="45">
        <f>'LUC-2013-01-08-Run1'!BI182</f>
        <v>7.4363636363636366E-5</v>
      </c>
      <c r="AH12" s="45">
        <f>'LUC-2013-01-08-Run1'!BJ182</f>
        <v>7.4368181818181825E-5</v>
      </c>
      <c r="AI12" s="45">
        <f>'LUC-2013-01-08-Run1'!BK182</f>
        <v>7.4372727272727269E-5</v>
      </c>
      <c r="AJ12" s="45">
        <f>'LUC-2013-01-08-Run1'!BL182</f>
        <v>7.4377272727272728E-5</v>
      </c>
      <c r="AK12" s="45">
        <f>'LUC-2013-01-08-Run1'!BM182</f>
        <v>7.4381818181818186E-5</v>
      </c>
      <c r="AL12" s="45">
        <f>'LUC-2013-01-08-Run1'!BN182</f>
        <v>7.4386363636363631E-5</v>
      </c>
      <c r="AM12" s="45">
        <f>'LUC-2013-01-08-Run1'!BO182</f>
        <v>7.4390909090909089E-5</v>
      </c>
      <c r="AN12" s="45">
        <f>'LUC-2013-01-08-Run1'!BP182</f>
        <v>7.4395454545454548E-5</v>
      </c>
      <c r="AO12" s="45">
        <f>'LUC-2013-01-08-Run1'!BQ182</f>
        <v>7.4399999999999992E-5</v>
      </c>
      <c r="AP12" s="45">
        <f>'LUC-2013-01-08-Run1'!BR182</f>
        <v>7.4404545454545451E-5</v>
      </c>
      <c r="AQ12" s="45">
        <f>'LUC-2013-01-08-Run1'!BS182</f>
        <v>7.3999999999999996E-5</v>
      </c>
      <c r="AR12" s="45">
        <f>'LUC-2013-01-08-Run1'!BT182</f>
        <v>7.4024999999999997E-5</v>
      </c>
      <c r="AS12" s="45">
        <f>'LUC-2013-01-08-Run1'!BU182</f>
        <v>7.4049999999999997E-5</v>
      </c>
      <c r="AT12" s="45">
        <f>'LUC-2013-01-08-Run1'!BV182</f>
        <v>7.4074999999999998E-5</v>
      </c>
      <c r="AU12" s="45">
        <f>'LUC-2013-01-08-Run1'!BW182</f>
        <v>7.4099999999999999E-5</v>
      </c>
      <c r="AV12" s="45">
        <f>'LUC-2013-01-08-Run1'!BX182</f>
        <v>7.4124999999999999E-5</v>
      </c>
      <c r="AW12" s="45">
        <f>'LUC-2013-01-08-Run1'!BY182</f>
        <v>7.415E-5</v>
      </c>
      <c r="AX12" s="45">
        <f>'LUC-2013-01-08-Run1'!BZ182</f>
        <v>7.4175E-5</v>
      </c>
      <c r="AY12" s="45">
        <f>'LUC-2013-01-08-Run1'!CA182</f>
        <v>7.4200000000000001E-5</v>
      </c>
      <c r="AZ12" s="45">
        <f>'LUC-2013-01-08-Run1'!CB182</f>
        <v>7.4225000000000002E-5</v>
      </c>
      <c r="BA12" s="45">
        <f>'LUC-2013-01-08-Run1'!CC182</f>
        <v>7.4249999999999989E-5</v>
      </c>
      <c r="BB12" s="45">
        <f>'LUC-2013-01-08-Run1'!CD182</f>
        <v>7.4274999999999989E-5</v>
      </c>
      <c r="BC12" s="45">
        <f>'LUC-2013-01-08-Run1'!CE182</f>
        <v>7.429999999999999E-5</v>
      </c>
      <c r="BD12" s="45">
        <f>'LUC-2013-01-08-Run1'!CF182</f>
        <v>7.4324999999999991E-5</v>
      </c>
      <c r="BE12" s="45">
        <f>'LUC-2013-01-08-Run1'!CG182</f>
        <v>7.4349999999999991E-5</v>
      </c>
      <c r="BF12" s="45">
        <f>'LUC-2013-01-08-Run1'!CH182</f>
        <v>7.4374999999999992E-5</v>
      </c>
      <c r="BG12" s="45">
        <f>'LUC-2013-01-08-Run1'!CI182</f>
        <v>7.4399999999999992E-5</v>
      </c>
      <c r="BH12" s="45">
        <f>'LUC-2013-01-08-Run1'!CJ182</f>
        <v>7.4424999999999993E-5</v>
      </c>
      <c r="BI12" s="45">
        <f>'LUC-2013-01-08-Run1'!CK182</f>
        <v>7.4449999999999994E-5</v>
      </c>
      <c r="BJ12" s="45">
        <f>'LUC-2013-01-08-Run1'!CL182</f>
        <v>7.4474999999999994E-5</v>
      </c>
      <c r="BK12" s="45">
        <f>'LUC-2013-01-08-Run1'!CM182</f>
        <v>7.4499999999999995E-5</v>
      </c>
      <c r="BM12" s="101"/>
      <c r="BN12" s="50" t="s">
        <v>104</v>
      </c>
      <c r="BO12" s="58">
        <f t="shared" si="7"/>
        <v>74.5</v>
      </c>
      <c r="BP12" s="58">
        <f t="shared" si="0"/>
        <v>74.38000000000001</v>
      </c>
      <c r="BQ12" s="58">
        <f t="shared" si="1"/>
        <v>74.318181818181827</v>
      </c>
      <c r="BR12" s="58">
        <f t="shared" si="2"/>
        <v>74.36363636363636</v>
      </c>
      <c r="BS12" s="58">
        <f t="shared" si="3"/>
        <v>74</v>
      </c>
      <c r="BT12" s="58">
        <f t="shared" si="4"/>
        <v>74.249999999999986</v>
      </c>
      <c r="BU12" s="58">
        <f t="shared" si="5"/>
        <v>74.5</v>
      </c>
      <c r="BV12" s="46"/>
      <c r="BX12" s="92">
        <f t="shared" si="6"/>
        <v>2.5118866062616286E-3</v>
      </c>
      <c r="BY12" s="92" t="e">
        <f>SUM(BX2:BX12)</f>
        <v>#REF!</v>
      </c>
      <c r="BZ12" t="e">
        <f>BY12/12</f>
        <v>#REF!</v>
      </c>
    </row>
    <row r="13" spans="1:78" x14ac:dyDescent="0.25">
      <c r="BM13" s="102" t="s">
        <v>38</v>
      </c>
      <c r="BN13" s="51" t="s">
        <v>96</v>
      </c>
      <c r="BO13" s="56">
        <f t="shared" ref="BO13:BO23" si="8">D14*1000000</f>
        <v>14.576020775705699</v>
      </c>
      <c r="BP13" s="56">
        <f t="shared" ref="BP13:BP23" si="9">M14*1000000</f>
        <v>16.162825516113752</v>
      </c>
      <c r="BQ13" s="56">
        <f t="shared" ref="BQ13:BQ23" si="10">W14*1000000</f>
        <v>17.718472055510372</v>
      </c>
      <c r="BR13" s="56">
        <f t="shared" ref="BR13:BR23" si="11">AG14*1000000</f>
        <v>18.767289349671913</v>
      </c>
      <c r="BS13" s="56">
        <f t="shared" ref="BS13:BS23" si="12">AQ14*1000000</f>
        <v>19.878189746320288</v>
      </c>
      <c r="BT13" s="56">
        <f t="shared" ref="BT13:BT23" si="13">BA14*1000000</f>
        <v>21.054848157793273</v>
      </c>
      <c r="BU13" s="56">
        <f t="shared" ref="BU13:BU23" si="14">BK14*1000000</f>
        <v>22.301157027127815</v>
      </c>
      <c r="BV13" s="43">
        <f>SUM(M14:M17)*1000000</f>
        <v>158.45234416895434</v>
      </c>
      <c r="BW13" s="43">
        <f>SUM(BU13:BU16)</f>
        <v>229.72210399346713</v>
      </c>
      <c r="BX13" s="92">
        <f t="shared" ref="BX13:BX23" si="15">(BK14-R14)/R14</f>
        <v>0.30279990702964338</v>
      </c>
    </row>
    <row r="14" spans="1:78" x14ac:dyDescent="0.25">
      <c r="A14" s="44" t="s">
        <v>38</v>
      </c>
      <c r="B14" s="46" t="s">
        <v>96</v>
      </c>
      <c r="C14" s="44" t="s">
        <v>92</v>
      </c>
      <c r="D14" s="45">
        <f>'LUC-2013-01-08-Run1'!AF156</f>
        <v>1.4576020775705699E-5</v>
      </c>
      <c r="E14" s="45">
        <f>'LUC-2013-01-08-Run1'!AG156</f>
        <v>1.4744344075930342E-5</v>
      </c>
      <c r="F14" s="45">
        <f>'LUC-2013-01-08-Run1'!AH156</f>
        <v>1.491461116683932E-5</v>
      </c>
      <c r="G14" s="45">
        <f>'LUC-2013-01-08-Run1'!AI156</f>
        <v>1.5086844495249086E-5</v>
      </c>
      <c r="H14" s="45">
        <f>'LUC-2013-01-08-Run1'!AJ156</f>
        <v>1.5261066767191021E-5</v>
      </c>
      <c r="I14" s="45">
        <f>'LUC-2013-01-08-Run1'!AK156</f>
        <v>1.5437300950904844E-5</v>
      </c>
      <c r="J14" s="45">
        <f>'LUC-2013-01-08-Run1'!AL156</f>
        <v>1.5615570279866575E-5</v>
      </c>
      <c r="K14" s="45">
        <f>'LUC-2013-01-08-Run1'!AM156</f>
        <v>1.5795898255851482E-5</v>
      </c>
      <c r="L14" s="45">
        <f>'LUC-2013-01-08-Run1'!AN156</f>
        <v>1.5978308652032388E-5</v>
      </c>
      <c r="M14" s="45">
        <f>'LUC-2013-01-08-Run1'!AO156</f>
        <v>1.6162825516113752E-5</v>
      </c>
      <c r="N14" s="45">
        <f>'LUC-2013-01-08-Run1'!AP156</f>
        <v>1.6349473173501959E-5</v>
      </c>
      <c r="O14" s="45">
        <f>'LUC-2013-01-08-Run1'!AQ156</f>
        <v>1.6538276230512205E-5</v>
      </c>
      <c r="P14" s="45">
        <f>'LUC-2013-01-08-Run1'!AR156</f>
        <v>1.6729259577612421E-5</v>
      </c>
      <c r="Q14" s="45">
        <f>'LUC-2013-01-08-Run1'!AS156</f>
        <v>1.6922448392704658E-5</v>
      </c>
      <c r="R14" s="45">
        <f>'LUC-2013-01-08-Run1'!AT156</f>
        <v>1.7117868144444366E-5</v>
      </c>
      <c r="S14" s="45">
        <f>'LUC-2013-01-08-Run1'!AU156</f>
        <v>1.7315544595598001E-5</v>
      </c>
      <c r="T14" s="45">
        <f>'LUC-2013-01-08-Run1'!AV156</f>
        <v>1.7415409204547775E-5</v>
      </c>
      <c r="U14" s="45">
        <f>'LUC-2013-01-08-Run1'!AW156</f>
        <v>1.7515849766512809E-5</v>
      </c>
      <c r="V14" s="45">
        <f>'LUC-2013-01-08-Run1'!AX156</f>
        <v>1.7616869603209166E-5</v>
      </c>
      <c r="W14" s="45">
        <f>'LUC-2013-01-08-Run1'!AY156</f>
        <v>1.7718472055510372E-5</v>
      </c>
      <c r="X14" s="45">
        <f>'LUC-2013-01-08-Run1'!AZ156</f>
        <v>1.78206604835579E-5</v>
      </c>
      <c r="Y14" s="45">
        <f>'LUC-2013-01-08-Run1'!BA156</f>
        <v>1.7923438266872302E-5</v>
      </c>
      <c r="Z14" s="45">
        <f>'LUC-2013-01-08-Run1'!BB156</f>
        <v>1.8026808804464961E-5</v>
      </c>
      <c r="AA14" s="45">
        <f>'LUC-2013-01-08-Run1'!BC156</f>
        <v>1.8130775514950517E-5</v>
      </c>
      <c r="AB14" s="45">
        <f>'LUC-2013-01-08-Run1'!BD156</f>
        <v>1.8235341836659911E-5</v>
      </c>
      <c r="AC14" s="45">
        <f>'LUC-2013-01-08-Run1'!BE156</f>
        <v>1.834051122775411E-5</v>
      </c>
      <c r="AD14" s="45">
        <f>'LUC-2013-01-08-Run1'!BF156</f>
        <v>1.8446287166338464E-5</v>
      </c>
      <c r="AE14" s="45">
        <f>'LUC-2013-01-08-Run1'!BG156</f>
        <v>1.8552673150577734E-5</v>
      </c>
      <c r="AF14" s="45">
        <f>'LUC-2013-01-08-Run1'!BH156</f>
        <v>1.8659672698811777E-5</v>
      </c>
      <c r="AG14" s="45">
        <f>'LUC-2013-01-08-Run1'!BI156</f>
        <v>1.8767289349671913E-5</v>
      </c>
      <c r="AH14" s="45">
        <f>'LUC-2013-01-08-Run1'!BJ156</f>
        <v>1.8875526662197948E-5</v>
      </c>
      <c r="AI14" s="45">
        <f>'LUC-2013-01-08-Run1'!BK156</f>
        <v>1.8984388215955872E-5</v>
      </c>
      <c r="AJ14" s="45">
        <f>'LUC-2013-01-08-Run1'!BL156</f>
        <v>1.9093877611156248E-5</v>
      </c>
      <c r="AK14" s="45">
        <f>'LUC-2013-01-08-Run1'!BM156</f>
        <v>1.9203998468773267E-5</v>
      </c>
      <c r="AL14" s="45">
        <f>'LUC-2013-01-08-Run1'!BN156</f>
        <v>1.9314754430664504E-5</v>
      </c>
      <c r="AM14" s="45">
        <f>'LUC-2013-01-08-Run1'!BO156</f>
        <v>1.942614915969137E-5</v>
      </c>
      <c r="AN14" s="45">
        <f>'LUC-2013-01-08-Run1'!BP156</f>
        <v>1.9538186339840227E-5</v>
      </c>
      <c r="AO14" s="45">
        <f>'LUC-2013-01-08-Run1'!BQ156</f>
        <v>1.9650869676344238E-5</v>
      </c>
      <c r="AP14" s="45">
        <f>'LUC-2013-01-08-Run1'!BR156</f>
        <v>1.9764202895805899E-5</v>
      </c>
      <c r="AQ14" s="45">
        <f>'LUC-2013-01-08-Run1'!BS156</f>
        <v>1.9878189746320288E-5</v>
      </c>
      <c r="AR14" s="45">
        <f>'LUC-2013-01-08-Run1'!BT156</f>
        <v>1.9992833997599013E-5</v>
      </c>
      <c r="AS14" s="45">
        <f>'LUC-2013-01-08-Run1'!BU156</f>
        <v>2.0108139441094886E-5</v>
      </c>
      <c r="AT14" s="45">
        <f>'LUC-2013-01-08-Run1'!BV156</f>
        <v>2.022410989012731E-5</v>
      </c>
      <c r="AU14" s="45">
        <f>'LUC-2013-01-08-Run1'!BW156</f>
        <v>2.0340749180008397E-5</v>
      </c>
      <c r="AV14" s="45">
        <f>'LUC-2013-01-08-Run1'!BX156</f>
        <v>2.0458061168169796E-5</v>
      </c>
      <c r="AW14" s="45">
        <f>'LUC-2013-01-08-Run1'!BY156</f>
        <v>2.0576049734290275E-5</v>
      </c>
      <c r="AX14" s="45">
        <f>'LUC-2013-01-08-Run1'!BZ156</f>
        <v>2.0694718780424024E-5</v>
      </c>
      <c r="AY14" s="45">
        <f>'LUC-2013-01-08-Run1'!CA156</f>
        <v>2.0814072231129699E-5</v>
      </c>
      <c r="AZ14" s="45">
        <f>'LUC-2013-01-08-Run1'!CB156</f>
        <v>2.093411403360021E-5</v>
      </c>
      <c r="BA14" s="45">
        <f>'LUC-2013-01-08-Run1'!CC156</f>
        <v>2.1054848157793275E-5</v>
      </c>
      <c r="BB14" s="45">
        <f>'LUC-2013-01-08-Run1'!CD156</f>
        <v>2.1176278596562695E-5</v>
      </c>
      <c r="BC14" s="45">
        <f>'LUC-2013-01-08-Run1'!CE156</f>
        <v>2.129840936579041E-5</v>
      </c>
      <c r="BD14" s="45">
        <f>'LUC-2013-01-08-Run1'!CF156</f>
        <v>2.1421244504519316E-5</v>
      </c>
      <c r="BE14" s="45">
        <f>'LUC-2013-01-08-Run1'!CG156</f>
        <v>2.1544788075086836E-5</v>
      </c>
      <c r="BF14" s="45">
        <f>'LUC-2013-01-08-Run1'!CH156</f>
        <v>2.1669044163259267E-5</v>
      </c>
      <c r="BG14" s="45">
        <f>'LUC-2013-01-08-Run1'!CI156</f>
        <v>2.1794016878366904E-5</v>
      </c>
      <c r="BH14" s="45">
        <f>'LUC-2013-01-08-Run1'!CJ156</f>
        <v>2.1919710353439944E-5</v>
      </c>
      <c r="BI14" s="45">
        <f>'LUC-2013-01-08-Run1'!CK156</f>
        <v>2.2046128745345164E-5</v>
      </c>
      <c r="BJ14" s="45">
        <f>'LUC-2013-01-08-Run1'!CL156</f>
        <v>2.21732762349234E-5</v>
      </c>
      <c r="BK14" s="45">
        <f>'LUC-2013-01-08-Run1'!CM156</f>
        <v>2.2301157027127814E-5</v>
      </c>
      <c r="BM14" s="100"/>
      <c r="BN14" s="49" t="s">
        <v>97</v>
      </c>
      <c r="BO14" s="57">
        <f t="shared" si="8"/>
        <v>94</v>
      </c>
      <c r="BP14" s="57">
        <f t="shared" si="9"/>
        <v>104.2</v>
      </c>
      <c r="BQ14" s="57">
        <f t="shared" si="10"/>
        <v>113.83333333333333</v>
      </c>
      <c r="BR14" s="57">
        <f t="shared" si="11"/>
        <v>120.91666666666666</v>
      </c>
      <c r="BS14" s="57">
        <f t="shared" si="12"/>
        <v>128</v>
      </c>
      <c r="BT14" s="57">
        <f t="shared" si="13"/>
        <v>133.5</v>
      </c>
      <c r="BU14" s="57">
        <f t="shared" si="14"/>
        <v>139</v>
      </c>
      <c r="BV14" s="46"/>
      <c r="BX14" s="92">
        <f t="shared" si="15"/>
        <v>0.26516990291262132</v>
      </c>
    </row>
    <row r="15" spans="1:78" x14ac:dyDescent="0.25">
      <c r="A15" s="46" t="s">
        <v>38</v>
      </c>
      <c r="B15" s="46" t="s">
        <v>97</v>
      </c>
      <c r="C15" s="44" t="s">
        <v>92</v>
      </c>
      <c r="D15" s="45">
        <f>'LUC-2013-01-08-Run1'!AF157</f>
        <v>9.3999999999999994E-5</v>
      </c>
      <c r="E15" s="45">
        <f>'LUC-2013-01-08-Run1'!AG157</f>
        <v>9.5133333333333333E-5</v>
      </c>
      <c r="F15" s="45">
        <f>'LUC-2013-01-08-Run1'!AH157</f>
        <v>9.6266666666666658E-5</v>
      </c>
      <c r="G15" s="45">
        <f>'LUC-2013-01-08-Run1'!AI157</f>
        <v>9.7399999999999996E-5</v>
      </c>
      <c r="H15" s="45">
        <f>'LUC-2013-01-08-Run1'!AJ157</f>
        <v>9.8533333333333334E-5</v>
      </c>
      <c r="I15" s="45">
        <f>'LUC-2013-01-08-Run1'!AK157</f>
        <v>9.9666666666666659E-5</v>
      </c>
      <c r="J15" s="45">
        <f>'LUC-2013-01-08-Run1'!AL157</f>
        <v>1.008E-4</v>
      </c>
      <c r="K15" s="45">
        <f>'LUC-2013-01-08-Run1'!AM157</f>
        <v>1.0193333333333334E-4</v>
      </c>
      <c r="L15" s="45">
        <f>'LUC-2013-01-08-Run1'!AN157</f>
        <v>1.0306666666666666E-4</v>
      </c>
      <c r="M15" s="45">
        <f>'LUC-2013-01-08-Run1'!AO157</f>
        <v>1.042E-4</v>
      </c>
      <c r="N15" s="45">
        <f>'LUC-2013-01-08-Run1'!AP157</f>
        <v>1.0533333333333334E-4</v>
      </c>
      <c r="O15" s="45">
        <f>'LUC-2013-01-08-Run1'!AQ157</f>
        <v>1.0646666666666666E-4</v>
      </c>
      <c r="P15" s="45">
        <f>'LUC-2013-01-08-Run1'!AR157</f>
        <v>1.076E-4</v>
      </c>
      <c r="Q15" s="45">
        <f>'LUC-2013-01-08-Run1'!AS157</f>
        <v>1.0873333333333334E-4</v>
      </c>
      <c r="R15" s="45">
        <f>'LUC-2013-01-08-Run1'!AT157</f>
        <v>1.0986666666666666E-4</v>
      </c>
      <c r="S15" s="45">
        <f>'LUC-2013-01-08-Run1'!AU157</f>
        <v>1.11E-4</v>
      </c>
      <c r="T15" s="45">
        <f>'LUC-2013-01-08-Run1'!AV157</f>
        <v>1.1170833333333333E-4</v>
      </c>
      <c r="U15" s="45">
        <f>'LUC-2013-01-08-Run1'!AW157</f>
        <v>1.1241666666666667E-4</v>
      </c>
      <c r="V15" s="45">
        <f>'LUC-2013-01-08-Run1'!AX157</f>
        <v>1.13125E-4</v>
      </c>
      <c r="W15" s="45">
        <f>'LUC-2013-01-08-Run1'!AY157</f>
        <v>1.1383333333333333E-4</v>
      </c>
      <c r="X15" s="45">
        <f>'LUC-2013-01-08-Run1'!AZ157</f>
        <v>1.1454166666666667E-4</v>
      </c>
      <c r="Y15" s="45">
        <f>'LUC-2013-01-08-Run1'!BA157</f>
        <v>1.1525E-4</v>
      </c>
      <c r="Z15" s="45">
        <f>'LUC-2013-01-08-Run1'!BB157</f>
        <v>1.1595833333333334E-4</v>
      </c>
      <c r="AA15" s="45">
        <f>'LUC-2013-01-08-Run1'!BC157</f>
        <v>1.1666666666666667E-4</v>
      </c>
      <c r="AB15" s="45">
        <f>'LUC-2013-01-08-Run1'!BD157</f>
        <v>1.1737499999999999E-4</v>
      </c>
      <c r="AC15" s="45">
        <f>'LUC-2013-01-08-Run1'!BE157</f>
        <v>1.1808333333333333E-4</v>
      </c>
      <c r="AD15" s="45">
        <f>'LUC-2013-01-08-Run1'!BF157</f>
        <v>1.1879166666666666E-4</v>
      </c>
      <c r="AE15" s="45">
        <f>'LUC-2013-01-08-Run1'!BG157</f>
        <v>1.195E-4</v>
      </c>
      <c r="AF15" s="45">
        <f>'LUC-2013-01-08-Run1'!BH157</f>
        <v>1.2020833333333333E-4</v>
      </c>
      <c r="AG15" s="45">
        <f>'LUC-2013-01-08-Run1'!BI157</f>
        <v>1.2091666666666666E-4</v>
      </c>
      <c r="AH15" s="45">
        <f>'LUC-2013-01-08-Run1'!BJ157</f>
        <v>1.21625E-4</v>
      </c>
      <c r="AI15" s="45">
        <f>'LUC-2013-01-08-Run1'!BK157</f>
        <v>1.2233333333333334E-4</v>
      </c>
      <c r="AJ15" s="45">
        <f>'LUC-2013-01-08-Run1'!BL157</f>
        <v>1.2304166666666667E-4</v>
      </c>
      <c r="AK15" s="45">
        <f>'LUC-2013-01-08-Run1'!BM157</f>
        <v>1.2375E-4</v>
      </c>
      <c r="AL15" s="45">
        <f>'LUC-2013-01-08-Run1'!BN157</f>
        <v>1.2445833333333333E-4</v>
      </c>
      <c r="AM15" s="45">
        <f>'LUC-2013-01-08-Run1'!BO157</f>
        <v>1.2516666666666666E-4</v>
      </c>
      <c r="AN15" s="45">
        <f>'LUC-2013-01-08-Run1'!BP157</f>
        <v>1.2587499999999998E-4</v>
      </c>
      <c r="AO15" s="45">
        <f>'LUC-2013-01-08-Run1'!BQ157</f>
        <v>1.2658333333333334E-4</v>
      </c>
      <c r="AP15" s="45">
        <f>'LUC-2013-01-08-Run1'!BR157</f>
        <v>1.2729166666666667E-4</v>
      </c>
      <c r="AQ15" s="45">
        <f>'LUC-2013-01-08-Run1'!BS157</f>
        <v>1.2799999999999999E-4</v>
      </c>
      <c r="AR15" s="45">
        <f>'LUC-2013-01-08-Run1'!BT157</f>
        <v>1.2855000000000001E-4</v>
      </c>
      <c r="AS15" s="45">
        <f>'LUC-2013-01-08-Run1'!BU157</f>
        <v>1.2909999999999999E-4</v>
      </c>
      <c r="AT15" s="45">
        <f>'LUC-2013-01-08-Run1'!BV157</f>
        <v>1.2964999999999998E-4</v>
      </c>
      <c r="AU15" s="45">
        <f>'LUC-2013-01-08-Run1'!BW157</f>
        <v>1.3019999999999999E-4</v>
      </c>
      <c r="AV15" s="45">
        <f>'LUC-2013-01-08-Run1'!BX157</f>
        <v>1.3075000000000001E-4</v>
      </c>
      <c r="AW15" s="45">
        <f>'LUC-2013-01-08-Run1'!BY157</f>
        <v>1.3129999999999999E-4</v>
      </c>
      <c r="AX15" s="45">
        <f>'LUC-2013-01-08-Run1'!BZ157</f>
        <v>1.3184999999999998E-4</v>
      </c>
      <c r="AY15" s="45">
        <f>'LUC-2013-01-08-Run1'!CA157</f>
        <v>1.3239999999999999E-4</v>
      </c>
      <c r="AZ15" s="45">
        <f>'LUC-2013-01-08-Run1'!CB157</f>
        <v>1.3295000000000001E-4</v>
      </c>
      <c r="BA15" s="45">
        <f>'LUC-2013-01-08-Run1'!CC157</f>
        <v>1.3349999999999999E-4</v>
      </c>
      <c r="BB15" s="45">
        <f>'LUC-2013-01-08-Run1'!CD157</f>
        <v>1.3404999999999998E-4</v>
      </c>
      <c r="BC15" s="45">
        <f>'LUC-2013-01-08-Run1'!CE157</f>
        <v>1.3459999999999999E-4</v>
      </c>
      <c r="BD15" s="45">
        <f>'LUC-2013-01-08-Run1'!CF157</f>
        <v>1.3515000000000001E-4</v>
      </c>
      <c r="BE15" s="45">
        <f>'LUC-2013-01-08-Run1'!CG157</f>
        <v>1.3569999999999999E-4</v>
      </c>
      <c r="BF15" s="45">
        <f>'LUC-2013-01-08-Run1'!CH157</f>
        <v>1.3624999999999998E-4</v>
      </c>
      <c r="BG15" s="45">
        <f>'LUC-2013-01-08-Run1'!CI157</f>
        <v>1.3679999999999999E-4</v>
      </c>
      <c r="BH15" s="45">
        <f>'LUC-2013-01-08-Run1'!CJ157</f>
        <v>1.3735E-4</v>
      </c>
      <c r="BI15" s="45">
        <f>'LUC-2013-01-08-Run1'!CK157</f>
        <v>1.3789999999999999E-4</v>
      </c>
      <c r="BJ15" s="45">
        <f>'LUC-2013-01-08-Run1'!CL157</f>
        <v>1.3844999999999998E-4</v>
      </c>
      <c r="BK15" s="45">
        <f>'LUC-2013-01-08-Run1'!CM157</f>
        <v>1.3899999999999999E-4</v>
      </c>
      <c r="BM15" s="100"/>
      <c r="BN15" s="49" t="s">
        <v>95</v>
      </c>
      <c r="BO15" s="57">
        <f t="shared" si="8"/>
        <v>22.657361086823666</v>
      </c>
      <c r="BP15" s="57">
        <f t="shared" si="9"/>
        <v>24.136044036220216</v>
      </c>
      <c r="BQ15" s="57">
        <f t="shared" si="10"/>
        <v>25.990385848424886</v>
      </c>
      <c r="BR15" s="57">
        <f t="shared" si="11"/>
        <v>28.146088448793044</v>
      </c>
      <c r="BS15" s="57">
        <f t="shared" si="12"/>
        <v>30.480589999216637</v>
      </c>
      <c r="BT15" s="57">
        <f t="shared" si="13"/>
        <v>33.008720497365779</v>
      </c>
      <c r="BU15" s="57">
        <f t="shared" si="14"/>
        <v>35.746539975151997</v>
      </c>
      <c r="BV15" s="46"/>
      <c r="BX15" s="92">
        <f t="shared" si="15"/>
        <v>0.42992798019101641</v>
      </c>
      <c r="BY15" s="43"/>
      <c r="BZ15" s="43"/>
    </row>
    <row r="16" spans="1:78" x14ac:dyDescent="0.25">
      <c r="A16" s="46" t="s">
        <v>38</v>
      </c>
      <c r="B16" s="46" t="s">
        <v>95</v>
      </c>
      <c r="C16" s="44" t="s">
        <v>92</v>
      </c>
      <c r="D16" s="45">
        <f>'LUC-2013-01-08-Run1'!AF158</f>
        <v>2.2657361086823666E-5</v>
      </c>
      <c r="E16" s="45">
        <f>'LUC-2013-01-08-Run1'!AG158</f>
        <v>2.281708065138335E-5</v>
      </c>
      <c r="F16" s="45">
        <f>'LUC-2013-01-08-Run1'!AH158</f>
        <v>2.2977926134323617E-5</v>
      </c>
      <c r="G16" s="45">
        <f>'LUC-2013-01-08-Run1'!AI158</f>
        <v>2.313990547263204E-5</v>
      </c>
      <c r="H16" s="45">
        <f>'LUC-2013-01-08-Run1'!AJ158</f>
        <v>2.3303026659246768E-5</v>
      </c>
      <c r="I16" s="45">
        <f>'LUC-2013-01-08-Run1'!AK158</f>
        <v>2.3467297743450924E-5</v>
      </c>
      <c r="J16" s="45">
        <f>'LUC-2013-01-08-Run1'!AL158</f>
        <v>2.3632726831269813E-5</v>
      </c>
      <c r="K16" s="45">
        <f>'LUC-2013-01-08-Run1'!AM158</f>
        <v>2.379932208587091E-5</v>
      </c>
      <c r="L16" s="45">
        <f>'LUC-2013-01-08-Run1'!AN158</f>
        <v>2.3967091727966676E-5</v>
      </c>
      <c r="M16" s="45">
        <f>'LUC-2013-01-08-Run1'!AO158</f>
        <v>2.4136044036220217E-5</v>
      </c>
      <c r="N16" s="45">
        <f>'LUC-2013-01-08-Run1'!AP158</f>
        <v>2.4306187347653793E-5</v>
      </c>
      <c r="O16" s="45">
        <f>'LUC-2013-01-08-Run1'!AQ158</f>
        <v>2.4477530058060215E-5</v>
      </c>
      <c r="P16" s="45">
        <f>'LUC-2013-01-08-Run1'!AR158</f>
        <v>2.4650080622417135E-5</v>
      </c>
      <c r="Q16" s="45">
        <f>'LUC-2013-01-08-Run1'!AS158</f>
        <v>2.4823847555304266E-5</v>
      </c>
      <c r="R16" s="45">
        <f>'LUC-2013-01-08-Run1'!AT158</f>
        <v>2.4998839431323531E-5</v>
      </c>
      <c r="S16" s="45">
        <f>'LUC-2013-01-08-Run1'!AU158</f>
        <v>2.5175064885522186E-5</v>
      </c>
      <c r="T16" s="45">
        <f>'LUC-2013-01-08-Run1'!AV158</f>
        <v>2.5376465404606362E-5</v>
      </c>
      <c r="U16" s="45">
        <f>'LUC-2013-01-08-Run1'!AW158</f>
        <v>2.5579477127843213E-5</v>
      </c>
      <c r="V16" s="45">
        <f>'LUC-2013-01-08-Run1'!AX158</f>
        <v>2.578411294486596E-5</v>
      </c>
      <c r="W16" s="45">
        <f>'LUC-2013-01-08-Run1'!AY158</f>
        <v>2.5990385848424887E-5</v>
      </c>
      <c r="X16" s="45">
        <f>'LUC-2013-01-08-Run1'!AZ158</f>
        <v>2.6198308935212287E-5</v>
      </c>
      <c r="Y16" s="45">
        <f>'LUC-2013-01-08-Run1'!BA158</f>
        <v>2.6407895406693984E-5</v>
      </c>
      <c r="Z16" s="45">
        <f>'LUC-2013-01-08-Run1'!BB158</f>
        <v>2.6619158569947534E-5</v>
      </c>
      <c r="AA16" s="45">
        <f>'LUC-2013-01-08-Run1'!BC158</f>
        <v>2.6832111838507114E-5</v>
      </c>
      <c r="AB16" s="45">
        <f>'LUC-2013-01-08-Run1'!BD158</f>
        <v>2.7046768733215171E-5</v>
      </c>
      <c r="AC16" s="45">
        <f>'LUC-2013-01-08-Run1'!BE158</f>
        <v>2.7263142883080892E-5</v>
      </c>
      <c r="AD16" s="45">
        <f>'LUC-2013-01-08-Run1'!BF158</f>
        <v>2.7481248026145541E-5</v>
      </c>
      <c r="AE16" s="45">
        <f>'LUC-2013-01-08-Run1'!BG158</f>
        <v>2.7701098010354706E-5</v>
      </c>
      <c r="AF16" s="45">
        <f>'LUC-2013-01-08-Run1'!BH158</f>
        <v>2.7922706794437544E-5</v>
      </c>
      <c r="AG16" s="45">
        <f>'LUC-2013-01-08-Run1'!BI158</f>
        <v>2.8146088448793043E-5</v>
      </c>
      <c r="AH16" s="45">
        <f>'LUC-2013-01-08-Run1'!BJ158</f>
        <v>2.8371257156383386E-5</v>
      </c>
      <c r="AI16" s="45">
        <f>'LUC-2013-01-08-Run1'!BK158</f>
        <v>2.8598227213634453E-5</v>
      </c>
      <c r="AJ16" s="45">
        <f>'LUC-2013-01-08-Run1'!BL158</f>
        <v>2.8827013031343528E-5</v>
      </c>
      <c r="AK16" s="45">
        <f>'LUC-2013-01-08-Run1'!BM158</f>
        <v>2.9057629135594278E-5</v>
      </c>
      <c r="AL16" s="45">
        <f>'LUC-2013-01-08-Run1'!BN158</f>
        <v>2.9290090168679031E-5</v>
      </c>
      <c r="AM16" s="45">
        <f>'LUC-2013-01-08-Run1'!BO158</f>
        <v>2.9524410890028464E-5</v>
      </c>
      <c r="AN16" s="45">
        <f>'LUC-2013-01-08-Run1'!BP158</f>
        <v>2.9760606177148692E-5</v>
      </c>
      <c r="AO16" s="45">
        <f>'LUC-2013-01-08-Run1'!BQ158</f>
        <v>2.9998691026565881E-5</v>
      </c>
      <c r="AP16" s="45">
        <f>'LUC-2013-01-08-Run1'!BR158</f>
        <v>3.0238680554778409E-5</v>
      </c>
      <c r="AQ16" s="45">
        <f>'LUC-2013-01-08-Run1'!BS158</f>
        <v>3.0480589999216637E-5</v>
      </c>
      <c r="AR16" s="45">
        <f>'LUC-2013-01-08-Run1'!BT158</f>
        <v>3.0724434719210369E-5</v>
      </c>
      <c r="AS16" s="45">
        <f>'LUC-2013-01-08-Run1'!BU158</f>
        <v>3.0970230196964053E-5</v>
      </c>
      <c r="AT16" s="45">
        <f>'LUC-2013-01-08-Run1'!BV158</f>
        <v>3.1217992038539765E-5</v>
      </c>
      <c r="AU16" s="45">
        <f>'LUC-2013-01-08-Run1'!BW158</f>
        <v>3.1467735974848084E-5</v>
      </c>
      <c r="AV16" s="45">
        <f>'LUC-2013-01-08-Run1'!BX158</f>
        <v>3.1719477862646865E-5</v>
      </c>
      <c r="AW16" s="45">
        <f>'LUC-2013-01-08-Run1'!BY158</f>
        <v>3.1973233685548038E-5</v>
      </c>
      <c r="AX16" s="45">
        <f>'LUC-2013-01-08-Run1'!BZ158</f>
        <v>3.2229019555032424E-5</v>
      </c>
      <c r="AY16" s="45">
        <f>'LUC-2013-01-08-Run1'!CA158</f>
        <v>3.2486851711472685E-5</v>
      </c>
      <c r="AZ16" s="45">
        <f>'LUC-2013-01-08-Run1'!CB158</f>
        <v>3.2746746525164468E-5</v>
      </c>
      <c r="BA16" s="45">
        <f>'LUC-2013-01-08-Run1'!CC158</f>
        <v>3.3008720497365782E-5</v>
      </c>
      <c r="BB16" s="45">
        <f>'LUC-2013-01-08-Run1'!CD158</f>
        <v>3.3272790261344708E-5</v>
      </c>
      <c r="BC16" s="45">
        <f>'LUC-2013-01-08-Run1'!CE158</f>
        <v>3.3538972583435463E-5</v>
      </c>
      <c r="BD16" s="45">
        <f>'LUC-2013-01-08-Run1'!CF158</f>
        <v>3.3807284364102947E-5</v>
      </c>
      <c r="BE16" s="45">
        <f>'LUC-2013-01-08-Run1'!CG158</f>
        <v>3.4077742639015773E-5</v>
      </c>
      <c r="BF16" s="45">
        <f>'LUC-2013-01-08-Run1'!CH158</f>
        <v>3.4350364580127896E-5</v>
      </c>
      <c r="BG16" s="45">
        <f>'LUC-2013-01-08-Run1'!CI158</f>
        <v>3.4625167496768918E-5</v>
      </c>
      <c r="BH16" s="45">
        <f>'LUC-2013-01-08-Run1'!CJ158</f>
        <v>3.4902168836743067E-5</v>
      </c>
      <c r="BI16" s="45">
        <f>'LUC-2013-01-08-Run1'!CK158</f>
        <v>3.5181386187437011E-5</v>
      </c>
      <c r="BJ16" s="45">
        <f>'LUC-2013-01-08-Run1'!CL158</f>
        <v>3.5462837276936504E-5</v>
      </c>
      <c r="BK16" s="45">
        <f>'LUC-2013-01-08-Run1'!CM158</f>
        <v>3.5746539975151994E-5</v>
      </c>
      <c r="BM16" s="100"/>
      <c r="BN16" s="49" t="s">
        <v>98</v>
      </c>
      <c r="BO16" s="57">
        <f t="shared" si="8"/>
        <v>9.1330900353755187</v>
      </c>
      <c r="BP16" s="57">
        <f t="shared" si="9"/>
        <v>13.953474616620372</v>
      </c>
      <c r="BQ16" s="57">
        <f t="shared" si="10"/>
        <v>19.490810537018291</v>
      </c>
      <c r="BR16" s="57">
        <f t="shared" si="11"/>
        <v>22.178100824010951</v>
      </c>
      <c r="BS16" s="57">
        <f t="shared" si="12"/>
        <v>25.235900540195868</v>
      </c>
      <c r="BT16" s="57">
        <f t="shared" si="13"/>
        <v>28.715293573973501</v>
      </c>
      <c r="BU16" s="57">
        <f t="shared" si="14"/>
        <v>32.674406991187311</v>
      </c>
      <c r="BV16" s="46"/>
      <c r="BX16" s="92">
        <f t="shared" si="15"/>
        <v>0.85040682304208348</v>
      </c>
    </row>
    <row r="17" spans="1:77" x14ac:dyDescent="0.25">
      <c r="A17" s="46" t="s">
        <v>38</v>
      </c>
      <c r="B17" s="46" t="s">
        <v>98</v>
      </c>
      <c r="C17" s="44" t="s">
        <v>92</v>
      </c>
      <c r="D17" s="45">
        <f>'LUC-2013-01-08-Run1'!AF159</f>
        <v>9.1330900353755179E-6</v>
      </c>
      <c r="E17" s="45">
        <f>'LUC-2013-01-08-Run1'!AG159</f>
        <v>9.5734696387584037E-6</v>
      </c>
      <c r="F17" s="45">
        <f>'LUC-2013-01-08-Run1'!AH159</f>
        <v>1.0035083478782394E-5</v>
      </c>
      <c r="G17" s="45">
        <f>'LUC-2013-01-08-Run1'!AI159</f>
        <v>1.0518955428493074E-5</v>
      </c>
      <c r="H17" s="45">
        <f>'LUC-2013-01-08-Run1'!AJ159</f>
        <v>1.1026158730076598E-5</v>
      </c>
      <c r="I17" s="45">
        <f>'LUC-2013-01-08-Run1'!AK159</f>
        <v>1.1557818375342346E-5</v>
      </c>
      <c r="J17" s="45">
        <f>'LUC-2013-01-08-Run1'!AL159</f>
        <v>1.2115113600987785E-5</v>
      </c>
      <c r="K17" s="45">
        <f>'LUC-2013-01-08-Run1'!AM159</f>
        <v>1.2699280504180067E-5</v>
      </c>
      <c r="L17" s="45">
        <f>'LUC-2013-01-08-Run1'!AN159</f>
        <v>1.3311614784255835E-5</v>
      </c>
      <c r="M17" s="45">
        <f>'LUC-2013-01-08-Run1'!AO159</f>
        <v>1.3953474616620372E-5</v>
      </c>
      <c r="N17" s="45">
        <f>'LUC-2013-01-08-Run1'!AP159</f>
        <v>1.4626283665220514E-5</v>
      </c>
      <c r="O17" s="45">
        <f>'LUC-2013-01-08-Run1'!AQ159</f>
        <v>1.5331534240273076E-5</v>
      </c>
      <c r="P17" s="45">
        <f>'LUC-2013-01-08-Run1'!AR159</f>
        <v>1.6070790608252701E-5</v>
      </c>
      <c r="Q17" s="45">
        <f>'LUC-2013-01-08-Run1'!AS159</f>
        <v>1.6845692461480817E-5</v>
      </c>
      <c r="R17" s="45">
        <f>'LUC-2013-01-08-Run1'!AT159</f>
        <v>1.765795855501134E-5</v>
      </c>
      <c r="S17" s="45">
        <f>'LUC-2013-01-08-Run1'!AU159</f>
        <v>1.8509390518879812E-5</v>
      </c>
      <c r="T17" s="45">
        <f>'LUC-2013-01-08-Run1'!AV159</f>
        <v>1.8750012595625248E-5</v>
      </c>
      <c r="U17" s="45">
        <f>'LUC-2013-01-08-Run1'!AW159</f>
        <v>1.8993762759368378E-5</v>
      </c>
      <c r="V17" s="45">
        <f>'LUC-2013-01-08-Run1'!AX159</f>
        <v>1.9240681675240166E-5</v>
      </c>
      <c r="W17" s="45">
        <f>'LUC-2013-01-08-Run1'!AY159</f>
        <v>1.9490810537018289E-5</v>
      </c>
      <c r="X17" s="45">
        <f>'LUC-2013-01-08-Run1'!AZ159</f>
        <v>1.9744191073999528E-5</v>
      </c>
      <c r="Y17" s="45">
        <f>'LUC-2013-01-08-Run1'!BA159</f>
        <v>2.0000865557961522E-5</v>
      </c>
      <c r="Z17" s="45">
        <f>'LUC-2013-01-08-Run1'!BB159</f>
        <v>2.0260876810215022E-5</v>
      </c>
      <c r="AA17" s="45">
        <f>'LUC-2013-01-08-Run1'!BC159</f>
        <v>2.0524268208747819E-5</v>
      </c>
      <c r="AB17" s="45">
        <f>'LUC-2013-01-08-Run1'!BD159</f>
        <v>2.0791083695461539E-5</v>
      </c>
      <c r="AC17" s="45">
        <f>'LUC-2013-01-08-Run1'!BE159</f>
        <v>2.106136778350254E-5</v>
      </c>
      <c r="AD17" s="45">
        <f>'LUC-2013-01-08-Run1'!BF159</f>
        <v>2.1335165564688073E-5</v>
      </c>
      <c r="AE17" s="45">
        <f>'LUC-2013-01-08-Run1'!BG159</f>
        <v>2.161252271702902E-5</v>
      </c>
      <c r="AF17" s="45">
        <f>'LUC-2013-01-08-Run1'!BH159</f>
        <v>2.1893485512350398E-5</v>
      </c>
      <c r="AG17" s="45">
        <f>'LUC-2013-01-08-Run1'!BI159</f>
        <v>2.2178100824010951E-5</v>
      </c>
      <c r="AH17" s="45">
        <f>'LUC-2013-01-08-Run1'!BJ159</f>
        <v>2.2466416134723093E-5</v>
      </c>
      <c r="AI17" s="45">
        <f>'LUC-2013-01-08-Run1'!BK159</f>
        <v>2.2758479544474495E-5</v>
      </c>
      <c r="AJ17" s="45">
        <f>'LUC-2013-01-08-Run1'!BL159</f>
        <v>2.3054339778552662E-5</v>
      </c>
      <c r="AK17" s="45">
        <f>'LUC-2013-01-08-Run1'!BM159</f>
        <v>2.3354046195673846E-5</v>
      </c>
      <c r="AL17" s="45">
        <f>'LUC-2013-01-08-Run1'!BN159</f>
        <v>2.3657648796217608E-5</v>
      </c>
      <c r="AM17" s="45">
        <f>'LUC-2013-01-08-Run1'!BO159</f>
        <v>2.3965198230568436E-5</v>
      </c>
      <c r="AN17" s="45">
        <f>'LUC-2013-01-08-Run1'!BP159</f>
        <v>2.4276745807565827E-5</v>
      </c>
      <c r="AO17" s="45">
        <f>'LUC-2013-01-08-Run1'!BQ159</f>
        <v>2.4592343503064183E-5</v>
      </c>
      <c r="AP17" s="45">
        <f>'LUC-2013-01-08-Run1'!BR159</f>
        <v>2.4912043968604017E-5</v>
      </c>
      <c r="AQ17" s="45">
        <f>'LUC-2013-01-08-Run1'!BS159</f>
        <v>2.5235900540195869E-5</v>
      </c>
      <c r="AR17" s="45">
        <f>'LUC-2013-01-08-Run1'!BT159</f>
        <v>2.5563967247218415E-5</v>
      </c>
      <c r="AS17" s="45">
        <f>'LUC-2013-01-08-Run1'!BU159</f>
        <v>2.5896298821432253E-5</v>
      </c>
      <c r="AT17" s="45">
        <f>'LUC-2013-01-08-Run1'!BV159</f>
        <v>2.6232950706110874E-5</v>
      </c>
      <c r="AU17" s="45">
        <f>'LUC-2013-01-08-Run1'!BW159</f>
        <v>2.6573979065290315E-5</v>
      </c>
      <c r="AV17" s="45">
        <f>'LUC-2013-01-08-Run1'!BX159</f>
        <v>2.6919440793139088E-5</v>
      </c>
      <c r="AW17" s="45">
        <f>'LUC-2013-01-08-Run1'!BY159</f>
        <v>2.7269393523449896E-5</v>
      </c>
      <c r="AX17" s="45">
        <f>'LUC-2013-01-08-Run1'!BZ159</f>
        <v>2.7623895639254743E-5</v>
      </c>
      <c r="AY17" s="45">
        <f>'LUC-2013-01-08-Run1'!CA159</f>
        <v>2.7983006282565054E-5</v>
      </c>
      <c r="AZ17" s="45">
        <f>'LUC-2013-01-08-Run1'!CB159</f>
        <v>2.8346785364238401E-5</v>
      </c>
      <c r="BA17" s="45">
        <f>'LUC-2013-01-08-Run1'!CC159</f>
        <v>2.87152935739735E-5</v>
      </c>
      <c r="BB17" s="45">
        <f>'LUC-2013-01-08-Run1'!CD159</f>
        <v>2.9088592390435154E-5</v>
      </c>
      <c r="BC17" s="45">
        <f>'LUC-2013-01-08-Run1'!CE159</f>
        <v>2.9466744091510811E-5</v>
      </c>
      <c r="BD17" s="45">
        <f>'LUC-2013-01-08-Run1'!CF159</f>
        <v>2.984981176470045E-5</v>
      </c>
      <c r="BE17" s="45">
        <f>'LUC-2013-01-08-Run1'!CG159</f>
        <v>3.0237859317641555E-5</v>
      </c>
      <c r="BF17" s="45">
        <f>'LUC-2013-01-08-Run1'!CH159</f>
        <v>3.0630951488770894E-5</v>
      </c>
      <c r="BG17" s="45">
        <f>'LUC-2013-01-08-Run1'!CI159</f>
        <v>3.1029153858124914E-5</v>
      </c>
      <c r="BH17" s="45">
        <f>'LUC-2013-01-08-Run1'!CJ159</f>
        <v>3.1432532858280537E-5</v>
      </c>
      <c r="BI17" s="45">
        <f>'LUC-2013-01-08-Run1'!CK159</f>
        <v>3.1841155785438181E-5</v>
      </c>
      <c r="BJ17" s="45">
        <f>'LUC-2013-01-08-Run1'!CL159</f>
        <v>3.2255090810648879E-5</v>
      </c>
      <c r="BK17" s="45">
        <f>'LUC-2013-01-08-Run1'!CM159</f>
        <v>3.2674406991187313E-5</v>
      </c>
      <c r="BM17" s="100"/>
      <c r="BN17" s="49" t="s">
        <v>99</v>
      </c>
      <c r="BO17" s="57">
        <f>D18*1000000</f>
        <v>74.882615156017835</v>
      </c>
      <c r="BP17" s="57">
        <f t="shared" si="9"/>
        <v>72.531649331352142</v>
      </c>
      <c r="BQ17" s="57">
        <f t="shared" si="10"/>
        <v>74.222685352047776</v>
      </c>
      <c r="BR17" s="57">
        <f t="shared" si="11"/>
        <v>81.421634987739267</v>
      </c>
      <c r="BS17" s="57">
        <f t="shared" si="12"/>
        <v>88.620584623430744</v>
      </c>
      <c r="BT17" s="57">
        <f t="shared" si="13"/>
        <v>89.162364978137461</v>
      </c>
      <c r="BU17" s="57">
        <f t="shared" si="14"/>
        <v>89.704145332844149</v>
      </c>
      <c r="BV17" s="43" t="e">
        <f>SUM(M18:M24)*1000000</f>
        <v>#REF!</v>
      </c>
      <c r="BW17" s="43" t="e">
        <f>SUM(BU17:BU23)</f>
        <v>#REF!</v>
      </c>
      <c r="BX17" s="92">
        <f t="shared" si="15"/>
        <v>0.25943760710390185</v>
      </c>
    </row>
    <row r="18" spans="1:77" x14ac:dyDescent="0.25">
      <c r="A18" s="46" t="s">
        <v>38</v>
      </c>
      <c r="B18" s="46" t="s">
        <v>99</v>
      </c>
      <c r="C18" s="44" t="s">
        <v>92</v>
      </c>
      <c r="D18" s="45">
        <f>'LUC-2013-01-08-Run1'!AF161</f>
        <v>7.4882615156017832E-5</v>
      </c>
      <c r="E18" s="45">
        <f>'LUC-2013-01-08-Run1'!AG161</f>
        <v>7.4621396731054979E-5</v>
      </c>
      <c r="F18" s="45">
        <f>'LUC-2013-01-08-Run1'!AH161</f>
        <v>7.4360178306092127E-5</v>
      </c>
      <c r="G18" s="45">
        <f>'LUC-2013-01-08-Run1'!AI161</f>
        <v>7.4098959881129274E-5</v>
      </c>
      <c r="H18" s="45">
        <f>'LUC-2013-01-08-Run1'!AJ161</f>
        <v>7.3837741456166421E-5</v>
      </c>
      <c r="I18" s="45">
        <f>'LUC-2013-01-08-Run1'!AK161</f>
        <v>7.3576523031203554E-5</v>
      </c>
      <c r="J18" s="45">
        <f>'LUC-2013-01-08-Run1'!AL161</f>
        <v>7.3315304606240715E-5</v>
      </c>
      <c r="K18" s="45">
        <f>'LUC-2013-01-08-Run1'!AM161</f>
        <v>7.3054086181277862E-5</v>
      </c>
      <c r="L18" s="45">
        <f>'LUC-2013-01-08-Run1'!AN161</f>
        <v>7.2792867756315009E-5</v>
      </c>
      <c r="M18" s="45">
        <f>'LUC-2013-01-08-Run1'!AO161</f>
        <v>7.2531649331352143E-5</v>
      </c>
      <c r="N18" s="45">
        <f>'LUC-2013-01-08-Run1'!AP161</f>
        <v>7.2270430906389303E-5</v>
      </c>
      <c r="O18" s="45">
        <f>'LUC-2013-01-08-Run1'!AQ161</f>
        <v>7.2009212481426437E-5</v>
      </c>
      <c r="P18" s="45">
        <f>'LUC-2013-01-08-Run1'!AR161</f>
        <v>7.1747994056463598E-5</v>
      </c>
      <c r="Q18" s="45">
        <f>'LUC-2013-01-08-Run1'!AS161</f>
        <v>7.1486775631500731E-5</v>
      </c>
      <c r="R18" s="45">
        <f>'LUC-2013-01-08-Run1'!AT161</f>
        <v>7.1225557206537892E-5</v>
      </c>
      <c r="S18" s="45">
        <f>'LUC-2013-01-08-Run1'!AU161</f>
        <v>7.1343105497771161E-5</v>
      </c>
      <c r="T18" s="45">
        <f>'LUC-2013-01-08-Run1'!AV161</f>
        <v>7.2063000461340335E-5</v>
      </c>
      <c r="U18" s="45">
        <f>'LUC-2013-01-08-Run1'!AW161</f>
        <v>7.2782895424909454E-5</v>
      </c>
      <c r="V18" s="45">
        <f>'LUC-2013-01-08-Run1'!AX161</f>
        <v>7.3502790388478627E-5</v>
      </c>
      <c r="W18" s="45">
        <f>'LUC-2013-01-08-Run1'!AY161</f>
        <v>7.4222685352047773E-5</v>
      </c>
      <c r="X18" s="45">
        <f>'LUC-2013-01-08-Run1'!AZ161</f>
        <v>7.4942580315616919E-5</v>
      </c>
      <c r="Y18" s="45">
        <f>'LUC-2013-01-08-Run1'!BA161</f>
        <v>7.5662475279186065E-5</v>
      </c>
      <c r="Z18" s="45">
        <f>'LUC-2013-01-08-Run1'!BB161</f>
        <v>7.6382370242755211E-5</v>
      </c>
      <c r="AA18" s="45">
        <f>'LUC-2013-01-08-Run1'!BC161</f>
        <v>7.7102265206324357E-5</v>
      </c>
      <c r="AB18" s="45">
        <f>'LUC-2013-01-08-Run1'!BD161</f>
        <v>7.7822160169893504E-5</v>
      </c>
      <c r="AC18" s="45">
        <f>'LUC-2013-01-08-Run1'!BE161</f>
        <v>7.854205513346265E-5</v>
      </c>
      <c r="AD18" s="45">
        <f>'LUC-2013-01-08-Run1'!BF161</f>
        <v>7.9261950097031823E-5</v>
      </c>
      <c r="AE18" s="45">
        <f>'LUC-2013-01-08-Run1'!BG161</f>
        <v>7.9981845060600969E-5</v>
      </c>
      <c r="AF18" s="45">
        <f>'LUC-2013-01-08-Run1'!BH161</f>
        <v>8.0701740024170115E-5</v>
      </c>
      <c r="AG18" s="45">
        <f>'LUC-2013-01-08-Run1'!BI161</f>
        <v>8.1421634987739261E-5</v>
      </c>
      <c r="AH18" s="45">
        <f>'LUC-2013-01-08-Run1'!BJ161</f>
        <v>8.2141529951308408E-5</v>
      </c>
      <c r="AI18" s="45">
        <f>'LUC-2013-01-08-Run1'!BK161</f>
        <v>8.2861424914877554E-5</v>
      </c>
      <c r="AJ18" s="45">
        <f>'LUC-2013-01-08-Run1'!BL161</f>
        <v>8.35813198784467E-5</v>
      </c>
      <c r="AK18" s="45">
        <f>'LUC-2013-01-08-Run1'!BM161</f>
        <v>8.4301214842015873E-5</v>
      </c>
      <c r="AL18" s="45">
        <f>'LUC-2013-01-08-Run1'!BN161</f>
        <v>8.5021109805584992E-5</v>
      </c>
      <c r="AM18" s="45">
        <f>'LUC-2013-01-08-Run1'!BO161</f>
        <v>8.5741004769154165E-5</v>
      </c>
      <c r="AN18" s="45">
        <f>'LUC-2013-01-08-Run1'!BP161</f>
        <v>8.6460899732723311E-5</v>
      </c>
      <c r="AO18" s="45">
        <f>'LUC-2013-01-08-Run1'!BQ161</f>
        <v>8.7180794696292458E-5</v>
      </c>
      <c r="AP18" s="45">
        <f>'LUC-2013-01-08-Run1'!BR161</f>
        <v>8.7900689659861604E-5</v>
      </c>
      <c r="AQ18" s="45">
        <f>'LUC-2013-01-08-Run1'!BS161</f>
        <v>8.862058462343075E-5</v>
      </c>
      <c r="AR18" s="45">
        <f>'LUC-2013-01-08-Run1'!BT161</f>
        <v>8.867476265890143E-5</v>
      </c>
      <c r="AS18" s="45">
        <f>'LUC-2013-01-08-Run1'!BU161</f>
        <v>8.8728940694372097E-5</v>
      </c>
      <c r="AT18" s="45">
        <f>'LUC-2013-01-08-Run1'!BV161</f>
        <v>8.8783118729842764E-5</v>
      </c>
      <c r="AU18" s="45">
        <f>'LUC-2013-01-08-Run1'!BW161</f>
        <v>8.8837296765313444E-5</v>
      </c>
      <c r="AV18" s="45">
        <f>'LUC-2013-01-08-Run1'!BX161</f>
        <v>8.8891474800784098E-5</v>
      </c>
      <c r="AW18" s="45">
        <f>'LUC-2013-01-08-Run1'!BY161</f>
        <v>8.8945652836254778E-5</v>
      </c>
      <c r="AX18" s="45">
        <f>'LUC-2013-01-08-Run1'!BZ161</f>
        <v>8.8999830871725445E-5</v>
      </c>
      <c r="AY18" s="45">
        <f>'LUC-2013-01-08-Run1'!CA161</f>
        <v>8.9054008907196112E-5</v>
      </c>
      <c r="AZ18" s="45">
        <f>'LUC-2013-01-08-Run1'!CB161</f>
        <v>8.9108186942666792E-5</v>
      </c>
      <c r="BA18" s="45">
        <f>'LUC-2013-01-08-Run1'!CC161</f>
        <v>8.9162364978137459E-5</v>
      </c>
      <c r="BB18" s="45">
        <f>'LUC-2013-01-08-Run1'!CD161</f>
        <v>8.9216543013608126E-5</v>
      </c>
      <c r="BC18" s="45">
        <f>'LUC-2013-01-08-Run1'!CE161</f>
        <v>8.9270721049078793E-5</v>
      </c>
      <c r="BD18" s="45">
        <f>'LUC-2013-01-08-Run1'!CF161</f>
        <v>8.932489908454946E-5</v>
      </c>
      <c r="BE18" s="45">
        <f>'LUC-2013-01-08-Run1'!CG161</f>
        <v>8.937907712002014E-5</v>
      </c>
      <c r="BF18" s="45">
        <f>'LUC-2013-01-08-Run1'!CH161</f>
        <v>8.9433255155490807E-5</v>
      </c>
      <c r="BG18" s="45">
        <f>'LUC-2013-01-08-Run1'!CI161</f>
        <v>8.9487433190961474E-5</v>
      </c>
      <c r="BH18" s="45">
        <f>'LUC-2013-01-08-Run1'!CJ161</f>
        <v>8.9541611226432154E-5</v>
      </c>
      <c r="BI18" s="45">
        <f>'LUC-2013-01-08-Run1'!CK161</f>
        <v>8.9595789261902821E-5</v>
      </c>
      <c r="BJ18" s="45">
        <f>'LUC-2013-01-08-Run1'!CL161</f>
        <v>8.9649967297373488E-5</v>
      </c>
      <c r="BK18" s="45">
        <f>'LUC-2013-01-08-Run1'!CM161</f>
        <v>8.9704145332844155E-5</v>
      </c>
      <c r="BM18" s="100"/>
      <c r="BN18" s="49" t="s">
        <v>100</v>
      </c>
      <c r="BO18" s="57">
        <f t="shared" si="8"/>
        <v>42.882615156017827</v>
      </c>
      <c r="BP18" s="57">
        <f t="shared" si="9"/>
        <v>44.46597325408618</v>
      </c>
      <c r="BQ18" s="57">
        <f t="shared" si="10"/>
        <v>45.250446474724768</v>
      </c>
      <c r="BR18" s="57">
        <f t="shared" si="11"/>
        <v>44.572699362873976</v>
      </c>
      <c r="BS18" s="57">
        <f t="shared" si="12"/>
        <v>43.894952251023192</v>
      </c>
      <c r="BT18" s="57">
        <f t="shared" si="13"/>
        <v>44.201909959072303</v>
      </c>
      <c r="BU18" s="57">
        <f t="shared" si="14"/>
        <v>44.508867667121415</v>
      </c>
      <c r="BV18" s="46"/>
      <c r="BX18" s="92">
        <f t="shared" si="15"/>
        <v>-1.8452698116080107E-2</v>
      </c>
    </row>
    <row r="19" spans="1:77" x14ac:dyDescent="0.25">
      <c r="A19" s="46" t="s">
        <v>38</v>
      </c>
      <c r="B19" s="46" t="s">
        <v>100</v>
      </c>
      <c r="C19" s="44" t="s">
        <v>92</v>
      </c>
      <c r="D19" s="45">
        <f>'LUC-2013-01-08-Run1'!AF162</f>
        <v>4.2882615156017827E-5</v>
      </c>
      <c r="E19" s="45">
        <f>'LUC-2013-01-08-Run1'!AG162</f>
        <v>4.3058543833580979E-5</v>
      </c>
      <c r="F19" s="45">
        <f>'LUC-2013-01-08-Run1'!AH162</f>
        <v>4.323447251114413E-5</v>
      </c>
      <c r="G19" s="45">
        <f>'LUC-2013-01-08-Run1'!AI162</f>
        <v>4.3410401188707275E-5</v>
      </c>
      <c r="H19" s="45">
        <f>'LUC-2013-01-08-Run1'!AJ162</f>
        <v>4.3586329866270427E-5</v>
      </c>
      <c r="I19" s="45">
        <f>'LUC-2013-01-08-Run1'!AK162</f>
        <v>4.3762258543833578E-5</v>
      </c>
      <c r="J19" s="45">
        <f>'LUC-2013-01-08-Run1'!AL162</f>
        <v>4.393818722139673E-5</v>
      </c>
      <c r="K19" s="45">
        <f>'LUC-2013-01-08-Run1'!AM162</f>
        <v>4.4114115898959881E-5</v>
      </c>
      <c r="L19" s="45">
        <f>'LUC-2013-01-08-Run1'!AN162</f>
        <v>4.4290044576523026E-5</v>
      </c>
      <c r="M19" s="45">
        <f>'LUC-2013-01-08-Run1'!AO162</f>
        <v>4.4465973254086178E-5</v>
      </c>
      <c r="N19" s="45">
        <f>'LUC-2013-01-08-Run1'!AP162</f>
        <v>4.4641901931649329E-5</v>
      </c>
      <c r="O19" s="45">
        <f>'LUC-2013-01-08-Run1'!AQ162</f>
        <v>4.4817830609212481E-5</v>
      </c>
      <c r="P19" s="45">
        <f>'LUC-2013-01-08-Run1'!AR162</f>
        <v>4.4993759286775632E-5</v>
      </c>
      <c r="Q19" s="45">
        <f>'LUC-2013-01-08-Run1'!AS162</f>
        <v>4.5169687964338777E-5</v>
      </c>
      <c r="R19" s="45">
        <f>'LUC-2013-01-08-Run1'!AT162</f>
        <v>4.5345616641901929E-5</v>
      </c>
      <c r="S19" s="45">
        <f>'LUC-2013-01-08-Run1'!AU162</f>
        <v>4.552154531946508E-5</v>
      </c>
      <c r="T19" s="45">
        <f>'LUC-2013-01-08-Run1'!AV162</f>
        <v>4.545377060828E-5</v>
      </c>
      <c r="U19" s="45">
        <f>'LUC-2013-01-08-Run1'!AW162</f>
        <v>4.5385995897094921E-5</v>
      </c>
      <c r="V19" s="45">
        <f>'LUC-2013-01-08-Run1'!AX162</f>
        <v>4.5318221185909841E-5</v>
      </c>
      <c r="W19" s="45">
        <f>'LUC-2013-01-08-Run1'!AY162</f>
        <v>4.5250446474724767E-5</v>
      </c>
      <c r="X19" s="45">
        <f>'LUC-2013-01-08-Run1'!AZ162</f>
        <v>4.5182671763539687E-5</v>
      </c>
      <c r="Y19" s="45">
        <f>'LUC-2013-01-08-Run1'!BA162</f>
        <v>4.5114897052354608E-5</v>
      </c>
      <c r="Z19" s="45">
        <f>'LUC-2013-01-08-Run1'!BB162</f>
        <v>4.5047122341169528E-5</v>
      </c>
      <c r="AA19" s="45">
        <f>'LUC-2013-01-08-Run1'!BC162</f>
        <v>4.4979347629984448E-5</v>
      </c>
      <c r="AB19" s="45">
        <f>'LUC-2013-01-08-Run1'!BD162</f>
        <v>4.4911572918799374E-5</v>
      </c>
      <c r="AC19" s="45">
        <f>'LUC-2013-01-08-Run1'!BE162</f>
        <v>4.4843798207614294E-5</v>
      </c>
      <c r="AD19" s="45">
        <f>'LUC-2013-01-08-Run1'!BF162</f>
        <v>4.4776023496429215E-5</v>
      </c>
      <c r="AE19" s="45">
        <f>'LUC-2013-01-08-Run1'!BG162</f>
        <v>4.4708248785244135E-5</v>
      </c>
      <c r="AF19" s="45">
        <f>'LUC-2013-01-08-Run1'!BH162</f>
        <v>4.4640474074059055E-5</v>
      </c>
      <c r="AG19" s="45">
        <f>'LUC-2013-01-08-Run1'!BI162</f>
        <v>4.4572699362873975E-5</v>
      </c>
      <c r="AH19" s="45">
        <f>'LUC-2013-01-08-Run1'!BJ162</f>
        <v>4.4504924651688895E-5</v>
      </c>
      <c r="AI19" s="45">
        <f>'LUC-2013-01-08-Run1'!BK162</f>
        <v>4.4437149940503822E-5</v>
      </c>
      <c r="AJ19" s="45">
        <f>'LUC-2013-01-08-Run1'!BL162</f>
        <v>4.4369375229318742E-5</v>
      </c>
      <c r="AK19" s="45">
        <f>'LUC-2013-01-08-Run1'!BM162</f>
        <v>4.4301600518133662E-5</v>
      </c>
      <c r="AL19" s="45">
        <f>'LUC-2013-01-08-Run1'!BN162</f>
        <v>4.4233825806948582E-5</v>
      </c>
      <c r="AM19" s="45">
        <f>'LUC-2013-01-08-Run1'!BO162</f>
        <v>4.4166051095763502E-5</v>
      </c>
      <c r="AN19" s="45">
        <f>'LUC-2013-01-08-Run1'!BP162</f>
        <v>4.4098276384578429E-5</v>
      </c>
      <c r="AO19" s="45">
        <f>'LUC-2013-01-08-Run1'!BQ162</f>
        <v>4.4030501673393349E-5</v>
      </c>
      <c r="AP19" s="45">
        <f>'LUC-2013-01-08-Run1'!BR162</f>
        <v>4.3962726962208269E-5</v>
      </c>
      <c r="AQ19" s="45">
        <f>'LUC-2013-01-08-Run1'!BS162</f>
        <v>4.3894952251023189E-5</v>
      </c>
      <c r="AR19" s="45">
        <f>'LUC-2013-01-08-Run1'!BT162</f>
        <v>4.3925648021828103E-5</v>
      </c>
      <c r="AS19" s="45">
        <f>'LUC-2013-01-08-Run1'!BU162</f>
        <v>4.3956343792633011E-5</v>
      </c>
      <c r="AT19" s="45">
        <f>'LUC-2013-01-08-Run1'!BV162</f>
        <v>4.3987039563437925E-5</v>
      </c>
      <c r="AU19" s="45">
        <f>'LUC-2013-01-08-Run1'!BW162</f>
        <v>4.4017735334242833E-5</v>
      </c>
      <c r="AV19" s="45">
        <f>'LUC-2013-01-08-Run1'!BX162</f>
        <v>4.4048431105047747E-5</v>
      </c>
      <c r="AW19" s="45">
        <f>'LUC-2013-01-08-Run1'!BY162</f>
        <v>4.4079126875852654E-5</v>
      </c>
      <c r="AX19" s="45">
        <f>'LUC-2013-01-08-Run1'!BZ162</f>
        <v>4.4109822646657569E-5</v>
      </c>
      <c r="AY19" s="45">
        <f>'LUC-2013-01-08-Run1'!CA162</f>
        <v>4.4140518417462476E-5</v>
      </c>
      <c r="AZ19" s="45">
        <f>'LUC-2013-01-08-Run1'!CB162</f>
        <v>4.4171214188267391E-5</v>
      </c>
      <c r="BA19" s="45">
        <f>'LUC-2013-01-08-Run1'!CC162</f>
        <v>4.4201909959072305E-5</v>
      </c>
      <c r="BB19" s="45">
        <f>'LUC-2013-01-08-Run1'!CD162</f>
        <v>4.4232605729877212E-5</v>
      </c>
      <c r="BC19" s="45">
        <f>'LUC-2013-01-08-Run1'!CE162</f>
        <v>4.4263301500682127E-5</v>
      </c>
      <c r="BD19" s="45">
        <f>'LUC-2013-01-08-Run1'!CF162</f>
        <v>4.4293997271487034E-5</v>
      </c>
      <c r="BE19" s="45">
        <f>'LUC-2013-01-08-Run1'!CG162</f>
        <v>4.4324693042291949E-5</v>
      </c>
      <c r="BF19" s="45">
        <f>'LUC-2013-01-08-Run1'!CH162</f>
        <v>4.4355388813096856E-5</v>
      </c>
      <c r="BG19" s="45">
        <f>'LUC-2013-01-08-Run1'!CI162</f>
        <v>4.4386084583901771E-5</v>
      </c>
      <c r="BH19" s="45">
        <f>'LUC-2013-01-08-Run1'!CJ162</f>
        <v>4.4416780354706678E-5</v>
      </c>
      <c r="BI19" s="45">
        <f>'LUC-2013-01-08-Run1'!CK162</f>
        <v>4.4447476125511592E-5</v>
      </c>
      <c r="BJ19" s="45">
        <f>'LUC-2013-01-08-Run1'!CL162</f>
        <v>4.44781718963165E-5</v>
      </c>
      <c r="BK19" s="45">
        <f>'LUC-2013-01-08-Run1'!CM162</f>
        <v>4.4508867667121414E-5</v>
      </c>
      <c r="BM19" s="100"/>
      <c r="BN19" s="49" t="s">
        <v>101</v>
      </c>
      <c r="BO19" s="57">
        <f t="shared" si="8"/>
        <v>30.52005943536404</v>
      </c>
      <c r="BP19" s="57">
        <f t="shared" si="9"/>
        <v>31.646953937592865</v>
      </c>
      <c r="BQ19" s="57">
        <f t="shared" si="10"/>
        <v>32.03830492990533</v>
      </c>
      <c r="BR19" s="57">
        <f t="shared" si="11"/>
        <v>31.138524906971764</v>
      </c>
      <c r="BS19" s="57">
        <f t="shared" si="12"/>
        <v>30.238744884038201</v>
      </c>
      <c r="BT19" s="57">
        <f t="shared" si="13"/>
        <v>30.450204638472037</v>
      </c>
      <c r="BU19" s="57">
        <f t="shared" si="14"/>
        <v>30.66166439290587</v>
      </c>
      <c r="BV19" s="46"/>
      <c r="BX19" s="92">
        <f t="shared" si="15"/>
        <v>-4.9928476573117102E-2</v>
      </c>
    </row>
    <row r="20" spans="1:77" x14ac:dyDescent="0.25">
      <c r="A20" s="46" t="s">
        <v>38</v>
      </c>
      <c r="B20" s="46" t="s">
        <v>101</v>
      </c>
      <c r="C20" s="44" t="s">
        <v>92</v>
      </c>
      <c r="D20" s="45">
        <f>'LUC-2013-01-08-Run1'!AF163</f>
        <v>3.0520059435364039E-5</v>
      </c>
      <c r="E20" s="45">
        <f>'LUC-2013-01-08-Run1'!AG163</f>
        <v>3.0645269935611687E-5</v>
      </c>
      <c r="F20" s="45">
        <f>'LUC-2013-01-08-Run1'!AH163</f>
        <v>3.0770480435859334E-5</v>
      </c>
      <c r="G20" s="45">
        <f>'LUC-2013-01-08-Run1'!AI163</f>
        <v>3.0895690936106982E-5</v>
      </c>
      <c r="H20" s="45">
        <f>'LUC-2013-01-08-Run1'!AJ163</f>
        <v>3.1020901436354629E-5</v>
      </c>
      <c r="I20" s="45">
        <f>'LUC-2013-01-08-Run1'!AK163</f>
        <v>3.1146111936602277E-5</v>
      </c>
      <c r="J20" s="45">
        <f>'LUC-2013-01-08-Run1'!AL163</f>
        <v>3.1271322436849924E-5</v>
      </c>
      <c r="K20" s="45">
        <f>'LUC-2013-01-08-Run1'!AM163</f>
        <v>3.1396532937097572E-5</v>
      </c>
      <c r="L20" s="45">
        <f>'LUC-2013-01-08-Run1'!AN163</f>
        <v>3.1521743437345219E-5</v>
      </c>
      <c r="M20" s="45">
        <f>'LUC-2013-01-08-Run1'!AO163</f>
        <v>3.1646953937592867E-5</v>
      </c>
      <c r="N20" s="45">
        <f>'LUC-2013-01-08-Run1'!AP163</f>
        <v>3.1772164437840514E-5</v>
      </c>
      <c r="O20" s="45">
        <f>'LUC-2013-01-08-Run1'!AQ163</f>
        <v>3.1897374938088162E-5</v>
      </c>
      <c r="P20" s="45">
        <f>'LUC-2013-01-08-Run1'!AR163</f>
        <v>3.2022585438335809E-5</v>
      </c>
      <c r="Q20" s="45">
        <f>'LUC-2013-01-08-Run1'!AS163</f>
        <v>3.2147795938583457E-5</v>
      </c>
      <c r="R20" s="45">
        <f>'LUC-2013-01-08-Run1'!AT163</f>
        <v>3.2273006438831104E-5</v>
      </c>
      <c r="S20" s="45">
        <f>'LUC-2013-01-08-Run1'!AU163</f>
        <v>3.2398216939078752E-5</v>
      </c>
      <c r="T20" s="45">
        <f>'LUC-2013-01-08-Run1'!AV163</f>
        <v>3.2308238936785393E-5</v>
      </c>
      <c r="U20" s="45">
        <f>'LUC-2013-01-08-Run1'!AW163</f>
        <v>3.221826093449204E-5</v>
      </c>
      <c r="V20" s="45">
        <f>'LUC-2013-01-08-Run1'!AX163</f>
        <v>3.2128282932198681E-5</v>
      </c>
      <c r="W20" s="45">
        <f>'LUC-2013-01-08-Run1'!AY163</f>
        <v>3.2038304929905328E-5</v>
      </c>
      <c r="X20" s="45">
        <f>'LUC-2013-01-08-Run1'!AZ163</f>
        <v>3.1948326927611969E-5</v>
      </c>
      <c r="Y20" s="45">
        <f>'LUC-2013-01-08-Run1'!BA163</f>
        <v>3.1858348925318616E-5</v>
      </c>
      <c r="Z20" s="45">
        <f>'LUC-2013-01-08-Run1'!BB163</f>
        <v>3.1768370923025257E-5</v>
      </c>
      <c r="AA20" s="45">
        <f>'LUC-2013-01-08-Run1'!BC163</f>
        <v>3.1678392920731898E-5</v>
      </c>
      <c r="AB20" s="45">
        <f>'LUC-2013-01-08-Run1'!BD163</f>
        <v>3.1588414918438545E-5</v>
      </c>
      <c r="AC20" s="45">
        <f>'LUC-2013-01-08-Run1'!BE163</f>
        <v>3.1498436916145186E-5</v>
      </c>
      <c r="AD20" s="45">
        <f>'LUC-2013-01-08-Run1'!BF163</f>
        <v>3.1408458913851834E-5</v>
      </c>
      <c r="AE20" s="45">
        <f>'LUC-2013-01-08-Run1'!BG163</f>
        <v>3.1318480911558474E-5</v>
      </c>
      <c r="AF20" s="45">
        <f>'LUC-2013-01-08-Run1'!BH163</f>
        <v>3.1228502909265122E-5</v>
      </c>
      <c r="AG20" s="45">
        <f>'LUC-2013-01-08-Run1'!BI163</f>
        <v>3.1138524906971762E-5</v>
      </c>
      <c r="AH20" s="45">
        <f>'LUC-2013-01-08-Run1'!BJ163</f>
        <v>3.104854690467841E-5</v>
      </c>
      <c r="AI20" s="45">
        <f>'LUC-2013-01-08-Run1'!BK163</f>
        <v>3.0958568902385051E-5</v>
      </c>
      <c r="AJ20" s="45">
        <f>'LUC-2013-01-08-Run1'!BL163</f>
        <v>3.0868590900091691E-5</v>
      </c>
      <c r="AK20" s="45">
        <f>'LUC-2013-01-08-Run1'!BM163</f>
        <v>3.0778612897798339E-5</v>
      </c>
      <c r="AL20" s="45">
        <f>'LUC-2013-01-08-Run1'!BN163</f>
        <v>3.0688634895504979E-5</v>
      </c>
      <c r="AM20" s="45">
        <f>'LUC-2013-01-08-Run1'!BO163</f>
        <v>3.0598656893211627E-5</v>
      </c>
      <c r="AN20" s="45">
        <f>'LUC-2013-01-08-Run1'!BP163</f>
        <v>3.0508678890918268E-5</v>
      </c>
      <c r="AO20" s="45">
        <f>'LUC-2013-01-08-Run1'!BQ163</f>
        <v>3.0418700888624912E-5</v>
      </c>
      <c r="AP20" s="45">
        <f>'LUC-2013-01-08-Run1'!BR163</f>
        <v>3.0328722886331556E-5</v>
      </c>
      <c r="AQ20" s="45">
        <f>'LUC-2013-01-08-Run1'!BS163</f>
        <v>3.02387448840382E-5</v>
      </c>
      <c r="AR20" s="45">
        <f>'LUC-2013-01-08-Run1'!BT163</f>
        <v>3.0259890859481585E-5</v>
      </c>
      <c r="AS20" s="45">
        <f>'LUC-2013-01-08-Run1'!BU163</f>
        <v>3.0281036834924966E-5</v>
      </c>
      <c r="AT20" s="45">
        <f>'LUC-2013-01-08-Run1'!BV163</f>
        <v>3.030218281036835E-5</v>
      </c>
      <c r="AU20" s="45">
        <f>'LUC-2013-01-08-Run1'!BW163</f>
        <v>3.0323328785811735E-5</v>
      </c>
      <c r="AV20" s="45">
        <f>'LUC-2013-01-08-Run1'!BX163</f>
        <v>3.0344474761255116E-5</v>
      </c>
      <c r="AW20" s="45">
        <f>'LUC-2013-01-08-Run1'!BY163</f>
        <v>3.0365620736698501E-5</v>
      </c>
      <c r="AX20" s="45">
        <f>'LUC-2013-01-08-Run1'!BZ163</f>
        <v>3.0386766712141885E-5</v>
      </c>
      <c r="AY20" s="45">
        <f>'LUC-2013-01-08-Run1'!CA163</f>
        <v>3.0407912687585267E-5</v>
      </c>
      <c r="AZ20" s="45">
        <f>'LUC-2013-01-08-Run1'!CB163</f>
        <v>3.0429058663028651E-5</v>
      </c>
      <c r="BA20" s="45">
        <f>'LUC-2013-01-08-Run1'!CC163</f>
        <v>3.0450204638472036E-5</v>
      </c>
      <c r="BB20" s="45">
        <f>'LUC-2013-01-08-Run1'!CD163</f>
        <v>3.0471350613915417E-5</v>
      </c>
      <c r="BC20" s="45">
        <f>'LUC-2013-01-08-Run1'!CE163</f>
        <v>3.0492496589358802E-5</v>
      </c>
      <c r="BD20" s="45">
        <f>'LUC-2013-01-08-Run1'!CF163</f>
        <v>3.0513642564802183E-5</v>
      </c>
      <c r="BE20" s="45">
        <f>'LUC-2013-01-08-Run1'!CG163</f>
        <v>3.0534788540245567E-5</v>
      </c>
      <c r="BF20" s="45">
        <f>'LUC-2013-01-08-Run1'!CH163</f>
        <v>3.0555934515688949E-5</v>
      </c>
      <c r="BG20" s="45">
        <f>'LUC-2013-01-08-Run1'!CI163</f>
        <v>3.0577080491132337E-5</v>
      </c>
      <c r="BH20" s="45">
        <f>'LUC-2013-01-08-Run1'!CJ163</f>
        <v>3.0598226466575718E-5</v>
      </c>
      <c r="BI20" s="45">
        <f>'LUC-2013-01-08-Run1'!CK163</f>
        <v>3.0619372442019099E-5</v>
      </c>
      <c r="BJ20" s="45">
        <f>'LUC-2013-01-08-Run1'!CL163</f>
        <v>3.0640518417462487E-5</v>
      </c>
      <c r="BK20" s="45">
        <f>'LUC-2013-01-08-Run1'!CM163</f>
        <v>3.0661664392905868E-5</v>
      </c>
      <c r="BM20" s="100"/>
      <c r="BN20" s="49" t="s">
        <v>111</v>
      </c>
      <c r="BO20" s="57" t="e">
        <f t="shared" si="8"/>
        <v>#REF!</v>
      </c>
      <c r="BP20" s="57" t="e">
        <f t="shared" si="9"/>
        <v>#REF!</v>
      </c>
      <c r="BQ20" s="57" t="e">
        <f t="shared" si="10"/>
        <v>#REF!</v>
      </c>
      <c r="BR20" s="57" t="e">
        <f t="shared" si="11"/>
        <v>#REF!</v>
      </c>
      <c r="BS20" s="57" t="e">
        <f t="shared" si="12"/>
        <v>#REF!</v>
      </c>
      <c r="BT20" s="57" t="e">
        <f t="shared" si="13"/>
        <v>#REF!</v>
      </c>
      <c r="BU20" s="57" t="e">
        <f t="shared" si="14"/>
        <v>#REF!</v>
      </c>
      <c r="BV20" s="46"/>
      <c r="BX20" s="92" t="e">
        <f t="shared" si="15"/>
        <v>#REF!</v>
      </c>
    </row>
    <row r="21" spans="1:77" x14ac:dyDescent="0.25">
      <c r="A21" s="46" t="s">
        <v>38</v>
      </c>
      <c r="B21" s="46" t="s">
        <v>111</v>
      </c>
      <c r="C21" s="44" t="s">
        <v>92</v>
      </c>
      <c r="D21" s="45" t="e">
        <f>'LUC-2013-01-08-Run1'!#REF!</f>
        <v>#REF!</v>
      </c>
      <c r="E21" s="45" t="e">
        <f>'LUC-2013-01-08-Run1'!#REF!</f>
        <v>#REF!</v>
      </c>
      <c r="F21" s="45" t="e">
        <f>'LUC-2013-01-08-Run1'!#REF!</f>
        <v>#REF!</v>
      </c>
      <c r="G21" s="45" t="e">
        <f>'LUC-2013-01-08-Run1'!#REF!</f>
        <v>#REF!</v>
      </c>
      <c r="H21" s="45" t="e">
        <f>'LUC-2013-01-08-Run1'!#REF!</f>
        <v>#REF!</v>
      </c>
      <c r="I21" s="45" t="e">
        <f>'LUC-2013-01-08-Run1'!#REF!</f>
        <v>#REF!</v>
      </c>
      <c r="J21" s="45" t="e">
        <f>'LUC-2013-01-08-Run1'!#REF!</f>
        <v>#REF!</v>
      </c>
      <c r="K21" s="45" t="e">
        <f>'LUC-2013-01-08-Run1'!#REF!</f>
        <v>#REF!</v>
      </c>
      <c r="L21" s="45" t="e">
        <f>'LUC-2013-01-08-Run1'!#REF!</f>
        <v>#REF!</v>
      </c>
      <c r="M21" s="45" t="e">
        <f>'LUC-2013-01-08-Run1'!#REF!</f>
        <v>#REF!</v>
      </c>
      <c r="N21" s="45" t="e">
        <f>'LUC-2013-01-08-Run1'!#REF!</f>
        <v>#REF!</v>
      </c>
      <c r="O21" s="45" t="e">
        <f>'LUC-2013-01-08-Run1'!#REF!</f>
        <v>#REF!</v>
      </c>
      <c r="P21" s="45" t="e">
        <f>'LUC-2013-01-08-Run1'!#REF!</f>
        <v>#REF!</v>
      </c>
      <c r="Q21" s="45" t="e">
        <f>'LUC-2013-01-08-Run1'!#REF!</f>
        <v>#REF!</v>
      </c>
      <c r="R21" s="45" t="e">
        <f>'LUC-2013-01-08-Run1'!#REF!</f>
        <v>#REF!</v>
      </c>
      <c r="S21" s="45" t="e">
        <f>'LUC-2013-01-08-Run1'!#REF!</f>
        <v>#REF!</v>
      </c>
      <c r="T21" s="45" t="e">
        <f>'LUC-2013-01-08-Run1'!#REF!</f>
        <v>#REF!</v>
      </c>
      <c r="U21" s="45" t="e">
        <f>'LUC-2013-01-08-Run1'!#REF!</f>
        <v>#REF!</v>
      </c>
      <c r="V21" s="45" t="e">
        <f>'LUC-2013-01-08-Run1'!#REF!</f>
        <v>#REF!</v>
      </c>
      <c r="W21" s="45" t="e">
        <f>'LUC-2013-01-08-Run1'!#REF!</f>
        <v>#REF!</v>
      </c>
      <c r="X21" s="45" t="e">
        <f>'LUC-2013-01-08-Run1'!#REF!</f>
        <v>#REF!</v>
      </c>
      <c r="Y21" s="45" t="e">
        <f>'LUC-2013-01-08-Run1'!#REF!</f>
        <v>#REF!</v>
      </c>
      <c r="Z21" s="45" t="e">
        <f>'LUC-2013-01-08-Run1'!#REF!</f>
        <v>#REF!</v>
      </c>
      <c r="AA21" s="45" t="e">
        <f>'LUC-2013-01-08-Run1'!#REF!</f>
        <v>#REF!</v>
      </c>
      <c r="AB21" s="45" t="e">
        <f>'LUC-2013-01-08-Run1'!#REF!</f>
        <v>#REF!</v>
      </c>
      <c r="AC21" s="45" t="e">
        <f>'LUC-2013-01-08-Run1'!#REF!</f>
        <v>#REF!</v>
      </c>
      <c r="AD21" s="45" t="e">
        <f>'LUC-2013-01-08-Run1'!#REF!</f>
        <v>#REF!</v>
      </c>
      <c r="AE21" s="45" t="e">
        <f>'LUC-2013-01-08-Run1'!#REF!</f>
        <v>#REF!</v>
      </c>
      <c r="AF21" s="45" t="e">
        <f>'LUC-2013-01-08-Run1'!#REF!</f>
        <v>#REF!</v>
      </c>
      <c r="AG21" s="45" t="e">
        <f>'LUC-2013-01-08-Run1'!#REF!</f>
        <v>#REF!</v>
      </c>
      <c r="AH21" s="45" t="e">
        <f>'LUC-2013-01-08-Run1'!#REF!</f>
        <v>#REF!</v>
      </c>
      <c r="AI21" s="45" t="e">
        <f>'LUC-2013-01-08-Run1'!#REF!</f>
        <v>#REF!</v>
      </c>
      <c r="AJ21" s="45" t="e">
        <f>'LUC-2013-01-08-Run1'!#REF!</f>
        <v>#REF!</v>
      </c>
      <c r="AK21" s="45" t="e">
        <f>'LUC-2013-01-08-Run1'!#REF!</f>
        <v>#REF!</v>
      </c>
      <c r="AL21" s="45" t="e">
        <f>'LUC-2013-01-08-Run1'!#REF!</f>
        <v>#REF!</v>
      </c>
      <c r="AM21" s="45" t="e">
        <f>'LUC-2013-01-08-Run1'!#REF!</f>
        <v>#REF!</v>
      </c>
      <c r="AN21" s="45" t="e">
        <f>'LUC-2013-01-08-Run1'!#REF!</f>
        <v>#REF!</v>
      </c>
      <c r="AO21" s="45" t="e">
        <f>'LUC-2013-01-08-Run1'!#REF!</f>
        <v>#REF!</v>
      </c>
      <c r="AP21" s="45" t="e">
        <f>'LUC-2013-01-08-Run1'!#REF!</f>
        <v>#REF!</v>
      </c>
      <c r="AQ21" s="45" t="e">
        <f>'LUC-2013-01-08-Run1'!#REF!</f>
        <v>#REF!</v>
      </c>
      <c r="AR21" s="45" t="e">
        <f>'LUC-2013-01-08-Run1'!#REF!</f>
        <v>#REF!</v>
      </c>
      <c r="AS21" s="45" t="e">
        <f>'LUC-2013-01-08-Run1'!#REF!</f>
        <v>#REF!</v>
      </c>
      <c r="AT21" s="45" t="e">
        <f>'LUC-2013-01-08-Run1'!#REF!</f>
        <v>#REF!</v>
      </c>
      <c r="AU21" s="45" t="e">
        <f>'LUC-2013-01-08-Run1'!#REF!</f>
        <v>#REF!</v>
      </c>
      <c r="AV21" s="45" t="e">
        <f>'LUC-2013-01-08-Run1'!#REF!</f>
        <v>#REF!</v>
      </c>
      <c r="AW21" s="45" t="e">
        <f>'LUC-2013-01-08-Run1'!#REF!</f>
        <v>#REF!</v>
      </c>
      <c r="AX21" s="45" t="e">
        <f>'LUC-2013-01-08-Run1'!#REF!</f>
        <v>#REF!</v>
      </c>
      <c r="AY21" s="45" t="e">
        <f>'LUC-2013-01-08-Run1'!#REF!</f>
        <v>#REF!</v>
      </c>
      <c r="AZ21" s="45" t="e">
        <f>'LUC-2013-01-08-Run1'!#REF!</f>
        <v>#REF!</v>
      </c>
      <c r="BA21" s="45" t="e">
        <f>'LUC-2013-01-08-Run1'!#REF!</f>
        <v>#REF!</v>
      </c>
      <c r="BB21" s="45" t="e">
        <f>'LUC-2013-01-08-Run1'!#REF!</f>
        <v>#REF!</v>
      </c>
      <c r="BC21" s="45" t="e">
        <f>'LUC-2013-01-08-Run1'!#REF!</f>
        <v>#REF!</v>
      </c>
      <c r="BD21" s="45" t="e">
        <f>'LUC-2013-01-08-Run1'!#REF!</f>
        <v>#REF!</v>
      </c>
      <c r="BE21" s="45" t="e">
        <f>'LUC-2013-01-08-Run1'!#REF!</f>
        <v>#REF!</v>
      </c>
      <c r="BF21" s="45" t="e">
        <f>'LUC-2013-01-08-Run1'!#REF!</f>
        <v>#REF!</v>
      </c>
      <c r="BG21" s="45" t="e">
        <f>'LUC-2013-01-08-Run1'!#REF!</f>
        <v>#REF!</v>
      </c>
      <c r="BH21" s="45" t="e">
        <f>'LUC-2013-01-08-Run1'!#REF!</f>
        <v>#REF!</v>
      </c>
      <c r="BI21" s="45" t="e">
        <f>'LUC-2013-01-08-Run1'!#REF!</f>
        <v>#REF!</v>
      </c>
      <c r="BJ21" s="45" t="e">
        <f>'LUC-2013-01-08-Run1'!#REF!</f>
        <v>#REF!</v>
      </c>
      <c r="BK21" s="45" t="e">
        <f>'LUC-2013-01-08-Run1'!#REF!</f>
        <v>#REF!</v>
      </c>
      <c r="BM21" s="100"/>
      <c r="BN21" s="49" t="s">
        <v>102</v>
      </c>
      <c r="BO21" s="57">
        <f t="shared" si="8"/>
        <v>12</v>
      </c>
      <c r="BP21" s="57">
        <f t="shared" si="9"/>
        <v>12.959999999999999</v>
      </c>
      <c r="BQ21" s="57">
        <f t="shared" si="10"/>
        <v>13.916666666666666</v>
      </c>
      <c r="BR21" s="57">
        <f t="shared" si="11"/>
        <v>14.708333333333332</v>
      </c>
      <c r="BS21" s="57">
        <f t="shared" si="12"/>
        <v>15.5</v>
      </c>
      <c r="BT21" s="57">
        <f t="shared" si="13"/>
        <v>15.950000000000001</v>
      </c>
      <c r="BU21" s="57">
        <f t="shared" si="14"/>
        <v>16.399999999999999</v>
      </c>
      <c r="BV21" s="46"/>
      <c r="BX21" s="92">
        <f t="shared" si="15"/>
        <v>0.21541501976284574</v>
      </c>
    </row>
    <row r="22" spans="1:77" x14ac:dyDescent="0.25">
      <c r="A22" s="46" t="s">
        <v>38</v>
      </c>
      <c r="B22" s="46" t="s">
        <v>102</v>
      </c>
      <c r="C22" s="44" t="s">
        <v>92</v>
      </c>
      <c r="D22" s="45">
        <f>'LUC-2013-01-08-Run1'!AF165</f>
        <v>1.2E-5</v>
      </c>
      <c r="E22" s="45">
        <f>'LUC-2013-01-08-Run1'!AG165</f>
        <v>1.2106666666666667E-5</v>
      </c>
      <c r="F22" s="45">
        <f>'LUC-2013-01-08-Run1'!AH165</f>
        <v>1.2213333333333334E-5</v>
      </c>
      <c r="G22" s="45">
        <f>'LUC-2013-01-08-Run1'!AI165</f>
        <v>1.2320000000000001E-5</v>
      </c>
      <c r="H22" s="45">
        <f>'LUC-2013-01-08-Run1'!AJ165</f>
        <v>1.2426666666666667E-5</v>
      </c>
      <c r="I22" s="45">
        <f>'LUC-2013-01-08-Run1'!AK165</f>
        <v>1.2533333333333334E-5</v>
      </c>
      <c r="J22" s="45">
        <f>'LUC-2013-01-08-Run1'!AL165</f>
        <v>1.2640000000000001E-5</v>
      </c>
      <c r="K22" s="45">
        <f>'LUC-2013-01-08-Run1'!AM165</f>
        <v>1.2746666666666668E-5</v>
      </c>
      <c r="L22" s="45">
        <f>'LUC-2013-01-08-Run1'!AN165</f>
        <v>1.2853333333333333E-5</v>
      </c>
      <c r="M22" s="45">
        <f>'LUC-2013-01-08-Run1'!AO165</f>
        <v>1.296E-5</v>
      </c>
      <c r="N22" s="45">
        <f>'LUC-2013-01-08-Run1'!AP165</f>
        <v>1.3066666666666666E-5</v>
      </c>
      <c r="O22" s="45">
        <f>'LUC-2013-01-08-Run1'!AQ165</f>
        <v>1.3173333333333333E-5</v>
      </c>
      <c r="P22" s="45">
        <f>'LUC-2013-01-08-Run1'!AR165</f>
        <v>1.328E-5</v>
      </c>
      <c r="Q22" s="45">
        <f>'LUC-2013-01-08-Run1'!AS165</f>
        <v>1.3386666666666667E-5</v>
      </c>
      <c r="R22" s="45">
        <f>'LUC-2013-01-08-Run1'!AT165</f>
        <v>1.3493333333333333E-5</v>
      </c>
      <c r="S22" s="45">
        <f>'LUC-2013-01-08-Run1'!AU165</f>
        <v>1.36E-5</v>
      </c>
      <c r="T22" s="45">
        <f>'LUC-2013-01-08-Run1'!AV165</f>
        <v>1.3679166666666668E-5</v>
      </c>
      <c r="U22" s="45">
        <f>'LUC-2013-01-08-Run1'!AW165</f>
        <v>1.3758333333333333E-5</v>
      </c>
      <c r="V22" s="45">
        <f>'LUC-2013-01-08-Run1'!AX165</f>
        <v>1.3837500000000001E-5</v>
      </c>
      <c r="W22" s="45">
        <f>'LUC-2013-01-08-Run1'!AY165</f>
        <v>1.3916666666666667E-5</v>
      </c>
      <c r="X22" s="45">
        <f>'LUC-2013-01-08-Run1'!AZ165</f>
        <v>1.3995833333333334E-5</v>
      </c>
      <c r="Y22" s="45">
        <f>'LUC-2013-01-08-Run1'!BA165</f>
        <v>1.4075E-5</v>
      </c>
      <c r="Z22" s="45">
        <f>'LUC-2013-01-08-Run1'!BB165</f>
        <v>1.4154166666666667E-5</v>
      </c>
      <c r="AA22" s="45">
        <f>'LUC-2013-01-08-Run1'!BC165</f>
        <v>1.4233333333333333E-5</v>
      </c>
      <c r="AB22" s="45">
        <f>'LUC-2013-01-08-Run1'!BD165</f>
        <v>1.4312500000000001E-5</v>
      </c>
      <c r="AC22" s="45">
        <f>'LUC-2013-01-08-Run1'!BE165</f>
        <v>1.4391666666666666E-5</v>
      </c>
      <c r="AD22" s="45">
        <f>'LUC-2013-01-08-Run1'!BF165</f>
        <v>1.4470833333333334E-5</v>
      </c>
      <c r="AE22" s="45">
        <f>'LUC-2013-01-08-Run1'!BG165</f>
        <v>1.4550000000000001E-5</v>
      </c>
      <c r="AF22" s="45">
        <f>'LUC-2013-01-08-Run1'!BH165</f>
        <v>1.4629166666666667E-5</v>
      </c>
      <c r="AG22" s="45">
        <f>'LUC-2013-01-08-Run1'!BI165</f>
        <v>1.4708333333333333E-5</v>
      </c>
      <c r="AH22" s="45">
        <f>'LUC-2013-01-08-Run1'!BJ165</f>
        <v>1.47875E-5</v>
      </c>
      <c r="AI22" s="45">
        <f>'LUC-2013-01-08-Run1'!BK165</f>
        <v>1.4866666666666668E-5</v>
      </c>
      <c r="AJ22" s="45">
        <f>'LUC-2013-01-08-Run1'!BL165</f>
        <v>1.4945833333333334E-5</v>
      </c>
      <c r="AK22" s="45">
        <f>'LUC-2013-01-08-Run1'!BM165</f>
        <v>1.5025000000000001E-5</v>
      </c>
      <c r="AL22" s="45">
        <f>'LUC-2013-01-08-Run1'!BN165</f>
        <v>1.5104166666666667E-5</v>
      </c>
      <c r="AM22" s="45">
        <f>'LUC-2013-01-08-Run1'!BO165</f>
        <v>1.5183333333333334E-5</v>
      </c>
      <c r="AN22" s="45">
        <f>'LUC-2013-01-08-Run1'!BP165</f>
        <v>1.5262500000000002E-5</v>
      </c>
      <c r="AO22" s="45">
        <f>'LUC-2013-01-08-Run1'!BQ165</f>
        <v>1.5341666666666666E-5</v>
      </c>
      <c r="AP22" s="45">
        <f>'LUC-2013-01-08-Run1'!BR165</f>
        <v>1.5420833333333333E-5</v>
      </c>
      <c r="AQ22" s="45">
        <f>'LUC-2013-01-08-Run1'!BS165</f>
        <v>1.5500000000000001E-5</v>
      </c>
      <c r="AR22" s="45">
        <f>'LUC-2013-01-08-Run1'!BT165</f>
        <v>1.5545000000000001E-5</v>
      </c>
      <c r="AS22" s="45">
        <f>'LUC-2013-01-08-Run1'!BU165</f>
        <v>1.5590000000000002E-5</v>
      </c>
      <c r="AT22" s="45">
        <f>'LUC-2013-01-08-Run1'!BV165</f>
        <v>1.5635000000000002E-5</v>
      </c>
      <c r="AU22" s="45">
        <f>'LUC-2013-01-08-Run1'!BW165</f>
        <v>1.5679999999999999E-5</v>
      </c>
      <c r="AV22" s="45">
        <f>'LUC-2013-01-08-Run1'!BX165</f>
        <v>1.5724999999999999E-5</v>
      </c>
      <c r="AW22" s="45">
        <f>'LUC-2013-01-08-Run1'!BY165</f>
        <v>1.577E-5</v>
      </c>
      <c r="AX22" s="45">
        <f>'LUC-2013-01-08-Run1'!BZ165</f>
        <v>1.5815E-5</v>
      </c>
      <c r="AY22" s="45">
        <f>'LUC-2013-01-08-Run1'!CA165</f>
        <v>1.5860000000000001E-5</v>
      </c>
      <c r="AZ22" s="45">
        <f>'LUC-2013-01-08-Run1'!CB165</f>
        <v>1.5905000000000001E-5</v>
      </c>
      <c r="BA22" s="45">
        <f>'LUC-2013-01-08-Run1'!CC165</f>
        <v>1.5950000000000001E-5</v>
      </c>
      <c r="BB22" s="45">
        <f>'LUC-2013-01-08-Run1'!CD165</f>
        <v>1.5994999999999998E-5</v>
      </c>
      <c r="BC22" s="45">
        <f>'LUC-2013-01-08-Run1'!CE165</f>
        <v>1.6039999999999999E-5</v>
      </c>
      <c r="BD22" s="45">
        <f>'LUC-2013-01-08-Run1'!CF165</f>
        <v>1.6084999999999999E-5</v>
      </c>
      <c r="BE22" s="45">
        <f>'LUC-2013-01-08-Run1'!CG165</f>
        <v>1.613E-5</v>
      </c>
      <c r="BF22" s="45">
        <f>'LUC-2013-01-08-Run1'!CH165</f>
        <v>1.6175E-5</v>
      </c>
      <c r="BG22" s="45">
        <f>'LUC-2013-01-08-Run1'!CI165</f>
        <v>1.6220000000000001E-5</v>
      </c>
      <c r="BH22" s="45">
        <f>'LUC-2013-01-08-Run1'!CJ165</f>
        <v>1.6264999999999998E-5</v>
      </c>
      <c r="BI22" s="45">
        <f>'LUC-2013-01-08-Run1'!CK165</f>
        <v>1.6309999999999998E-5</v>
      </c>
      <c r="BJ22" s="45">
        <f>'LUC-2013-01-08-Run1'!CL165</f>
        <v>1.6354999999999998E-5</v>
      </c>
      <c r="BK22" s="45">
        <f>'LUC-2013-01-08-Run1'!CM165</f>
        <v>1.6399999999999999E-5</v>
      </c>
      <c r="BM22" s="100"/>
      <c r="BN22" s="49" t="s">
        <v>103</v>
      </c>
      <c r="BO22" s="57">
        <f t="shared" si="8"/>
        <v>44</v>
      </c>
      <c r="BP22" s="57">
        <f t="shared" si="9"/>
        <v>42.8</v>
      </c>
      <c r="BQ22" s="57">
        <f t="shared" si="10"/>
        <v>42</v>
      </c>
      <c r="BR22" s="57">
        <f t="shared" si="11"/>
        <v>42</v>
      </c>
      <c r="BS22" s="57">
        <f t="shared" si="12"/>
        <v>42</v>
      </c>
      <c r="BT22" s="57">
        <f t="shared" si="13"/>
        <v>41.5</v>
      </c>
      <c r="BU22" s="57">
        <f t="shared" si="14"/>
        <v>41</v>
      </c>
      <c r="BV22" s="46"/>
      <c r="BX22" s="92">
        <f t="shared" si="15"/>
        <v>-2.6898734177215149E-2</v>
      </c>
    </row>
    <row r="23" spans="1:77" x14ac:dyDescent="0.25">
      <c r="A23" s="46" t="s">
        <v>38</v>
      </c>
      <c r="B23" s="46" t="s">
        <v>103</v>
      </c>
      <c r="C23" s="44" t="s">
        <v>92</v>
      </c>
      <c r="D23" s="45">
        <f>'LUC-2013-01-08-Run1'!AF166</f>
        <v>4.3999999999999999E-5</v>
      </c>
      <c r="E23" s="45">
        <f>'LUC-2013-01-08-Run1'!AG166</f>
        <v>4.3866666666666665E-5</v>
      </c>
      <c r="F23" s="45">
        <f>'LUC-2013-01-08-Run1'!AH166</f>
        <v>4.373333333333333E-5</v>
      </c>
      <c r="G23" s="45">
        <f>'LUC-2013-01-08-Run1'!AI166</f>
        <v>4.3599999999999996E-5</v>
      </c>
      <c r="H23" s="45">
        <f>'LUC-2013-01-08-Run1'!AJ166</f>
        <v>4.3466666666666668E-5</v>
      </c>
      <c r="I23" s="45">
        <f>'LUC-2013-01-08-Run1'!AK166</f>
        <v>4.3333333333333334E-5</v>
      </c>
      <c r="J23" s="45">
        <f>'LUC-2013-01-08-Run1'!AL166</f>
        <v>4.32E-5</v>
      </c>
      <c r="K23" s="45">
        <f>'LUC-2013-01-08-Run1'!AM166</f>
        <v>4.3066666666666665E-5</v>
      </c>
      <c r="L23" s="45">
        <f>'LUC-2013-01-08-Run1'!AN166</f>
        <v>4.2933333333333331E-5</v>
      </c>
      <c r="M23" s="45">
        <f>'LUC-2013-01-08-Run1'!AO166</f>
        <v>4.2799999999999997E-5</v>
      </c>
      <c r="N23" s="45">
        <f>'LUC-2013-01-08-Run1'!AP166</f>
        <v>4.2666666666666662E-5</v>
      </c>
      <c r="O23" s="45">
        <f>'LUC-2013-01-08-Run1'!AQ166</f>
        <v>4.2533333333333328E-5</v>
      </c>
      <c r="P23" s="45">
        <f>'LUC-2013-01-08-Run1'!AR166</f>
        <v>4.2400000000000001E-5</v>
      </c>
      <c r="Q23" s="45">
        <f>'LUC-2013-01-08-Run1'!AS166</f>
        <v>4.2266666666666666E-5</v>
      </c>
      <c r="R23" s="45">
        <f>'LUC-2013-01-08-Run1'!AT166</f>
        <v>4.2133333333333332E-5</v>
      </c>
      <c r="S23" s="45">
        <f>'LUC-2013-01-08-Run1'!AU166</f>
        <v>4.1999999999999998E-5</v>
      </c>
      <c r="T23" s="45">
        <f>'LUC-2013-01-08-Run1'!AV166</f>
        <v>4.1999999999999998E-5</v>
      </c>
      <c r="U23" s="45">
        <f>'LUC-2013-01-08-Run1'!AW166</f>
        <v>4.1999999999999998E-5</v>
      </c>
      <c r="V23" s="45">
        <f>'LUC-2013-01-08-Run1'!AX166</f>
        <v>4.1999999999999998E-5</v>
      </c>
      <c r="W23" s="45">
        <f>'LUC-2013-01-08-Run1'!AY166</f>
        <v>4.1999999999999998E-5</v>
      </c>
      <c r="X23" s="45">
        <f>'LUC-2013-01-08-Run1'!AZ166</f>
        <v>4.1999999999999998E-5</v>
      </c>
      <c r="Y23" s="45">
        <f>'LUC-2013-01-08-Run1'!BA166</f>
        <v>4.1999999999999998E-5</v>
      </c>
      <c r="Z23" s="45">
        <f>'LUC-2013-01-08-Run1'!BB166</f>
        <v>4.1999999999999998E-5</v>
      </c>
      <c r="AA23" s="45">
        <f>'LUC-2013-01-08-Run1'!BC166</f>
        <v>4.1999999999999998E-5</v>
      </c>
      <c r="AB23" s="45">
        <f>'LUC-2013-01-08-Run1'!BD166</f>
        <v>4.1999999999999998E-5</v>
      </c>
      <c r="AC23" s="45">
        <f>'LUC-2013-01-08-Run1'!BE166</f>
        <v>4.1999999999999998E-5</v>
      </c>
      <c r="AD23" s="45">
        <f>'LUC-2013-01-08-Run1'!BF166</f>
        <v>4.1999999999999998E-5</v>
      </c>
      <c r="AE23" s="45">
        <f>'LUC-2013-01-08-Run1'!BG166</f>
        <v>4.1999999999999998E-5</v>
      </c>
      <c r="AF23" s="45">
        <f>'LUC-2013-01-08-Run1'!BH166</f>
        <v>4.1999999999999998E-5</v>
      </c>
      <c r="AG23" s="45">
        <f>'LUC-2013-01-08-Run1'!BI166</f>
        <v>4.1999999999999998E-5</v>
      </c>
      <c r="AH23" s="45">
        <f>'LUC-2013-01-08-Run1'!BJ166</f>
        <v>4.1999999999999998E-5</v>
      </c>
      <c r="AI23" s="45">
        <f>'LUC-2013-01-08-Run1'!BK166</f>
        <v>4.1999999999999998E-5</v>
      </c>
      <c r="AJ23" s="45">
        <f>'LUC-2013-01-08-Run1'!BL166</f>
        <v>4.1999999999999998E-5</v>
      </c>
      <c r="AK23" s="45">
        <f>'LUC-2013-01-08-Run1'!BM166</f>
        <v>4.1999999999999998E-5</v>
      </c>
      <c r="AL23" s="45">
        <f>'LUC-2013-01-08-Run1'!BN166</f>
        <v>4.1999999999999998E-5</v>
      </c>
      <c r="AM23" s="45">
        <f>'LUC-2013-01-08-Run1'!BO166</f>
        <v>4.1999999999999998E-5</v>
      </c>
      <c r="AN23" s="45">
        <f>'LUC-2013-01-08-Run1'!BP166</f>
        <v>4.1999999999999998E-5</v>
      </c>
      <c r="AO23" s="45">
        <f>'LUC-2013-01-08-Run1'!BQ166</f>
        <v>4.1999999999999998E-5</v>
      </c>
      <c r="AP23" s="45">
        <f>'LUC-2013-01-08-Run1'!BR166</f>
        <v>4.1999999999999998E-5</v>
      </c>
      <c r="AQ23" s="45">
        <f>'LUC-2013-01-08-Run1'!BS166</f>
        <v>4.1999999999999998E-5</v>
      </c>
      <c r="AR23" s="45">
        <f>'LUC-2013-01-08-Run1'!BT166</f>
        <v>4.1949999999999996E-5</v>
      </c>
      <c r="AS23" s="45">
        <f>'LUC-2013-01-08-Run1'!BU166</f>
        <v>4.1899999999999995E-5</v>
      </c>
      <c r="AT23" s="45">
        <f>'LUC-2013-01-08-Run1'!BV166</f>
        <v>4.1850000000000001E-5</v>
      </c>
      <c r="AU23" s="45">
        <f>'LUC-2013-01-08-Run1'!BW166</f>
        <v>4.18E-5</v>
      </c>
      <c r="AV23" s="45">
        <f>'LUC-2013-01-08-Run1'!BX166</f>
        <v>4.1749999999999998E-5</v>
      </c>
      <c r="AW23" s="45">
        <f>'LUC-2013-01-08-Run1'!BY166</f>
        <v>4.1699999999999997E-5</v>
      </c>
      <c r="AX23" s="45">
        <f>'LUC-2013-01-08-Run1'!BZ166</f>
        <v>4.1649999999999996E-5</v>
      </c>
      <c r="AY23" s="45">
        <f>'LUC-2013-01-08-Run1'!CA166</f>
        <v>4.1600000000000002E-5</v>
      </c>
      <c r="AZ23" s="45">
        <f>'LUC-2013-01-08-Run1'!CB166</f>
        <v>4.155E-5</v>
      </c>
      <c r="BA23" s="45">
        <f>'LUC-2013-01-08-Run1'!CC166</f>
        <v>4.1499999999999999E-5</v>
      </c>
      <c r="BB23" s="45">
        <f>'LUC-2013-01-08-Run1'!CD166</f>
        <v>4.1449999999999998E-5</v>
      </c>
      <c r="BC23" s="45">
        <f>'LUC-2013-01-08-Run1'!CE166</f>
        <v>4.1399999999999997E-5</v>
      </c>
      <c r="BD23" s="45">
        <f>'LUC-2013-01-08-Run1'!CF166</f>
        <v>4.1350000000000002E-5</v>
      </c>
      <c r="BE23" s="45">
        <f>'LUC-2013-01-08-Run1'!CG166</f>
        <v>4.1300000000000001E-5</v>
      </c>
      <c r="BF23" s="45">
        <f>'LUC-2013-01-08-Run1'!CH166</f>
        <v>4.125E-5</v>
      </c>
      <c r="BG23" s="45">
        <f>'LUC-2013-01-08-Run1'!CI166</f>
        <v>4.1199999999999999E-5</v>
      </c>
      <c r="BH23" s="45">
        <f>'LUC-2013-01-08-Run1'!CJ166</f>
        <v>4.1149999999999997E-5</v>
      </c>
      <c r="BI23" s="45">
        <f>'LUC-2013-01-08-Run1'!CK166</f>
        <v>4.1100000000000003E-5</v>
      </c>
      <c r="BJ23" s="45">
        <f>'LUC-2013-01-08-Run1'!CL166</f>
        <v>4.1050000000000002E-5</v>
      </c>
      <c r="BK23" s="45">
        <f>'LUC-2013-01-08-Run1'!CM166</f>
        <v>4.1E-5</v>
      </c>
      <c r="BM23" s="101"/>
      <c r="BN23" s="50" t="s">
        <v>104</v>
      </c>
      <c r="BO23" s="58">
        <f t="shared" si="8"/>
        <v>74.5</v>
      </c>
      <c r="BP23" s="58">
        <f t="shared" si="9"/>
        <v>74.38000000000001</v>
      </c>
      <c r="BQ23" s="58">
        <f t="shared" si="10"/>
        <v>74.318181818181827</v>
      </c>
      <c r="BR23" s="58">
        <f t="shared" si="11"/>
        <v>74.36363636363636</v>
      </c>
      <c r="BS23" s="58">
        <f t="shared" si="12"/>
        <v>74</v>
      </c>
      <c r="BT23" s="58">
        <f t="shared" si="13"/>
        <v>74.249999999999986</v>
      </c>
      <c r="BU23" s="58">
        <f t="shared" si="14"/>
        <v>74.5</v>
      </c>
      <c r="BV23" s="46"/>
      <c r="BX23" s="92">
        <f t="shared" si="15"/>
        <v>2.5118866062616286E-3</v>
      </c>
      <c r="BY23" s="92" t="e">
        <f>SUM(BX13:BX23)</f>
        <v>#REF!</v>
      </c>
    </row>
    <row r="24" spans="1:77" x14ac:dyDescent="0.25">
      <c r="A24" s="46" t="s">
        <v>38</v>
      </c>
      <c r="B24" s="46" t="s">
        <v>104</v>
      </c>
      <c r="C24" s="44" t="s">
        <v>92</v>
      </c>
      <c r="D24" s="45">
        <f>'LUC-2013-01-08-Run1'!AF168</f>
        <v>7.4499999999999995E-5</v>
      </c>
      <c r="E24" s="45">
        <f>'LUC-2013-01-08-Run1'!AG168</f>
        <v>7.4486666666666659E-5</v>
      </c>
      <c r="F24" s="45">
        <f>'LUC-2013-01-08-Run1'!AH168</f>
        <v>7.4473333333333324E-5</v>
      </c>
      <c r="G24" s="45">
        <f>'LUC-2013-01-08-Run1'!AI168</f>
        <v>7.4460000000000002E-5</v>
      </c>
      <c r="H24" s="45">
        <f>'LUC-2013-01-08-Run1'!AJ168</f>
        <v>7.4446666666666667E-5</v>
      </c>
      <c r="I24" s="45">
        <f>'LUC-2013-01-08-Run1'!AK168</f>
        <v>7.4433333333333331E-5</v>
      </c>
      <c r="J24" s="45">
        <f>'LUC-2013-01-08-Run1'!AL168</f>
        <v>7.4419999999999996E-5</v>
      </c>
      <c r="K24" s="45">
        <f>'LUC-2013-01-08-Run1'!AM168</f>
        <v>7.440666666666666E-5</v>
      </c>
      <c r="L24" s="45">
        <f>'LUC-2013-01-08-Run1'!AN168</f>
        <v>7.4393333333333338E-5</v>
      </c>
      <c r="M24" s="45">
        <f>'LUC-2013-01-08-Run1'!AO168</f>
        <v>7.4380000000000003E-5</v>
      </c>
      <c r="N24" s="45">
        <f>'LUC-2013-01-08-Run1'!AP168</f>
        <v>7.4366666666666667E-5</v>
      </c>
      <c r="O24" s="45">
        <f>'LUC-2013-01-08-Run1'!AQ168</f>
        <v>7.4353333333333332E-5</v>
      </c>
      <c r="P24" s="45">
        <f>'LUC-2013-01-08-Run1'!AR168</f>
        <v>7.4339999999999996E-5</v>
      </c>
      <c r="Q24" s="45">
        <f>'LUC-2013-01-08-Run1'!AS168</f>
        <v>7.4326666666666674E-5</v>
      </c>
      <c r="R24" s="45">
        <f>'LUC-2013-01-08-Run1'!AT168</f>
        <v>7.4313333333333339E-5</v>
      </c>
      <c r="S24" s="45">
        <f>'LUC-2013-01-08-Run1'!AU168</f>
        <v>7.4300000000000004E-5</v>
      </c>
      <c r="T24" s="45">
        <f>'LUC-2013-01-08-Run1'!AV168</f>
        <v>7.4304545454545462E-5</v>
      </c>
      <c r="U24" s="45">
        <f>'LUC-2013-01-08-Run1'!AW168</f>
        <v>7.4309090909090907E-5</v>
      </c>
      <c r="V24" s="45">
        <f>'LUC-2013-01-08-Run1'!AX168</f>
        <v>7.4313636363636365E-5</v>
      </c>
      <c r="W24" s="45">
        <f>'LUC-2013-01-08-Run1'!AY168</f>
        <v>7.4318181818181823E-5</v>
      </c>
      <c r="X24" s="45">
        <f>'LUC-2013-01-08-Run1'!AZ168</f>
        <v>7.4322727272727282E-5</v>
      </c>
      <c r="Y24" s="45">
        <f>'LUC-2013-01-08-Run1'!BA168</f>
        <v>7.4327272727272727E-5</v>
      </c>
      <c r="Z24" s="45">
        <f>'LUC-2013-01-08-Run1'!BB168</f>
        <v>7.4331818181818185E-5</v>
      </c>
      <c r="AA24" s="45">
        <f>'LUC-2013-01-08-Run1'!BC168</f>
        <v>7.4336363636363643E-5</v>
      </c>
      <c r="AB24" s="45">
        <f>'LUC-2013-01-08-Run1'!BD168</f>
        <v>7.4340909090909088E-5</v>
      </c>
      <c r="AC24" s="45">
        <f>'LUC-2013-01-08-Run1'!BE168</f>
        <v>7.4345454545454546E-5</v>
      </c>
      <c r="AD24" s="45">
        <f>'LUC-2013-01-08-Run1'!BF168</f>
        <v>7.4350000000000005E-5</v>
      </c>
      <c r="AE24" s="45">
        <f>'LUC-2013-01-08-Run1'!BG168</f>
        <v>7.435454545454545E-5</v>
      </c>
      <c r="AF24" s="45">
        <f>'LUC-2013-01-08-Run1'!BH168</f>
        <v>7.4359090909090908E-5</v>
      </c>
      <c r="AG24" s="45">
        <f>'LUC-2013-01-08-Run1'!BI168</f>
        <v>7.4363636363636366E-5</v>
      </c>
      <c r="AH24" s="45">
        <f>'LUC-2013-01-08-Run1'!BJ168</f>
        <v>7.4368181818181825E-5</v>
      </c>
      <c r="AI24" s="45">
        <f>'LUC-2013-01-08-Run1'!BK168</f>
        <v>7.4372727272727269E-5</v>
      </c>
      <c r="AJ24" s="45">
        <f>'LUC-2013-01-08-Run1'!BL168</f>
        <v>7.4377272727272728E-5</v>
      </c>
      <c r="AK24" s="45">
        <f>'LUC-2013-01-08-Run1'!BM168</f>
        <v>7.4381818181818186E-5</v>
      </c>
      <c r="AL24" s="45">
        <f>'LUC-2013-01-08-Run1'!BN168</f>
        <v>7.4386363636363631E-5</v>
      </c>
      <c r="AM24" s="45">
        <f>'LUC-2013-01-08-Run1'!BO168</f>
        <v>7.4390909090909089E-5</v>
      </c>
      <c r="AN24" s="45">
        <f>'LUC-2013-01-08-Run1'!BP168</f>
        <v>7.4395454545454548E-5</v>
      </c>
      <c r="AO24" s="45">
        <f>'LUC-2013-01-08-Run1'!BQ168</f>
        <v>7.4399999999999992E-5</v>
      </c>
      <c r="AP24" s="45">
        <f>'LUC-2013-01-08-Run1'!BR168</f>
        <v>7.4404545454545451E-5</v>
      </c>
      <c r="AQ24" s="45">
        <f>'LUC-2013-01-08-Run1'!BS168</f>
        <v>7.3999999999999996E-5</v>
      </c>
      <c r="AR24" s="45">
        <f>'LUC-2013-01-08-Run1'!BT168</f>
        <v>7.4024999999999997E-5</v>
      </c>
      <c r="AS24" s="45">
        <f>'LUC-2013-01-08-Run1'!BU168</f>
        <v>7.4049999999999997E-5</v>
      </c>
      <c r="AT24" s="45">
        <f>'LUC-2013-01-08-Run1'!BV168</f>
        <v>7.4074999999999998E-5</v>
      </c>
      <c r="AU24" s="45">
        <f>'LUC-2013-01-08-Run1'!BW168</f>
        <v>7.4099999999999999E-5</v>
      </c>
      <c r="AV24" s="45">
        <f>'LUC-2013-01-08-Run1'!BX168</f>
        <v>7.4124999999999999E-5</v>
      </c>
      <c r="AW24" s="45">
        <f>'LUC-2013-01-08-Run1'!BY168</f>
        <v>7.415E-5</v>
      </c>
      <c r="AX24" s="45">
        <f>'LUC-2013-01-08-Run1'!BZ168</f>
        <v>7.4175E-5</v>
      </c>
      <c r="AY24" s="45">
        <f>'LUC-2013-01-08-Run1'!CA168</f>
        <v>7.4200000000000001E-5</v>
      </c>
      <c r="AZ24" s="45">
        <f>'LUC-2013-01-08-Run1'!CB168</f>
        <v>7.4225000000000002E-5</v>
      </c>
      <c r="BA24" s="45">
        <f>'LUC-2013-01-08-Run1'!CC168</f>
        <v>7.4249999999999989E-5</v>
      </c>
      <c r="BB24" s="45">
        <f>'LUC-2013-01-08-Run1'!CD168</f>
        <v>7.4274999999999989E-5</v>
      </c>
      <c r="BC24" s="45">
        <f>'LUC-2013-01-08-Run1'!CE168</f>
        <v>7.429999999999999E-5</v>
      </c>
      <c r="BD24" s="45">
        <f>'LUC-2013-01-08-Run1'!CF168</f>
        <v>7.4324999999999991E-5</v>
      </c>
      <c r="BE24" s="45">
        <f>'LUC-2013-01-08-Run1'!CG168</f>
        <v>7.4349999999999991E-5</v>
      </c>
      <c r="BF24" s="45">
        <f>'LUC-2013-01-08-Run1'!CH168</f>
        <v>7.4374999999999992E-5</v>
      </c>
      <c r="BG24" s="45">
        <f>'LUC-2013-01-08-Run1'!CI168</f>
        <v>7.4399999999999992E-5</v>
      </c>
      <c r="BH24" s="45">
        <f>'LUC-2013-01-08-Run1'!CJ168</f>
        <v>7.4424999999999993E-5</v>
      </c>
      <c r="BI24" s="45">
        <f>'LUC-2013-01-08-Run1'!CK168</f>
        <v>7.4449999999999994E-5</v>
      </c>
      <c r="BJ24" s="45">
        <f>'LUC-2013-01-08-Run1'!CL168</f>
        <v>7.4474999999999994E-5</v>
      </c>
      <c r="BK24" s="45">
        <f>'LUC-2013-01-08-Run1'!CM168</f>
        <v>7.4499999999999995E-5</v>
      </c>
      <c r="BM24" s="46"/>
      <c r="BN24" s="46" t="s">
        <v>112</v>
      </c>
      <c r="BO24" s="46"/>
      <c r="BP24" s="46"/>
      <c r="BQ24" s="46"/>
      <c r="BR24" s="46"/>
      <c r="BS24" s="46"/>
      <c r="BT24" s="46"/>
      <c r="BU24" s="46"/>
    </row>
    <row r="25" spans="1:77" x14ac:dyDescent="0.25">
      <c r="BM25" s="52" t="s">
        <v>93</v>
      </c>
      <c r="BN25" s="52" t="s">
        <v>94</v>
      </c>
      <c r="BO25" s="52">
        <v>1991</v>
      </c>
      <c r="BP25" s="52">
        <v>2000</v>
      </c>
      <c r="BQ25" s="52">
        <v>2010</v>
      </c>
      <c r="BR25" s="52">
        <v>2020</v>
      </c>
      <c r="BS25" s="52">
        <v>2030</v>
      </c>
      <c r="BT25" s="52">
        <v>2040</v>
      </c>
      <c r="BU25" s="52">
        <v>2050</v>
      </c>
    </row>
    <row r="26" spans="1:77" x14ac:dyDescent="0.25">
      <c r="A26" s="48" t="s">
        <v>71</v>
      </c>
      <c r="B26" s="46" t="s">
        <v>99</v>
      </c>
      <c r="C26" s="48" t="s">
        <v>107</v>
      </c>
      <c r="D26" s="45">
        <f>'LUC-2013-01-08-Run1'!AF268</f>
        <v>5.7775964975355695E-3</v>
      </c>
      <c r="E26" s="45">
        <f>'LUC-2013-01-08-Run1'!AG268</f>
        <v>5.9818499076250758E-3</v>
      </c>
      <c r="F26" s="45">
        <f>'LUC-2013-01-08-Run1'!AH268</f>
        <v>6.186103317714583E-3</v>
      </c>
      <c r="G26" s="45">
        <f>'LUC-2013-01-08-Run1'!AI268</f>
        <v>6.3903567278040894E-3</v>
      </c>
      <c r="H26" s="45">
        <f>'LUC-2013-01-08-Run1'!AJ268</f>
        <v>6.594610137893653E-3</v>
      </c>
      <c r="I26" s="45">
        <f>'LUC-2013-01-08-Run1'!AK268</f>
        <v>6.7988635479831602E-3</v>
      </c>
      <c r="J26" s="45">
        <f>'LUC-2013-01-08-Run1'!AL268</f>
        <v>7.0031169580726665E-3</v>
      </c>
      <c r="K26" s="45">
        <f>'LUC-2013-01-08-Run1'!AM268</f>
        <v>7.2073703681621738E-3</v>
      </c>
      <c r="L26" s="45">
        <f>'LUC-2013-01-08-Run1'!AN268</f>
        <v>7.4116237782517374E-3</v>
      </c>
      <c r="M26" s="45">
        <f>'LUC-2013-01-08-Run1'!AO268</f>
        <v>7.6158771883412446E-3</v>
      </c>
      <c r="N26" s="45">
        <f>'LUC-2013-01-08-Run1'!AP268</f>
        <v>7.8201305984307509E-3</v>
      </c>
      <c r="O26" s="45">
        <f>'LUC-2013-01-08-Run1'!AQ268</f>
        <v>8.0243840085203154E-3</v>
      </c>
      <c r="P26" s="45">
        <f>'LUC-2013-01-08-Run1'!AR268</f>
        <v>8.2286374186098209E-3</v>
      </c>
      <c r="Q26" s="45">
        <f>'LUC-2013-01-08-Run1'!AS268</f>
        <v>8.4328908286993281E-3</v>
      </c>
      <c r="R26" s="45">
        <f>'LUC-2013-01-08-Run1'!AT268</f>
        <v>8.6371442387888353E-3</v>
      </c>
      <c r="S26" s="45">
        <f>'LUC-2013-01-08-Run1'!AU268</f>
        <v>8.841397648878398E-3</v>
      </c>
      <c r="T26" s="45">
        <f>'LUC-2013-01-08-Run1'!AV268</f>
        <v>9.0456510589679053E-3</v>
      </c>
      <c r="U26" s="45">
        <f>'LUC-2013-01-08-Run1'!AW268</f>
        <v>9.2499044690574125E-3</v>
      </c>
      <c r="V26" s="45">
        <f>'LUC-2013-01-08-Run1'!AX268</f>
        <v>9.4541578791469197E-3</v>
      </c>
      <c r="W26" s="45">
        <f>'LUC-2013-01-08-Run1'!AY268</f>
        <v>9.6584112892364824E-3</v>
      </c>
      <c r="X26" s="45">
        <f>'LUC-2013-01-08-Run1'!AZ268</f>
        <v>9.8626646993259896E-3</v>
      </c>
      <c r="Y26" s="45">
        <f>'LUC-2013-01-08-Run1'!BA268</f>
        <v>1.0066918109415497E-2</v>
      </c>
      <c r="Z26" s="45">
        <f>'LUC-2013-01-08-Run1'!BB268</f>
        <v>1.027117151950506E-2</v>
      </c>
      <c r="AA26" s="45">
        <f>'LUC-2013-01-08-Run1'!BC268</f>
        <v>1.0475424929594567E-2</v>
      </c>
      <c r="AB26" s="45">
        <f>'LUC-2013-01-08-Run1'!BD268</f>
        <v>1.0679678339684074E-2</v>
      </c>
      <c r="AC26" s="45">
        <f>'LUC-2013-01-08-Run1'!BE268</f>
        <v>1.0883931749773581E-2</v>
      </c>
      <c r="AD26" s="45">
        <f>'LUC-2013-01-08-Run1'!BF268</f>
        <v>1.1088185159863144E-2</v>
      </c>
      <c r="AE26" s="45">
        <f>'LUC-2013-01-08-Run1'!BG268</f>
        <v>1.1292438569952651E-2</v>
      </c>
      <c r="AF26" s="45">
        <f>'LUC-2013-01-08-Run1'!BH268</f>
        <v>1.1496691980042158E-2</v>
      </c>
      <c r="AG26" s="45">
        <f>'LUC-2013-01-08-Run1'!BI268</f>
        <v>1.1700945390131664E-2</v>
      </c>
      <c r="AH26" s="45">
        <f>'LUC-2013-01-08-Run1'!BJ268</f>
        <v>1.1905198800221228E-2</v>
      </c>
      <c r="AI26" s="45">
        <f>'LUC-2013-01-08-Run1'!BK268</f>
        <v>1.2109452210310736E-2</v>
      </c>
      <c r="AJ26" s="45">
        <f>'LUC-2013-01-08-Run1'!BL268</f>
        <v>1.2313705620400243E-2</v>
      </c>
      <c r="AK26" s="45">
        <f>'LUC-2013-01-08-Run1'!BM268</f>
        <v>1.2517959030489806E-2</v>
      </c>
      <c r="AL26" s="45">
        <f>'LUC-2013-01-08-Run1'!BN268</f>
        <v>1.2722212440579313E-2</v>
      </c>
      <c r="AM26" s="45">
        <f>'LUC-2013-01-08-Run1'!BO268</f>
        <v>1.292646585066882E-2</v>
      </c>
      <c r="AN26" s="45">
        <f>'LUC-2013-01-08-Run1'!BP268</f>
        <v>1.3130719260758325E-2</v>
      </c>
      <c r="AO26" s="45">
        <f>'LUC-2013-01-08-Run1'!BQ268</f>
        <v>1.333497267084789E-2</v>
      </c>
      <c r="AP26" s="45">
        <f>'LUC-2013-01-08-Run1'!BR268</f>
        <v>1.3539226080937397E-2</v>
      </c>
      <c r="AQ26" s="45">
        <f>'LUC-2013-01-08-Run1'!BS268</f>
        <v>1.3743479491026903E-2</v>
      </c>
      <c r="AR26" s="45">
        <f>'LUC-2013-01-08-Run1'!BT268</f>
        <v>1.394773290111641E-2</v>
      </c>
      <c r="AS26" s="45">
        <f>'LUC-2013-01-08-Run1'!BU268</f>
        <v>1.4151986311205974E-2</v>
      </c>
      <c r="AT26" s="45">
        <f>'LUC-2013-01-08-Run1'!BV268</f>
        <v>1.4356239721295481E-2</v>
      </c>
      <c r="AU26" s="45">
        <f>'LUC-2013-01-08-Run1'!BW268</f>
        <v>1.4560493131384987E-2</v>
      </c>
      <c r="AV26" s="45">
        <f>'LUC-2013-01-08-Run1'!BX268</f>
        <v>1.4764746541474494E-2</v>
      </c>
      <c r="AW26" s="45">
        <f>'LUC-2013-01-08-Run1'!BY268</f>
        <v>1.4968999951564059E-2</v>
      </c>
      <c r="AX26" s="45">
        <f>'LUC-2013-01-08-Run1'!BZ268</f>
        <v>1.5173253361653564E-2</v>
      </c>
      <c r="AY26" s="45">
        <f>'LUC-2013-01-08-Run1'!CA268</f>
        <v>1.5377506771743071E-2</v>
      </c>
      <c r="AZ26" s="45">
        <f>'LUC-2013-01-08-Run1'!CB268</f>
        <v>1.5581760181832636E-2</v>
      </c>
      <c r="BA26" s="45">
        <f>'LUC-2013-01-08-Run1'!CC268</f>
        <v>1.5786013591922141E-2</v>
      </c>
      <c r="BB26" s="45">
        <f>'LUC-2013-01-08-Run1'!CD268</f>
        <v>1.599026700201165E-2</v>
      </c>
      <c r="BC26" s="45">
        <f>'LUC-2013-01-08-Run1'!CE268</f>
        <v>1.6194520412101156E-2</v>
      </c>
      <c r="BD26" s="45">
        <f>'LUC-2013-01-08-Run1'!CF268</f>
        <v>1.639877382219072E-2</v>
      </c>
      <c r="BE26" s="45">
        <f>'LUC-2013-01-08-Run1'!CG268</f>
        <v>1.6603027232280226E-2</v>
      </c>
      <c r="BF26" s="45">
        <f>'LUC-2013-01-08-Run1'!CH268</f>
        <v>1.6807280642369735E-2</v>
      </c>
      <c r="BG26" s="45">
        <f>'LUC-2013-01-08-Run1'!CI268</f>
        <v>1.701153405245924E-2</v>
      </c>
      <c r="BH26" s="45">
        <f>'LUC-2013-01-08-Run1'!CJ268</f>
        <v>1.7215787462548805E-2</v>
      </c>
      <c r="BI26" s="45">
        <f>'LUC-2013-01-08-Run1'!CK268</f>
        <v>1.742004087263831E-2</v>
      </c>
      <c r="BJ26" s="45">
        <f>'LUC-2013-01-08-Run1'!CL268</f>
        <v>1.7624294282727816E-2</v>
      </c>
      <c r="BK26" s="45">
        <f>'LUC-2013-01-08-Run1'!CM268</f>
        <v>1.782854769281738E-2</v>
      </c>
      <c r="BM26" s="99" t="s">
        <v>71</v>
      </c>
      <c r="BN26" s="51" t="s">
        <v>99</v>
      </c>
      <c r="BO26" s="77">
        <f t="shared" ref="BO26:BO32" si="16">D26*1000</f>
        <v>5.7775964975355691</v>
      </c>
      <c r="BP26" s="77">
        <f t="shared" ref="BP26:BP32" si="17">M26*1000</f>
        <v>7.6158771883412442</v>
      </c>
      <c r="BQ26" s="77">
        <f t="shared" ref="BQ26:BQ32" si="18">W26*1000</f>
        <v>9.6584112892364828</v>
      </c>
      <c r="BR26" s="77">
        <f t="shared" ref="BR26:BR32" si="19">AG26*1000</f>
        <v>11.700945390131665</v>
      </c>
      <c r="BS26" s="77">
        <f t="shared" ref="BS26:BS32" si="20">AQ26*1000</f>
        <v>13.743479491026903</v>
      </c>
      <c r="BT26" s="77">
        <f t="shared" ref="BT26:BT32" si="21">BA26*1000</f>
        <v>15.786013591922142</v>
      </c>
      <c r="BU26" s="77">
        <f t="shared" ref="BU26:BU32" si="22">BK26*1000</f>
        <v>17.828547692817381</v>
      </c>
      <c r="BV26" s="43"/>
      <c r="BW26" s="43"/>
      <c r="BX26" s="43"/>
    </row>
    <row r="27" spans="1:77" x14ac:dyDescent="0.25">
      <c r="A27" s="48" t="s">
        <v>71</v>
      </c>
      <c r="B27" s="46" t="s">
        <v>100</v>
      </c>
      <c r="C27" s="48" t="s">
        <v>107</v>
      </c>
      <c r="D27" s="45">
        <f>'LUC-2013-01-08-Run1'!AF269</f>
        <v>2.8933596674835691E-3</v>
      </c>
      <c r="E27" s="45">
        <f>'LUC-2013-01-08-Run1'!AG269</f>
        <v>2.8851778847365991E-3</v>
      </c>
      <c r="F27" s="45">
        <f>'LUC-2013-01-08-Run1'!AH269</f>
        <v>2.876996101989633E-3</v>
      </c>
      <c r="G27" s="45">
        <f>'LUC-2013-01-08-Run1'!AI269</f>
        <v>2.8688143192426665E-3</v>
      </c>
      <c r="H27" s="45">
        <f>'LUC-2013-01-08-Run1'!AJ269</f>
        <v>2.8606325364957E-3</v>
      </c>
      <c r="I27" s="45">
        <f>'LUC-2013-01-08-Run1'!AK269</f>
        <v>2.8524507537487339E-3</v>
      </c>
      <c r="J27" s="45">
        <f>'LUC-2013-01-08-Run1'!AL269</f>
        <v>2.8442689710017673E-3</v>
      </c>
      <c r="K27" s="45">
        <f>'LUC-2013-01-08-Run1'!AM269</f>
        <v>2.8360871882547978E-3</v>
      </c>
      <c r="L27" s="45">
        <f>'LUC-2013-01-08-Run1'!AN269</f>
        <v>2.8279054055078312E-3</v>
      </c>
      <c r="M27" s="45">
        <f>'LUC-2013-01-08-Run1'!AO269</f>
        <v>2.8197236227608647E-3</v>
      </c>
      <c r="N27" s="45">
        <f>'LUC-2013-01-08-Run1'!AP269</f>
        <v>2.8115418400138986E-3</v>
      </c>
      <c r="O27" s="45">
        <f>'LUC-2013-01-08-Run1'!AQ269</f>
        <v>2.803360057266932E-3</v>
      </c>
      <c r="P27" s="45">
        <f>'LUC-2013-01-08-Run1'!AR269</f>
        <v>2.795178274519962E-3</v>
      </c>
      <c r="Q27" s="45">
        <f>'LUC-2013-01-08-Run1'!AS269</f>
        <v>2.7869964917729959E-3</v>
      </c>
      <c r="R27" s="45">
        <f>'LUC-2013-01-08-Run1'!AT269</f>
        <v>2.7788147090260294E-3</v>
      </c>
      <c r="S27" s="45">
        <f>'LUC-2013-01-08-Run1'!AU269</f>
        <v>2.7706329262790633E-3</v>
      </c>
      <c r="T27" s="45">
        <f>'LUC-2013-01-08-Run1'!AV269</f>
        <v>2.7624511435320968E-3</v>
      </c>
      <c r="U27" s="45">
        <f>'LUC-2013-01-08-Run1'!AW269</f>
        <v>2.7542693607851307E-3</v>
      </c>
      <c r="V27" s="45">
        <f>'LUC-2013-01-08-Run1'!AX269</f>
        <v>2.7460875780381607E-3</v>
      </c>
      <c r="W27" s="45">
        <f>'LUC-2013-01-08-Run1'!AY269</f>
        <v>2.7379057952911941E-3</v>
      </c>
      <c r="X27" s="45">
        <f>'LUC-2013-01-08-Run1'!AZ269</f>
        <v>2.729724012544228E-3</v>
      </c>
      <c r="Y27" s="45">
        <f>'LUC-2013-01-08-Run1'!BA269</f>
        <v>2.7215422297972615E-3</v>
      </c>
      <c r="Z27" s="45">
        <f>'LUC-2013-01-08-Run1'!BB269</f>
        <v>2.7133604470502954E-3</v>
      </c>
      <c r="AA27" s="45">
        <f>'LUC-2013-01-08-Run1'!BC269</f>
        <v>2.7051786643033254E-3</v>
      </c>
      <c r="AB27" s="45">
        <f>'LUC-2013-01-08-Run1'!BD269</f>
        <v>2.6969968815563588E-3</v>
      </c>
      <c r="AC27" s="45">
        <f>'LUC-2013-01-08-Run1'!BE269</f>
        <v>2.6888150988093927E-3</v>
      </c>
      <c r="AD27" s="45">
        <f>'LUC-2013-01-08-Run1'!BF269</f>
        <v>2.6806333160624262E-3</v>
      </c>
      <c r="AE27" s="45">
        <f>'LUC-2013-01-08-Run1'!BG269</f>
        <v>2.6724515333154601E-3</v>
      </c>
      <c r="AF27" s="45">
        <f>'LUC-2013-01-08-Run1'!BH269</f>
        <v>2.6642697505684901E-3</v>
      </c>
      <c r="AG27" s="45">
        <f>'LUC-2013-01-08-Run1'!BI269</f>
        <v>2.6560879678215236E-3</v>
      </c>
      <c r="AH27" s="45">
        <f>'LUC-2013-01-08-Run1'!BJ269</f>
        <v>2.6479061850745575E-3</v>
      </c>
      <c r="AI27" s="45">
        <f>'LUC-2013-01-08-Run1'!BK269</f>
        <v>2.6397244023275909E-3</v>
      </c>
      <c r="AJ27" s="45">
        <f>'LUC-2013-01-08-Run1'!BL269</f>
        <v>2.6315426195806248E-3</v>
      </c>
      <c r="AK27" s="45">
        <f>'LUC-2013-01-08-Run1'!BM269</f>
        <v>2.6233608368336548E-3</v>
      </c>
      <c r="AL27" s="45">
        <f>'LUC-2013-01-08-Run1'!BN269</f>
        <v>2.6151790540866883E-3</v>
      </c>
      <c r="AM27" s="45">
        <f>'LUC-2013-01-08-Run1'!BO269</f>
        <v>2.6069972713397222E-3</v>
      </c>
      <c r="AN27" s="45">
        <f>'LUC-2013-01-08-Run1'!BP269</f>
        <v>2.5988154885927556E-3</v>
      </c>
      <c r="AO27" s="45">
        <f>'LUC-2013-01-08-Run1'!BQ269</f>
        <v>2.5906337058457895E-3</v>
      </c>
      <c r="AP27" s="45">
        <f>'LUC-2013-01-08-Run1'!BR269</f>
        <v>2.582451923098823E-3</v>
      </c>
      <c r="AQ27" s="45">
        <f>'LUC-2013-01-08-Run1'!BS269</f>
        <v>2.574270140351853E-3</v>
      </c>
      <c r="AR27" s="45">
        <f>'LUC-2013-01-08-Run1'!BT269</f>
        <v>2.5660883576048869E-3</v>
      </c>
      <c r="AS27" s="45">
        <f>'LUC-2013-01-08-Run1'!BU269</f>
        <v>2.5579065748579204E-3</v>
      </c>
      <c r="AT27" s="45">
        <f>'LUC-2013-01-08-Run1'!BV269</f>
        <v>2.5497247921109538E-3</v>
      </c>
      <c r="AU27" s="45">
        <f>'LUC-2013-01-08-Run1'!BW269</f>
        <v>2.5415430093639877E-3</v>
      </c>
      <c r="AV27" s="45">
        <f>'LUC-2013-01-08-Run1'!BX269</f>
        <v>2.5333612266170177E-3</v>
      </c>
      <c r="AW27" s="45">
        <f>'LUC-2013-01-08-Run1'!BY269</f>
        <v>2.5251794438700516E-3</v>
      </c>
      <c r="AX27" s="45">
        <f>'LUC-2013-01-08-Run1'!BZ269</f>
        <v>2.5169976611230851E-3</v>
      </c>
      <c r="AY27" s="45">
        <f>'LUC-2013-01-08-Run1'!CA269</f>
        <v>2.5088158783761185E-3</v>
      </c>
      <c r="AZ27" s="45">
        <f>'LUC-2013-01-08-Run1'!CB269</f>
        <v>2.5006340956291524E-3</v>
      </c>
      <c r="BA27" s="45">
        <f>'LUC-2013-01-08-Run1'!CC269</f>
        <v>2.4924523128821859E-3</v>
      </c>
      <c r="BB27" s="45">
        <f>'LUC-2013-01-08-Run1'!CD269</f>
        <v>2.4842705301352163E-3</v>
      </c>
      <c r="BC27" s="45">
        <f>'LUC-2013-01-08-Run1'!CE269</f>
        <v>2.4760887473882498E-3</v>
      </c>
      <c r="BD27" s="45">
        <f>'LUC-2013-01-08-Run1'!CF269</f>
        <v>2.4679069646412833E-3</v>
      </c>
      <c r="BE27" s="45">
        <f>'LUC-2013-01-08-Run1'!CG269</f>
        <v>2.4597251818943172E-3</v>
      </c>
      <c r="BF27" s="45">
        <f>'LUC-2013-01-08-Run1'!CH269</f>
        <v>2.4515433991473506E-3</v>
      </c>
      <c r="BG27" s="45">
        <f>'LUC-2013-01-08-Run1'!CI269</f>
        <v>2.4433616164003811E-3</v>
      </c>
      <c r="BH27" s="45">
        <f>'LUC-2013-01-08-Run1'!CJ269</f>
        <v>2.4351798336534145E-3</v>
      </c>
      <c r="BI27" s="45">
        <f>'LUC-2013-01-08-Run1'!CK269</f>
        <v>2.426998050906448E-3</v>
      </c>
      <c r="BJ27" s="45">
        <f>'LUC-2013-01-08-Run1'!CL269</f>
        <v>2.4188162681594819E-3</v>
      </c>
      <c r="BK27" s="45">
        <f>'LUC-2013-01-08-Run1'!CM269</f>
        <v>2.4106344854125153E-3</v>
      </c>
      <c r="BM27" s="100"/>
      <c r="BN27" s="49" t="s">
        <v>100</v>
      </c>
      <c r="BO27" s="75">
        <f t="shared" si="16"/>
        <v>2.8933596674835691</v>
      </c>
      <c r="BP27" s="75">
        <f t="shared" si="17"/>
        <v>2.8197236227608649</v>
      </c>
      <c r="BQ27" s="75">
        <f t="shared" si="18"/>
        <v>2.7379057952911943</v>
      </c>
      <c r="BR27" s="75">
        <f t="shared" si="19"/>
        <v>2.6560879678215237</v>
      </c>
      <c r="BS27" s="75">
        <f t="shared" si="20"/>
        <v>2.5742701403518531</v>
      </c>
      <c r="BT27" s="75">
        <f t="shared" si="21"/>
        <v>2.492452312882186</v>
      </c>
      <c r="BU27" s="75">
        <f t="shared" si="22"/>
        <v>2.4106344854125155</v>
      </c>
    </row>
    <row r="28" spans="1:77" x14ac:dyDescent="0.25">
      <c r="A28" s="48" t="s">
        <v>71</v>
      </c>
      <c r="B28" s="46" t="s">
        <v>101</v>
      </c>
      <c r="C28" s="48" t="s">
        <v>107</v>
      </c>
      <c r="D28" s="45">
        <f>'LUC-2013-01-08-Run1'!AF270</f>
        <v>5.1014715306181985E-3</v>
      </c>
      <c r="E28" s="45">
        <f>'LUC-2013-01-08-Run1'!AG270</f>
        <v>5.2950633229895058E-3</v>
      </c>
      <c r="F28" s="45">
        <f>'LUC-2013-01-08-Run1'!AH270</f>
        <v>5.4886551153608141E-3</v>
      </c>
      <c r="G28" s="45">
        <f>'LUC-2013-01-08-Run1'!AI270</f>
        <v>5.6822469077321214E-3</v>
      </c>
      <c r="H28" s="45">
        <f>'LUC-2013-01-08-Run1'!AJ270</f>
        <v>5.8758387001034296E-3</v>
      </c>
      <c r="I28" s="45">
        <f>'LUC-2013-01-08-Run1'!AK270</f>
        <v>6.069430492474737E-3</v>
      </c>
      <c r="J28" s="45">
        <f>'LUC-2013-01-08-Run1'!AL270</f>
        <v>6.2630222848460452E-3</v>
      </c>
      <c r="K28" s="45">
        <f>'LUC-2013-01-08-Run1'!AM270</f>
        <v>6.4566140772173526E-3</v>
      </c>
      <c r="L28" s="45">
        <f>'LUC-2013-01-08-Run1'!AN270</f>
        <v>6.6502058695886599E-3</v>
      </c>
      <c r="M28" s="45">
        <f>'LUC-2013-01-08-Run1'!AO270</f>
        <v>6.8437976619599682E-3</v>
      </c>
      <c r="N28" s="45">
        <f>'LUC-2013-01-08-Run1'!AP270</f>
        <v>7.0373894543312755E-3</v>
      </c>
      <c r="O28" s="45">
        <f>'LUC-2013-01-08-Run1'!AQ270</f>
        <v>7.2309812467025837E-3</v>
      </c>
      <c r="P28" s="45">
        <f>'LUC-2013-01-08-Run1'!AR270</f>
        <v>7.4245730390738911E-3</v>
      </c>
      <c r="Q28" s="45">
        <f>'LUC-2013-01-08-Run1'!AS270</f>
        <v>7.6181648314451993E-3</v>
      </c>
      <c r="R28" s="45">
        <f>'LUC-2013-01-08-Run1'!AT270</f>
        <v>7.8117566238165067E-3</v>
      </c>
      <c r="S28" s="45">
        <f>'LUC-2013-01-08-Run1'!AU270</f>
        <v>8.0053484161878141E-3</v>
      </c>
      <c r="T28" s="45">
        <f>'LUC-2013-01-08-Run1'!AV270</f>
        <v>8.1989402085591231E-3</v>
      </c>
      <c r="U28" s="45">
        <f>'LUC-2013-01-08-Run1'!AW270</f>
        <v>8.3925320009304305E-3</v>
      </c>
      <c r="V28" s="45">
        <f>'LUC-2013-01-08-Run1'!AX270</f>
        <v>8.5861237933017379E-3</v>
      </c>
      <c r="W28" s="45">
        <f>'LUC-2013-01-08-Run1'!AY270</f>
        <v>8.7797155856730452E-3</v>
      </c>
      <c r="X28" s="45">
        <f>'LUC-2013-01-08-Run1'!AZ270</f>
        <v>8.9733073780443526E-3</v>
      </c>
      <c r="Y28" s="45">
        <f>'LUC-2013-01-08-Run1'!BA270</f>
        <v>9.1668991704156617E-3</v>
      </c>
      <c r="Z28" s="45">
        <f>'LUC-2013-01-08-Run1'!BB270</f>
        <v>9.360490962786969E-3</v>
      </c>
      <c r="AA28" s="45">
        <f>'LUC-2013-01-08-Run1'!BC270</f>
        <v>9.5540827551582764E-3</v>
      </c>
      <c r="AB28" s="45">
        <f>'LUC-2013-01-08-Run1'!BD270</f>
        <v>9.7476745475295837E-3</v>
      </c>
      <c r="AC28" s="45">
        <f>'LUC-2013-01-08-Run1'!BE270</f>
        <v>9.9412663399008928E-3</v>
      </c>
      <c r="AD28" s="45">
        <f>'LUC-2013-01-08-Run1'!BF270</f>
        <v>1.01348581322722E-2</v>
      </c>
      <c r="AE28" s="45">
        <f>'LUC-2013-01-08-Run1'!BG270</f>
        <v>1.0328449924643508E-2</v>
      </c>
      <c r="AF28" s="45">
        <f>'LUC-2013-01-08-Run1'!BH270</f>
        <v>1.0522041717014815E-2</v>
      </c>
      <c r="AG28" s="45">
        <f>'LUC-2013-01-08-Run1'!BI270</f>
        <v>1.0715633509386122E-2</v>
      </c>
      <c r="AH28" s="45">
        <f>'LUC-2013-01-08-Run1'!BJ270</f>
        <v>1.0909225301757431E-2</v>
      </c>
      <c r="AI28" s="45">
        <f>'LUC-2013-01-08-Run1'!BK270</f>
        <v>1.1102817094128681E-2</v>
      </c>
      <c r="AJ28" s="45">
        <f>'LUC-2013-01-08-Run1'!BL270</f>
        <v>1.1296408886499989E-2</v>
      </c>
      <c r="AK28" s="45">
        <f>'LUC-2013-01-08-Run1'!BM270</f>
        <v>1.1490000678871298E-2</v>
      </c>
      <c r="AL28" s="45">
        <f>'LUC-2013-01-08-Run1'!BN270</f>
        <v>1.1683592471242605E-2</v>
      </c>
      <c r="AM28" s="45">
        <f>'LUC-2013-01-08-Run1'!BO270</f>
        <v>1.1877184263613913E-2</v>
      </c>
      <c r="AN28" s="45">
        <f>'LUC-2013-01-08-Run1'!BP270</f>
        <v>1.207077605598522E-2</v>
      </c>
      <c r="AO28" s="45">
        <f>'LUC-2013-01-08-Run1'!BQ270</f>
        <v>1.2264367848356527E-2</v>
      </c>
      <c r="AP28" s="45">
        <f>'LUC-2013-01-08-Run1'!BR270</f>
        <v>1.2457959640727836E-2</v>
      </c>
      <c r="AQ28" s="45">
        <f>'LUC-2013-01-08-Run1'!BS270</f>
        <v>1.2651551433099144E-2</v>
      </c>
      <c r="AR28" s="45">
        <f>'LUC-2013-01-08-Run1'!BT270</f>
        <v>1.2845143225470451E-2</v>
      </c>
      <c r="AS28" s="45">
        <f>'LUC-2013-01-08-Run1'!BU270</f>
        <v>1.3038735017841759E-2</v>
      </c>
      <c r="AT28" s="45">
        <f>'LUC-2013-01-08-Run1'!BV270</f>
        <v>1.3232326810213068E-2</v>
      </c>
      <c r="AU28" s="45">
        <f>'LUC-2013-01-08-Run1'!BW270</f>
        <v>1.3425918602584375E-2</v>
      </c>
      <c r="AV28" s="45">
        <f>'LUC-2013-01-08-Run1'!BX270</f>
        <v>1.3619510394955682E-2</v>
      </c>
      <c r="AW28" s="45">
        <f>'LUC-2013-01-08-Run1'!BY270</f>
        <v>1.381310218732699E-2</v>
      </c>
      <c r="AX28" s="45">
        <f>'LUC-2013-01-08-Run1'!BZ270</f>
        <v>1.4006693979698297E-2</v>
      </c>
      <c r="AY28" s="45">
        <f>'LUC-2013-01-08-Run1'!CA270</f>
        <v>1.4200285772069606E-2</v>
      </c>
      <c r="AZ28" s="45">
        <f>'LUC-2013-01-08-Run1'!CB270</f>
        <v>1.4393877564440914E-2</v>
      </c>
      <c r="BA28" s="45">
        <f>'LUC-2013-01-08-Run1'!CC270</f>
        <v>1.4587469356812221E-2</v>
      </c>
      <c r="BB28" s="45">
        <f>'LUC-2013-01-08-Run1'!CD270</f>
        <v>1.4781061149183528E-2</v>
      </c>
      <c r="BC28" s="45">
        <f>'LUC-2013-01-08-Run1'!CE270</f>
        <v>1.4974652941554837E-2</v>
      </c>
      <c r="BD28" s="45">
        <f>'LUC-2013-01-08-Run1'!CF270</f>
        <v>1.5168244733926145E-2</v>
      </c>
      <c r="BE28" s="45">
        <f>'LUC-2013-01-08-Run1'!CG270</f>
        <v>1.5361836526297452E-2</v>
      </c>
      <c r="BF28" s="45">
        <f>'LUC-2013-01-08-Run1'!CH270</f>
        <v>1.5555428318668759E-2</v>
      </c>
      <c r="BG28" s="45">
        <f>'LUC-2013-01-08-Run1'!CI270</f>
        <v>1.5749020111040068E-2</v>
      </c>
      <c r="BH28" s="45">
        <f>'LUC-2013-01-08-Run1'!CJ270</f>
        <v>1.5942611903411376E-2</v>
      </c>
      <c r="BI28" s="45">
        <f>'LUC-2013-01-08-Run1'!CK270</f>
        <v>1.6136203695782683E-2</v>
      </c>
      <c r="BJ28" s="45">
        <f>'LUC-2013-01-08-Run1'!CL270</f>
        <v>1.6329795488153991E-2</v>
      </c>
      <c r="BK28" s="45">
        <f>'LUC-2013-01-08-Run1'!CM270</f>
        <v>1.6523387280525298E-2</v>
      </c>
      <c r="BM28" s="100"/>
      <c r="BN28" s="49" t="s">
        <v>101</v>
      </c>
      <c r="BO28" s="75">
        <f t="shared" si="16"/>
        <v>5.1014715306181984</v>
      </c>
      <c r="BP28" s="75">
        <f t="shared" si="17"/>
        <v>6.8437976619599681</v>
      </c>
      <c r="BQ28" s="75">
        <f t="shared" si="18"/>
        <v>8.7797155856730456</v>
      </c>
      <c r="BR28" s="75">
        <f t="shared" si="19"/>
        <v>10.715633509386123</v>
      </c>
      <c r="BS28" s="75">
        <f t="shared" si="20"/>
        <v>12.651551433099144</v>
      </c>
      <c r="BT28" s="75">
        <f t="shared" si="21"/>
        <v>14.587469356812221</v>
      </c>
      <c r="BU28" s="75">
        <f t="shared" si="22"/>
        <v>16.523387280525299</v>
      </c>
    </row>
    <row r="29" spans="1:77" x14ac:dyDescent="0.25">
      <c r="A29" s="48" t="s">
        <v>71</v>
      </c>
      <c r="B29" s="46" t="s">
        <v>111</v>
      </c>
      <c r="C29" s="48" t="s">
        <v>107</v>
      </c>
      <c r="D29" s="45" t="e">
        <f>'LUC-2013-01-08-Run1'!#REF!</f>
        <v>#REF!</v>
      </c>
      <c r="E29" s="45" t="e">
        <f>'LUC-2013-01-08-Run1'!#REF!</f>
        <v>#REF!</v>
      </c>
      <c r="F29" s="45" t="e">
        <f>'LUC-2013-01-08-Run1'!#REF!</f>
        <v>#REF!</v>
      </c>
      <c r="G29" s="45" t="e">
        <f>'LUC-2013-01-08-Run1'!#REF!</f>
        <v>#REF!</v>
      </c>
      <c r="H29" s="45" t="e">
        <f>'LUC-2013-01-08-Run1'!#REF!</f>
        <v>#REF!</v>
      </c>
      <c r="I29" s="45" t="e">
        <f>'LUC-2013-01-08-Run1'!#REF!</f>
        <v>#REF!</v>
      </c>
      <c r="J29" s="45" t="e">
        <f>'LUC-2013-01-08-Run1'!#REF!</f>
        <v>#REF!</v>
      </c>
      <c r="K29" s="45" t="e">
        <f>'LUC-2013-01-08-Run1'!#REF!</f>
        <v>#REF!</v>
      </c>
      <c r="L29" s="45" t="e">
        <f>'LUC-2013-01-08-Run1'!#REF!</f>
        <v>#REF!</v>
      </c>
      <c r="M29" s="45" t="e">
        <f>'LUC-2013-01-08-Run1'!#REF!</f>
        <v>#REF!</v>
      </c>
      <c r="N29" s="45" t="e">
        <f>'LUC-2013-01-08-Run1'!#REF!</f>
        <v>#REF!</v>
      </c>
      <c r="O29" s="45" t="e">
        <f>'LUC-2013-01-08-Run1'!#REF!</f>
        <v>#REF!</v>
      </c>
      <c r="P29" s="45" t="e">
        <f>'LUC-2013-01-08-Run1'!#REF!</f>
        <v>#REF!</v>
      </c>
      <c r="Q29" s="45" t="e">
        <f>'LUC-2013-01-08-Run1'!#REF!</f>
        <v>#REF!</v>
      </c>
      <c r="R29" s="45" t="e">
        <f>'LUC-2013-01-08-Run1'!#REF!</f>
        <v>#REF!</v>
      </c>
      <c r="S29" s="45" t="e">
        <f>'LUC-2013-01-08-Run1'!#REF!</f>
        <v>#REF!</v>
      </c>
      <c r="T29" s="45" t="e">
        <f>'LUC-2013-01-08-Run1'!#REF!</f>
        <v>#REF!</v>
      </c>
      <c r="U29" s="45" t="e">
        <f>'LUC-2013-01-08-Run1'!#REF!</f>
        <v>#REF!</v>
      </c>
      <c r="V29" s="45" t="e">
        <f>'LUC-2013-01-08-Run1'!#REF!</f>
        <v>#REF!</v>
      </c>
      <c r="W29" s="45" t="e">
        <f>'LUC-2013-01-08-Run1'!#REF!</f>
        <v>#REF!</v>
      </c>
      <c r="X29" s="45" t="e">
        <f>'LUC-2013-01-08-Run1'!#REF!</f>
        <v>#REF!</v>
      </c>
      <c r="Y29" s="45" t="e">
        <f>'LUC-2013-01-08-Run1'!#REF!</f>
        <v>#REF!</v>
      </c>
      <c r="Z29" s="45" t="e">
        <f>'LUC-2013-01-08-Run1'!#REF!</f>
        <v>#REF!</v>
      </c>
      <c r="AA29" s="45" t="e">
        <f>'LUC-2013-01-08-Run1'!#REF!</f>
        <v>#REF!</v>
      </c>
      <c r="AB29" s="45" t="e">
        <f>'LUC-2013-01-08-Run1'!#REF!</f>
        <v>#REF!</v>
      </c>
      <c r="AC29" s="45" t="e">
        <f>'LUC-2013-01-08-Run1'!#REF!</f>
        <v>#REF!</v>
      </c>
      <c r="AD29" s="45" t="e">
        <f>'LUC-2013-01-08-Run1'!#REF!</f>
        <v>#REF!</v>
      </c>
      <c r="AE29" s="45" t="e">
        <f>'LUC-2013-01-08-Run1'!#REF!</f>
        <v>#REF!</v>
      </c>
      <c r="AF29" s="45" t="e">
        <f>'LUC-2013-01-08-Run1'!#REF!</f>
        <v>#REF!</v>
      </c>
      <c r="AG29" s="45" t="e">
        <f>'LUC-2013-01-08-Run1'!#REF!</f>
        <v>#REF!</v>
      </c>
      <c r="AH29" s="45" t="e">
        <f>'LUC-2013-01-08-Run1'!#REF!</f>
        <v>#REF!</v>
      </c>
      <c r="AI29" s="45" t="e">
        <f>'LUC-2013-01-08-Run1'!#REF!</f>
        <v>#REF!</v>
      </c>
      <c r="AJ29" s="45" t="e">
        <f>'LUC-2013-01-08-Run1'!#REF!</f>
        <v>#REF!</v>
      </c>
      <c r="AK29" s="45" t="e">
        <f>'LUC-2013-01-08-Run1'!#REF!</f>
        <v>#REF!</v>
      </c>
      <c r="AL29" s="45" t="e">
        <f>'LUC-2013-01-08-Run1'!#REF!</f>
        <v>#REF!</v>
      </c>
      <c r="AM29" s="45" t="e">
        <f>'LUC-2013-01-08-Run1'!#REF!</f>
        <v>#REF!</v>
      </c>
      <c r="AN29" s="45" t="e">
        <f>'LUC-2013-01-08-Run1'!#REF!</f>
        <v>#REF!</v>
      </c>
      <c r="AO29" s="45" t="e">
        <f>'LUC-2013-01-08-Run1'!#REF!</f>
        <v>#REF!</v>
      </c>
      <c r="AP29" s="45" t="e">
        <f>'LUC-2013-01-08-Run1'!#REF!</f>
        <v>#REF!</v>
      </c>
      <c r="AQ29" s="45" t="e">
        <f>'LUC-2013-01-08-Run1'!#REF!</f>
        <v>#REF!</v>
      </c>
      <c r="AR29" s="45" t="e">
        <f>'LUC-2013-01-08-Run1'!#REF!</f>
        <v>#REF!</v>
      </c>
      <c r="AS29" s="45" t="e">
        <f>'LUC-2013-01-08-Run1'!#REF!</f>
        <v>#REF!</v>
      </c>
      <c r="AT29" s="45" t="e">
        <f>'LUC-2013-01-08-Run1'!#REF!</f>
        <v>#REF!</v>
      </c>
      <c r="AU29" s="45" t="e">
        <f>'LUC-2013-01-08-Run1'!#REF!</f>
        <v>#REF!</v>
      </c>
      <c r="AV29" s="45" t="e">
        <f>'LUC-2013-01-08-Run1'!#REF!</f>
        <v>#REF!</v>
      </c>
      <c r="AW29" s="45" t="e">
        <f>'LUC-2013-01-08-Run1'!#REF!</f>
        <v>#REF!</v>
      </c>
      <c r="AX29" s="45" t="e">
        <f>'LUC-2013-01-08-Run1'!#REF!</f>
        <v>#REF!</v>
      </c>
      <c r="AY29" s="45" t="e">
        <f>'LUC-2013-01-08-Run1'!#REF!</f>
        <v>#REF!</v>
      </c>
      <c r="AZ29" s="45" t="e">
        <f>'LUC-2013-01-08-Run1'!#REF!</f>
        <v>#REF!</v>
      </c>
      <c r="BA29" s="45" t="e">
        <f>'LUC-2013-01-08-Run1'!#REF!</f>
        <v>#REF!</v>
      </c>
      <c r="BB29" s="45" t="e">
        <f>'LUC-2013-01-08-Run1'!#REF!</f>
        <v>#REF!</v>
      </c>
      <c r="BC29" s="45" t="e">
        <f>'LUC-2013-01-08-Run1'!#REF!</f>
        <v>#REF!</v>
      </c>
      <c r="BD29" s="45" t="e">
        <f>'LUC-2013-01-08-Run1'!#REF!</f>
        <v>#REF!</v>
      </c>
      <c r="BE29" s="45" t="e">
        <f>'LUC-2013-01-08-Run1'!#REF!</f>
        <v>#REF!</v>
      </c>
      <c r="BF29" s="45" t="e">
        <f>'LUC-2013-01-08-Run1'!#REF!</f>
        <v>#REF!</v>
      </c>
      <c r="BG29" s="45" t="e">
        <f>'LUC-2013-01-08-Run1'!#REF!</f>
        <v>#REF!</v>
      </c>
      <c r="BH29" s="45" t="e">
        <f>'LUC-2013-01-08-Run1'!#REF!</f>
        <v>#REF!</v>
      </c>
      <c r="BI29" s="45" t="e">
        <f>'LUC-2013-01-08-Run1'!#REF!</f>
        <v>#REF!</v>
      </c>
      <c r="BJ29" s="45" t="e">
        <f>'LUC-2013-01-08-Run1'!#REF!</f>
        <v>#REF!</v>
      </c>
      <c r="BK29" s="45" t="e">
        <f>'LUC-2013-01-08-Run1'!#REF!</f>
        <v>#REF!</v>
      </c>
      <c r="BM29" s="100"/>
      <c r="BN29" s="49" t="s">
        <v>111</v>
      </c>
      <c r="BO29" s="75" t="e">
        <f t="shared" si="16"/>
        <v>#REF!</v>
      </c>
      <c r="BP29" s="75" t="e">
        <f t="shared" si="17"/>
        <v>#REF!</v>
      </c>
      <c r="BQ29" s="75" t="e">
        <f t="shared" si="18"/>
        <v>#REF!</v>
      </c>
      <c r="BR29" s="75" t="e">
        <f t="shared" si="19"/>
        <v>#REF!</v>
      </c>
      <c r="BS29" s="75" t="e">
        <f t="shared" si="20"/>
        <v>#REF!</v>
      </c>
      <c r="BT29" s="75" t="e">
        <f t="shared" si="21"/>
        <v>#REF!</v>
      </c>
      <c r="BU29" s="75" t="e">
        <f t="shared" si="22"/>
        <v>#REF!</v>
      </c>
    </row>
    <row r="30" spans="1:77" x14ac:dyDescent="0.25">
      <c r="A30" s="48" t="s">
        <v>71</v>
      </c>
      <c r="B30" s="46" t="s">
        <v>102</v>
      </c>
      <c r="C30" s="48" t="s">
        <v>107</v>
      </c>
      <c r="D30" s="45">
        <f>'LUC-2013-01-08-Run1'!AF272</f>
        <v>2.0777967298488136E-3</v>
      </c>
      <c r="E30" s="45">
        <f>'LUC-2013-01-08-Run1'!AG272</f>
        <v>2.123550053893098E-3</v>
      </c>
      <c r="F30" s="45">
        <f>'LUC-2013-01-08-Run1'!AH272</f>
        <v>2.1693033779373676E-3</v>
      </c>
      <c r="G30" s="45">
        <f>'LUC-2013-01-08-Run1'!AI272</f>
        <v>2.215056701981652E-3</v>
      </c>
      <c r="H30" s="45">
        <f>'LUC-2013-01-08-Run1'!AJ272</f>
        <v>2.2608100260259364E-3</v>
      </c>
      <c r="I30" s="45">
        <f>'LUC-2013-01-08-Run1'!AK272</f>
        <v>2.3065633500702061E-3</v>
      </c>
      <c r="J30" s="45">
        <f>'LUC-2013-01-08-Run1'!AL272</f>
        <v>2.3523166741144905E-3</v>
      </c>
      <c r="K30" s="45">
        <f>'LUC-2013-01-08-Run1'!AM272</f>
        <v>2.3980699981587749E-3</v>
      </c>
      <c r="L30" s="45">
        <f>'LUC-2013-01-08-Run1'!AN272</f>
        <v>2.443823322203045E-3</v>
      </c>
      <c r="M30" s="45">
        <f>'LUC-2013-01-08-Run1'!AO272</f>
        <v>2.4895766462473289E-3</v>
      </c>
      <c r="N30" s="45">
        <f>'LUC-2013-01-08-Run1'!AP272</f>
        <v>2.5353299702916133E-3</v>
      </c>
      <c r="O30" s="45">
        <f>'LUC-2013-01-08-Run1'!AQ272</f>
        <v>2.5810832943358834E-3</v>
      </c>
      <c r="P30" s="45">
        <f>'LUC-2013-01-08-Run1'!AR272</f>
        <v>2.6268366183801674E-3</v>
      </c>
      <c r="Q30" s="45">
        <f>'LUC-2013-01-08-Run1'!AS272</f>
        <v>2.6725899424244518E-3</v>
      </c>
      <c r="R30" s="45">
        <f>'LUC-2013-01-08-Run1'!AT272</f>
        <v>2.7183432664687219E-3</v>
      </c>
      <c r="S30" s="45">
        <f>'LUC-2013-01-08-Run1'!AU272</f>
        <v>2.7640965905130059E-3</v>
      </c>
      <c r="T30" s="45">
        <f>'LUC-2013-01-08-Run1'!AV272</f>
        <v>2.8098499145572903E-3</v>
      </c>
      <c r="U30" s="45">
        <f>'LUC-2013-01-08-Run1'!AW272</f>
        <v>2.8556032386015603E-3</v>
      </c>
      <c r="V30" s="45">
        <f>'LUC-2013-01-08-Run1'!AX272</f>
        <v>2.9013565626458443E-3</v>
      </c>
      <c r="W30" s="45">
        <f>'LUC-2013-01-08-Run1'!AY272</f>
        <v>2.9471098866901144E-3</v>
      </c>
      <c r="X30" s="45">
        <f>'LUC-2013-01-08-Run1'!AZ272</f>
        <v>2.9928632107343988E-3</v>
      </c>
      <c r="Y30" s="45">
        <f>'LUC-2013-01-08-Run1'!BA272</f>
        <v>3.0386165347786828E-3</v>
      </c>
      <c r="Z30" s="45">
        <f>'LUC-2013-01-08-Run1'!BB272</f>
        <v>3.0843698588229529E-3</v>
      </c>
      <c r="AA30" s="45">
        <f>'LUC-2013-01-08-Run1'!BC272</f>
        <v>3.1301231828672373E-3</v>
      </c>
      <c r="AB30" s="45">
        <f>'LUC-2013-01-08-Run1'!BD272</f>
        <v>3.1758765069115212E-3</v>
      </c>
      <c r="AC30" s="45">
        <f>'LUC-2013-01-08-Run1'!BE272</f>
        <v>3.2216298309557913E-3</v>
      </c>
      <c r="AD30" s="45">
        <f>'LUC-2013-01-08-Run1'!BF272</f>
        <v>3.2673831550000757E-3</v>
      </c>
      <c r="AE30" s="45">
        <f>'LUC-2013-01-08-Run1'!BG272</f>
        <v>3.3131364790443597E-3</v>
      </c>
      <c r="AF30" s="45">
        <f>'LUC-2013-01-08-Run1'!BH272</f>
        <v>3.3588898030886298E-3</v>
      </c>
      <c r="AG30" s="45">
        <f>'LUC-2013-01-08-Run1'!BI272</f>
        <v>3.4046431271329142E-3</v>
      </c>
      <c r="AH30" s="45">
        <f>'LUC-2013-01-08-Run1'!BJ272</f>
        <v>3.4503964511771981E-3</v>
      </c>
      <c r="AI30" s="45">
        <f>'LUC-2013-01-08-Run1'!BK272</f>
        <v>3.4961497752214682E-3</v>
      </c>
      <c r="AJ30" s="45">
        <f>'LUC-2013-01-08-Run1'!BL272</f>
        <v>3.5419030992657526E-3</v>
      </c>
      <c r="AK30" s="45">
        <f>'LUC-2013-01-08-Run1'!BM272</f>
        <v>3.5876564233100366E-3</v>
      </c>
      <c r="AL30" s="45">
        <f>'LUC-2013-01-08-Run1'!BN272</f>
        <v>3.6334097473543067E-3</v>
      </c>
      <c r="AM30" s="45">
        <f>'LUC-2013-01-08-Run1'!BO272</f>
        <v>3.6791630713985911E-3</v>
      </c>
      <c r="AN30" s="45">
        <f>'LUC-2013-01-08-Run1'!BP272</f>
        <v>3.7249163954428612E-3</v>
      </c>
      <c r="AO30" s="45">
        <f>'LUC-2013-01-08-Run1'!BQ272</f>
        <v>3.7706697194871451E-3</v>
      </c>
      <c r="AP30" s="45">
        <f>'LUC-2013-01-08-Run1'!BR272</f>
        <v>3.8164230435314295E-3</v>
      </c>
      <c r="AQ30" s="45">
        <f>'LUC-2013-01-08-Run1'!BS272</f>
        <v>3.8621763675756996E-3</v>
      </c>
      <c r="AR30" s="45">
        <f>'LUC-2013-01-08-Run1'!BT272</f>
        <v>3.9079296916199836E-3</v>
      </c>
      <c r="AS30" s="45">
        <f>'LUC-2013-01-08-Run1'!BU272</f>
        <v>3.953683015664268E-3</v>
      </c>
      <c r="AT30" s="45">
        <f>'LUC-2013-01-08-Run1'!BV272</f>
        <v>3.9994363397085377E-3</v>
      </c>
      <c r="AU30" s="45">
        <f>'LUC-2013-01-08-Run1'!BW272</f>
        <v>4.0451896637528221E-3</v>
      </c>
      <c r="AV30" s="45">
        <f>'LUC-2013-01-08-Run1'!BX272</f>
        <v>4.0909429877971065E-3</v>
      </c>
      <c r="AW30" s="45">
        <f>'LUC-2013-01-08-Run1'!BY272</f>
        <v>4.1366963118413761E-3</v>
      </c>
      <c r="AX30" s="45">
        <f>'LUC-2013-01-08-Run1'!BZ272</f>
        <v>4.1824496358856605E-3</v>
      </c>
      <c r="AY30" s="45">
        <f>'LUC-2013-01-08-Run1'!CA272</f>
        <v>4.2282029599299449E-3</v>
      </c>
      <c r="AZ30" s="45">
        <f>'LUC-2013-01-08-Run1'!CB272</f>
        <v>4.2739562839742146E-3</v>
      </c>
      <c r="BA30" s="45">
        <f>'LUC-2013-01-08-Run1'!CC272</f>
        <v>4.319709608018499E-3</v>
      </c>
      <c r="BB30" s="45">
        <f>'LUC-2013-01-08-Run1'!CD272</f>
        <v>4.3654629320627695E-3</v>
      </c>
      <c r="BC30" s="45">
        <f>'LUC-2013-01-08-Run1'!CE272</f>
        <v>4.411216256107053E-3</v>
      </c>
      <c r="BD30" s="45">
        <f>'LUC-2013-01-08-Run1'!CF272</f>
        <v>4.4569695801513374E-3</v>
      </c>
      <c r="BE30" s="45">
        <f>'LUC-2013-01-08-Run1'!CG272</f>
        <v>4.5027229041956079E-3</v>
      </c>
      <c r="BF30" s="45">
        <f>'LUC-2013-01-08-Run1'!CH272</f>
        <v>4.5484762282398915E-3</v>
      </c>
      <c r="BG30" s="45">
        <f>'LUC-2013-01-08-Run1'!CI272</f>
        <v>4.5942295522841759E-3</v>
      </c>
      <c r="BH30" s="45">
        <f>'LUC-2013-01-08-Run1'!CJ272</f>
        <v>4.6399828763284464E-3</v>
      </c>
      <c r="BI30" s="45">
        <f>'LUC-2013-01-08-Run1'!CK272</f>
        <v>4.6857362003727299E-3</v>
      </c>
      <c r="BJ30" s="45">
        <f>'LUC-2013-01-08-Run1'!CL272</f>
        <v>4.7314895244170143E-3</v>
      </c>
      <c r="BK30" s="45">
        <f>'LUC-2013-01-08-Run1'!CM272</f>
        <v>4.7772428484612849E-3</v>
      </c>
      <c r="BM30" s="100"/>
      <c r="BN30" s="49" t="s">
        <v>102</v>
      </c>
      <c r="BO30" s="75">
        <f t="shared" si="16"/>
        <v>2.0777967298488136</v>
      </c>
      <c r="BP30" s="75">
        <f t="shared" si="17"/>
        <v>2.489576646247329</v>
      </c>
      <c r="BQ30" s="75">
        <f t="shared" si="18"/>
        <v>2.9471098866901144</v>
      </c>
      <c r="BR30" s="75">
        <f t="shared" si="19"/>
        <v>3.4046431271329141</v>
      </c>
      <c r="BS30" s="75">
        <f t="shared" si="20"/>
        <v>3.8621763675756995</v>
      </c>
      <c r="BT30" s="75">
        <f t="shared" si="21"/>
        <v>4.3197096080184991</v>
      </c>
      <c r="BU30" s="75">
        <f t="shared" si="22"/>
        <v>4.7772428484612846</v>
      </c>
    </row>
    <row r="31" spans="1:77" x14ac:dyDescent="0.25">
      <c r="A31" s="48" t="s">
        <v>71</v>
      </c>
      <c r="B31" s="46" t="s">
        <v>103</v>
      </c>
      <c r="C31" s="48" t="s">
        <v>107</v>
      </c>
      <c r="D31" s="45">
        <f>'LUC-2013-01-08-Run1'!AF273</f>
        <v>4.8300663124910444E-2</v>
      </c>
      <c r="E31" s="45">
        <f>'LUC-2013-01-08-Run1'!AG273</f>
        <v>4.9606157748924032E-2</v>
      </c>
      <c r="F31" s="45">
        <f>'LUC-2013-01-08-Run1'!AH273</f>
        <v>5.0911652372938078E-2</v>
      </c>
      <c r="G31" s="45">
        <f>'LUC-2013-01-08-Run1'!AI273</f>
        <v>5.2217146996952124E-2</v>
      </c>
      <c r="H31" s="45">
        <f>'LUC-2013-01-08-Run1'!AJ273</f>
        <v>5.3522641620965712E-2</v>
      </c>
      <c r="I31" s="45">
        <f>'LUC-2013-01-08-Run1'!AK273</f>
        <v>5.4828136244979758E-2</v>
      </c>
      <c r="J31" s="45">
        <f>'LUC-2013-01-08-Run1'!AL273</f>
        <v>5.6133630868993804E-2</v>
      </c>
      <c r="K31" s="45">
        <f>'LUC-2013-01-08-Run1'!AM273</f>
        <v>5.7439125493007392E-2</v>
      </c>
      <c r="L31" s="45">
        <f>'LUC-2013-01-08-Run1'!AN273</f>
        <v>5.8744620117021439E-2</v>
      </c>
      <c r="M31" s="45">
        <f>'LUC-2013-01-08-Run1'!AO273</f>
        <v>6.0050114741035034E-2</v>
      </c>
      <c r="N31" s="45">
        <f>'LUC-2013-01-08-Run1'!AP273</f>
        <v>6.135560936504908E-2</v>
      </c>
      <c r="O31" s="45">
        <f>'LUC-2013-01-08-Run1'!AQ273</f>
        <v>6.2661103989063119E-2</v>
      </c>
      <c r="P31" s="45">
        <f>'LUC-2013-01-08-Run1'!AR273</f>
        <v>6.3966598613076714E-2</v>
      </c>
      <c r="Q31" s="45">
        <f>'LUC-2013-01-08-Run1'!AS273</f>
        <v>6.5272093237090753E-2</v>
      </c>
      <c r="R31" s="45">
        <f>'LUC-2013-01-08-Run1'!AT273</f>
        <v>6.6577587861104806E-2</v>
      </c>
      <c r="S31" s="45">
        <f>'LUC-2013-01-08-Run1'!AU273</f>
        <v>6.7883082485118387E-2</v>
      </c>
      <c r="T31" s="45">
        <f>'LUC-2013-01-08-Run1'!AV273</f>
        <v>6.918857710913244E-2</v>
      </c>
      <c r="U31" s="45">
        <f>'LUC-2013-01-08-Run1'!AW273</f>
        <v>7.0494071733146479E-2</v>
      </c>
      <c r="V31" s="45">
        <f>'LUC-2013-01-08-Run1'!AX273</f>
        <v>7.1799566357160075E-2</v>
      </c>
      <c r="W31" s="45">
        <f>'LUC-2013-01-08-Run1'!AY273</f>
        <v>7.3105060981174114E-2</v>
      </c>
      <c r="X31" s="45">
        <f>'LUC-2013-01-08-Run1'!AZ273</f>
        <v>7.4410555605188167E-2</v>
      </c>
      <c r="Y31" s="45">
        <f>'LUC-2013-01-08-Run1'!BA273</f>
        <v>7.5716050229201762E-2</v>
      </c>
      <c r="Z31" s="45">
        <f>'LUC-2013-01-08-Run1'!BB273</f>
        <v>7.7021544853215801E-2</v>
      </c>
      <c r="AA31" s="45">
        <f>'LUC-2013-01-08-Run1'!BC273</f>
        <v>7.832703947722984E-2</v>
      </c>
      <c r="AB31" s="45">
        <f>'LUC-2013-01-08-Run1'!BD273</f>
        <v>7.9632534101243435E-2</v>
      </c>
      <c r="AC31" s="45">
        <f>'LUC-2013-01-08-Run1'!BE273</f>
        <v>8.0938028725257488E-2</v>
      </c>
      <c r="AD31" s="45">
        <f>'LUC-2013-01-08-Run1'!BF273</f>
        <v>8.2243523349271527E-2</v>
      </c>
      <c r="AE31" s="45">
        <f>'LUC-2013-01-08-Run1'!BG273</f>
        <v>8.3549017973285122E-2</v>
      </c>
      <c r="AF31" s="45">
        <f>'LUC-2013-01-08-Run1'!BH273</f>
        <v>8.4854512597299162E-2</v>
      </c>
      <c r="AG31" s="45">
        <f>'LUC-2013-01-08-Run1'!BI273</f>
        <v>8.6160007221313215E-2</v>
      </c>
      <c r="AH31" s="45">
        <f>'LUC-2013-01-08-Run1'!BJ273</f>
        <v>8.7465501845326796E-2</v>
      </c>
      <c r="AI31" s="45">
        <f>'LUC-2013-01-08-Run1'!BK273</f>
        <v>8.8770996469340849E-2</v>
      </c>
      <c r="AJ31" s="45">
        <f>'LUC-2013-01-08-Run1'!BL273</f>
        <v>9.0076491093354888E-2</v>
      </c>
      <c r="AK31" s="45">
        <f>'LUC-2013-01-08-Run1'!BM273</f>
        <v>9.1381985717368483E-2</v>
      </c>
      <c r="AL31" s="45">
        <f>'LUC-2013-01-08-Run1'!BN273</f>
        <v>9.2687480341382522E-2</v>
      </c>
      <c r="AM31" s="45">
        <f>'LUC-2013-01-08-Run1'!BO273</f>
        <v>9.3992974965396575E-2</v>
      </c>
      <c r="AN31" s="45">
        <f>'LUC-2013-01-08-Run1'!BP273</f>
        <v>9.5298469589410156E-2</v>
      </c>
      <c r="AO31" s="45">
        <f>'LUC-2013-01-08-Run1'!BQ273</f>
        <v>9.6603964213424209E-2</v>
      </c>
      <c r="AP31" s="45">
        <f>'LUC-2013-01-08-Run1'!BR273</f>
        <v>9.7909458837438249E-2</v>
      </c>
      <c r="AQ31" s="45">
        <f>'LUC-2013-01-08-Run1'!BS273</f>
        <v>9.9214953461451844E-2</v>
      </c>
      <c r="AR31" s="45">
        <f>'LUC-2013-01-08-Run1'!BT273</f>
        <v>0.10052044808546588</v>
      </c>
      <c r="AS31" s="45">
        <f>'LUC-2013-01-08-Run1'!BU273</f>
        <v>0.10182594270947994</v>
      </c>
      <c r="AT31" s="45">
        <f>'LUC-2013-01-08-Run1'!BV273</f>
        <v>0.10313143733349352</v>
      </c>
      <c r="AU31" s="45">
        <f>'LUC-2013-01-08-Run1'!BW273</f>
        <v>0.10443693195750757</v>
      </c>
      <c r="AV31" s="45">
        <f>'LUC-2013-01-08-Run1'!BX273</f>
        <v>0.10574242658152117</v>
      </c>
      <c r="AW31" s="45">
        <f>'LUC-2013-01-08-Run1'!BY273</f>
        <v>0.1070479212055352</v>
      </c>
      <c r="AX31" s="45">
        <f>'LUC-2013-01-08-Run1'!BZ273</f>
        <v>0.10835341582954924</v>
      </c>
      <c r="AY31" s="45">
        <f>'LUC-2013-01-08-Run1'!CA273</f>
        <v>0.10965891045356284</v>
      </c>
      <c r="AZ31" s="45">
        <f>'LUC-2013-01-08-Run1'!CB273</f>
        <v>0.11096440507757689</v>
      </c>
      <c r="BA31" s="45">
        <f>'LUC-2013-01-08-Run1'!CC273</f>
        <v>0.11226989970159093</v>
      </c>
      <c r="BB31" s="45">
        <f>'LUC-2013-01-08-Run1'!CD273</f>
        <v>0.11357539432560453</v>
      </c>
      <c r="BC31" s="45">
        <f>'LUC-2013-01-08-Run1'!CE273</f>
        <v>0.11488088894961856</v>
      </c>
      <c r="BD31" s="45">
        <f>'LUC-2013-01-08-Run1'!CF273</f>
        <v>0.11618638357363262</v>
      </c>
      <c r="BE31" s="45">
        <f>'LUC-2013-01-08-Run1'!CG273</f>
        <v>0.1174918781976462</v>
      </c>
      <c r="BF31" s="45">
        <f>'LUC-2013-01-08-Run1'!CH273</f>
        <v>0.11879737282166025</v>
      </c>
      <c r="BG31" s="45">
        <f>'LUC-2013-01-08-Run1'!CI273</f>
        <v>0.12010286744567429</v>
      </c>
      <c r="BH31" s="45">
        <f>'LUC-2013-01-08-Run1'!CJ273</f>
        <v>0.12140836206968789</v>
      </c>
      <c r="BI31" s="45">
        <f>'LUC-2013-01-08-Run1'!CK273</f>
        <v>0.12271385669370193</v>
      </c>
      <c r="BJ31" s="45">
        <f>'LUC-2013-01-08-Run1'!CL273</f>
        <v>0.12401935131771598</v>
      </c>
      <c r="BK31" s="45">
        <f>'LUC-2013-01-08-Run1'!CM273</f>
        <v>0.12532484594172957</v>
      </c>
      <c r="BM31" s="100"/>
      <c r="BN31" s="49" t="s">
        <v>103</v>
      </c>
      <c r="BO31" s="59">
        <f t="shared" si="16"/>
        <v>48.300663124910443</v>
      </c>
      <c r="BP31" s="59">
        <f t="shared" si="17"/>
        <v>60.050114741035031</v>
      </c>
      <c r="BQ31" s="59">
        <f t="shared" si="18"/>
        <v>73.10506098117412</v>
      </c>
      <c r="BR31" s="59">
        <f t="shared" si="19"/>
        <v>86.160007221313208</v>
      </c>
      <c r="BS31" s="59">
        <f t="shared" si="20"/>
        <v>99.214953461451842</v>
      </c>
      <c r="BT31" s="59">
        <f t="shared" si="21"/>
        <v>112.26989970159093</v>
      </c>
      <c r="BU31" s="59">
        <f t="shared" si="22"/>
        <v>125.32484594172958</v>
      </c>
    </row>
    <row r="32" spans="1:77" x14ac:dyDescent="0.25">
      <c r="A32" s="48" t="s">
        <v>71</v>
      </c>
      <c r="B32" s="46" t="s">
        <v>104</v>
      </c>
      <c r="C32" s="48" t="s">
        <v>107</v>
      </c>
      <c r="D32" s="45">
        <f>'LUC-2013-01-08-Run1'!AF279</f>
        <v>2.1755580495906032E-2</v>
      </c>
      <c r="E32" s="45">
        <f>'LUC-2013-01-08-Run1'!AG279</f>
        <v>2.1680814459005403E-2</v>
      </c>
      <c r="F32" s="45">
        <f>'LUC-2013-01-08-Run1'!AH279</f>
        <v>2.1606048422104777E-2</v>
      </c>
      <c r="G32" s="45">
        <f>'LUC-2013-01-08-Run1'!AI279</f>
        <v>2.1531282385204152E-2</v>
      </c>
      <c r="H32" s="45">
        <f>'LUC-2013-01-08-Run1'!AJ279</f>
        <v>2.1456516348303523E-2</v>
      </c>
      <c r="I32" s="45">
        <f>'LUC-2013-01-08-Run1'!AK279</f>
        <v>2.1381750311402898E-2</v>
      </c>
      <c r="J32" s="45">
        <f>'LUC-2013-01-08-Run1'!AL279</f>
        <v>2.1306984274502269E-2</v>
      </c>
      <c r="K32" s="45">
        <f>'LUC-2013-01-08-Run1'!AM279</f>
        <v>2.1232218237601644E-2</v>
      </c>
      <c r="L32" s="45">
        <f>'LUC-2013-01-08-Run1'!AN279</f>
        <v>2.1157452200701015E-2</v>
      </c>
      <c r="M32" s="45">
        <f>'LUC-2013-01-08-Run1'!AO279</f>
        <v>2.108268616380039E-2</v>
      </c>
      <c r="N32" s="45">
        <f>'LUC-2013-01-08-Run1'!AP279</f>
        <v>2.1007920126899761E-2</v>
      </c>
      <c r="O32" s="45">
        <f>'LUC-2013-01-08-Run1'!AQ279</f>
        <v>2.0933154089999136E-2</v>
      </c>
      <c r="P32" s="45">
        <f>'LUC-2013-01-08-Run1'!AR279</f>
        <v>2.0858388053098507E-2</v>
      </c>
      <c r="Q32" s="45">
        <f>'LUC-2013-01-08-Run1'!AS279</f>
        <v>2.0783622016197881E-2</v>
      </c>
      <c r="R32" s="45">
        <f>'LUC-2013-01-08-Run1'!AT279</f>
        <v>2.0708855979297256E-2</v>
      </c>
      <c r="S32" s="45">
        <f>'LUC-2013-01-08-Run1'!AU279</f>
        <v>2.0634089942396627E-2</v>
      </c>
      <c r="T32" s="45">
        <f>'LUC-2013-01-08-Run1'!AV279</f>
        <v>2.0559323905496002E-2</v>
      </c>
      <c r="U32" s="45">
        <f>'LUC-2013-01-08-Run1'!AW279</f>
        <v>2.0484557868595373E-2</v>
      </c>
      <c r="V32" s="45">
        <f>'LUC-2013-01-08-Run1'!AX279</f>
        <v>2.0409791831694748E-2</v>
      </c>
      <c r="W32" s="45">
        <f>'LUC-2013-01-08-Run1'!AY279</f>
        <v>2.0335025794794119E-2</v>
      </c>
      <c r="X32" s="45">
        <f>'LUC-2013-01-08-Run1'!AZ279</f>
        <v>2.0260259757893494E-2</v>
      </c>
      <c r="Y32" s="45">
        <f>'LUC-2013-01-08-Run1'!BA279</f>
        <v>2.0185493720992865E-2</v>
      </c>
      <c r="Z32" s="45">
        <f>'LUC-2013-01-08-Run1'!BB279</f>
        <v>2.0110727684092267E-2</v>
      </c>
      <c r="AA32" s="45">
        <f>'LUC-2013-01-08-Run1'!BC279</f>
        <v>2.0035961647191642E-2</v>
      </c>
      <c r="AB32" s="45">
        <f>'LUC-2013-01-08-Run1'!BD279</f>
        <v>1.9961195610291013E-2</v>
      </c>
      <c r="AC32" s="45">
        <f>'LUC-2013-01-08-Run1'!BE279</f>
        <v>1.9886429573390388E-2</v>
      </c>
      <c r="AD32" s="45">
        <f>'LUC-2013-01-08-Run1'!BF279</f>
        <v>1.9811663536489759E-2</v>
      </c>
      <c r="AE32" s="45">
        <f>'LUC-2013-01-08-Run1'!BG279</f>
        <v>1.9736897499589134E-2</v>
      </c>
      <c r="AF32" s="45">
        <f>'LUC-2013-01-08-Run1'!BH279</f>
        <v>1.9662131462688505E-2</v>
      </c>
      <c r="AG32" s="45">
        <f>'LUC-2013-01-08-Run1'!BI279</f>
        <v>1.958736542578788E-2</v>
      </c>
      <c r="AH32" s="45">
        <f>'LUC-2013-01-08-Run1'!BJ279</f>
        <v>1.9512599388887254E-2</v>
      </c>
      <c r="AI32" s="45">
        <f>'LUC-2013-01-08-Run1'!BK279</f>
        <v>1.9437833351986625E-2</v>
      </c>
      <c r="AJ32" s="45">
        <f>'LUC-2013-01-08-Run1'!BL279</f>
        <v>1.9363067315086E-2</v>
      </c>
      <c r="AK32" s="45">
        <f>'LUC-2013-01-08-Run1'!BM279</f>
        <v>1.9288301278185371E-2</v>
      </c>
      <c r="AL32" s="45">
        <f>'LUC-2013-01-08-Run1'!BN279</f>
        <v>1.9213535241284746E-2</v>
      </c>
      <c r="AM32" s="45">
        <f>'LUC-2013-01-08-Run1'!BO279</f>
        <v>1.9138769204384117E-2</v>
      </c>
      <c r="AN32" s="45">
        <f>'LUC-2013-01-08-Run1'!BP279</f>
        <v>1.9064003167483492E-2</v>
      </c>
      <c r="AO32" s="45">
        <f>'LUC-2013-01-08-Run1'!BQ279</f>
        <v>1.8989237130582863E-2</v>
      </c>
      <c r="AP32" s="45">
        <f>'LUC-2013-01-08-Run1'!BR279</f>
        <v>1.8914471093682238E-2</v>
      </c>
      <c r="AQ32" s="45">
        <f>'LUC-2013-01-08-Run1'!BS279</f>
        <v>1.8839705056781612E-2</v>
      </c>
      <c r="AR32" s="45">
        <f>'LUC-2013-01-08-Run1'!BT279</f>
        <v>1.8764939019880984E-2</v>
      </c>
      <c r="AS32" s="45">
        <f>'LUC-2013-01-08-Run1'!BU279</f>
        <v>1.8690172982980358E-2</v>
      </c>
      <c r="AT32" s="45">
        <f>'LUC-2013-01-08-Run1'!BV279</f>
        <v>1.8615406946079729E-2</v>
      </c>
      <c r="AU32" s="45">
        <f>'LUC-2013-01-08-Run1'!BW279</f>
        <v>1.8540640909179104E-2</v>
      </c>
      <c r="AV32" s="45">
        <f>'LUC-2013-01-08-Run1'!BX279</f>
        <v>1.8465874872278475E-2</v>
      </c>
      <c r="AW32" s="45">
        <f>'LUC-2013-01-08-Run1'!BY279</f>
        <v>1.839110883537785E-2</v>
      </c>
      <c r="AX32" s="45">
        <f>'LUC-2013-01-08-Run1'!BZ279</f>
        <v>1.8316342798477252E-2</v>
      </c>
      <c r="AY32" s="45">
        <f>'LUC-2013-01-08-Run1'!CA279</f>
        <v>1.8241576761576624E-2</v>
      </c>
      <c r="AZ32" s="45">
        <f>'LUC-2013-01-08-Run1'!CB279</f>
        <v>1.8166810724675998E-2</v>
      </c>
      <c r="BA32" s="45">
        <f>'LUC-2013-01-08-Run1'!CC279</f>
        <v>1.8092044687775369E-2</v>
      </c>
      <c r="BB32" s="45">
        <f>'LUC-2013-01-08-Run1'!CD279</f>
        <v>1.8017278650874744E-2</v>
      </c>
      <c r="BC32" s="45">
        <f>'LUC-2013-01-08-Run1'!CE279</f>
        <v>1.7942512613974115E-2</v>
      </c>
      <c r="BD32" s="45">
        <f>'LUC-2013-01-08-Run1'!CF279</f>
        <v>1.786774657707349E-2</v>
      </c>
      <c r="BE32" s="45">
        <f>'LUC-2013-01-08-Run1'!CG279</f>
        <v>1.7792980540172861E-2</v>
      </c>
      <c r="BF32" s="45">
        <f>'LUC-2013-01-08-Run1'!CH279</f>
        <v>1.7718214503272236E-2</v>
      </c>
      <c r="BG32" s="45">
        <f>'LUC-2013-01-08-Run1'!CI279</f>
        <v>1.7643448466371611E-2</v>
      </c>
      <c r="BH32" s="45">
        <f>'LUC-2013-01-08-Run1'!CJ279</f>
        <v>1.7568682429470982E-2</v>
      </c>
      <c r="BI32" s="45">
        <f>'LUC-2013-01-08-Run1'!CK279</f>
        <v>1.7493916392570356E-2</v>
      </c>
      <c r="BJ32" s="45">
        <f>'LUC-2013-01-08-Run1'!CL279</f>
        <v>1.7419150355669728E-2</v>
      </c>
      <c r="BK32" s="45">
        <f>'LUC-2013-01-08-Run1'!CM279</f>
        <v>1.7344384318769102E-2</v>
      </c>
      <c r="BM32" s="101"/>
      <c r="BN32" s="50" t="s">
        <v>104</v>
      </c>
      <c r="BO32" s="76">
        <f t="shared" si="16"/>
        <v>21.755580495906031</v>
      </c>
      <c r="BP32" s="76">
        <f t="shared" si="17"/>
        <v>21.082686163800389</v>
      </c>
      <c r="BQ32" s="76">
        <f t="shared" si="18"/>
        <v>20.33502579479412</v>
      </c>
      <c r="BR32" s="76">
        <f t="shared" si="19"/>
        <v>19.58736542578788</v>
      </c>
      <c r="BS32" s="76">
        <f t="shared" si="20"/>
        <v>18.839705056781611</v>
      </c>
      <c r="BT32" s="76">
        <f t="shared" si="21"/>
        <v>18.09204468777537</v>
      </c>
      <c r="BU32" s="76">
        <f t="shared" si="22"/>
        <v>17.344384318769102</v>
      </c>
    </row>
    <row r="33" spans="1:75" x14ac:dyDescent="0.25">
      <c r="BM33" s="104" t="s">
        <v>38</v>
      </c>
      <c r="BN33" s="49" t="s">
        <v>99</v>
      </c>
      <c r="BO33" s="75">
        <f t="shared" ref="BO33:BO39" si="23">D34*1000</f>
        <v>4.5358546492024594</v>
      </c>
      <c r="BP33" s="75">
        <f t="shared" ref="BP33:BP39" si="24">M34*1000</f>
        <v>4.5826048530027652</v>
      </c>
      <c r="BQ33" s="75">
        <f t="shared" ref="BQ33:BQ39" si="25">W34*1000</f>
        <v>4.6345495238919945</v>
      </c>
      <c r="BR33" s="75">
        <f t="shared" ref="BR33:BR39" si="26">AG34*1000</f>
        <v>4.686494194781222</v>
      </c>
      <c r="BS33" s="75">
        <f t="shared" ref="BS33:BS39" si="27">AQ34*1000</f>
        <v>4.7384388656704512</v>
      </c>
      <c r="BT33" s="75">
        <f t="shared" ref="BT33:BT39" si="28">BA34*1000</f>
        <v>4.7903835365596805</v>
      </c>
      <c r="BU33" s="75">
        <f t="shared" ref="BU33:BU39" si="29">BK34*1000</f>
        <v>4.842328207448908</v>
      </c>
    </row>
    <row r="34" spans="1:75" x14ac:dyDescent="0.25">
      <c r="A34" s="48" t="s">
        <v>38</v>
      </c>
      <c r="B34" s="46" t="s">
        <v>99</v>
      </c>
      <c r="C34" s="48" t="s">
        <v>107</v>
      </c>
      <c r="D34" s="45">
        <f>'LUC-2013-01-08-Run1'!AF283</f>
        <v>4.5358546492024598E-3</v>
      </c>
      <c r="E34" s="45">
        <f>'LUC-2013-01-08-Run1'!AG283</f>
        <v>4.5410491162913829E-3</v>
      </c>
      <c r="F34" s="45">
        <f>'LUC-2013-01-08-Run1'!AH283</f>
        <v>4.5462435833803043E-3</v>
      </c>
      <c r="G34" s="45">
        <f>'LUC-2013-01-08-Run1'!AI283</f>
        <v>4.5514380504692283E-3</v>
      </c>
      <c r="H34" s="45">
        <f>'LUC-2013-01-08-Run1'!AJ283</f>
        <v>4.5566325175581514E-3</v>
      </c>
      <c r="I34" s="45">
        <f>'LUC-2013-01-08-Run1'!AK283</f>
        <v>4.5618269846470728E-3</v>
      </c>
      <c r="J34" s="45">
        <f>'LUC-2013-01-08-Run1'!AL283</f>
        <v>4.5670214517359968E-3</v>
      </c>
      <c r="K34" s="45">
        <f>'LUC-2013-01-08-Run1'!AM283</f>
        <v>4.5722159188249199E-3</v>
      </c>
      <c r="L34" s="45">
        <f>'LUC-2013-01-08-Run1'!AN283</f>
        <v>4.5774103859138413E-3</v>
      </c>
      <c r="M34" s="45">
        <f>'LUC-2013-01-08-Run1'!AO283</f>
        <v>4.5826048530027653E-3</v>
      </c>
      <c r="N34" s="45">
        <f>'LUC-2013-01-08-Run1'!AP283</f>
        <v>4.5877993200916884E-3</v>
      </c>
      <c r="O34" s="45">
        <f>'LUC-2013-01-08-Run1'!AQ283</f>
        <v>4.5929937871806107E-3</v>
      </c>
      <c r="P34" s="45">
        <f>'LUC-2013-01-08-Run1'!AR283</f>
        <v>4.5981882542695338E-3</v>
      </c>
      <c r="Q34" s="45">
        <f>'LUC-2013-01-08-Run1'!AS283</f>
        <v>4.603382721358457E-3</v>
      </c>
      <c r="R34" s="45">
        <f>'LUC-2013-01-08-Run1'!AT283</f>
        <v>4.6085771884473792E-3</v>
      </c>
      <c r="S34" s="45">
        <f>'LUC-2013-01-08-Run1'!AU283</f>
        <v>4.6137716555363023E-3</v>
      </c>
      <c r="T34" s="45">
        <f>'LUC-2013-01-08-Run1'!AV283</f>
        <v>4.6189661226252255E-3</v>
      </c>
      <c r="U34" s="45">
        <f>'LUC-2013-01-08-Run1'!AW283</f>
        <v>4.6241605897141477E-3</v>
      </c>
      <c r="V34" s="45">
        <f>'LUC-2013-01-08-Run1'!AX283</f>
        <v>4.6293550568030709E-3</v>
      </c>
      <c r="W34" s="45">
        <f>'LUC-2013-01-08-Run1'!AY283</f>
        <v>4.6345495238919949E-3</v>
      </c>
      <c r="X34" s="45">
        <f>'LUC-2013-01-08-Run1'!AZ283</f>
        <v>4.6397439909809162E-3</v>
      </c>
      <c r="Y34" s="45">
        <f>'LUC-2013-01-08-Run1'!BA283</f>
        <v>4.6449384580698394E-3</v>
      </c>
      <c r="Z34" s="45">
        <f>'LUC-2013-01-08-Run1'!BB283</f>
        <v>4.6501329251587634E-3</v>
      </c>
      <c r="AA34" s="45">
        <f>'LUC-2013-01-08-Run1'!BC283</f>
        <v>4.6553273922476848E-3</v>
      </c>
      <c r="AB34" s="45">
        <f>'LUC-2013-01-08-Run1'!BD283</f>
        <v>4.6605218593366079E-3</v>
      </c>
      <c r="AC34" s="45">
        <f>'LUC-2013-01-08-Run1'!BE283</f>
        <v>4.6657163264255319E-3</v>
      </c>
      <c r="AD34" s="45">
        <f>'LUC-2013-01-08-Run1'!BF283</f>
        <v>4.6709107935144533E-3</v>
      </c>
      <c r="AE34" s="45">
        <f>'LUC-2013-01-08-Run1'!BG283</f>
        <v>4.6761052606033773E-3</v>
      </c>
      <c r="AF34" s="45">
        <f>'LUC-2013-01-08-Run1'!BH283</f>
        <v>4.6812997276923004E-3</v>
      </c>
      <c r="AG34" s="45">
        <f>'LUC-2013-01-08-Run1'!BI283</f>
        <v>4.6864941947812218E-3</v>
      </c>
      <c r="AH34" s="45">
        <f>'LUC-2013-01-08-Run1'!BJ283</f>
        <v>4.6916886618701458E-3</v>
      </c>
      <c r="AI34" s="45">
        <f>'LUC-2013-01-08-Run1'!BK283</f>
        <v>4.6968831289590689E-3</v>
      </c>
      <c r="AJ34" s="45">
        <f>'LUC-2013-01-08-Run1'!BL283</f>
        <v>4.7020775960479903E-3</v>
      </c>
      <c r="AK34" s="45">
        <f>'LUC-2013-01-08-Run1'!BM283</f>
        <v>4.7072720631369143E-3</v>
      </c>
      <c r="AL34" s="45">
        <f>'LUC-2013-01-08-Run1'!BN283</f>
        <v>4.7124665302258374E-3</v>
      </c>
      <c r="AM34" s="45">
        <f>'LUC-2013-01-08-Run1'!BO283</f>
        <v>4.7176609973147588E-3</v>
      </c>
      <c r="AN34" s="45">
        <f>'LUC-2013-01-08-Run1'!BP283</f>
        <v>4.7228554644036828E-3</v>
      </c>
      <c r="AO34" s="45">
        <f>'LUC-2013-01-08-Run1'!BQ283</f>
        <v>4.7280499314926059E-3</v>
      </c>
      <c r="AP34" s="45">
        <f>'LUC-2013-01-08-Run1'!BR283</f>
        <v>4.7332443985815282E-3</v>
      </c>
      <c r="AQ34" s="45">
        <f>'LUC-2013-01-08-Run1'!BS283</f>
        <v>4.7384388656704513E-3</v>
      </c>
      <c r="AR34" s="45">
        <f>'LUC-2013-01-08-Run1'!BT283</f>
        <v>4.7436333327593744E-3</v>
      </c>
      <c r="AS34" s="45">
        <f>'LUC-2013-01-08-Run1'!BU283</f>
        <v>4.7488277998482967E-3</v>
      </c>
      <c r="AT34" s="45">
        <f>'LUC-2013-01-08-Run1'!BV283</f>
        <v>4.7540222669372198E-3</v>
      </c>
      <c r="AU34" s="45">
        <f>'LUC-2013-01-08-Run1'!BW283</f>
        <v>4.759216734026143E-3</v>
      </c>
      <c r="AV34" s="45">
        <f>'LUC-2013-01-08-Run1'!BX283</f>
        <v>4.7644112011150652E-3</v>
      </c>
      <c r="AW34" s="45">
        <f>'LUC-2013-01-08-Run1'!BY283</f>
        <v>4.7696056682039883E-3</v>
      </c>
      <c r="AX34" s="45">
        <f>'LUC-2013-01-08-Run1'!BZ283</f>
        <v>4.7748001352929123E-3</v>
      </c>
      <c r="AY34" s="45">
        <f>'LUC-2013-01-08-Run1'!CA283</f>
        <v>4.7799946023818337E-3</v>
      </c>
      <c r="AZ34" s="45">
        <f>'LUC-2013-01-08-Run1'!CB283</f>
        <v>4.7851890694707569E-3</v>
      </c>
      <c r="BA34" s="45">
        <f>'LUC-2013-01-08-Run1'!CC283</f>
        <v>4.7903835365596809E-3</v>
      </c>
      <c r="BB34" s="45">
        <f>'LUC-2013-01-08-Run1'!CD283</f>
        <v>4.7955780036486022E-3</v>
      </c>
      <c r="BC34" s="45">
        <f>'LUC-2013-01-08-Run1'!CE283</f>
        <v>4.8007724707375254E-3</v>
      </c>
      <c r="BD34" s="45">
        <f>'LUC-2013-01-08-Run1'!CF283</f>
        <v>4.8059669378264494E-3</v>
      </c>
      <c r="BE34" s="45">
        <f>'LUC-2013-01-08-Run1'!CG283</f>
        <v>4.8111614049153708E-3</v>
      </c>
      <c r="BF34" s="45">
        <f>'LUC-2013-01-08-Run1'!CH283</f>
        <v>4.8163558720042939E-3</v>
      </c>
      <c r="BG34" s="45">
        <f>'LUC-2013-01-08-Run1'!CI283</f>
        <v>4.8215503390932179E-3</v>
      </c>
      <c r="BH34" s="45">
        <f>'LUC-2013-01-08-Run1'!CJ283</f>
        <v>4.8267448061821393E-3</v>
      </c>
      <c r="BI34" s="45">
        <f>'LUC-2013-01-08-Run1'!CK283</f>
        <v>4.8319392732710633E-3</v>
      </c>
      <c r="BJ34" s="45">
        <f>'LUC-2013-01-08-Run1'!CL283</f>
        <v>4.8371337403599864E-3</v>
      </c>
      <c r="BK34" s="45">
        <f>'LUC-2013-01-08-Run1'!CM283</f>
        <v>4.8423282074489078E-3</v>
      </c>
      <c r="BM34" s="104"/>
      <c r="BN34" s="49" t="s">
        <v>100</v>
      </c>
      <c r="BO34" s="75">
        <f t="shared" si="23"/>
        <v>5.1182259066538283</v>
      </c>
      <c r="BP34" s="75">
        <f t="shared" si="24"/>
        <v>5.1083735628113498</v>
      </c>
      <c r="BQ34" s="75">
        <f t="shared" si="25"/>
        <v>5.0974265140974833</v>
      </c>
      <c r="BR34" s="75">
        <f t="shared" si="26"/>
        <v>5.0864794653836176</v>
      </c>
      <c r="BS34" s="75">
        <f t="shared" si="27"/>
        <v>5.075532416669752</v>
      </c>
      <c r="BT34" s="75">
        <f t="shared" si="28"/>
        <v>5.0645853679558854</v>
      </c>
      <c r="BU34" s="75">
        <f t="shared" si="29"/>
        <v>5.0536383192420198</v>
      </c>
    </row>
    <row r="35" spans="1:75" x14ac:dyDescent="0.25">
      <c r="A35" s="48" t="s">
        <v>38</v>
      </c>
      <c r="B35" s="46" t="s">
        <v>100</v>
      </c>
      <c r="C35" s="48" t="s">
        <v>107</v>
      </c>
      <c r="D35" s="45">
        <f>'LUC-2013-01-08-Run1'!AF284</f>
        <v>5.1182259066538281E-3</v>
      </c>
      <c r="E35" s="45">
        <f>'LUC-2013-01-08-Run1'!AG284</f>
        <v>5.1171312017824419E-3</v>
      </c>
      <c r="F35" s="45">
        <f>'LUC-2013-01-08-Run1'!AH284</f>
        <v>5.1160364969110557E-3</v>
      </c>
      <c r="G35" s="45">
        <f>'LUC-2013-01-08-Run1'!AI284</f>
        <v>5.1149417920396695E-3</v>
      </c>
      <c r="H35" s="45">
        <f>'LUC-2013-01-08-Run1'!AJ284</f>
        <v>5.1138470871682825E-3</v>
      </c>
      <c r="I35" s="45">
        <f>'LUC-2013-01-08-Run1'!AK284</f>
        <v>5.1127523822968955E-3</v>
      </c>
      <c r="J35" s="45">
        <f>'LUC-2013-01-08-Run1'!AL284</f>
        <v>5.1116576774255084E-3</v>
      </c>
      <c r="K35" s="45">
        <f>'LUC-2013-01-08-Run1'!AM284</f>
        <v>5.1105629725541222E-3</v>
      </c>
      <c r="L35" s="45">
        <f>'LUC-2013-01-08-Run1'!AN284</f>
        <v>5.109468267682736E-3</v>
      </c>
      <c r="M35" s="45">
        <f>'LUC-2013-01-08-Run1'!AO284</f>
        <v>5.1083735628113499E-3</v>
      </c>
      <c r="N35" s="45">
        <f>'LUC-2013-01-08-Run1'!AP284</f>
        <v>5.1072788579399628E-3</v>
      </c>
      <c r="O35" s="45">
        <f>'LUC-2013-01-08-Run1'!AQ284</f>
        <v>5.1061841530685766E-3</v>
      </c>
      <c r="P35" s="45">
        <f>'LUC-2013-01-08-Run1'!AR284</f>
        <v>5.1050894481971887E-3</v>
      </c>
      <c r="Q35" s="45">
        <f>'LUC-2013-01-08-Run1'!AS284</f>
        <v>5.1039947433258025E-3</v>
      </c>
      <c r="R35" s="45">
        <f>'LUC-2013-01-08-Run1'!AT284</f>
        <v>5.1029000384544164E-3</v>
      </c>
      <c r="S35" s="45">
        <f>'LUC-2013-01-08-Run1'!AU284</f>
        <v>5.1018053335830302E-3</v>
      </c>
      <c r="T35" s="45">
        <f>'LUC-2013-01-08-Run1'!AV284</f>
        <v>5.1007106287116431E-3</v>
      </c>
      <c r="U35" s="45">
        <f>'LUC-2013-01-08-Run1'!AW284</f>
        <v>5.0996159238402569E-3</v>
      </c>
      <c r="V35" s="45">
        <f>'LUC-2013-01-08-Run1'!AX284</f>
        <v>5.0985212189688699E-3</v>
      </c>
      <c r="W35" s="45">
        <f>'LUC-2013-01-08-Run1'!AY284</f>
        <v>5.0974265140974829E-3</v>
      </c>
      <c r="X35" s="45">
        <f>'LUC-2013-01-08-Run1'!AZ284</f>
        <v>5.0963318092260967E-3</v>
      </c>
      <c r="Y35" s="45">
        <f>'LUC-2013-01-08-Run1'!BA284</f>
        <v>5.0952371043547105E-3</v>
      </c>
      <c r="Z35" s="45">
        <f>'LUC-2013-01-08-Run1'!BB284</f>
        <v>5.0941423994833234E-3</v>
      </c>
      <c r="AA35" s="45">
        <f>'LUC-2013-01-08-Run1'!BC284</f>
        <v>5.0930476946119373E-3</v>
      </c>
      <c r="AB35" s="45">
        <f>'LUC-2013-01-08-Run1'!BD284</f>
        <v>5.0919529897405502E-3</v>
      </c>
      <c r="AC35" s="45">
        <f>'LUC-2013-01-08-Run1'!BE284</f>
        <v>5.090858284869164E-3</v>
      </c>
      <c r="AD35" s="45">
        <f>'LUC-2013-01-08-Run1'!BF284</f>
        <v>5.089763579997777E-3</v>
      </c>
      <c r="AE35" s="45">
        <f>'LUC-2013-01-08-Run1'!BG284</f>
        <v>5.0886688751263908E-3</v>
      </c>
      <c r="AF35" s="45">
        <f>'LUC-2013-01-08-Run1'!BH284</f>
        <v>5.0875741702550038E-3</v>
      </c>
      <c r="AG35" s="45">
        <f>'LUC-2013-01-08-Run1'!BI284</f>
        <v>5.0864794653836176E-3</v>
      </c>
      <c r="AH35" s="45">
        <f>'LUC-2013-01-08-Run1'!BJ284</f>
        <v>5.0853847605122305E-3</v>
      </c>
      <c r="AI35" s="45">
        <f>'LUC-2013-01-08-Run1'!BK284</f>
        <v>5.0842900556408444E-3</v>
      </c>
      <c r="AJ35" s="45">
        <f>'LUC-2013-01-08-Run1'!BL284</f>
        <v>5.0831953507694582E-3</v>
      </c>
      <c r="AK35" s="45">
        <f>'LUC-2013-01-08-Run1'!BM284</f>
        <v>5.0821006458980711E-3</v>
      </c>
      <c r="AL35" s="45">
        <f>'LUC-2013-01-08-Run1'!BN284</f>
        <v>5.0810059410266841E-3</v>
      </c>
      <c r="AM35" s="45">
        <f>'LUC-2013-01-08-Run1'!BO284</f>
        <v>5.0799112361552979E-3</v>
      </c>
      <c r="AN35" s="45">
        <f>'LUC-2013-01-08-Run1'!BP284</f>
        <v>5.0788165312839108E-3</v>
      </c>
      <c r="AO35" s="45">
        <f>'LUC-2013-01-08-Run1'!BQ284</f>
        <v>5.0777218264125247E-3</v>
      </c>
      <c r="AP35" s="45">
        <f>'LUC-2013-01-08-Run1'!BR284</f>
        <v>5.0766271215411385E-3</v>
      </c>
      <c r="AQ35" s="45">
        <f>'LUC-2013-01-08-Run1'!BS284</f>
        <v>5.0755324166697523E-3</v>
      </c>
      <c r="AR35" s="45">
        <f>'LUC-2013-01-08-Run1'!BT284</f>
        <v>5.0744377117983644E-3</v>
      </c>
      <c r="AS35" s="45">
        <f>'LUC-2013-01-08-Run1'!BU284</f>
        <v>5.0733430069269782E-3</v>
      </c>
      <c r="AT35" s="45">
        <f>'LUC-2013-01-08-Run1'!BV284</f>
        <v>5.0722483020555912E-3</v>
      </c>
      <c r="AU35" s="45">
        <f>'LUC-2013-01-08-Run1'!BW284</f>
        <v>5.071153597184205E-3</v>
      </c>
      <c r="AV35" s="45">
        <f>'LUC-2013-01-08-Run1'!BX284</f>
        <v>5.0700588923128188E-3</v>
      </c>
      <c r="AW35" s="45">
        <f>'LUC-2013-01-08-Run1'!BY284</f>
        <v>5.0689641874414326E-3</v>
      </c>
      <c r="AX35" s="45">
        <f>'LUC-2013-01-08-Run1'!BZ284</f>
        <v>5.0678694825700456E-3</v>
      </c>
      <c r="AY35" s="45">
        <f>'LUC-2013-01-08-Run1'!CA284</f>
        <v>5.0667747776986585E-3</v>
      </c>
      <c r="AZ35" s="45">
        <f>'LUC-2013-01-08-Run1'!CB284</f>
        <v>5.0656800728272715E-3</v>
      </c>
      <c r="BA35" s="45">
        <f>'LUC-2013-01-08-Run1'!CC284</f>
        <v>5.0645853679558853E-3</v>
      </c>
      <c r="BB35" s="45">
        <f>'LUC-2013-01-08-Run1'!CD284</f>
        <v>5.0634906630844991E-3</v>
      </c>
      <c r="BC35" s="45">
        <f>'LUC-2013-01-08-Run1'!CE284</f>
        <v>5.0623959582131129E-3</v>
      </c>
      <c r="BD35" s="45">
        <f>'LUC-2013-01-08-Run1'!CF284</f>
        <v>5.0613012533417259E-3</v>
      </c>
      <c r="BE35" s="45">
        <f>'LUC-2013-01-08-Run1'!CG284</f>
        <v>5.0602065484703397E-3</v>
      </c>
      <c r="BF35" s="45">
        <f>'LUC-2013-01-08-Run1'!CH284</f>
        <v>5.0591118435989518E-3</v>
      </c>
      <c r="BG35" s="45">
        <f>'LUC-2013-01-08-Run1'!CI284</f>
        <v>5.0580171387275656E-3</v>
      </c>
      <c r="BH35" s="45">
        <f>'LUC-2013-01-08-Run1'!CJ284</f>
        <v>5.0569224338561794E-3</v>
      </c>
      <c r="BI35" s="45">
        <f>'LUC-2013-01-08-Run1'!CK284</f>
        <v>5.0558277289847933E-3</v>
      </c>
      <c r="BJ35" s="45">
        <f>'LUC-2013-01-08-Run1'!CL284</f>
        <v>5.0547330241134062E-3</v>
      </c>
      <c r="BK35" s="45">
        <f>'LUC-2013-01-08-Run1'!CM284</f>
        <v>5.05363831924202E-3</v>
      </c>
      <c r="BM35" s="104"/>
      <c r="BN35" s="49" t="s">
        <v>101</v>
      </c>
      <c r="BO35" s="75">
        <f t="shared" si="23"/>
        <v>6.3027094020780723</v>
      </c>
      <c r="BP35" s="75">
        <f t="shared" si="24"/>
        <v>6.498027994234171</v>
      </c>
      <c r="BQ35" s="75">
        <f t="shared" si="25"/>
        <v>6.7150486521853949</v>
      </c>
      <c r="BR35" s="75">
        <f t="shared" si="26"/>
        <v>6.9320693101366118</v>
      </c>
      <c r="BS35" s="75">
        <f t="shared" si="27"/>
        <v>7.1490899680878357</v>
      </c>
      <c r="BT35" s="75">
        <f t="shared" si="28"/>
        <v>7.3661106260390596</v>
      </c>
      <c r="BU35" s="75">
        <f t="shared" si="29"/>
        <v>7.5831312839902765</v>
      </c>
    </row>
    <row r="36" spans="1:75" x14ac:dyDescent="0.25">
      <c r="A36" s="48" t="s">
        <v>38</v>
      </c>
      <c r="B36" s="46" t="s">
        <v>101</v>
      </c>
      <c r="C36" s="48" t="s">
        <v>107</v>
      </c>
      <c r="D36" s="45">
        <f>'LUC-2013-01-08-Run1'!AF285</f>
        <v>6.3027094020780723E-3</v>
      </c>
      <c r="E36" s="45">
        <f>'LUC-2013-01-08-Run1'!AG285</f>
        <v>6.3244114678731901E-3</v>
      </c>
      <c r="F36" s="45">
        <f>'LUC-2013-01-08-Run1'!AH285</f>
        <v>6.3461135336683157E-3</v>
      </c>
      <c r="G36" s="45">
        <f>'LUC-2013-01-08-Run1'!AI285</f>
        <v>6.3678155994634413E-3</v>
      </c>
      <c r="H36" s="45">
        <f>'LUC-2013-01-08-Run1'!AJ285</f>
        <v>6.3895176652585591E-3</v>
      </c>
      <c r="I36" s="45">
        <f>'LUC-2013-01-08-Run1'!AK285</f>
        <v>6.4112197310536839E-3</v>
      </c>
      <c r="J36" s="45">
        <f>'LUC-2013-01-08-Run1'!AL285</f>
        <v>6.4329217968488025E-3</v>
      </c>
      <c r="K36" s="45">
        <f>'LUC-2013-01-08-Run1'!AM285</f>
        <v>6.4546238626439273E-3</v>
      </c>
      <c r="L36" s="45">
        <f>'LUC-2013-01-08-Run1'!AN285</f>
        <v>6.4763259284390459E-3</v>
      </c>
      <c r="M36" s="45">
        <f>'LUC-2013-01-08-Run1'!AO285</f>
        <v>6.4980279942341707E-3</v>
      </c>
      <c r="N36" s="45">
        <f>'LUC-2013-01-08-Run1'!AP285</f>
        <v>6.5197300600292963E-3</v>
      </c>
      <c r="O36" s="45">
        <f>'LUC-2013-01-08-Run1'!AQ285</f>
        <v>6.5414321258244141E-3</v>
      </c>
      <c r="P36" s="45">
        <f>'LUC-2013-01-08-Run1'!AR285</f>
        <v>6.5631341916195397E-3</v>
      </c>
      <c r="Q36" s="45">
        <f>'LUC-2013-01-08-Run1'!AS285</f>
        <v>6.5848362574146575E-3</v>
      </c>
      <c r="R36" s="45">
        <f>'LUC-2013-01-08-Run1'!AT285</f>
        <v>6.6065383232097831E-3</v>
      </c>
      <c r="S36" s="45">
        <f>'LUC-2013-01-08-Run1'!AU285</f>
        <v>6.6282403890049009E-3</v>
      </c>
      <c r="T36" s="45">
        <f>'LUC-2013-01-08-Run1'!AV285</f>
        <v>6.6499424548000265E-3</v>
      </c>
      <c r="U36" s="45">
        <f>'LUC-2013-01-08-Run1'!AW285</f>
        <v>6.6716445205951512E-3</v>
      </c>
      <c r="V36" s="45">
        <f>'LUC-2013-01-08-Run1'!AX285</f>
        <v>6.6933465863902699E-3</v>
      </c>
      <c r="W36" s="45">
        <f>'LUC-2013-01-08-Run1'!AY285</f>
        <v>6.7150486521853946E-3</v>
      </c>
      <c r="X36" s="45">
        <f>'LUC-2013-01-08-Run1'!AZ285</f>
        <v>6.7367507179805133E-3</v>
      </c>
      <c r="Y36" s="45">
        <f>'LUC-2013-01-08-Run1'!BA285</f>
        <v>6.758452783775638E-3</v>
      </c>
      <c r="Z36" s="45">
        <f>'LUC-2013-01-08-Run1'!BB285</f>
        <v>6.7801548495707567E-3</v>
      </c>
      <c r="AA36" s="45">
        <f>'LUC-2013-01-08-Run1'!BC285</f>
        <v>6.8018569153658814E-3</v>
      </c>
      <c r="AB36" s="45">
        <f>'LUC-2013-01-08-Run1'!BD285</f>
        <v>6.8235589811610001E-3</v>
      </c>
      <c r="AC36" s="45">
        <f>'LUC-2013-01-08-Run1'!BE285</f>
        <v>6.8452610469561248E-3</v>
      </c>
      <c r="AD36" s="45">
        <f>'LUC-2013-01-08-Run1'!BF285</f>
        <v>6.8669631127512504E-3</v>
      </c>
      <c r="AE36" s="45">
        <f>'LUC-2013-01-08-Run1'!BG285</f>
        <v>6.8886651785463682E-3</v>
      </c>
      <c r="AF36" s="45">
        <f>'LUC-2013-01-08-Run1'!BH285</f>
        <v>6.9103672443414938E-3</v>
      </c>
      <c r="AG36" s="45">
        <f>'LUC-2013-01-08-Run1'!BI285</f>
        <v>6.9320693101366116E-3</v>
      </c>
      <c r="AH36" s="45">
        <f>'LUC-2013-01-08-Run1'!BJ285</f>
        <v>6.9537713759317372E-3</v>
      </c>
      <c r="AI36" s="45">
        <f>'LUC-2013-01-08-Run1'!BK285</f>
        <v>6.975473441726855E-3</v>
      </c>
      <c r="AJ36" s="45">
        <f>'LUC-2013-01-08-Run1'!BL285</f>
        <v>6.9971755075219806E-3</v>
      </c>
      <c r="AK36" s="45">
        <f>'LUC-2013-01-08-Run1'!BM285</f>
        <v>7.0188775733170984E-3</v>
      </c>
      <c r="AL36" s="45">
        <f>'LUC-2013-01-08-Run1'!BN285</f>
        <v>7.040579639112224E-3</v>
      </c>
      <c r="AM36" s="45">
        <f>'LUC-2013-01-08-Run1'!BO285</f>
        <v>7.0622817049073488E-3</v>
      </c>
      <c r="AN36" s="45">
        <f>'LUC-2013-01-08-Run1'!BP285</f>
        <v>7.0839837707024674E-3</v>
      </c>
      <c r="AO36" s="45">
        <f>'LUC-2013-01-08-Run1'!BQ285</f>
        <v>7.1056858364975922E-3</v>
      </c>
      <c r="AP36" s="45">
        <f>'LUC-2013-01-08-Run1'!BR285</f>
        <v>7.1273879022927108E-3</v>
      </c>
      <c r="AQ36" s="45">
        <f>'LUC-2013-01-08-Run1'!BS285</f>
        <v>7.1490899680878356E-3</v>
      </c>
      <c r="AR36" s="45">
        <f>'LUC-2013-01-08-Run1'!BT285</f>
        <v>7.1707920338829542E-3</v>
      </c>
      <c r="AS36" s="45">
        <f>'LUC-2013-01-08-Run1'!BU285</f>
        <v>7.192494099678079E-3</v>
      </c>
      <c r="AT36" s="45">
        <f>'LUC-2013-01-08-Run1'!BV285</f>
        <v>7.2141961654732046E-3</v>
      </c>
      <c r="AU36" s="45">
        <f>'LUC-2013-01-08-Run1'!BW285</f>
        <v>7.2358982312683224E-3</v>
      </c>
      <c r="AV36" s="45">
        <f>'LUC-2013-01-08-Run1'!BX285</f>
        <v>7.257600297063448E-3</v>
      </c>
      <c r="AW36" s="45">
        <f>'LUC-2013-01-08-Run1'!BY285</f>
        <v>7.2793023628585658E-3</v>
      </c>
      <c r="AX36" s="45">
        <f>'LUC-2013-01-08-Run1'!BZ285</f>
        <v>7.3010044286536914E-3</v>
      </c>
      <c r="AY36" s="45">
        <f>'LUC-2013-01-08-Run1'!CA285</f>
        <v>7.3227064944488092E-3</v>
      </c>
      <c r="AZ36" s="45">
        <f>'LUC-2013-01-08-Run1'!CB285</f>
        <v>7.3444085602439348E-3</v>
      </c>
      <c r="BA36" s="45">
        <f>'LUC-2013-01-08-Run1'!CC285</f>
        <v>7.3661106260390595E-3</v>
      </c>
      <c r="BB36" s="45">
        <f>'LUC-2013-01-08-Run1'!CD285</f>
        <v>7.3878126918341782E-3</v>
      </c>
      <c r="BC36" s="45">
        <f>'LUC-2013-01-08-Run1'!CE285</f>
        <v>7.4095147576293029E-3</v>
      </c>
      <c r="BD36" s="45">
        <f>'LUC-2013-01-08-Run1'!CF285</f>
        <v>7.4312168234244216E-3</v>
      </c>
      <c r="BE36" s="45">
        <f>'LUC-2013-01-08-Run1'!CG285</f>
        <v>7.4529188892195463E-3</v>
      </c>
      <c r="BF36" s="45">
        <f>'LUC-2013-01-08-Run1'!CH285</f>
        <v>7.4746209550146641E-3</v>
      </c>
      <c r="BG36" s="45">
        <f>'LUC-2013-01-08-Run1'!CI285</f>
        <v>7.4963230208097897E-3</v>
      </c>
      <c r="BH36" s="45">
        <f>'LUC-2013-01-08-Run1'!CJ285</f>
        <v>7.5180250866049075E-3</v>
      </c>
      <c r="BI36" s="45">
        <f>'LUC-2013-01-08-Run1'!CK285</f>
        <v>7.5397271524000331E-3</v>
      </c>
      <c r="BJ36" s="45">
        <f>'LUC-2013-01-08-Run1'!CL285</f>
        <v>7.5614292181951587E-3</v>
      </c>
      <c r="BK36" s="45">
        <f>'LUC-2013-01-08-Run1'!CM285</f>
        <v>7.5831312839902765E-3</v>
      </c>
      <c r="BM36" s="104"/>
      <c r="BN36" s="49" t="s">
        <v>111</v>
      </c>
      <c r="BO36" s="75" t="e">
        <f t="shared" si="23"/>
        <v>#REF!</v>
      </c>
      <c r="BP36" s="75" t="e">
        <f t="shared" si="24"/>
        <v>#REF!</v>
      </c>
      <c r="BQ36" s="75" t="e">
        <f t="shared" si="25"/>
        <v>#REF!</v>
      </c>
      <c r="BR36" s="75" t="e">
        <f t="shared" si="26"/>
        <v>#REF!</v>
      </c>
      <c r="BS36" s="75" t="e">
        <f t="shared" si="27"/>
        <v>#REF!</v>
      </c>
      <c r="BT36" s="75" t="e">
        <f t="shared" si="28"/>
        <v>#REF!</v>
      </c>
      <c r="BU36" s="75" t="e">
        <f t="shared" si="29"/>
        <v>#REF!</v>
      </c>
    </row>
    <row r="37" spans="1:75" x14ac:dyDescent="0.25">
      <c r="A37" s="48" t="s">
        <v>38</v>
      </c>
      <c r="B37" s="46" t="s">
        <v>111</v>
      </c>
      <c r="C37" s="48" t="s">
        <v>107</v>
      </c>
      <c r="D37" s="45" t="e">
        <f>'LUC-2013-01-08-Run1'!#REF!</f>
        <v>#REF!</v>
      </c>
      <c r="E37" s="45" t="e">
        <f>'LUC-2013-01-08-Run1'!#REF!</f>
        <v>#REF!</v>
      </c>
      <c r="F37" s="45" t="e">
        <f>'LUC-2013-01-08-Run1'!#REF!</f>
        <v>#REF!</v>
      </c>
      <c r="G37" s="45" t="e">
        <f>'LUC-2013-01-08-Run1'!#REF!</f>
        <v>#REF!</v>
      </c>
      <c r="H37" s="45" t="e">
        <f>'LUC-2013-01-08-Run1'!#REF!</f>
        <v>#REF!</v>
      </c>
      <c r="I37" s="45" t="e">
        <f>'LUC-2013-01-08-Run1'!#REF!</f>
        <v>#REF!</v>
      </c>
      <c r="J37" s="45" t="e">
        <f>'LUC-2013-01-08-Run1'!#REF!</f>
        <v>#REF!</v>
      </c>
      <c r="K37" s="45" t="e">
        <f>'LUC-2013-01-08-Run1'!#REF!</f>
        <v>#REF!</v>
      </c>
      <c r="L37" s="45" t="e">
        <f>'LUC-2013-01-08-Run1'!#REF!</f>
        <v>#REF!</v>
      </c>
      <c r="M37" s="45" t="e">
        <f>'LUC-2013-01-08-Run1'!#REF!</f>
        <v>#REF!</v>
      </c>
      <c r="N37" s="45" t="e">
        <f>'LUC-2013-01-08-Run1'!#REF!</f>
        <v>#REF!</v>
      </c>
      <c r="O37" s="45" t="e">
        <f>'LUC-2013-01-08-Run1'!#REF!</f>
        <v>#REF!</v>
      </c>
      <c r="P37" s="45" t="e">
        <f>'LUC-2013-01-08-Run1'!#REF!</f>
        <v>#REF!</v>
      </c>
      <c r="Q37" s="45" t="e">
        <f>'LUC-2013-01-08-Run1'!#REF!</f>
        <v>#REF!</v>
      </c>
      <c r="R37" s="45" t="e">
        <f>'LUC-2013-01-08-Run1'!#REF!</f>
        <v>#REF!</v>
      </c>
      <c r="S37" s="45" t="e">
        <f>'LUC-2013-01-08-Run1'!#REF!</f>
        <v>#REF!</v>
      </c>
      <c r="T37" s="45" t="e">
        <f>'LUC-2013-01-08-Run1'!#REF!</f>
        <v>#REF!</v>
      </c>
      <c r="U37" s="45" t="e">
        <f>'LUC-2013-01-08-Run1'!#REF!</f>
        <v>#REF!</v>
      </c>
      <c r="V37" s="45" t="e">
        <f>'LUC-2013-01-08-Run1'!#REF!</f>
        <v>#REF!</v>
      </c>
      <c r="W37" s="45" t="e">
        <f>'LUC-2013-01-08-Run1'!#REF!</f>
        <v>#REF!</v>
      </c>
      <c r="X37" s="45" t="e">
        <f>'LUC-2013-01-08-Run1'!#REF!</f>
        <v>#REF!</v>
      </c>
      <c r="Y37" s="45" t="e">
        <f>'LUC-2013-01-08-Run1'!#REF!</f>
        <v>#REF!</v>
      </c>
      <c r="Z37" s="45" t="e">
        <f>'LUC-2013-01-08-Run1'!#REF!</f>
        <v>#REF!</v>
      </c>
      <c r="AA37" s="45" t="e">
        <f>'LUC-2013-01-08-Run1'!#REF!</f>
        <v>#REF!</v>
      </c>
      <c r="AB37" s="45" t="e">
        <f>'LUC-2013-01-08-Run1'!#REF!</f>
        <v>#REF!</v>
      </c>
      <c r="AC37" s="45" t="e">
        <f>'LUC-2013-01-08-Run1'!#REF!</f>
        <v>#REF!</v>
      </c>
      <c r="AD37" s="45" t="e">
        <f>'LUC-2013-01-08-Run1'!#REF!</f>
        <v>#REF!</v>
      </c>
      <c r="AE37" s="45" t="e">
        <f>'LUC-2013-01-08-Run1'!#REF!</f>
        <v>#REF!</v>
      </c>
      <c r="AF37" s="45" t="e">
        <f>'LUC-2013-01-08-Run1'!#REF!</f>
        <v>#REF!</v>
      </c>
      <c r="AG37" s="45" t="e">
        <f>'LUC-2013-01-08-Run1'!#REF!</f>
        <v>#REF!</v>
      </c>
      <c r="AH37" s="45" t="e">
        <f>'LUC-2013-01-08-Run1'!#REF!</f>
        <v>#REF!</v>
      </c>
      <c r="AI37" s="45" t="e">
        <f>'LUC-2013-01-08-Run1'!#REF!</f>
        <v>#REF!</v>
      </c>
      <c r="AJ37" s="45" t="e">
        <f>'LUC-2013-01-08-Run1'!#REF!</f>
        <v>#REF!</v>
      </c>
      <c r="AK37" s="45" t="e">
        <f>'LUC-2013-01-08-Run1'!#REF!</f>
        <v>#REF!</v>
      </c>
      <c r="AL37" s="45" t="e">
        <f>'LUC-2013-01-08-Run1'!#REF!</f>
        <v>#REF!</v>
      </c>
      <c r="AM37" s="45" t="e">
        <f>'LUC-2013-01-08-Run1'!#REF!</f>
        <v>#REF!</v>
      </c>
      <c r="AN37" s="45" t="e">
        <f>'LUC-2013-01-08-Run1'!#REF!</f>
        <v>#REF!</v>
      </c>
      <c r="AO37" s="45" t="e">
        <f>'LUC-2013-01-08-Run1'!#REF!</f>
        <v>#REF!</v>
      </c>
      <c r="AP37" s="45" t="e">
        <f>'LUC-2013-01-08-Run1'!#REF!</f>
        <v>#REF!</v>
      </c>
      <c r="AQ37" s="45" t="e">
        <f>'LUC-2013-01-08-Run1'!#REF!</f>
        <v>#REF!</v>
      </c>
      <c r="AR37" s="45" t="e">
        <f>'LUC-2013-01-08-Run1'!#REF!</f>
        <v>#REF!</v>
      </c>
      <c r="AS37" s="45" t="e">
        <f>'LUC-2013-01-08-Run1'!#REF!</f>
        <v>#REF!</v>
      </c>
      <c r="AT37" s="45" t="e">
        <f>'LUC-2013-01-08-Run1'!#REF!</f>
        <v>#REF!</v>
      </c>
      <c r="AU37" s="45" t="e">
        <f>'LUC-2013-01-08-Run1'!#REF!</f>
        <v>#REF!</v>
      </c>
      <c r="AV37" s="45" t="e">
        <f>'LUC-2013-01-08-Run1'!#REF!</f>
        <v>#REF!</v>
      </c>
      <c r="AW37" s="45" t="e">
        <f>'LUC-2013-01-08-Run1'!#REF!</f>
        <v>#REF!</v>
      </c>
      <c r="AX37" s="45" t="e">
        <f>'LUC-2013-01-08-Run1'!#REF!</f>
        <v>#REF!</v>
      </c>
      <c r="AY37" s="45" t="e">
        <f>'LUC-2013-01-08-Run1'!#REF!</f>
        <v>#REF!</v>
      </c>
      <c r="AZ37" s="45" t="e">
        <f>'LUC-2013-01-08-Run1'!#REF!</f>
        <v>#REF!</v>
      </c>
      <c r="BA37" s="45" t="e">
        <f>'LUC-2013-01-08-Run1'!#REF!</f>
        <v>#REF!</v>
      </c>
      <c r="BB37" s="45" t="e">
        <f>'LUC-2013-01-08-Run1'!#REF!</f>
        <v>#REF!</v>
      </c>
      <c r="BC37" s="45" t="e">
        <f>'LUC-2013-01-08-Run1'!#REF!</f>
        <v>#REF!</v>
      </c>
      <c r="BD37" s="45" t="e">
        <f>'LUC-2013-01-08-Run1'!#REF!</f>
        <v>#REF!</v>
      </c>
      <c r="BE37" s="45" t="e">
        <f>'LUC-2013-01-08-Run1'!#REF!</f>
        <v>#REF!</v>
      </c>
      <c r="BF37" s="45" t="e">
        <f>'LUC-2013-01-08-Run1'!#REF!</f>
        <v>#REF!</v>
      </c>
      <c r="BG37" s="45" t="e">
        <f>'LUC-2013-01-08-Run1'!#REF!</f>
        <v>#REF!</v>
      </c>
      <c r="BH37" s="45" t="e">
        <f>'LUC-2013-01-08-Run1'!#REF!</f>
        <v>#REF!</v>
      </c>
      <c r="BI37" s="45" t="e">
        <f>'LUC-2013-01-08-Run1'!#REF!</f>
        <v>#REF!</v>
      </c>
      <c r="BJ37" s="45" t="e">
        <f>'LUC-2013-01-08-Run1'!#REF!</f>
        <v>#REF!</v>
      </c>
      <c r="BK37" s="45" t="e">
        <f>'LUC-2013-01-08-Run1'!#REF!</f>
        <v>#REF!</v>
      </c>
      <c r="BM37" s="104"/>
      <c r="BN37" s="49" t="s">
        <v>102</v>
      </c>
      <c r="BO37" s="75">
        <f t="shared" si="23"/>
        <v>1.9643452456846122</v>
      </c>
      <c r="BP37" s="75">
        <f t="shared" si="24"/>
        <v>2.2401815652825192</v>
      </c>
      <c r="BQ37" s="75">
        <f t="shared" si="25"/>
        <v>2.546666364835751</v>
      </c>
      <c r="BR37" s="75">
        <f t="shared" si="26"/>
        <v>2.8531511643889829</v>
      </c>
      <c r="BS37" s="75">
        <f t="shared" si="27"/>
        <v>3.1596359639422147</v>
      </c>
      <c r="BT37" s="75">
        <f t="shared" si="28"/>
        <v>3.4661207634954465</v>
      </c>
      <c r="BU37" s="75">
        <f t="shared" si="29"/>
        <v>3.7726055630486783</v>
      </c>
    </row>
    <row r="38" spans="1:75" x14ac:dyDescent="0.25">
      <c r="A38" s="48" t="s">
        <v>38</v>
      </c>
      <c r="B38" s="46" t="s">
        <v>102</v>
      </c>
      <c r="C38" s="48" t="s">
        <v>107</v>
      </c>
      <c r="D38" s="45">
        <f>'LUC-2013-01-08-Run1'!AF287</f>
        <v>1.9643452456846121E-3</v>
      </c>
      <c r="E38" s="45">
        <f>'LUC-2013-01-08-Run1'!AG287</f>
        <v>1.9949937256399366E-3</v>
      </c>
      <c r="F38" s="45">
        <f>'LUC-2013-01-08-Run1'!AH287</f>
        <v>2.0256422055952542E-3</v>
      </c>
      <c r="G38" s="45">
        <f>'LUC-2013-01-08-Run1'!AI287</f>
        <v>2.0562906855505787E-3</v>
      </c>
      <c r="H38" s="45">
        <f>'LUC-2013-01-08-Run1'!AJ287</f>
        <v>2.0869391655059031E-3</v>
      </c>
      <c r="I38" s="45">
        <f>'LUC-2013-01-08-Run1'!AK287</f>
        <v>2.1175876454612281E-3</v>
      </c>
      <c r="J38" s="45">
        <f>'LUC-2013-01-08-Run1'!AL287</f>
        <v>2.1482361254165526E-3</v>
      </c>
      <c r="K38" s="45">
        <f>'LUC-2013-01-08-Run1'!AM287</f>
        <v>2.1788846053718701E-3</v>
      </c>
      <c r="L38" s="45">
        <f>'LUC-2013-01-08-Run1'!AN287</f>
        <v>2.2095330853271946E-3</v>
      </c>
      <c r="M38" s="45">
        <f>'LUC-2013-01-08-Run1'!AO287</f>
        <v>2.2401815652825191E-3</v>
      </c>
      <c r="N38" s="45">
        <f>'LUC-2013-01-08-Run1'!AP287</f>
        <v>2.270830045237844E-3</v>
      </c>
      <c r="O38" s="45">
        <f>'LUC-2013-01-08-Run1'!AQ287</f>
        <v>2.3014785251931685E-3</v>
      </c>
      <c r="P38" s="45">
        <f>'LUC-2013-01-08-Run1'!AR287</f>
        <v>2.332127005148486E-3</v>
      </c>
      <c r="Q38" s="45">
        <f>'LUC-2013-01-08-Run1'!AS287</f>
        <v>2.3627754851038105E-3</v>
      </c>
      <c r="R38" s="45">
        <f>'LUC-2013-01-08-Run1'!AT287</f>
        <v>2.393423965059135E-3</v>
      </c>
      <c r="S38" s="45">
        <f>'LUC-2013-01-08-Run1'!AU287</f>
        <v>2.4240724450144595E-3</v>
      </c>
      <c r="T38" s="45">
        <f>'LUC-2013-01-08-Run1'!AV287</f>
        <v>2.4547209249697844E-3</v>
      </c>
      <c r="U38" s="45">
        <f>'LUC-2013-01-08-Run1'!AW287</f>
        <v>2.485369404925102E-3</v>
      </c>
      <c r="V38" s="45">
        <f>'LUC-2013-01-08-Run1'!AX287</f>
        <v>2.5160178848804265E-3</v>
      </c>
      <c r="W38" s="45">
        <f>'LUC-2013-01-08-Run1'!AY287</f>
        <v>2.546666364835751E-3</v>
      </c>
      <c r="X38" s="45">
        <f>'LUC-2013-01-08-Run1'!AZ287</f>
        <v>2.5773148447910755E-3</v>
      </c>
      <c r="Y38" s="45">
        <f>'LUC-2013-01-08-Run1'!BA287</f>
        <v>2.6079633247464004E-3</v>
      </c>
      <c r="Z38" s="45">
        <f>'LUC-2013-01-08-Run1'!BB287</f>
        <v>2.6386118047017179E-3</v>
      </c>
      <c r="AA38" s="45">
        <f>'LUC-2013-01-08-Run1'!BC287</f>
        <v>2.6692602846570424E-3</v>
      </c>
      <c r="AB38" s="45">
        <f>'LUC-2013-01-08-Run1'!BD287</f>
        <v>2.6999087646123669E-3</v>
      </c>
      <c r="AC38" s="45">
        <f>'LUC-2013-01-08-Run1'!BE287</f>
        <v>2.7305572445676914E-3</v>
      </c>
      <c r="AD38" s="45">
        <f>'LUC-2013-01-08-Run1'!BF287</f>
        <v>2.7612057245230089E-3</v>
      </c>
      <c r="AE38" s="45">
        <f>'LUC-2013-01-08-Run1'!BG287</f>
        <v>2.7918542044783339E-3</v>
      </c>
      <c r="AF38" s="45">
        <f>'LUC-2013-01-08-Run1'!BH287</f>
        <v>2.8225026844336584E-3</v>
      </c>
      <c r="AG38" s="45">
        <f>'LUC-2013-01-08-Run1'!BI287</f>
        <v>2.8531511643889828E-3</v>
      </c>
      <c r="AH38" s="45">
        <f>'LUC-2013-01-08-Run1'!BJ287</f>
        <v>2.8837996443443073E-3</v>
      </c>
      <c r="AI38" s="45">
        <f>'LUC-2013-01-08-Run1'!BK287</f>
        <v>2.9144481242996249E-3</v>
      </c>
      <c r="AJ38" s="45">
        <f>'LUC-2013-01-08-Run1'!BL287</f>
        <v>2.9450966042549494E-3</v>
      </c>
      <c r="AK38" s="45">
        <f>'LUC-2013-01-08-Run1'!BM287</f>
        <v>2.9757450842102743E-3</v>
      </c>
      <c r="AL38" s="45">
        <f>'LUC-2013-01-08-Run1'!BN287</f>
        <v>3.0063935641655988E-3</v>
      </c>
      <c r="AM38" s="45">
        <f>'LUC-2013-01-08-Run1'!BO287</f>
        <v>3.0370420441209233E-3</v>
      </c>
      <c r="AN38" s="45">
        <f>'LUC-2013-01-08-Run1'!BP287</f>
        <v>3.0676905240762408E-3</v>
      </c>
      <c r="AO38" s="45">
        <f>'LUC-2013-01-08-Run1'!BQ287</f>
        <v>3.0983390040315653E-3</v>
      </c>
      <c r="AP38" s="45">
        <f>'LUC-2013-01-08-Run1'!BR287</f>
        <v>3.1289874839868902E-3</v>
      </c>
      <c r="AQ38" s="45">
        <f>'LUC-2013-01-08-Run1'!BS287</f>
        <v>3.1596359639422147E-3</v>
      </c>
      <c r="AR38" s="45">
        <f>'LUC-2013-01-08-Run1'!BT287</f>
        <v>3.1902844438975392E-3</v>
      </c>
      <c r="AS38" s="45">
        <f>'LUC-2013-01-08-Run1'!BU287</f>
        <v>3.2209329238528568E-3</v>
      </c>
      <c r="AT38" s="45">
        <f>'LUC-2013-01-08-Run1'!BV287</f>
        <v>3.2515814038081813E-3</v>
      </c>
      <c r="AU38" s="45">
        <f>'LUC-2013-01-08-Run1'!BW287</f>
        <v>3.2822298837635062E-3</v>
      </c>
      <c r="AV38" s="45">
        <f>'LUC-2013-01-08-Run1'!BX287</f>
        <v>3.3128783637188307E-3</v>
      </c>
      <c r="AW38" s="45">
        <f>'LUC-2013-01-08-Run1'!BY287</f>
        <v>3.3435268436741552E-3</v>
      </c>
      <c r="AX38" s="45">
        <f>'LUC-2013-01-08-Run1'!BZ287</f>
        <v>3.3741753236294727E-3</v>
      </c>
      <c r="AY38" s="45">
        <f>'LUC-2013-01-08-Run1'!CA287</f>
        <v>3.4048238035847972E-3</v>
      </c>
      <c r="AZ38" s="45">
        <f>'LUC-2013-01-08-Run1'!CB287</f>
        <v>3.4354722835401221E-3</v>
      </c>
      <c r="BA38" s="45">
        <f>'LUC-2013-01-08-Run1'!CC287</f>
        <v>3.4661207634954466E-3</v>
      </c>
      <c r="BB38" s="45">
        <f>'LUC-2013-01-08-Run1'!CD287</f>
        <v>3.4967692434507642E-3</v>
      </c>
      <c r="BC38" s="45">
        <f>'LUC-2013-01-08-Run1'!CE287</f>
        <v>3.5274177234060886E-3</v>
      </c>
      <c r="BD38" s="45">
        <f>'LUC-2013-01-08-Run1'!CF287</f>
        <v>3.5580662033614131E-3</v>
      </c>
      <c r="BE38" s="45">
        <f>'LUC-2013-01-08-Run1'!CG287</f>
        <v>3.5887146833167376E-3</v>
      </c>
      <c r="BF38" s="45">
        <f>'LUC-2013-01-08-Run1'!CH287</f>
        <v>3.6193631632720625E-3</v>
      </c>
      <c r="BG38" s="45">
        <f>'LUC-2013-01-08-Run1'!CI287</f>
        <v>3.6500116432273801E-3</v>
      </c>
      <c r="BH38" s="45">
        <f>'LUC-2013-01-08-Run1'!CJ287</f>
        <v>3.6806601231827046E-3</v>
      </c>
      <c r="BI38" s="45">
        <f>'LUC-2013-01-08-Run1'!CK287</f>
        <v>3.7113086031380291E-3</v>
      </c>
      <c r="BJ38" s="45">
        <f>'LUC-2013-01-08-Run1'!CL287</f>
        <v>3.7419570830933536E-3</v>
      </c>
      <c r="BK38" s="45">
        <f>'LUC-2013-01-08-Run1'!CM287</f>
        <v>3.7726055630486785E-3</v>
      </c>
      <c r="BM38" s="104"/>
      <c r="BN38" s="49" t="s">
        <v>103</v>
      </c>
      <c r="BO38" s="59">
        <f t="shared" si="23"/>
        <v>34.136804488702637</v>
      </c>
      <c r="BP38" s="59">
        <f t="shared" si="24"/>
        <v>50.917554215923701</v>
      </c>
      <c r="BQ38" s="59">
        <f t="shared" si="25"/>
        <v>69.562831690614075</v>
      </c>
      <c r="BR38" s="59">
        <f t="shared" si="26"/>
        <v>88.208109165303995</v>
      </c>
      <c r="BS38" s="59">
        <f t="shared" si="27"/>
        <v>106.85338663999437</v>
      </c>
      <c r="BT38" s="59">
        <f t="shared" si="28"/>
        <v>125.4986641146843</v>
      </c>
      <c r="BU38" s="59">
        <f t="shared" si="29"/>
        <v>144.14394158937466</v>
      </c>
    </row>
    <row r="39" spans="1:75" x14ac:dyDescent="0.25">
      <c r="A39" s="48" t="s">
        <v>38</v>
      </c>
      <c r="B39" s="46" t="s">
        <v>103</v>
      </c>
      <c r="C39" s="48" t="s">
        <v>107</v>
      </c>
      <c r="D39" s="45">
        <f>'LUC-2013-01-08-Run1'!AF288</f>
        <v>3.4136804488702641E-2</v>
      </c>
      <c r="E39" s="45">
        <f>'LUC-2013-01-08-Run1'!AG288</f>
        <v>3.6001332236171947E-2</v>
      </c>
      <c r="F39" s="45">
        <f>'LUC-2013-01-08-Run1'!AH288</f>
        <v>3.7865859983640802E-2</v>
      </c>
      <c r="G39" s="45">
        <f>'LUC-2013-01-08-Run1'!AI288</f>
        <v>3.9730387731109658E-2</v>
      </c>
      <c r="H39" s="45">
        <f>'LUC-2013-01-08-Run1'!AJ288</f>
        <v>4.1594915478578971E-2</v>
      </c>
      <c r="I39" s="45">
        <f>'LUC-2013-01-08-Run1'!AK288</f>
        <v>4.3459443226047827E-2</v>
      </c>
      <c r="J39" s="45">
        <f>'LUC-2013-01-08-Run1'!AL288</f>
        <v>4.5323970973516682E-2</v>
      </c>
      <c r="K39" s="45">
        <f>'LUC-2013-01-08-Run1'!AM288</f>
        <v>4.7188498720985989E-2</v>
      </c>
      <c r="L39" s="45">
        <f>'LUC-2013-01-08-Run1'!AN288</f>
        <v>4.9053026468454844E-2</v>
      </c>
      <c r="M39" s="45">
        <f>'LUC-2013-01-08-Run1'!AO288</f>
        <v>5.0917554215923699E-2</v>
      </c>
      <c r="N39" s="45">
        <f>'LUC-2013-01-08-Run1'!AP288</f>
        <v>5.2782081963393013E-2</v>
      </c>
      <c r="O39" s="45">
        <f>'LUC-2013-01-08-Run1'!AQ288</f>
        <v>5.4646609710861868E-2</v>
      </c>
      <c r="P39" s="45">
        <f>'LUC-2013-01-08-Run1'!AR288</f>
        <v>5.6511137458330724E-2</v>
      </c>
      <c r="Q39" s="45">
        <f>'LUC-2013-01-08-Run1'!AS288</f>
        <v>5.837566520580003E-2</v>
      </c>
      <c r="R39" s="45">
        <f>'LUC-2013-01-08-Run1'!AT288</f>
        <v>6.0240192953268885E-2</v>
      </c>
      <c r="S39" s="45">
        <f>'LUC-2013-01-08-Run1'!AU288</f>
        <v>6.2104720700737741E-2</v>
      </c>
      <c r="T39" s="45">
        <f>'LUC-2013-01-08-Run1'!AV288</f>
        <v>6.3969248448207047E-2</v>
      </c>
      <c r="U39" s="45">
        <f>'LUC-2013-01-08-Run1'!AW288</f>
        <v>6.5833776195675903E-2</v>
      </c>
      <c r="V39" s="45">
        <f>'LUC-2013-01-08-Run1'!AX288</f>
        <v>6.7698303943144772E-2</v>
      </c>
      <c r="W39" s="45">
        <f>'LUC-2013-01-08-Run1'!AY288</f>
        <v>6.9562831690614071E-2</v>
      </c>
      <c r="X39" s="45">
        <f>'LUC-2013-01-08-Run1'!AZ288</f>
        <v>7.1427359438082927E-2</v>
      </c>
      <c r="Y39" s="45">
        <f>'LUC-2013-01-08-Run1'!BA288</f>
        <v>7.329188718555224E-2</v>
      </c>
      <c r="Z39" s="45">
        <f>'LUC-2013-01-08-Run1'!BB288</f>
        <v>7.5156414933021096E-2</v>
      </c>
      <c r="AA39" s="45">
        <f>'LUC-2013-01-08-Run1'!BC288</f>
        <v>7.7020942680489951E-2</v>
      </c>
      <c r="AB39" s="45">
        <f>'LUC-2013-01-08-Run1'!BD288</f>
        <v>7.8885470427959264E-2</v>
      </c>
      <c r="AC39" s="45">
        <f>'LUC-2013-01-08-Run1'!BE288</f>
        <v>8.074999817542812E-2</v>
      </c>
      <c r="AD39" s="45">
        <f>'LUC-2013-01-08-Run1'!BF288</f>
        <v>8.2614525922896975E-2</v>
      </c>
      <c r="AE39" s="45">
        <f>'LUC-2013-01-08-Run1'!BG288</f>
        <v>8.4479053670366289E-2</v>
      </c>
      <c r="AF39" s="45">
        <f>'LUC-2013-01-08-Run1'!BH288</f>
        <v>8.6343581417835144E-2</v>
      </c>
      <c r="AG39" s="45">
        <f>'LUC-2013-01-08-Run1'!BI288</f>
        <v>8.8208109165303999E-2</v>
      </c>
      <c r="AH39" s="45">
        <f>'LUC-2013-01-08-Run1'!BJ288</f>
        <v>9.0072636912773299E-2</v>
      </c>
      <c r="AI39" s="45">
        <f>'LUC-2013-01-08-Run1'!BK288</f>
        <v>9.1937164660242154E-2</v>
      </c>
      <c r="AJ39" s="45">
        <f>'LUC-2013-01-08-Run1'!BL288</f>
        <v>9.380169240771101E-2</v>
      </c>
      <c r="AK39" s="45">
        <f>'LUC-2013-01-08-Run1'!BM288</f>
        <v>9.5666220155180323E-2</v>
      </c>
      <c r="AL39" s="45">
        <f>'LUC-2013-01-08-Run1'!BN288</f>
        <v>9.7530747902649179E-2</v>
      </c>
      <c r="AM39" s="45">
        <f>'LUC-2013-01-08-Run1'!BO288</f>
        <v>9.9395275650118034E-2</v>
      </c>
      <c r="AN39" s="45">
        <f>'LUC-2013-01-08-Run1'!BP288</f>
        <v>0.10125980339758735</v>
      </c>
      <c r="AO39" s="45">
        <f>'LUC-2013-01-08-Run1'!BQ288</f>
        <v>0.1031243311450562</v>
      </c>
      <c r="AP39" s="45">
        <f>'LUC-2013-01-08-Run1'!BR288</f>
        <v>0.10498885889252506</v>
      </c>
      <c r="AQ39" s="45">
        <f>'LUC-2013-01-08-Run1'!BS288</f>
        <v>0.10685338663999437</v>
      </c>
      <c r="AR39" s="45">
        <f>'LUC-2013-01-08-Run1'!BT288</f>
        <v>0.10871791438746323</v>
      </c>
      <c r="AS39" s="45">
        <f>'LUC-2013-01-08-Run1'!BU288</f>
        <v>0.11058244213493208</v>
      </c>
      <c r="AT39" s="45">
        <f>'LUC-2013-01-08-Run1'!BV288</f>
        <v>0.1124469698824014</v>
      </c>
      <c r="AU39" s="45">
        <f>'LUC-2013-01-08-Run1'!BW288</f>
        <v>0.11431149762987025</v>
      </c>
      <c r="AV39" s="45">
        <f>'LUC-2013-01-08-Run1'!BX288</f>
        <v>0.11617602537733911</v>
      </c>
      <c r="AW39" s="45">
        <f>'LUC-2013-01-08-Run1'!BY288</f>
        <v>0.11804055312480841</v>
      </c>
      <c r="AX39" s="45">
        <f>'LUC-2013-01-08-Run1'!BZ288</f>
        <v>0.11990508087227726</v>
      </c>
      <c r="AY39" s="45">
        <f>'LUC-2013-01-08-Run1'!CA288</f>
        <v>0.12176960861974657</v>
      </c>
      <c r="AZ39" s="45">
        <f>'LUC-2013-01-08-Run1'!CB288</f>
        <v>0.12363413636721543</v>
      </c>
      <c r="BA39" s="45">
        <f>'LUC-2013-01-08-Run1'!CC288</f>
        <v>0.1254986641146843</v>
      </c>
      <c r="BB39" s="45">
        <f>'LUC-2013-01-08-Run1'!CD288</f>
        <v>0.12736319186215359</v>
      </c>
      <c r="BC39" s="45">
        <f>'LUC-2013-01-08-Run1'!CE288</f>
        <v>0.12922771960962245</v>
      </c>
      <c r="BD39" s="45">
        <f>'LUC-2013-01-08-Run1'!CF288</f>
        <v>0.1310922473570913</v>
      </c>
      <c r="BE39" s="45">
        <f>'LUC-2013-01-08-Run1'!CG288</f>
        <v>0.13295677510456061</v>
      </c>
      <c r="BF39" s="45">
        <f>'LUC-2013-01-08-Run1'!CH288</f>
        <v>0.13482130285202948</v>
      </c>
      <c r="BG39" s="45">
        <f>'LUC-2013-01-08-Run1'!CI288</f>
        <v>0.13668583059949832</v>
      </c>
      <c r="BH39" s="45">
        <f>'LUC-2013-01-08-Run1'!CJ288</f>
        <v>0.13855035834696763</v>
      </c>
      <c r="BI39" s="45">
        <f>'LUC-2013-01-08-Run1'!CK288</f>
        <v>0.1404148860944365</v>
      </c>
      <c r="BJ39" s="45">
        <f>'LUC-2013-01-08-Run1'!CL288</f>
        <v>0.14227941384190534</v>
      </c>
      <c r="BK39" s="45">
        <f>'LUC-2013-01-08-Run1'!CM288</f>
        <v>0.14414394158937466</v>
      </c>
      <c r="BM39" s="105"/>
      <c r="BN39" s="50" t="s">
        <v>104</v>
      </c>
      <c r="BO39" s="76">
        <f t="shared" si="23"/>
        <v>1.3740671858347311</v>
      </c>
      <c r="BP39" s="76">
        <f t="shared" si="24"/>
        <v>1.3834320525835755</v>
      </c>
      <c r="BQ39" s="76">
        <f t="shared" si="25"/>
        <v>1.3938374600822916</v>
      </c>
      <c r="BR39" s="76">
        <f t="shared" si="26"/>
        <v>1.4042428675810081</v>
      </c>
      <c r="BS39" s="76">
        <f t="shared" si="27"/>
        <v>1.4146482750797242</v>
      </c>
      <c r="BT39" s="76">
        <f t="shared" si="28"/>
        <v>1.4250536825784403</v>
      </c>
      <c r="BU39" s="76">
        <f t="shared" si="29"/>
        <v>1.4354590900771569</v>
      </c>
    </row>
    <row r="40" spans="1:75" x14ac:dyDescent="0.25">
      <c r="A40" s="48" t="s">
        <v>38</v>
      </c>
      <c r="B40" s="46" t="s">
        <v>104</v>
      </c>
      <c r="C40" s="48" t="s">
        <v>107</v>
      </c>
      <c r="D40" s="45">
        <f>'LUC-2013-01-08-Run1'!AF294</f>
        <v>1.3740671858347312E-3</v>
      </c>
      <c r="E40" s="45">
        <f>'LUC-2013-01-08-Run1'!AG294</f>
        <v>1.3751077265846024E-3</v>
      </c>
      <c r="F40" s="45">
        <f>'LUC-2013-01-08-Run1'!AH294</f>
        <v>1.376148267334474E-3</v>
      </c>
      <c r="G40" s="45">
        <f>'LUC-2013-01-08-Run1'!AI294</f>
        <v>1.3771888080843456E-3</v>
      </c>
      <c r="H40" s="45">
        <f>'LUC-2013-01-08-Run1'!AJ294</f>
        <v>1.3782293488342175E-3</v>
      </c>
      <c r="I40" s="45">
        <f>'LUC-2013-01-08-Run1'!AK294</f>
        <v>1.3792698895840891E-3</v>
      </c>
      <c r="J40" s="45">
        <f>'LUC-2013-01-08-Run1'!AL294</f>
        <v>1.3803104303339608E-3</v>
      </c>
      <c r="K40" s="45">
        <f>'LUC-2013-01-08-Run1'!AM294</f>
        <v>1.381350971083832E-3</v>
      </c>
      <c r="L40" s="45">
        <f>'LUC-2013-01-08-Run1'!AN294</f>
        <v>1.3823915118337039E-3</v>
      </c>
      <c r="M40" s="45">
        <f>'LUC-2013-01-08-Run1'!AO294</f>
        <v>1.3834320525835755E-3</v>
      </c>
      <c r="N40" s="45">
        <f>'LUC-2013-01-08-Run1'!AP294</f>
        <v>1.3844725933334471E-3</v>
      </c>
      <c r="O40" s="45">
        <f>'LUC-2013-01-08-Run1'!AQ294</f>
        <v>1.385513134083319E-3</v>
      </c>
      <c r="P40" s="45">
        <f>'LUC-2013-01-08-Run1'!AR294</f>
        <v>1.3865536748331906E-3</v>
      </c>
      <c r="Q40" s="45">
        <f>'LUC-2013-01-08-Run1'!AS294</f>
        <v>1.3875942155830618E-3</v>
      </c>
      <c r="R40" s="45">
        <f>'LUC-2013-01-08-Run1'!AT294</f>
        <v>1.3886347563329335E-3</v>
      </c>
      <c r="S40" s="45">
        <f>'LUC-2013-01-08-Run1'!AU294</f>
        <v>1.3896752970828053E-3</v>
      </c>
      <c r="T40" s="45">
        <f>'LUC-2013-01-08-Run1'!AV294</f>
        <v>1.390715837832677E-3</v>
      </c>
      <c r="U40" s="45">
        <f>'LUC-2013-01-08-Run1'!AW294</f>
        <v>1.3917563785825486E-3</v>
      </c>
      <c r="V40" s="45">
        <f>'LUC-2013-01-08-Run1'!AX294</f>
        <v>1.3927969193324203E-3</v>
      </c>
      <c r="W40" s="45">
        <f>'LUC-2013-01-08-Run1'!AY294</f>
        <v>1.3938374600822917E-3</v>
      </c>
      <c r="X40" s="45">
        <f>'LUC-2013-01-08-Run1'!AZ294</f>
        <v>1.3948780008321633E-3</v>
      </c>
      <c r="Y40" s="45">
        <f>'LUC-2013-01-08-Run1'!BA294</f>
        <v>1.395918541582035E-3</v>
      </c>
      <c r="Z40" s="45">
        <f>'LUC-2013-01-08-Run1'!BB294</f>
        <v>1.3969590823319066E-3</v>
      </c>
      <c r="AA40" s="45">
        <f>'LUC-2013-01-08-Run1'!BC294</f>
        <v>1.3979996230817785E-3</v>
      </c>
      <c r="AB40" s="45">
        <f>'LUC-2013-01-08-Run1'!BD294</f>
        <v>1.3990401638316501E-3</v>
      </c>
      <c r="AC40" s="45">
        <f>'LUC-2013-01-08-Run1'!BE294</f>
        <v>1.4000807045815213E-3</v>
      </c>
      <c r="AD40" s="45">
        <f>'LUC-2013-01-08-Run1'!BF294</f>
        <v>1.401121245331393E-3</v>
      </c>
      <c r="AE40" s="45">
        <f>'LUC-2013-01-08-Run1'!BG294</f>
        <v>1.4021617860812648E-3</v>
      </c>
      <c r="AF40" s="45">
        <f>'LUC-2013-01-08-Run1'!BH294</f>
        <v>1.4032023268311365E-3</v>
      </c>
      <c r="AG40" s="45">
        <f>'LUC-2013-01-08-Run1'!BI294</f>
        <v>1.4042428675810081E-3</v>
      </c>
      <c r="AH40" s="45">
        <f>'LUC-2013-01-08-Run1'!BJ294</f>
        <v>1.4052834083308798E-3</v>
      </c>
      <c r="AI40" s="45">
        <f>'LUC-2013-01-08-Run1'!BK294</f>
        <v>1.4063239490807512E-3</v>
      </c>
      <c r="AJ40" s="45">
        <f>'LUC-2013-01-08-Run1'!BL294</f>
        <v>1.4073644898306228E-3</v>
      </c>
      <c r="AK40" s="45">
        <f>'LUC-2013-01-08-Run1'!BM294</f>
        <v>1.4084050305804945E-3</v>
      </c>
      <c r="AL40" s="45">
        <f>'LUC-2013-01-08-Run1'!BN294</f>
        <v>1.4094455713303661E-3</v>
      </c>
      <c r="AM40" s="45">
        <f>'LUC-2013-01-08-Run1'!BO294</f>
        <v>1.410486112080238E-3</v>
      </c>
      <c r="AN40" s="45">
        <f>'LUC-2013-01-08-Run1'!BP294</f>
        <v>1.4115266528301096E-3</v>
      </c>
      <c r="AO40" s="45">
        <f>'LUC-2013-01-08-Run1'!BQ294</f>
        <v>1.4125671935799808E-3</v>
      </c>
      <c r="AP40" s="45">
        <f>'LUC-2013-01-08-Run1'!BR294</f>
        <v>1.4136077343298525E-3</v>
      </c>
      <c r="AQ40" s="45">
        <f>'LUC-2013-01-08-Run1'!BS294</f>
        <v>1.4146482750797243E-3</v>
      </c>
      <c r="AR40" s="45">
        <f>'LUC-2013-01-08-Run1'!BT294</f>
        <v>1.415688815829596E-3</v>
      </c>
      <c r="AS40" s="45">
        <f>'LUC-2013-01-08-Run1'!BU294</f>
        <v>1.4167293565794676E-3</v>
      </c>
      <c r="AT40" s="45">
        <f>'LUC-2013-01-08-Run1'!BV294</f>
        <v>1.4177698973293392E-3</v>
      </c>
      <c r="AU40" s="45">
        <f>'LUC-2013-01-08-Run1'!BW294</f>
        <v>1.4188104380792107E-3</v>
      </c>
      <c r="AV40" s="45">
        <f>'LUC-2013-01-08-Run1'!BX294</f>
        <v>1.4198509788290823E-3</v>
      </c>
      <c r="AW40" s="45">
        <f>'LUC-2013-01-08-Run1'!BY294</f>
        <v>1.4208915195789539E-3</v>
      </c>
      <c r="AX40" s="45">
        <f>'LUC-2013-01-08-Run1'!BZ294</f>
        <v>1.4219320603288256E-3</v>
      </c>
      <c r="AY40" s="45">
        <f>'LUC-2013-01-08-Run1'!CA294</f>
        <v>1.4229726010786974E-3</v>
      </c>
      <c r="AZ40" s="45">
        <f>'LUC-2013-01-08-Run1'!CB294</f>
        <v>1.4240131418285691E-3</v>
      </c>
      <c r="BA40" s="45">
        <f>'LUC-2013-01-08-Run1'!CC294</f>
        <v>1.4250536825784403E-3</v>
      </c>
      <c r="BB40" s="45">
        <f>'LUC-2013-01-08-Run1'!CD294</f>
        <v>1.4260942233283119E-3</v>
      </c>
      <c r="BC40" s="45">
        <f>'LUC-2013-01-08-Run1'!CE294</f>
        <v>1.4271347640781838E-3</v>
      </c>
      <c r="BD40" s="45">
        <f>'LUC-2013-01-08-Run1'!CF294</f>
        <v>1.4281753048280554E-3</v>
      </c>
      <c r="BE40" s="45">
        <f>'LUC-2013-01-08-Run1'!CG294</f>
        <v>1.4292158455779271E-3</v>
      </c>
      <c r="BF40" s="45">
        <f>'LUC-2013-01-08-Run1'!CH294</f>
        <v>1.4302563863277989E-3</v>
      </c>
      <c r="BG40" s="45">
        <f>'LUC-2013-01-08-Run1'!CI294</f>
        <v>1.4312969270776701E-3</v>
      </c>
      <c r="BH40" s="45">
        <f>'LUC-2013-01-08-Run1'!CJ294</f>
        <v>1.4323374678275418E-3</v>
      </c>
      <c r="BI40" s="45">
        <f>'LUC-2013-01-08-Run1'!CK294</f>
        <v>1.4333780085774134E-3</v>
      </c>
      <c r="BJ40" s="45">
        <f>'LUC-2013-01-08-Run1'!CL294</f>
        <v>1.4344185493272853E-3</v>
      </c>
      <c r="BK40" s="45">
        <f>'LUC-2013-01-08-Run1'!CM294</f>
        <v>1.4354590900771569E-3</v>
      </c>
      <c r="BM40" s="46"/>
      <c r="BN40" s="48" t="s">
        <v>113</v>
      </c>
      <c r="BO40" s="43"/>
      <c r="BP40" s="43"/>
      <c r="BQ40" s="43"/>
      <c r="BR40" s="43"/>
      <c r="BS40" s="43"/>
      <c r="BT40" s="43"/>
      <c r="BU40" s="43"/>
    </row>
    <row r="41" spans="1:75" x14ac:dyDescent="0.25">
      <c r="BM41" s="53" t="s">
        <v>93</v>
      </c>
      <c r="BN41" s="53" t="s">
        <v>94</v>
      </c>
      <c r="BO41" s="53">
        <v>1991</v>
      </c>
      <c r="BP41" s="53">
        <v>2000</v>
      </c>
      <c r="BQ41" s="53">
        <v>2010</v>
      </c>
      <c r="BR41" s="53">
        <v>2020</v>
      </c>
      <c r="BS41" s="53">
        <v>2030</v>
      </c>
      <c r="BT41" s="53">
        <v>2040</v>
      </c>
      <c r="BU41" s="53">
        <v>2050</v>
      </c>
    </row>
    <row r="42" spans="1:75" x14ac:dyDescent="0.25">
      <c r="A42" s="46" t="s">
        <v>38</v>
      </c>
      <c r="B42" s="46" t="s">
        <v>105</v>
      </c>
      <c r="C42" s="46" t="s">
        <v>108</v>
      </c>
      <c r="D42" s="44">
        <f>'WAO Scenario Ag'!AF13</f>
        <v>264298.13384870189</v>
      </c>
      <c r="E42" s="44">
        <f>'WAO Scenario Ag'!AG13</f>
        <v>520633.93324715138</v>
      </c>
      <c r="F42" s="44">
        <f>'WAO Scenario Ag'!AH13</f>
        <v>769361.87263473251</v>
      </c>
      <c r="G42" s="44">
        <f>'WAO Scenario Ag'!AI13</f>
        <v>1010815.693040224</v>
      </c>
      <c r="H42" s="44">
        <f>'WAO Scenario Ag'!AJ13</f>
        <v>1245309.8961211501</v>
      </c>
      <c r="I42" s="44">
        <f>'WAO Scenario Ag'!AK13</f>
        <v>1473141.1108468894</v>
      </c>
      <c r="J42" s="44">
        <f>'WAO Scenario Ag'!AL13</f>
        <v>1694589.3453137057</v>
      </c>
      <c r="K42" s="44">
        <f>'WAO Scenario Ag'!AM13</f>
        <v>1909919.13479971</v>
      </c>
      <c r="L42" s="44">
        <f>'WAO Scenario Ag'!AN13</f>
        <v>2119380.5959568662</v>
      </c>
      <c r="M42" s="44">
        <f>'WAO Scenario Ag'!AO13</f>
        <v>2323210.3959727613</v>
      </c>
      <c r="N42" s="44">
        <f>'WAO Scenario Ag'!AP13</f>
        <v>2501128.3875601627</v>
      </c>
      <c r="O42" s="44">
        <f>'WAO Scenario Ag'!AQ13</f>
        <v>2992716.5447963728</v>
      </c>
      <c r="P42" s="44">
        <f>'WAO Scenario Ag'!AR13</f>
        <v>3870875.3137433636</v>
      </c>
      <c r="Q42" s="44">
        <f>'WAO Scenario Ag'!AS13</f>
        <v>4626359.6083531128</v>
      </c>
      <c r="R42" s="44">
        <f>'WAO Scenario Ag'!AT13</f>
        <v>5253285.8776954524</v>
      </c>
      <c r="S42" s="44">
        <f>'WAO Scenario Ag'!AU13</f>
        <v>6490042.973514053</v>
      </c>
      <c r="T42" s="44">
        <f>'WAO Scenario Ag'!AV13</f>
        <v>8626704.6787839495</v>
      </c>
      <c r="U42" s="44">
        <f>'WAO Scenario Ag'!AW13</f>
        <v>12139091.505161144</v>
      </c>
      <c r="V42" s="44">
        <f>'WAO Scenario Ag'!AX13</f>
        <v>13126471.001578134</v>
      </c>
      <c r="W42" s="44">
        <f>'WAO Scenario Ag'!AY13</f>
        <v>14105284.902994657</v>
      </c>
      <c r="X42" s="44">
        <f>'WAO Scenario Ag'!AZ13</f>
        <v>15075644.188851245</v>
      </c>
      <c r="Y42" s="44">
        <f>'WAO Scenario Ag'!BA13</f>
        <v>16037657.929637915</v>
      </c>
      <c r="Z42" s="44">
        <f>'WAO Scenario Ag'!BB13</f>
        <v>16991433.327763122</v>
      </c>
      <c r="AA42" s="44">
        <f>'WAO Scenario Ag'!BC13</f>
        <v>17937075.757377177</v>
      </c>
      <c r="AB42" s="44">
        <f>'WAO Scenario Ag'!BD13</f>
        <v>18874688.803181317</v>
      </c>
      <c r="AC42" s="44">
        <f>'WAO Scenario Ag'!BE13</f>
        <v>19804374.298252288</v>
      </c>
      <c r="AD42" s="44">
        <f>'WAO Scenario Ag'!BF13</f>
        <v>20726232.360911638</v>
      </c>
      <c r="AE42" s="44">
        <f>'WAO Scenario Ag'!BG13</f>
        <v>21640361.430667602</v>
      </c>
      <c r="AF42" s="44">
        <f>'WAO Scenario Ag'!BH13</f>
        <v>22546858.967190493</v>
      </c>
      <c r="AG42" s="44">
        <f>'WAO Scenario Ag'!BI13</f>
        <v>22453126.749261886</v>
      </c>
      <c r="AH42" s="44">
        <f>'WAO Scenario Ag'!BJ13</f>
        <v>22360170.635508824</v>
      </c>
      <c r="AI42" s="44">
        <f>'WAO Scenario Ag'!BK13</f>
        <v>22267981.026441887</v>
      </c>
      <c r="AJ42" s="44">
        <f>'WAO Scenario Ag'!BL13</f>
        <v>22176548.480234023</v>
      </c>
      <c r="AK42" s="44">
        <f>'WAO Scenario Ag'!BM13</f>
        <v>22085863.709497008</v>
      </c>
      <c r="AL42" s="44">
        <f>'WAO Scenario Ag'!BN13</f>
        <v>21995917.578136601</v>
      </c>
      <c r="AM42" s="44">
        <f>'WAO Scenario Ag'!BO13</f>
        <v>21906701.098284278</v>
      </c>
      <c r="AN42" s="44">
        <f>'WAO Scenario Ag'!BP13</f>
        <v>21818205.427303322</v>
      </c>
      <c r="AO42" s="44">
        <f>'WAO Scenario Ag'!BQ13</f>
        <v>21730421.86486721</v>
      </c>
      <c r="AP42" s="44">
        <f>'WAO Scenario Ag'!BR13</f>
        <v>21643341.85010818</v>
      </c>
      <c r="AQ42" s="44">
        <f>'WAO Scenario Ag'!BS13</f>
        <v>21556956.95883416</v>
      </c>
      <c r="AR42" s="44">
        <f>'WAO Scenario Ag'!BT13</f>
        <v>21471258.900812052</v>
      </c>
      <c r="AS42" s="44">
        <f>'WAO Scenario Ag'!BU13</f>
        <v>21386239.517115533</v>
      </c>
      <c r="AT42" s="44">
        <f>'WAO Scenario Ag'!BV13</f>
        <v>21301890.777535658</v>
      </c>
      <c r="AU42" s="44">
        <f>'WAO Scenario Ag'!BW13</f>
        <v>21218204.778052483</v>
      </c>
      <c r="AV42" s="44">
        <f>'WAO Scenario Ag'!BX13</f>
        <v>21135173.738366045</v>
      </c>
      <c r="AW42" s="44">
        <f>'WAO Scenario Ag'!BY13</f>
        <v>21052789.999485102</v>
      </c>
      <c r="AX42" s="44">
        <f>'WAO Scenario Ag'!BZ13</f>
        <v>20971046.021372028</v>
      </c>
      <c r="AY42" s="44">
        <f>'WAO Scenario Ag'!CA13</f>
        <v>20889934.380642388</v>
      </c>
      <c r="AZ42" s="44">
        <f>'WAO Scenario Ag'!CB13</f>
        <v>20809447.768317673</v>
      </c>
      <c r="BA42" s="44">
        <f>'WAO Scenario Ag'!CC13</f>
        <v>20729578.987629782</v>
      </c>
      <c r="BB42" s="44">
        <f>'WAO Scenario Ag'!CD13</f>
        <v>20650320.951875895</v>
      </c>
      <c r="BC42" s="44">
        <f>'WAO Scenario Ag'!CE13</f>
        <v>20571666.682322353</v>
      </c>
      <c r="BD42" s="44">
        <f>'WAO Scenario Ag'!CF13</f>
        <v>20493609.306156244</v>
      </c>
      <c r="BE42" s="44">
        <f>'WAO Scenario Ag'!CG13</f>
        <v>20416142.054483488</v>
      </c>
      <c r="BF42" s="44">
        <f>'WAO Scenario Ag'!CH13</f>
        <v>20339258.260372117</v>
      </c>
      <c r="BG42" s="44">
        <f>'WAO Scenario Ag'!CI13</f>
        <v>20262951.356939618</v>
      </c>
      <c r="BH42" s="44">
        <f>'WAO Scenario Ag'!CJ13</f>
        <v>20187214.875483166</v>
      </c>
      <c r="BI42" s="44">
        <f>'WAO Scenario Ag'!CK13</f>
        <v>20112042.443651643</v>
      </c>
      <c r="BJ42" s="44">
        <f>'WAO Scenario Ag'!CL13</f>
        <v>20037427.783658333</v>
      </c>
      <c r="BK42" s="44">
        <f>'WAO Scenario Ag'!CM13</f>
        <v>19963364.71053325</v>
      </c>
      <c r="BM42" s="99" t="s">
        <v>38</v>
      </c>
      <c r="BN42" s="51" t="s">
        <v>105</v>
      </c>
      <c r="BO42" s="72">
        <f>D42/1000000</f>
        <v>0.26429813384870188</v>
      </c>
      <c r="BP42" s="71">
        <f>M42/1000000</f>
        <v>2.3232103959727612</v>
      </c>
      <c r="BQ42" s="56">
        <f>W42/1000000</f>
        <v>14.105284902994656</v>
      </c>
      <c r="BR42" s="56">
        <f>AG42/1000000</f>
        <v>22.453126749261887</v>
      </c>
      <c r="BS42" s="56">
        <f>AQ42/1000000</f>
        <v>21.55695695883416</v>
      </c>
      <c r="BT42" s="56">
        <f>BA42/1000000</f>
        <v>20.729578987629782</v>
      </c>
      <c r="BU42" s="56">
        <f>BK42/1000000</f>
        <v>19.963364710533249</v>
      </c>
    </row>
    <row r="43" spans="1:75" x14ac:dyDescent="0.25">
      <c r="A43" s="46" t="s">
        <v>38</v>
      </c>
      <c r="B43" s="46" t="s">
        <v>106</v>
      </c>
      <c r="C43" s="46" t="s">
        <v>108</v>
      </c>
      <c r="D43" s="44">
        <f>'WAO Scenario Ag'!AF14</f>
        <v>0</v>
      </c>
      <c r="E43" s="44">
        <f>'WAO Scenario Ag'!AG14</f>
        <v>0</v>
      </c>
      <c r="F43" s="44">
        <f>'WAO Scenario Ag'!AH14</f>
        <v>0</v>
      </c>
      <c r="G43" s="44">
        <f>'WAO Scenario Ag'!AI14</f>
        <v>0</v>
      </c>
      <c r="H43" s="44">
        <f>'WAO Scenario Ag'!AJ14</f>
        <v>0</v>
      </c>
      <c r="I43" s="44">
        <f>'WAO Scenario Ag'!AK14</f>
        <v>0</v>
      </c>
      <c r="J43" s="44">
        <f>'WAO Scenario Ag'!AL14</f>
        <v>0</v>
      </c>
      <c r="K43" s="44">
        <f>'WAO Scenario Ag'!AM14</f>
        <v>0</v>
      </c>
      <c r="L43" s="44">
        <f>'WAO Scenario Ag'!AN14</f>
        <v>0</v>
      </c>
      <c r="M43" s="44">
        <f>'WAO Scenario Ag'!AO14</f>
        <v>0</v>
      </c>
      <c r="N43" s="44">
        <f>'WAO Scenario Ag'!AP14</f>
        <v>26902.341993431211</v>
      </c>
      <c r="O43" s="44">
        <f>'WAO Scenario Ag'!AQ14</f>
        <v>32526.606109635377</v>
      </c>
      <c r="P43" s="44">
        <f>'WAO Scenario Ag'!AR14</f>
        <v>43564.042547470432</v>
      </c>
      <c r="Q43" s="44">
        <f>'WAO Scenario Ag'!AS14</f>
        <v>84536.761375307266</v>
      </c>
      <c r="R43" s="44">
        <f>'WAO Scenario Ag'!AT14</f>
        <v>271911.14066607878</v>
      </c>
      <c r="S43" s="44">
        <f>'WAO Scenario Ag'!AU14</f>
        <v>741604.83511076646</v>
      </c>
      <c r="T43" s="44">
        <f>'WAO Scenario Ag'!AV14</f>
        <v>1435703.7325092244</v>
      </c>
      <c r="U43" s="44">
        <f>'WAO Scenario Ag'!AW14</f>
        <v>1777556.8524855981</v>
      </c>
      <c r="V43" s="44">
        <f>'WAO Scenario Ag'!AX14</f>
        <v>1863278.5505074349</v>
      </c>
      <c r="W43" s="44">
        <f>'WAO Scenario Ag'!AY14</f>
        <v>1947310.4713917852</v>
      </c>
      <c r="X43" s="44">
        <f>'WAO Scenario Ag'!AZ14</f>
        <v>2029702.0917361467</v>
      </c>
      <c r="Y43" s="44">
        <f>'WAO Scenario Ag'!BA14</f>
        <v>2110500.9752444732</v>
      </c>
      <c r="Z43" s="44">
        <f>'WAO Scenario Ag'!BB14</f>
        <v>2189752.8642889517</v>
      </c>
      <c r="AA43" s="44">
        <f>'WAO Scenario Ag'!BC14</f>
        <v>2267501.7662624517</v>
      </c>
      <c r="AB43" s="44">
        <f>'WAO Scenario Ag'!BD14</f>
        <v>2343790.0350641971</v>
      </c>
      <c r="AC43" s="44">
        <f>'WAO Scenario Ag'!BE14</f>
        <v>2418658.4480356607</v>
      </c>
      <c r="AD43" s="44">
        <f>'WAO Scenario Ag'!BF14</f>
        <v>2492146.2786403401</v>
      </c>
      <c r="AE43" s="44">
        <f>'WAO Scenario Ag'!BG14</f>
        <v>2564291.3651595972</v>
      </c>
      <c r="AF43" s="44">
        <f>'WAO Scenario Ag'!BH14</f>
        <v>2635128.1051006331</v>
      </c>
      <c r="AG43" s="44">
        <f>'WAO Scenario Ag'!BI14</f>
        <v>2611486.0130005423</v>
      </c>
      <c r="AH43" s="44">
        <f>'WAO Scenario Ag'!BJ14</f>
        <v>2588264.3773351274</v>
      </c>
      <c r="AI43" s="44">
        <f>'WAO Scenario Ag'!BK14</f>
        <v>2565452.080719721</v>
      </c>
      <c r="AJ43" s="44">
        <f>'WAO Scenario Ag'!BL14</f>
        <v>2543038.3942884281</v>
      </c>
      <c r="AK43" s="44">
        <f>'WAO Scenario Ag'!BM14</f>
        <v>2521012.960869187</v>
      </c>
      <c r="AL43" s="44">
        <f>'WAO Scenario Ag'!BN14</f>
        <v>2499365.7790256487</v>
      </c>
      <c r="AM43" s="44">
        <f>'WAO Scenario Ag'!BO14</f>
        <v>2478087.1879142313</v>
      </c>
      <c r="AN43" s="44">
        <f>'WAO Scenario Ag'!BP14</f>
        <v>2457167.8529081573</v>
      </c>
      <c r="AO43" s="44">
        <f>'WAO Scenario Ag'!BQ14</f>
        <v>2436598.751943558</v>
      </c>
      <c r="AP43" s="44">
        <f>'WAO Scenario Ag'!BR14</f>
        <v>2416371.1625456568</v>
      </c>
      <c r="AQ43" s="44">
        <f>'WAO Scenario Ag'!BS14</f>
        <v>2396476.6494958596</v>
      </c>
      <c r="AR43" s="44">
        <f>'WAO Scenario Ag'!BT14</f>
        <v>2376907.0531031038</v>
      </c>
      <c r="AS43" s="44">
        <f>'WAO Scenario Ag'!BU14</f>
        <v>2357654.4780452056</v>
      </c>
      <c r="AT43" s="44">
        <f>'WAO Scenario Ag'!BV14</f>
        <v>2338711.2827481581</v>
      </c>
      <c r="AU43" s="44">
        <f>'WAO Scenario Ag'!BW14</f>
        <v>2320070.0692733484</v>
      </c>
      <c r="AV43" s="44">
        <f>'WAO Scenario Ag'!BX14</f>
        <v>2301723.6736845965</v>
      </c>
      <c r="AW43" s="44">
        <f>'WAO Scenario Ag'!BY14</f>
        <v>2283665.1568686436</v>
      </c>
      <c r="AX43" s="44">
        <f>'WAO Scenario Ag'!BZ14</f>
        <v>2265887.795784404</v>
      </c>
      <c r="AY43" s="44">
        <f>'WAO Scenario Ag'!CA14</f>
        <v>2248385.0751177748</v>
      </c>
      <c r="AZ43" s="44">
        <f>'WAO Scenario Ag'!CB14</f>
        <v>2231150.6793202613</v>
      </c>
      <c r="BA43" s="44">
        <f>'WAO Scenario Ag'!CC14</f>
        <v>2214178.4850109671</v>
      </c>
      <c r="BB43" s="44">
        <f>'WAO Scenario Ag'!CD14</f>
        <v>2197462.5537227481</v>
      </c>
      <c r="BC43" s="44">
        <f>'WAO Scenario Ag'!CE14</f>
        <v>2180997.1249744887</v>
      </c>
      <c r="BD43" s="44">
        <f>'WAO Scenario Ag'!CF14</f>
        <v>2164776.6096525108</v>
      </c>
      <c r="BE43" s="44">
        <f>'WAO Scenario Ag'!CG14</f>
        <v>2148795.5836851476</v>
      </c>
      <c r="BF43" s="44">
        <f>'WAO Scenario Ag'!CH14</f>
        <v>2133048.7819954366</v>
      </c>
      <c r="BG43" s="44">
        <f>'WAO Scenario Ag'!CI14</f>
        <v>2117531.0927177821</v>
      </c>
      <c r="BH43" s="44">
        <f>'WAO Scenario Ag'!CJ14</f>
        <v>2102237.5516652218</v>
      </c>
      <c r="BI43" s="44">
        <f>'WAO Scenario Ag'!CK14</f>
        <v>2087163.3370347449</v>
      </c>
      <c r="BJ43" s="44">
        <f>'WAO Scenario Ag'!CL14</f>
        <v>2072303.7643387644</v>
      </c>
      <c r="BK43" s="44">
        <f>'WAO Scenario Ag'!CM14</f>
        <v>2057654.2815515902</v>
      </c>
      <c r="BM43" s="100"/>
      <c r="BN43" s="49" t="s">
        <v>106</v>
      </c>
      <c r="BO43" s="57">
        <f t="shared" ref="BO43:BO45" si="30">D43/1000000</f>
        <v>0</v>
      </c>
      <c r="BP43" s="57">
        <f>M43/1000000</f>
        <v>0</v>
      </c>
      <c r="BQ43" s="69">
        <f>W43/1000000</f>
        <v>1.9473104713917853</v>
      </c>
      <c r="BR43" s="69">
        <f>AG43/1000000</f>
        <v>2.6114860130005422</v>
      </c>
      <c r="BS43" s="69">
        <f>AQ43/1000000</f>
        <v>2.3964766494958596</v>
      </c>
      <c r="BT43" s="69">
        <f>BA43/1000000</f>
        <v>2.2141784850109669</v>
      </c>
      <c r="BU43" s="69">
        <f>BK43/1000000</f>
        <v>2.0576542815515904</v>
      </c>
    </row>
    <row r="44" spans="1:75" x14ac:dyDescent="0.25">
      <c r="A44" s="46" t="s">
        <v>71</v>
      </c>
      <c r="B44" s="46" t="s">
        <v>105</v>
      </c>
      <c r="C44" s="46" t="s">
        <v>108</v>
      </c>
      <c r="D44" s="44">
        <f>SUM('WAO Scenario Ag'!AF15:AF19)</f>
        <v>639160.18152283935</v>
      </c>
      <c r="E44" s="44">
        <f>SUM('WAO Scenario Ag'!AG15:AG19)</f>
        <v>1260334.4766563233</v>
      </c>
      <c r="F44" s="44">
        <f>SUM('WAO Scenario Ag'!AH15:AH19)</f>
        <v>1864320.3504968507</v>
      </c>
      <c r="G44" s="44">
        <f>SUM('WAO Scenario Ag'!AI15:AI19)</f>
        <v>2451866.8720739367</v>
      </c>
      <c r="H44" s="44">
        <f>SUM('WAO Scenario Ag'!AJ15:AJ19)</f>
        <v>3023678.4294577935</v>
      </c>
      <c r="I44" s="44">
        <f>SUM('WAO Scenario Ag'!AK15:AK19)</f>
        <v>3580418.101937185</v>
      </c>
      <c r="J44" s="44">
        <f>SUM('WAO Scenario Ag'!AL15:AL19)</f>
        <v>4122710.7260433994</v>
      </c>
      <c r="K44" s="44">
        <f>SUM('WAO Scenario Ag'!AM15:AM19)</f>
        <v>4651145.68772492</v>
      </c>
      <c r="L44" s="44">
        <f>SUM('WAO Scenario Ag'!AN15:AN19)</f>
        <v>5166279.4691113401</v>
      </c>
      <c r="M44" s="44">
        <f>SUM('WAO Scenario Ag'!AO15:AO19)</f>
        <v>5668637.9749544468</v>
      </c>
      <c r="N44" s="44">
        <f>SUM('WAO Scenario Ag'!AP15:AP19)</f>
        <v>5980546.2373877177</v>
      </c>
      <c r="O44" s="44">
        <f>SUM('WAO Scenario Ag'!AQ15:AQ19)</f>
        <v>6638800.9409040771</v>
      </c>
      <c r="P44" s="44">
        <f>SUM('WAO Scenario Ag'!AR15:AR19)</f>
        <v>7484130.7807543855</v>
      </c>
      <c r="Q44" s="44">
        <f>SUM('WAO Scenario Ag'!AS15:AS19)</f>
        <v>7034455.9229356954</v>
      </c>
      <c r="R44" s="44">
        <f>SUM('WAO Scenario Ag'!AT15:AT19)</f>
        <v>7903645.5993537521</v>
      </c>
      <c r="S44" s="44">
        <f>SUM('WAO Scenario Ag'!AU15:AU19)</f>
        <v>9197553.4458393417</v>
      </c>
      <c r="T44" s="44">
        <f>SUM('WAO Scenario Ag'!AV15:AV19)</f>
        <v>11066979.968464991</v>
      </c>
      <c r="U44" s="44">
        <f>SUM('WAO Scenario Ag'!AW15:AW19)</f>
        <v>14573348.882268846</v>
      </c>
      <c r="V44" s="44">
        <f>SUM('WAO Scenario Ag'!AX15:AX19)</f>
        <v>16480635.482583547</v>
      </c>
      <c r="W44" s="44">
        <f>SUM('WAO Scenario Ag'!AY15:AY19)</f>
        <v>18357374.759719029</v>
      </c>
      <c r="X44" s="44">
        <f>SUM('WAO Scenario Ag'!AZ15:AZ19)</f>
        <v>20204308.984758273</v>
      </c>
      <c r="Y44" s="44">
        <f>SUM('WAO Scenario Ag'!BA15:BA19)</f>
        <v>22022156.215674914</v>
      </c>
      <c r="Z44" s="44">
        <f>SUM('WAO Scenario Ag'!BB15:BB19)</f>
        <v>23811611.293651588</v>
      </c>
      <c r="AA44" s="44">
        <f>SUM('WAO Scenario Ag'!BC15:BC19)</f>
        <v>25573346.789631065</v>
      </c>
      <c r="AB44" s="44">
        <f>SUM('WAO Scenario Ag'!BD15:BD19)</f>
        <v>27308013.904040743</v>
      </c>
      <c r="AC44" s="44">
        <f>SUM('WAO Scenario Ag'!BE15:BE19)</f>
        <v>29016243.322429951</v>
      </c>
      <c r="AD44" s="44">
        <f>SUM('WAO Scenario Ag'!BF15:BF19)</f>
        <v>30698646.029573184</v>
      </c>
      <c r="AE44" s="44">
        <f>SUM('WAO Scenario Ag'!BG15:BG19)</f>
        <v>32355814.084421281</v>
      </c>
      <c r="AF44" s="44">
        <f>SUM('WAO Scenario Ag'!BH15:BH19)</f>
        <v>33988318.638258822</v>
      </c>
      <c r="AG44" s="44">
        <f>SUM('WAO Scenario Ag'!BI15:BI19)</f>
        <v>33736168.163949437</v>
      </c>
      <c r="AH44" s="44">
        <f>SUM('WAO Scenario Ag'!BJ15:BJ19)</f>
        <v>33487803.494097676</v>
      </c>
      <c r="AI44" s="44">
        <f>SUM('WAO Scenario Ag'!BK15:BK19)</f>
        <v>33243138.864732359</v>
      </c>
      <c r="AJ44" s="44">
        <f>SUM('WAO Scenario Ag'!BL15:BL19)</f>
        <v>33002091.122473001</v>
      </c>
      <c r="AK44" s="44">
        <f>SUM('WAO Scenario Ag'!BM15:BM19)</f>
        <v>32764579.624238435</v>
      </c>
      <c r="AL44" s="44">
        <f>SUM('WAO Scenario Ag'!BN15:BN19)</f>
        <v>32530526.141632184</v>
      </c>
      <c r="AM44" s="44">
        <f>SUM('WAO Scenario Ag'!BO15:BO19)</f>
        <v>32299854.76974697</v>
      </c>
      <c r="AN44" s="44">
        <f>SUM('WAO Scenario Ag'!BP15:BP19)</f>
        <v>32072491.840146884</v>
      </c>
      <c r="AO44" s="44">
        <f>SUM('WAO Scenario Ag'!BQ15:BQ19)</f>
        <v>31848365.837801337</v>
      </c>
      <c r="AP44" s="44">
        <f>SUM('WAO Scenario Ag'!BR15:BR19)</f>
        <v>31627407.321758781</v>
      </c>
      <c r="AQ44" s="44">
        <f>SUM('WAO Scenario Ag'!BS15:BS19)</f>
        <v>31409548.849361558</v>
      </c>
      <c r="AR44" s="44">
        <f>SUM('WAO Scenario Ag'!BT15:BT19)</f>
        <v>31194724.90381537</v>
      </c>
      <c r="AS44" s="44">
        <f>SUM('WAO Scenario Ag'!BU15:BU19)</f>
        <v>30982871.824938159</v>
      </c>
      <c r="AT44" s="44">
        <f>SUM('WAO Scenario Ag'!BV15:BV19)</f>
        <v>30773927.742923949</v>
      </c>
      <c r="AU44" s="44">
        <f>SUM('WAO Scenario Ag'!BW15:BW19)</f>
        <v>30567832.51496686</v>
      </c>
      <c r="AV44" s="44">
        <f>SUM('WAO Scenario Ag'!BX15:BX19)</f>
        <v>30364527.664599743</v>
      </c>
      <c r="AW44" s="44">
        <f>SUM('WAO Scenario Ag'!BY15:BY19)</f>
        <v>30163956.323610522</v>
      </c>
      <c r="AX44" s="44">
        <f>SUM('WAO Scenario Ag'!BZ15:BZ19)</f>
        <v>29966063.176407252</v>
      </c>
      <c r="AY44" s="44">
        <f>SUM('WAO Scenario Ag'!CA15:CA19)</f>
        <v>29770794.406710178</v>
      </c>
      <c r="AZ44" s="44">
        <f>SUM('WAO Scenario Ag'!CB15:CB19)</f>
        <v>29578097.64645654</v>
      </c>
      <c r="BA44" s="44">
        <f>SUM('WAO Scenario Ag'!CC15:CC19)</f>
        <v>29387921.926809732</v>
      </c>
      <c r="BB44" s="44">
        <f>SUM('WAO Scenario Ag'!CD15:CD19)</f>
        <v>29200217.631171055</v>
      </c>
      <c r="BC44" s="44">
        <f>SUM('WAO Scenario Ag'!CE15:CE19)</f>
        <v>29014936.450097706</v>
      </c>
      <c r="BD44" s="44">
        <f>SUM('WAO Scenario Ag'!CF15:CF19)</f>
        <v>28832031.338036075</v>
      </c>
      <c r="BE44" s="44">
        <f>SUM('WAO Scenario Ag'!CG15:CG19)</f>
        <v>28651456.471784424</v>
      </c>
      <c r="BF44" s="44">
        <f>SUM('WAO Scenario Ag'!CH15:CH19)</f>
        <v>28473167.210603755</v>
      </c>
      <c r="BG44" s="44">
        <f>SUM('WAO Scenario Ag'!CI15:CI19)</f>
        <v>28297120.057899848</v>
      </c>
      <c r="BH44" s="44">
        <f>SUM('WAO Scenario Ag'!CJ15:CJ19)</f>
        <v>28123272.624404017</v>
      </c>
      <c r="BI44" s="44">
        <f>SUM('WAO Scenario Ag'!CK15:CK19)</f>
        <v>27951583.592783477</v>
      </c>
      <c r="BJ44" s="44">
        <f>SUM('WAO Scenario Ag'!CL15:CL19)</f>
        <v>27782012.683616344</v>
      </c>
      <c r="BK44" s="44">
        <f>SUM('WAO Scenario Ag'!CM15:CM19)</f>
        <v>27614520.622669324</v>
      </c>
      <c r="BM44" s="100" t="s">
        <v>71</v>
      </c>
      <c r="BN44" s="49" t="s">
        <v>105</v>
      </c>
      <c r="BO44" s="69">
        <f t="shared" si="30"/>
        <v>0.63916018152283938</v>
      </c>
      <c r="BP44" s="69">
        <f>M44/1000000</f>
        <v>5.6686379749544464</v>
      </c>
      <c r="BQ44" s="57">
        <f>W44/1000000</f>
        <v>18.357374759719029</v>
      </c>
      <c r="BR44" s="57">
        <f>AG44/1000000</f>
        <v>33.736168163949436</v>
      </c>
      <c r="BS44" s="57">
        <f>AQ44/1000000</f>
        <v>31.409548849361556</v>
      </c>
      <c r="BT44" s="57">
        <f>BA44/1000000</f>
        <v>29.387921926809732</v>
      </c>
      <c r="BU44" s="57">
        <f>BK44/1000000</f>
        <v>27.614520622669325</v>
      </c>
    </row>
    <row r="45" spans="1:75" x14ac:dyDescent="0.25">
      <c r="A45" s="46" t="s">
        <v>71</v>
      </c>
      <c r="B45" s="46" t="s">
        <v>106</v>
      </c>
      <c r="C45" s="46" t="s">
        <v>108</v>
      </c>
      <c r="D45" s="44">
        <f>'WAO Scenario Ag'!AF20</f>
        <v>138599.56472198345</v>
      </c>
      <c r="E45" s="44">
        <f>'WAO Scenario Ag'!AG20</f>
        <v>273457.71379753767</v>
      </c>
      <c r="F45" s="44">
        <f>'WAO Scenario Ag'!AH20</f>
        <v>404723.92573324346</v>
      </c>
      <c r="G45" s="44">
        <f>'WAO Scenario Ag'!AI20</f>
        <v>532539.82098634238</v>
      </c>
      <c r="H45" s="44">
        <f>'WAO Scenario Ag'!AJ20</f>
        <v>657039.67163612996</v>
      </c>
      <c r="I45" s="44">
        <f>'WAO Scenario Ag'!AK20</f>
        <v>778350.87189472397</v>
      </c>
      <c r="J45" s="44">
        <f>'WAO Scenario Ag'!AL20</f>
        <v>896594.37292321946</v>
      </c>
      <c r="K45" s="44">
        <f>'WAO Scenario Ag'!AM20</f>
        <v>1011885.0850730242</v>
      </c>
      <c r="L45" s="44">
        <f>'WAO Scenario Ag'!AN20</f>
        <v>1124332.2503643718</v>
      </c>
      <c r="M45" s="44">
        <f>'WAO Scenario Ag'!AO20</f>
        <v>1234039.7877399891</v>
      </c>
      <c r="N45" s="44">
        <f>'WAO Scenario Ag'!AP20</f>
        <v>1527995.2742244024</v>
      </c>
      <c r="O45" s="44">
        <f>'WAO Scenario Ag'!AQ20</f>
        <v>1967130.5156948098</v>
      </c>
      <c r="P45" s="44">
        <f>'WAO Scenario Ag'!AR20</f>
        <v>2598021.0199561203</v>
      </c>
      <c r="Q45" s="44">
        <f>'WAO Scenario Ag'!AS20</f>
        <v>3251413.8990502795</v>
      </c>
      <c r="R45" s="44">
        <f>'WAO Scenario Ag'!AT20</f>
        <v>4998965.2574780276</v>
      </c>
      <c r="S45" s="44">
        <f>'WAO Scenario Ag'!AU20</f>
        <v>8192818.5498469528</v>
      </c>
      <c r="T45" s="44">
        <f>'WAO Scenario Ag'!AV20</f>
        <v>10999483.226062525</v>
      </c>
      <c r="U45" s="44">
        <f>'WAO Scenario Ag'!AW20</f>
        <v>16417552.904479241</v>
      </c>
      <c r="V45" s="44">
        <f>'WAO Scenario Ag'!AX20</f>
        <v>19071444.584975265</v>
      </c>
      <c r="W45" s="44">
        <f>'WAO Scenario Ag'!AY20</f>
        <v>21673021.79211675</v>
      </c>
      <c r="X45" s="44">
        <f>'WAO Scenario Ag'!AZ20</f>
        <v>24223816.291296955</v>
      </c>
      <c r="Y45" s="44">
        <f>'WAO Scenario Ag'!BA20</f>
        <v>26725300.625887387</v>
      </c>
      <c r="Z45" s="44">
        <f>'WAO Scenario Ag'!BB20</f>
        <v>29178890.951934762</v>
      </c>
      <c r="AA45" s="44">
        <f>'WAO Scenario Ag'!BC20</f>
        <v>31585949.711580537</v>
      </c>
      <c r="AB45" s="44">
        <f>'WAO Scenario Ag'!BD20</f>
        <v>33947788.155807592</v>
      </c>
      <c r="AC45" s="44">
        <f>'WAO Scenario Ag'!BE20</f>
        <v>36265668.726328865</v>
      </c>
      <c r="AD45" s="44">
        <f>'WAO Scenario Ag'!BF20</f>
        <v>38540807.305709042</v>
      </c>
      <c r="AE45" s="44">
        <f>'WAO Scenario Ag'!BG20</f>
        <v>40774375.344146028</v>
      </c>
      <c r="AF45" s="44">
        <f>'WAO Scenario Ag'!BH20</f>
        <v>42967496.11918278</v>
      </c>
      <c r="AG45" s="44">
        <f>'WAO Scenario Ag'!BI20</f>
        <v>42581996.264889657</v>
      </c>
      <c r="AH45" s="44">
        <f>'WAO Scenario Ag'!BJ20</f>
        <v>42203352.229177132</v>
      </c>
      <c r="AI45" s="44">
        <f>'WAO Scenario Ag'!BK20</f>
        <v>41831382.735779516</v>
      </c>
      <c r="AJ45" s="44">
        <f>'WAO Scenario Ag'!BL20</f>
        <v>41465912.84348508</v>
      </c>
      <c r="AK45" s="44">
        <f>'WAO Scenario Ag'!BM20</f>
        <v>41106773.671794437</v>
      </c>
      <c r="AL45" s="44">
        <f>'WAO Scenario Ag'!BN20</f>
        <v>40753802.140712865</v>
      </c>
      <c r="AM45" s="44">
        <f>'WAO Scenario Ag'!BO20</f>
        <v>40406840.723834582</v>
      </c>
      <c r="AN45" s="44">
        <f>'WAO Scenario Ag'!BP20</f>
        <v>40065737.213933289</v>
      </c>
      <c r="AO45" s="44">
        <f>'WAO Scenario Ag'!BQ20</f>
        <v>39730344.500326388</v>
      </c>
      <c r="AP45" s="44">
        <f>'WAO Scenario Ag'!BR20</f>
        <v>39400520.3573284</v>
      </c>
      <c r="AQ45" s="44">
        <f>'WAO Scenario Ag'!BS20</f>
        <v>39076127.243154719</v>
      </c>
      <c r="AR45" s="44">
        <f>'WAO Scenario Ag'!BT20</f>
        <v>38757032.108678281</v>
      </c>
      <c r="AS45" s="44">
        <f>'WAO Scenario Ag'!BU20</f>
        <v>38443106.215480417</v>
      </c>
      <c r="AT45" s="44">
        <f>'WAO Scenario Ag'!BV20</f>
        <v>38134224.962673269</v>
      </c>
      <c r="AU45" s="44">
        <f>'WAO Scenario Ag'!BW20</f>
        <v>37830267.722004265</v>
      </c>
      <c r="AV45" s="44">
        <f>'WAO Scenario Ag'!BX20</f>
        <v>37531117.680784315</v>
      </c>
      <c r="AW45" s="44">
        <f>'WAO Scenario Ag'!BY20</f>
        <v>37236661.692209892</v>
      </c>
      <c r="AX45" s="44">
        <f>'WAO Scenario Ag'!BZ20</f>
        <v>36946790.132676281</v>
      </c>
      <c r="AY45" s="44">
        <f>'WAO Scenario Ag'!CA20</f>
        <v>36661396.765703775</v>
      </c>
      <c r="AZ45" s="44">
        <f>'WAO Scenario Ag'!CB20</f>
        <v>36380378.612122275</v>
      </c>
      <c r="BA45" s="44">
        <f>'WAO Scenario Ag'!CC20</f>
        <v>36103635.826180644</v>
      </c>
      <c r="BB45" s="44">
        <f>'WAO Scenario Ag'!CD20</f>
        <v>35831071.577268109</v>
      </c>
      <c r="BC45" s="44">
        <f>'WAO Scenario Ag'!CE20</f>
        <v>35562591.936953053</v>
      </c>
      <c r="BD45" s="44">
        <f>'WAO Scenario Ag'!CF20</f>
        <v>35298105.771062598</v>
      </c>
      <c r="BE45" s="44">
        <f>'WAO Scenario Ag'!CG20</f>
        <v>35037524.63654238</v>
      </c>
      <c r="BF45" s="44">
        <f>'WAO Scenario Ag'!CH20</f>
        <v>34780762.682851195</v>
      </c>
      <c r="BG45" s="44">
        <f>'WAO Scenario Ag'!CI20</f>
        <v>34527736.557659894</v>
      </c>
      <c r="BH45" s="44">
        <f>'WAO Scenario Ag'!CJ20</f>
        <v>34278365.316636555</v>
      </c>
      <c r="BI45" s="44">
        <f>'WAO Scenario Ag'!CK20</f>
        <v>34032570.337113149</v>
      </c>
      <c r="BJ45" s="44">
        <f>'WAO Scenario Ag'!CL20</f>
        <v>33790275.235439949</v>
      </c>
      <c r="BK45" s="44">
        <f>'WAO Scenario Ag'!CM20</f>
        <v>33551405.787845522</v>
      </c>
      <c r="BM45" s="101"/>
      <c r="BN45" s="50" t="s">
        <v>106</v>
      </c>
      <c r="BO45" s="73">
        <f t="shared" si="30"/>
        <v>0.13859956472198345</v>
      </c>
      <c r="BP45" s="70">
        <f>M45/1000000</f>
        <v>1.2340397877399891</v>
      </c>
      <c r="BQ45" s="58">
        <f>W45/1000000</f>
        <v>21.673021792116749</v>
      </c>
      <c r="BR45" s="58">
        <f>AG45/1000000</f>
        <v>42.581996264889661</v>
      </c>
      <c r="BS45" s="58">
        <f>AQ45/1000000</f>
        <v>39.076127243154723</v>
      </c>
      <c r="BT45" s="58">
        <f>BA45/1000000</f>
        <v>36.103635826180643</v>
      </c>
      <c r="BU45" s="58">
        <f>BK45/1000000</f>
        <v>33.551405787845525</v>
      </c>
      <c r="BV45" s="94">
        <f>SUM(BP42:BP45)</f>
        <v>9.2258881586671979</v>
      </c>
      <c r="BW45" s="94"/>
    </row>
    <row r="46" spans="1:75" x14ac:dyDescent="0.25">
      <c r="BM46" s="46"/>
      <c r="BN46" s="46" t="s">
        <v>110</v>
      </c>
      <c r="BO46" s="46"/>
      <c r="BP46" s="46"/>
      <c r="BQ46" s="46"/>
      <c r="BR46" s="46"/>
      <c r="BS46" s="46"/>
      <c r="BT46" s="46"/>
      <c r="BU46" s="46"/>
    </row>
    <row r="47" spans="1:75" x14ac:dyDescent="0.25">
      <c r="A47" s="46" t="s">
        <v>38</v>
      </c>
      <c r="B47" s="46" t="s">
        <v>105</v>
      </c>
      <c r="C47" s="46" t="s">
        <v>109</v>
      </c>
      <c r="D47" s="46">
        <f>D52*$D$65</f>
        <v>20945863829.462044</v>
      </c>
      <c r="E47" s="46">
        <f t="shared" ref="E47:BK47" si="31">E52*$D$65</f>
        <v>41891727658.924088</v>
      </c>
      <c r="F47" s="46">
        <f t="shared" si="31"/>
        <v>62837591488.386124</v>
      </c>
      <c r="G47" s="46">
        <f t="shared" si="31"/>
        <v>83783455317.848175</v>
      </c>
      <c r="H47" s="46">
        <f t="shared" si="31"/>
        <v>104729319147.31021</v>
      </c>
      <c r="I47" s="46">
        <f t="shared" si="31"/>
        <v>125675182976.77226</v>
      </c>
      <c r="J47" s="46">
        <f t="shared" si="31"/>
        <v>146621046806.23428</v>
      </c>
      <c r="K47" s="46">
        <f t="shared" si="31"/>
        <v>167566910635.69635</v>
      </c>
      <c r="L47" s="46">
        <f t="shared" si="31"/>
        <v>188512774465.15839</v>
      </c>
      <c r="M47" s="46">
        <f t="shared" si="31"/>
        <v>209458638294.62042</v>
      </c>
      <c r="N47" s="46">
        <f t="shared" si="31"/>
        <v>228531004354.98901</v>
      </c>
      <c r="O47" s="46">
        <f t="shared" si="31"/>
        <v>277075236804.16864</v>
      </c>
      <c r="P47" s="46">
        <f t="shared" si="31"/>
        <v>363069578260.54443</v>
      </c>
      <c r="Q47" s="46">
        <f t="shared" si="31"/>
        <v>439537659874.07227</v>
      </c>
      <c r="R47" s="46">
        <f t="shared" si="31"/>
        <v>505467316536.44946</v>
      </c>
      <c r="S47" s="46">
        <f t="shared" si="31"/>
        <v>632333281993.57776</v>
      </c>
      <c r="T47" s="46">
        <f t="shared" si="31"/>
        <v>844221116548.12439</v>
      </c>
      <c r="U47" s="46">
        <f t="shared" si="31"/>
        <v>1193169600000.0002</v>
      </c>
      <c r="V47" s="46">
        <f t="shared" si="31"/>
        <v>1295865975600.0002</v>
      </c>
      <c r="W47" s="46">
        <f t="shared" si="31"/>
        <v>1398562351200.0002</v>
      </c>
      <c r="X47" s="46">
        <f t="shared" si="31"/>
        <v>1501258726800.0002</v>
      </c>
      <c r="Y47" s="46">
        <f t="shared" si="31"/>
        <v>1603955102400.0002</v>
      </c>
      <c r="Z47" s="46">
        <f t="shared" si="31"/>
        <v>1706651478000.0002</v>
      </c>
      <c r="AA47" s="46">
        <f t="shared" si="31"/>
        <v>1809347853599.9998</v>
      </c>
      <c r="AB47" s="46">
        <f t="shared" si="31"/>
        <v>1912044229199.9998</v>
      </c>
      <c r="AC47" s="46">
        <f t="shared" si="31"/>
        <v>2014740604799.9998</v>
      </c>
      <c r="AD47" s="46">
        <f t="shared" si="31"/>
        <v>2117436980399.9998</v>
      </c>
      <c r="AE47" s="46">
        <f t="shared" si="31"/>
        <v>2220133356000</v>
      </c>
      <c r="AF47" s="46">
        <f t="shared" si="31"/>
        <v>2322829800000</v>
      </c>
      <c r="AG47" s="46">
        <f t="shared" si="31"/>
        <v>2322829800000</v>
      </c>
      <c r="AH47" s="46">
        <f t="shared" si="31"/>
        <v>2322829800000</v>
      </c>
      <c r="AI47" s="46">
        <f t="shared" si="31"/>
        <v>2322829800000</v>
      </c>
      <c r="AJ47" s="46">
        <f t="shared" si="31"/>
        <v>2322829800000</v>
      </c>
      <c r="AK47" s="46">
        <f t="shared" si="31"/>
        <v>2322829800000</v>
      </c>
      <c r="AL47" s="46">
        <f t="shared" si="31"/>
        <v>2322829800000</v>
      </c>
      <c r="AM47" s="46">
        <f t="shared" si="31"/>
        <v>2322829800000</v>
      </c>
      <c r="AN47" s="46">
        <f t="shared" si="31"/>
        <v>2322829800000</v>
      </c>
      <c r="AO47" s="46">
        <f t="shared" si="31"/>
        <v>2322829800000</v>
      </c>
      <c r="AP47" s="46">
        <f t="shared" si="31"/>
        <v>2322829800000</v>
      </c>
      <c r="AQ47" s="46">
        <f t="shared" si="31"/>
        <v>2322829800000</v>
      </c>
      <c r="AR47" s="46">
        <f t="shared" si="31"/>
        <v>2322829800000</v>
      </c>
      <c r="AS47" s="46">
        <f t="shared" si="31"/>
        <v>2322829800000</v>
      </c>
      <c r="AT47" s="46">
        <f t="shared" si="31"/>
        <v>2322829800000</v>
      </c>
      <c r="AU47" s="46">
        <f t="shared" si="31"/>
        <v>2322829800000</v>
      </c>
      <c r="AV47" s="46">
        <f t="shared" si="31"/>
        <v>2322829800000</v>
      </c>
      <c r="AW47" s="46">
        <f t="shared" si="31"/>
        <v>2322829800000</v>
      </c>
      <c r="AX47" s="46">
        <f t="shared" si="31"/>
        <v>2322829800000</v>
      </c>
      <c r="AY47" s="46">
        <f t="shared" si="31"/>
        <v>2322829800000</v>
      </c>
      <c r="AZ47" s="46">
        <f t="shared" si="31"/>
        <v>2322829800000</v>
      </c>
      <c r="BA47" s="46">
        <f t="shared" si="31"/>
        <v>2322829800000</v>
      </c>
      <c r="BB47" s="46">
        <f t="shared" si="31"/>
        <v>2322829800000</v>
      </c>
      <c r="BC47" s="46">
        <f t="shared" si="31"/>
        <v>2322829800000</v>
      </c>
      <c r="BD47" s="46">
        <f t="shared" si="31"/>
        <v>2322829800000</v>
      </c>
      <c r="BE47" s="46">
        <f t="shared" si="31"/>
        <v>2322829800000</v>
      </c>
      <c r="BF47" s="46">
        <f t="shared" si="31"/>
        <v>2322829800000</v>
      </c>
      <c r="BG47" s="46">
        <f t="shared" si="31"/>
        <v>2322829800000</v>
      </c>
      <c r="BH47" s="46">
        <f t="shared" si="31"/>
        <v>2322829800000</v>
      </c>
      <c r="BI47" s="46">
        <f t="shared" si="31"/>
        <v>2322829800000</v>
      </c>
      <c r="BJ47" s="46">
        <f t="shared" si="31"/>
        <v>2322829800000</v>
      </c>
      <c r="BK47" s="46">
        <f t="shared" si="31"/>
        <v>2322829800000</v>
      </c>
      <c r="BM47" s="53" t="s">
        <v>93</v>
      </c>
      <c r="BN47" s="53" t="s">
        <v>94</v>
      </c>
      <c r="BO47" s="53">
        <v>1991</v>
      </c>
      <c r="BP47" s="53">
        <v>2000</v>
      </c>
      <c r="BQ47" s="53">
        <v>2010</v>
      </c>
      <c r="BR47" s="53">
        <v>2020</v>
      </c>
      <c r="BS47" s="53">
        <v>2030</v>
      </c>
      <c r="BT47" s="53">
        <v>2040</v>
      </c>
      <c r="BU47" s="53">
        <v>2050</v>
      </c>
    </row>
    <row r="48" spans="1:75" x14ac:dyDescent="0.25">
      <c r="A48" s="46" t="s">
        <v>38</v>
      </c>
      <c r="B48" s="46" t="s">
        <v>106</v>
      </c>
      <c r="C48" s="46" t="s">
        <v>109</v>
      </c>
      <c r="D48" s="46">
        <f>D53*$D$66</f>
        <v>0</v>
      </c>
      <c r="E48" s="46">
        <f t="shared" ref="E48:BK48" si="32">E53*$D$66</f>
        <v>0</v>
      </c>
      <c r="F48" s="46">
        <f t="shared" si="32"/>
        <v>0</v>
      </c>
      <c r="G48" s="46">
        <f t="shared" si="32"/>
        <v>0</v>
      </c>
      <c r="H48" s="46">
        <f t="shared" si="32"/>
        <v>0</v>
      </c>
      <c r="I48" s="46">
        <f t="shared" si="32"/>
        <v>0</v>
      </c>
      <c r="J48" s="46">
        <f t="shared" si="32"/>
        <v>0</v>
      </c>
      <c r="K48" s="46">
        <f t="shared" si="32"/>
        <v>0</v>
      </c>
      <c r="L48" s="46">
        <f t="shared" si="32"/>
        <v>0</v>
      </c>
      <c r="M48" s="46">
        <f t="shared" si="32"/>
        <v>0</v>
      </c>
      <c r="N48" s="46">
        <f t="shared" si="32"/>
        <v>1209973112.2397101</v>
      </c>
      <c r="O48" s="46">
        <f t="shared" si="32"/>
        <v>1480539550.5759602</v>
      </c>
      <c r="P48" s="46">
        <f t="shared" si="32"/>
        <v>2006520706.7016301</v>
      </c>
      <c r="Q48" s="46">
        <f t="shared" si="32"/>
        <v>3939447342.1758003</v>
      </c>
      <c r="R48" s="46">
        <f t="shared" si="32"/>
        <v>12818355582.618181</v>
      </c>
      <c r="S48" s="46">
        <f t="shared" si="32"/>
        <v>35361951224.794533</v>
      </c>
      <c r="T48" s="46">
        <f t="shared" si="32"/>
        <v>69161110701.758881</v>
      </c>
      <c r="U48" s="46">
        <f t="shared" si="32"/>
        <v>86498700000</v>
      </c>
      <c r="V48" s="46">
        <f t="shared" si="32"/>
        <v>91581682900</v>
      </c>
      <c r="W48" s="46">
        <f t="shared" si="32"/>
        <v>96664665800.000015</v>
      </c>
      <c r="X48" s="46">
        <f t="shared" si="32"/>
        <v>101747648700.00003</v>
      </c>
      <c r="Y48" s="46">
        <f t="shared" si="32"/>
        <v>106830631600.00002</v>
      </c>
      <c r="Z48" s="46">
        <f t="shared" si="32"/>
        <v>111913614500.00002</v>
      </c>
      <c r="AA48" s="46">
        <f t="shared" si="32"/>
        <v>116996597400.00005</v>
      </c>
      <c r="AB48" s="46">
        <f t="shared" si="32"/>
        <v>122079580300.00003</v>
      </c>
      <c r="AC48" s="46">
        <f t="shared" si="32"/>
        <v>127162563200.00003</v>
      </c>
      <c r="AD48" s="46">
        <f t="shared" si="32"/>
        <v>132245546100.00006</v>
      </c>
      <c r="AE48" s="46">
        <f t="shared" si="32"/>
        <v>137328529000.00005</v>
      </c>
      <c r="AF48" s="46">
        <f t="shared" si="32"/>
        <v>142411400000</v>
      </c>
      <c r="AG48" s="46">
        <f t="shared" si="32"/>
        <v>142411400000</v>
      </c>
      <c r="AH48" s="46">
        <f t="shared" si="32"/>
        <v>142411400000</v>
      </c>
      <c r="AI48" s="46">
        <f t="shared" si="32"/>
        <v>142411400000</v>
      </c>
      <c r="AJ48" s="46">
        <f t="shared" si="32"/>
        <v>142411400000</v>
      </c>
      <c r="AK48" s="46">
        <f t="shared" si="32"/>
        <v>142411400000</v>
      </c>
      <c r="AL48" s="46">
        <f t="shared" si="32"/>
        <v>142411400000</v>
      </c>
      <c r="AM48" s="46">
        <f t="shared" si="32"/>
        <v>142411400000</v>
      </c>
      <c r="AN48" s="46">
        <f t="shared" si="32"/>
        <v>142411400000</v>
      </c>
      <c r="AO48" s="46">
        <f t="shared" si="32"/>
        <v>142411400000</v>
      </c>
      <c r="AP48" s="46">
        <f t="shared" si="32"/>
        <v>142411400000</v>
      </c>
      <c r="AQ48" s="46">
        <f t="shared" si="32"/>
        <v>142411400000</v>
      </c>
      <c r="AR48" s="46">
        <f t="shared" si="32"/>
        <v>142411400000</v>
      </c>
      <c r="AS48" s="46">
        <f t="shared" si="32"/>
        <v>142411400000</v>
      </c>
      <c r="AT48" s="46">
        <f t="shared" si="32"/>
        <v>142411400000</v>
      </c>
      <c r="AU48" s="46">
        <f t="shared" si="32"/>
        <v>142411400000</v>
      </c>
      <c r="AV48" s="46">
        <f t="shared" si="32"/>
        <v>142411400000</v>
      </c>
      <c r="AW48" s="46">
        <f t="shared" si="32"/>
        <v>142411400000</v>
      </c>
      <c r="AX48" s="46">
        <f t="shared" si="32"/>
        <v>142411400000</v>
      </c>
      <c r="AY48" s="46">
        <f t="shared" si="32"/>
        <v>142411400000</v>
      </c>
      <c r="AZ48" s="46">
        <f t="shared" si="32"/>
        <v>142411400000</v>
      </c>
      <c r="BA48" s="46">
        <f t="shared" si="32"/>
        <v>142411400000</v>
      </c>
      <c r="BB48" s="46">
        <f t="shared" si="32"/>
        <v>142411400000</v>
      </c>
      <c r="BC48" s="46">
        <f t="shared" si="32"/>
        <v>142411400000</v>
      </c>
      <c r="BD48" s="46">
        <f t="shared" si="32"/>
        <v>142411400000</v>
      </c>
      <c r="BE48" s="46">
        <f t="shared" si="32"/>
        <v>142411400000</v>
      </c>
      <c r="BF48" s="46">
        <f t="shared" si="32"/>
        <v>142411400000</v>
      </c>
      <c r="BG48" s="46">
        <f t="shared" si="32"/>
        <v>142411400000</v>
      </c>
      <c r="BH48" s="46">
        <f t="shared" si="32"/>
        <v>142411400000</v>
      </c>
      <c r="BI48" s="46">
        <f t="shared" si="32"/>
        <v>142411400000</v>
      </c>
      <c r="BJ48" s="46">
        <f t="shared" si="32"/>
        <v>142411400000</v>
      </c>
      <c r="BK48" s="46">
        <f t="shared" si="32"/>
        <v>142411400000</v>
      </c>
      <c r="BM48" s="99" t="s">
        <v>38</v>
      </c>
      <c r="BN48" s="51" t="s">
        <v>105</v>
      </c>
      <c r="BO48" s="62">
        <f>D47/1000000000000</f>
        <v>2.0945863829462043E-2</v>
      </c>
      <c r="BP48" s="62">
        <f>M47/1000000000000</f>
        <v>0.20945863829462041</v>
      </c>
      <c r="BQ48" s="63">
        <f>W47/1000000000000</f>
        <v>1.3985623512000003</v>
      </c>
      <c r="BR48" s="63">
        <f>AG47/1000000000000</f>
        <v>2.3228298000000001</v>
      </c>
      <c r="BS48" s="63">
        <f>AQ47/1000000000000</f>
        <v>2.3228298000000001</v>
      </c>
      <c r="BT48" s="63">
        <f>BA47/1000000000000</f>
        <v>2.3228298000000001</v>
      </c>
      <c r="BU48" s="63">
        <f>BK47/1000000000000</f>
        <v>2.3228298000000001</v>
      </c>
    </row>
    <row r="49" spans="1:75" x14ac:dyDescent="0.25">
      <c r="A49" s="46" t="s">
        <v>71</v>
      </c>
      <c r="B49" s="46" t="s">
        <v>105</v>
      </c>
      <c r="C49" s="46" t="s">
        <v>109</v>
      </c>
      <c r="D49" s="46">
        <f>D54*$D$65</f>
        <v>38467632636.660408</v>
      </c>
      <c r="E49" s="46">
        <f t="shared" ref="E49:BK49" si="33">E54*$D$65</f>
        <v>76935265273.320816</v>
      </c>
      <c r="F49" s="46">
        <f t="shared" si="33"/>
        <v>115402897909.9812</v>
      </c>
      <c r="G49" s="46">
        <f t="shared" si="33"/>
        <v>153870530546.64163</v>
      </c>
      <c r="H49" s="46">
        <f t="shared" si="33"/>
        <v>192338163183.30203</v>
      </c>
      <c r="I49" s="46">
        <f t="shared" si="33"/>
        <v>230805795819.9624</v>
      </c>
      <c r="J49" s="46">
        <f t="shared" si="33"/>
        <v>269273428456.62283</v>
      </c>
      <c r="K49" s="46">
        <f t="shared" si="33"/>
        <v>307741061093.28326</v>
      </c>
      <c r="L49" s="46">
        <f t="shared" si="33"/>
        <v>346208693729.94366</v>
      </c>
      <c r="M49" s="46">
        <f t="shared" si="33"/>
        <v>384676326366.60406</v>
      </c>
      <c r="N49" s="46">
        <f t="shared" si="33"/>
        <v>413014964761.60956</v>
      </c>
      <c r="O49" s="46">
        <f t="shared" si="33"/>
        <v>473042309596.35553</v>
      </c>
      <c r="P49" s="46">
        <f t="shared" si="33"/>
        <v>560404066267.67346</v>
      </c>
      <c r="Q49" s="46">
        <f t="shared" si="33"/>
        <v>574487053735.35046</v>
      </c>
      <c r="R49" s="46">
        <f t="shared" si="33"/>
        <v>655601171659.73401</v>
      </c>
      <c r="S49" s="46">
        <f t="shared" si="33"/>
        <v>788161062010.43115</v>
      </c>
      <c r="T49" s="46">
        <f t="shared" si="33"/>
        <v>990135632416.01428</v>
      </c>
      <c r="U49" s="46">
        <f t="shared" si="33"/>
        <v>1346419800000.0002</v>
      </c>
      <c r="V49" s="46">
        <f t="shared" si="33"/>
        <v>1506727648800.0002</v>
      </c>
      <c r="W49" s="46">
        <f t="shared" si="33"/>
        <v>1667035497600.0002</v>
      </c>
      <c r="X49" s="46">
        <f t="shared" si="33"/>
        <v>1827343346400.0002</v>
      </c>
      <c r="Y49" s="46">
        <f t="shared" si="33"/>
        <v>1987651195200.0002</v>
      </c>
      <c r="Z49" s="46">
        <f t="shared" si="33"/>
        <v>2147959044000.0005</v>
      </c>
      <c r="AA49" s="46">
        <f t="shared" si="33"/>
        <v>2308266892800.0005</v>
      </c>
      <c r="AB49" s="46">
        <f t="shared" si="33"/>
        <v>2468574741600.001</v>
      </c>
      <c r="AC49" s="46">
        <f t="shared" si="33"/>
        <v>2628882590400.001</v>
      </c>
      <c r="AD49" s="46">
        <f t="shared" si="33"/>
        <v>2789190439200.001</v>
      </c>
      <c r="AE49" s="46">
        <f t="shared" si="33"/>
        <v>2949498288000.001</v>
      </c>
      <c r="AF49" s="46">
        <f t="shared" si="33"/>
        <v>3109806000000</v>
      </c>
      <c r="AG49" s="46">
        <f t="shared" si="33"/>
        <v>3109806000000</v>
      </c>
      <c r="AH49" s="46">
        <f t="shared" si="33"/>
        <v>3109806000000</v>
      </c>
      <c r="AI49" s="46">
        <f t="shared" si="33"/>
        <v>3109806000000</v>
      </c>
      <c r="AJ49" s="46">
        <f t="shared" si="33"/>
        <v>3109806000000</v>
      </c>
      <c r="AK49" s="46">
        <f t="shared" si="33"/>
        <v>3109806000000</v>
      </c>
      <c r="AL49" s="46">
        <f t="shared" si="33"/>
        <v>3109806000000</v>
      </c>
      <c r="AM49" s="46">
        <f t="shared" si="33"/>
        <v>3109806000000</v>
      </c>
      <c r="AN49" s="46">
        <f t="shared" si="33"/>
        <v>3109806000000</v>
      </c>
      <c r="AO49" s="46">
        <f t="shared" si="33"/>
        <v>3109806000000</v>
      </c>
      <c r="AP49" s="46">
        <f t="shared" si="33"/>
        <v>3109806000000</v>
      </c>
      <c r="AQ49" s="46">
        <f t="shared" si="33"/>
        <v>3109806000000</v>
      </c>
      <c r="AR49" s="46">
        <f t="shared" si="33"/>
        <v>3109806000000</v>
      </c>
      <c r="AS49" s="46">
        <f t="shared" si="33"/>
        <v>3109806000000</v>
      </c>
      <c r="AT49" s="46">
        <f t="shared" si="33"/>
        <v>3109806000000</v>
      </c>
      <c r="AU49" s="46">
        <f t="shared" si="33"/>
        <v>3109806000000</v>
      </c>
      <c r="AV49" s="46">
        <f t="shared" si="33"/>
        <v>3109806000000</v>
      </c>
      <c r="AW49" s="46">
        <f t="shared" si="33"/>
        <v>3109806000000</v>
      </c>
      <c r="AX49" s="46">
        <f t="shared" si="33"/>
        <v>3109806000000</v>
      </c>
      <c r="AY49" s="46">
        <f t="shared" si="33"/>
        <v>3109806000000</v>
      </c>
      <c r="AZ49" s="46">
        <f t="shared" si="33"/>
        <v>3109806000000</v>
      </c>
      <c r="BA49" s="46">
        <f t="shared" si="33"/>
        <v>3109806000000</v>
      </c>
      <c r="BB49" s="46">
        <f t="shared" si="33"/>
        <v>3109806000000</v>
      </c>
      <c r="BC49" s="46">
        <f t="shared" si="33"/>
        <v>3109806000000</v>
      </c>
      <c r="BD49" s="46">
        <f t="shared" si="33"/>
        <v>3109806000000</v>
      </c>
      <c r="BE49" s="46">
        <f t="shared" si="33"/>
        <v>3109806000000</v>
      </c>
      <c r="BF49" s="46">
        <f t="shared" si="33"/>
        <v>3109806000000</v>
      </c>
      <c r="BG49" s="46">
        <f t="shared" si="33"/>
        <v>3109806000000</v>
      </c>
      <c r="BH49" s="46">
        <f t="shared" si="33"/>
        <v>3109806000000</v>
      </c>
      <c r="BI49" s="46">
        <f t="shared" si="33"/>
        <v>3109806000000</v>
      </c>
      <c r="BJ49" s="46">
        <f t="shared" si="33"/>
        <v>3109806000000</v>
      </c>
      <c r="BK49" s="46">
        <f t="shared" si="33"/>
        <v>3109806000000</v>
      </c>
      <c r="BM49" s="100"/>
      <c r="BN49" s="49" t="s">
        <v>106</v>
      </c>
      <c r="BO49" s="65">
        <f>D48/1000000000000</f>
        <v>0</v>
      </c>
      <c r="BP49" s="65">
        <f>M48/1000000000000</f>
        <v>0</v>
      </c>
      <c r="BQ49" s="65">
        <f>W48/1000000000000</f>
        <v>9.6664665800000021E-2</v>
      </c>
      <c r="BR49" s="65">
        <f>AG48/1000000000000</f>
        <v>0.14241139999999999</v>
      </c>
      <c r="BS49" s="65">
        <f>AQ48/1000000000000</f>
        <v>0.14241139999999999</v>
      </c>
      <c r="BT49" s="65">
        <f>BA48/1000000000000</f>
        <v>0.14241139999999999</v>
      </c>
      <c r="BU49" s="65">
        <f>BK48/1000000000000</f>
        <v>0.14241139999999999</v>
      </c>
    </row>
    <row r="50" spans="1:75" x14ac:dyDescent="0.25">
      <c r="A50" s="46" t="s">
        <v>71</v>
      </c>
      <c r="B50" s="46" t="s">
        <v>106</v>
      </c>
      <c r="C50" s="46" t="s">
        <v>109</v>
      </c>
      <c r="D50" s="46">
        <f>D55*$D$66</f>
        <v>3290087890.1688004</v>
      </c>
      <c r="E50" s="46">
        <f t="shared" ref="E50:BK50" si="34">E55*$D$66</f>
        <v>6580175780.3376007</v>
      </c>
      <c r="F50" s="46">
        <f t="shared" si="34"/>
        <v>9870263670.506403</v>
      </c>
      <c r="G50" s="46">
        <f t="shared" si="34"/>
        <v>13160351560.675201</v>
      </c>
      <c r="H50" s="46">
        <f t="shared" si="34"/>
        <v>16450439450.844002</v>
      </c>
      <c r="I50" s="46">
        <f t="shared" si="34"/>
        <v>19740527341.012802</v>
      </c>
      <c r="J50" s="46">
        <f t="shared" si="34"/>
        <v>23030615231.181599</v>
      </c>
      <c r="K50" s="46">
        <f t="shared" si="34"/>
        <v>26320703121.350399</v>
      </c>
      <c r="L50" s="46">
        <f t="shared" si="34"/>
        <v>29610791011.519199</v>
      </c>
      <c r="M50" s="46">
        <f t="shared" si="34"/>
        <v>32900878901.688004</v>
      </c>
      <c r="N50" s="46">
        <f t="shared" si="34"/>
        <v>41234325202.444504</v>
      </c>
      <c r="O50" s="46">
        <f t="shared" si="34"/>
        <v>53723671996.045807</v>
      </c>
      <c r="P50" s="46">
        <f t="shared" si="34"/>
        <v>71797510076.907303</v>
      </c>
      <c r="Q50" s="46">
        <f t="shared" si="34"/>
        <v>90910323280.980011</v>
      </c>
      <c r="R50" s="46">
        <f t="shared" si="34"/>
        <v>141395856143.01758</v>
      </c>
      <c r="S50" s="46">
        <f t="shared" si="34"/>
        <v>234394952327.95343</v>
      </c>
      <c r="T50" s="46">
        <f t="shared" si="34"/>
        <v>317922058639.61383</v>
      </c>
      <c r="U50" s="46">
        <f t="shared" si="34"/>
        <v>479342300000</v>
      </c>
      <c r="V50" s="46">
        <f t="shared" si="34"/>
        <v>562426371500</v>
      </c>
      <c r="W50" s="46">
        <f t="shared" si="34"/>
        <v>645510443000</v>
      </c>
      <c r="X50" s="46">
        <f t="shared" si="34"/>
        <v>728594514499.99988</v>
      </c>
      <c r="Y50" s="46">
        <f t="shared" si="34"/>
        <v>811678586000</v>
      </c>
      <c r="Z50" s="46">
        <f t="shared" si="34"/>
        <v>894762657500</v>
      </c>
      <c r="AA50" s="46">
        <f t="shared" si="34"/>
        <v>977846729000.00024</v>
      </c>
      <c r="AB50" s="46">
        <f t="shared" si="34"/>
        <v>1060930800500.0002</v>
      </c>
      <c r="AC50" s="46">
        <f t="shared" si="34"/>
        <v>1144014872000.0002</v>
      </c>
      <c r="AD50" s="46">
        <f t="shared" si="34"/>
        <v>1227098943500.0002</v>
      </c>
      <c r="AE50" s="46">
        <f t="shared" si="34"/>
        <v>1310183015000.0002</v>
      </c>
      <c r="AF50" s="46">
        <f t="shared" si="34"/>
        <v>1393266900000.0002</v>
      </c>
      <c r="AG50" s="46">
        <f t="shared" si="34"/>
        <v>1393266900000.0002</v>
      </c>
      <c r="AH50" s="46">
        <f t="shared" si="34"/>
        <v>1393266900000.0002</v>
      </c>
      <c r="AI50" s="46">
        <f t="shared" si="34"/>
        <v>1393266900000.0002</v>
      </c>
      <c r="AJ50" s="46">
        <f t="shared" si="34"/>
        <v>1393266900000.0002</v>
      </c>
      <c r="AK50" s="46">
        <f t="shared" si="34"/>
        <v>1393266900000.0002</v>
      </c>
      <c r="AL50" s="46">
        <f t="shared" si="34"/>
        <v>1393266900000.0002</v>
      </c>
      <c r="AM50" s="46">
        <f t="shared" si="34"/>
        <v>1393266900000.0002</v>
      </c>
      <c r="AN50" s="46">
        <f t="shared" si="34"/>
        <v>1393266900000.0002</v>
      </c>
      <c r="AO50" s="46">
        <f t="shared" si="34"/>
        <v>1393266900000.0002</v>
      </c>
      <c r="AP50" s="46">
        <f t="shared" si="34"/>
        <v>1393266900000.0002</v>
      </c>
      <c r="AQ50" s="46">
        <f t="shared" si="34"/>
        <v>1393266900000.0002</v>
      </c>
      <c r="AR50" s="46">
        <f t="shared" si="34"/>
        <v>1393266900000.0002</v>
      </c>
      <c r="AS50" s="46">
        <f t="shared" si="34"/>
        <v>1393266900000.0002</v>
      </c>
      <c r="AT50" s="46">
        <f t="shared" si="34"/>
        <v>1393266900000.0002</v>
      </c>
      <c r="AU50" s="46">
        <f t="shared" si="34"/>
        <v>1393266900000.0002</v>
      </c>
      <c r="AV50" s="46">
        <f t="shared" si="34"/>
        <v>1393266900000.0002</v>
      </c>
      <c r="AW50" s="46">
        <f t="shared" si="34"/>
        <v>1393266900000.0002</v>
      </c>
      <c r="AX50" s="46">
        <f t="shared" si="34"/>
        <v>1393266900000.0002</v>
      </c>
      <c r="AY50" s="46">
        <f t="shared" si="34"/>
        <v>1393266900000.0002</v>
      </c>
      <c r="AZ50" s="46">
        <f t="shared" si="34"/>
        <v>1393266900000.0002</v>
      </c>
      <c r="BA50" s="46">
        <f t="shared" si="34"/>
        <v>1393266900000.0002</v>
      </c>
      <c r="BB50" s="46">
        <f t="shared" si="34"/>
        <v>1393266900000.0002</v>
      </c>
      <c r="BC50" s="46">
        <f t="shared" si="34"/>
        <v>1393266900000.0002</v>
      </c>
      <c r="BD50" s="46">
        <f t="shared" si="34"/>
        <v>1393266900000.0002</v>
      </c>
      <c r="BE50" s="46">
        <f t="shared" si="34"/>
        <v>1393266900000.0002</v>
      </c>
      <c r="BF50" s="46">
        <f t="shared" si="34"/>
        <v>1393266900000.0002</v>
      </c>
      <c r="BG50" s="46">
        <f t="shared" si="34"/>
        <v>1393266900000.0002</v>
      </c>
      <c r="BH50" s="46">
        <f t="shared" si="34"/>
        <v>1393266900000.0002</v>
      </c>
      <c r="BI50" s="46">
        <f t="shared" si="34"/>
        <v>1393266900000.0002</v>
      </c>
      <c r="BJ50" s="46">
        <f t="shared" si="34"/>
        <v>1393266900000.0002</v>
      </c>
      <c r="BK50" s="46">
        <f t="shared" si="34"/>
        <v>1393266900000.0002</v>
      </c>
      <c r="BM50" s="100" t="s">
        <v>71</v>
      </c>
      <c r="BN50" s="49" t="s">
        <v>105</v>
      </c>
      <c r="BO50" s="65">
        <f>D49/1000000000000</f>
        <v>3.8467632636660407E-2</v>
      </c>
      <c r="BP50" s="65">
        <f>M49/1000000000000</f>
        <v>0.38467632636660404</v>
      </c>
      <c r="BQ50" s="66">
        <f>W49/1000000000000</f>
        <v>1.6670354976000001</v>
      </c>
      <c r="BR50" s="66">
        <f>AG49/1000000000000</f>
        <v>3.1098059999999998</v>
      </c>
      <c r="BS50" s="66">
        <f>AQ49/1000000000000</f>
        <v>3.1098059999999998</v>
      </c>
      <c r="BT50" s="66">
        <f>BA49/1000000000000</f>
        <v>3.1098059999999998</v>
      </c>
      <c r="BU50" s="66">
        <f>BK49/1000000000000</f>
        <v>3.1098059999999998</v>
      </c>
    </row>
    <row r="51" spans="1:75" x14ac:dyDescent="0.25">
      <c r="A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M51" s="101"/>
      <c r="BN51" s="50" t="s">
        <v>106</v>
      </c>
      <c r="BO51" s="67">
        <f>D50/1000000000000</f>
        <v>3.2900878901688003E-3</v>
      </c>
      <c r="BP51" s="67">
        <f>M50/1000000000000</f>
        <v>3.2900878901688003E-2</v>
      </c>
      <c r="BQ51" s="67">
        <f>W50/1000000000000</f>
        <v>0.64551044300000004</v>
      </c>
      <c r="BR51" s="68">
        <f>AG50/1000000000000</f>
        <v>1.3932669000000002</v>
      </c>
      <c r="BS51" s="68">
        <f>AQ50/1000000000000</f>
        <v>1.3932669000000002</v>
      </c>
      <c r="BT51" s="68">
        <f>BA50/1000000000000</f>
        <v>1.3932669000000002</v>
      </c>
      <c r="BU51" s="68">
        <f>BK50/1000000000000</f>
        <v>1.3932669000000002</v>
      </c>
      <c r="BV51" s="94">
        <f>SUM(BP48:BP51)</f>
        <v>0.62703584356291242</v>
      </c>
      <c r="BW51" s="94"/>
    </row>
    <row r="52" spans="1:75" s="46" customFormat="1" x14ac:dyDescent="0.25">
      <c r="A52" s="46" t="s">
        <v>38</v>
      </c>
      <c r="B52" s="46" t="s">
        <v>105</v>
      </c>
      <c r="C52" s="46" t="s">
        <v>114</v>
      </c>
      <c r="D52" s="46">
        <f>'Sce 3 Table'!D52</f>
        <v>161792820</v>
      </c>
      <c r="E52" s="46">
        <f>'Sce 3 Table'!E52</f>
        <v>323585640</v>
      </c>
      <c r="F52" s="46">
        <f>'Sce 3 Table'!F52</f>
        <v>485378460</v>
      </c>
      <c r="G52" s="46">
        <f>'Sce 3 Table'!G52</f>
        <v>647171280</v>
      </c>
      <c r="H52" s="46">
        <f>'Sce 3 Table'!H52</f>
        <v>808964100</v>
      </c>
      <c r="I52" s="46">
        <f>'Sce 3 Table'!I52</f>
        <v>970756920.00000012</v>
      </c>
      <c r="J52" s="46">
        <f>'Sce 3 Table'!J52</f>
        <v>1132549740</v>
      </c>
      <c r="K52" s="46">
        <f>'Sce 3 Table'!K52</f>
        <v>1294342560</v>
      </c>
      <c r="L52" s="46">
        <f>'Sce 3 Table'!L52</f>
        <v>1456135380</v>
      </c>
      <c r="M52" s="46">
        <f>'Sce 3 Table'!M52</f>
        <v>1617928200</v>
      </c>
      <c r="N52" s="46">
        <f>'Sce 3 Table'!N52</f>
        <v>1765249500</v>
      </c>
      <c r="O52" s="46">
        <f>'Sce 3 Table'!O52</f>
        <v>2140221300</v>
      </c>
      <c r="P52" s="46">
        <f>'Sce 3 Table'!P52</f>
        <v>2804470200</v>
      </c>
      <c r="Q52" s="46">
        <f>'Sce 3 Table'!Q52</f>
        <v>3395135100</v>
      </c>
      <c r="R52" s="46">
        <f>'Sce 3 Table'!R52</f>
        <v>3904397700</v>
      </c>
      <c r="S52" s="46">
        <f>'Sce 3 Table'!S52</f>
        <v>4884352620</v>
      </c>
      <c r="T52" s="46">
        <f>'Sce 3 Table'!T52</f>
        <v>6521044740</v>
      </c>
      <c r="U52" s="46">
        <f>U57*1000000/$D$64</f>
        <v>9216438906.2215195</v>
      </c>
      <c r="V52" s="46">
        <f t="shared" ref="V52:BK52" si="35">V57*1000000/$D$64</f>
        <v>10009699873.989872</v>
      </c>
      <c r="W52" s="46">
        <f t="shared" si="35"/>
        <v>10802960841.758224</v>
      </c>
      <c r="X52" s="46">
        <f t="shared" si="35"/>
        <v>11596221809.526577</v>
      </c>
      <c r="Y52" s="46">
        <f t="shared" si="35"/>
        <v>12389482777.29493</v>
      </c>
      <c r="Z52" s="46">
        <f t="shared" si="35"/>
        <v>13182743745.063282</v>
      </c>
      <c r="AA52" s="46">
        <f t="shared" si="35"/>
        <v>13976004712.831633</v>
      </c>
      <c r="AB52" s="46">
        <f t="shared" si="35"/>
        <v>14769265680.599985</v>
      </c>
      <c r="AC52" s="46">
        <f t="shared" si="35"/>
        <v>15562526648.368338</v>
      </c>
      <c r="AD52" s="46">
        <f t="shared" si="35"/>
        <v>16355787616.13669</v>
      </c>
      <c r="AE52" s="46">
        <f t="shared" si="35"/>
        <v>17149048583.905043</v>
      </c>
      <c r="AF52" s="46">
        <f t="shared" si="35"/>
        <v>17942310080.01775</v>
      </c>
      <c r="AG52" s="46">
        <f t="shared" si="35"/>
        <v>17942310080.01775</v>
      </c>
      <c r="AH52" s="46">
        <f t="shared" si="35"/>
        <v>17942310080.01775</v>
      </c>
      <c r="AI52" s="46">
        <f t="shared" si="35"/>
        <v>17942310080.01775</v>
      </c>
      <c r="AJ52" s="46">
        <f t="shared" si="35"/>
        <v>17942310080.01775</v>
      </c>
      <c r="AK52" s="46">
        <f t="shared" si="35"/>
        <v>17942310080.01775</v>
      </c>
      <c r="AL52" s="46">
        <f t="shared" si="35"/>
        <v>17942310080.01775</v>
      </c>
      <c r="AM52" s="46">
        <f t="shared" si="35"/>
        <v>17942310080.01775</v>
      </c>
      <c r="AN52" s="46">
        <f t="shared" si="35"/>
        <v>17942310080.01775</v>
      </c>
      <c r="AO52" s="46">
        <f t="shared" si="35"/>
        <v>17942310080.01775</v>
      </c>
      <c r="AP52" s="46">
        <f t="shared" si="35"/>
        <v>17942310080.01775</v>
      </c>
      <c r="AQ52" s="46">
        <f t="shared" si="35"/>
        <v>17942310080.01775</v>
      </c>
      <c r="AR52" s="46">
        <f t="shared" si="35"/>
        <v>17942310080.01775</v>
      </c>
      <c r="AS52" s="46">
        <f t="shared" si="35"/>
        <v>17942310080.01775</v>
      </c>
      <c r="AT52" s="46">
        <f t="shared" si="35"/>
        <v>17942310080.01775</v>
      </c>
      <c r="AU52" s="46">
        <f t="shared" si="35"/>
        <v>17942310080.01775</v>
      </c>
      <c r="AV52" s="46">
        <f t="shared" si="35"/>
        <v>17942310080.01775</v>
      </c>
      <c r="AW52" s="46">
        <f t="shared" si="35"/>
        <v>17942310080.01775</v>
      </c>
      <c r="AX52" s="46">
        <f t="shared" si="35"/>
        <v>17942310080.01775</v>
      </c>
      <c r="AY52" s="46">
        <f t="shared" si="35"/>
        <v>17942310080.01775</v>
      </c>
      <c r="AZ52" s="46">
        <f t="shared" si="35"/>
        <v>17942310080.01775</v>
      </c>
      <c r="BA52" s="46">
        <f t="shared" si="35"/>
        <v>17942310080.01775</v>
      </c>
      <c r="BB52" s="46">
        <f t="shared" si="35"/>
        <v>17942310080.01775</v>
      </c>
      <c r="BC52" s="46">
        <f t="shared" si="35"/>
        <v>17942310080.01775</v>
      </c>
      <c r="BD52" s="46">
        <f t="shared" si="35"/>
        <v>17942310080.01775</v>
      </c>
      <c r="BE52" s="46">
        <f t="shared" si="35"/>
        <v>17942310080.01775</v>
      </c>
      <c r="BF52" s="46">
        <f t="shared" si="35"/>
        <v>17942310080.01775</v>
      </c>
      <c r="BG52" s="46">
        <f t="shared" si="35"/>
        <v>17942310080.01775</v>
      </c>
      <c r="BH52" s="46">
        <f t="shared" si="35"/>
        <v>17942310080.01775</v>
      </c>
      <c r="BI52" s="46">
        <f t="shared" si="35"/>
        <v>17942310080.01775</v>
      </c>
      <c r="BJ52" s="46">
        <f t="shared" si="35"/>
        <v>17942310080.01775</v>
      </c>
      <c r="BK52" s="46">
        <f t="shared" si="35"/>
        <v>17942310080.01775</v>
      </c>
      <c r="BM52" s="61" t="s">
        <v>120</v>
      </c>
    </row>
    <row r="53" spans="1:75" s="46" customFormat="1" x14ac:dyDescent="0.25">
      <c r="A53" s="46" t="s">
        <v>38</v>
      </c>
      <c r="B53" s="46" t="s">
        <v>106</v>
      </c>
      <c r="C53" s="46" t="s">
        <v>114</v>
      </c>
      <c r="D53" s="46">
        <f>'Sce 3 Table'!D53</f>
        <v>0</v>
      </c>
      <c r="E53" s="46">
        <f>'Sce 3 Table'!E53</f>
        <v>0</v>
      </c>
      <c r="F53" s="46">
        <f>'Sce 3 Table'!F53</f>
        <v>0</v>
      </c>
      <c r="G53" s="46">
        <f>'Sce 3 Table'!G53</f>
        <v>0</v>
      </c>
      <c r="H53" s="46">
        <f>'Sce 3 Table'!H53</f>
        <v>0</v>
      </c>
      <c r="I53" s="46">
        <f>'Sce 3 Table'!I53</f>
        <v>0</v>
      </c>
      <c r="J53" s="46">
        <f>'Sce 3 Table'!J53</f>
        <v>0</v>
      </c>
      <c r="K53" s="46">
        <f>'Sce 3 Table'!K53</f>
        <v>0</v>
      </c>
      <c r="L53" s="46">
        <f>'Sce 3 Table'!L53</f>
        <v>0</v>
      </c>
      <c r="M53" s="46">
        <f>'Sce 3 Table'!M53</f>
        <v>0</v>
      </c>
      <c r="N53" s="46">
        <f>'Sce 3 Table'!N53</f>
        <v>8569470</v>
      </c>
      <c r="O53" s="46">
        <f>'Sce 3 Table'!O53</f>
        <v>10485720</v>
      </c>
      <c r="P53" s="46">
        <f>'Sce 3 Table'!P53</f>
        <v>14210910</v>
      </c>
      <c r="Q53" s="46">
        <f>'Sce 3 Table'!Q53</f>
        <v>27900600</v>
      </c>
      <c r="R53" s="46">
        <f>'Sce 3 Table'!R53</f>
        <v>90784260</v>
      </c>
      <c r="S53" s="46">
        <f>'Sce 3 Table'!S53</f>
        <v>250446210</v>
      </c>
      <c r="T53" s="46">
        <f>'Sce 3 Table'!T53</f>
        <v>489824160</v>
      </c>
      <c r="U53" s="46">
        <f t="shared" ref="U53:BK55" si="36">U58*1000000/$D$64</f>
        <v>612615278.13367641</v>
      </c>
      <c r="V53" s="46">
        <f t="shared" si="36"/>
        <v>648614813.1906451</v>
      </c>
      <c r="W53" s="46">
        <f t="shared" si="36"/>
        <v>684614348.24761391</v>
      </c>
      <c r="X53" s="46">
        <f t="shared" si="36"/>
        <v>720613883.30458272</v>
      </c>
      <c r="Y53" s="46">
        <f t="shared" si="36"/>
        <v>756613418.3615514</v>
      </c>
      <c r="Z53" s="46">
        <f t="shared" si="36"/>
        <v>792612953.41852009</v>
      </c>
      <c r="AA53" s="46">
        <f t="shared" si="36"/>
        <v>828612488.47548902</v>
      </c>
      <c r="AB53" s="46">
        <f t="shared" si="36"/>
        <v>864612023.53245771</v>
      </c>
      <c r="AC53" s="46">
        <f t="shared" si="36"/>
        <v>900611558.5894264</v>
      </c>
      <c r="AD53" s="46">
        <f t="shared" si="36"/>
        <v>936611093.64639533</v>
      </c>
      <c r="AE53" s="46">
        <f t="shared" si="36"/>
        <v>972610628.70336401</v>
      </c>
      <c r="AF53" s="46">
        <f t="shared" si="36"/>
        <v>1008609371.2438018</v>
      </c>
      <c r="AG53" s="46">
        <f t="shared" si="36"/>
        <v>1008609371.2438018</v>
      </c>
      <c r="AH53" s="46">
        <f t="shared" si="36"/>
        <v>1008609371.2438018</v>
      </c>
      <c r="AI53" s="46">
        <f t="shared" si="36"/>
        <v>1008609371.2438018</v>
      </c>
      <c r="AJ53" s="46">
        <f t="shared" si="36"/>
        <v>1008609371.2438018</v>
      </c>
      <c r="AK53" s="46">
        <f t="shared" si="36"/>
        <v>1008609371.2438018</v>
      </c>
      <c r="AL53" s="46">
        <f t="shared" si="36"/>
        <v>1008609371.2438018</v>
      </c>
      <c r="AM53" s="46">
        <f t="shared" si="36"/>
        <v>1008609371.2438018</v>
      </c>
      <c r="AN53" s="46">
        <f t="shared" si="36"/>
        <v>1008609371.2438018</v>
      </c>
      <c r="AO53" s="46">
        <f t="shared" si="36"/>
        <v>1008609371.2438018</v>
      </c>
      <c r="AP53" s="46">
        <f t="shared" si="36"/>
        <v>1008609371.2438018</v>
      </c>
      <c r="AQ53" s="46">
        <f t="shared" si="36"/>
        <v>1008609371.2438018</v>
      </c>
      <c r="AR53" s="46">
        <f t="shared" si="36"/>
        <v>1008609371.2438018</v>
      </c>
      <c r="AS53" s="46">
        <f t="shared" si="36"/>
        <v>1008609371.2438018</v>
      </c>
      <c r="AT53" s="46">
        <f t="shared" si="36"/>
        <v>1008609371.2438018</v>
      </c>
      <c r="AU53" s="46">
        <f t="shared" si="36"/>
        <v>1008609371.2438018</v>
      </c>
      <c r="AV53" s="46">
        <f t="shared" si="36"/>
        <v>1008609371.2438018</v>
      </c>
      <c r="AW53" s="46">
        <f t="shared" si="36"/>
        <v>1008609371.2438018</v>
      </c>
      <c r="AX53" s="46">
        <f t="shared" si="36"/>
        <v>1008609371.2438018</v>
      </c>
      <c r="AY53" s="46">
        <f t="shared" si="36"/>
        <v>1008609371.2438018</v>
      </c>
      <c r="AZ53" s="46">
        <f t="shared" si="36"/>
        <v>1008609371.2438018</v>
      </c>
      <c r="BA53" s="46">
        <f t="shared" si="36"/>
        <v>1008609371.2438018</v>
      </c>
      <c r="BB53" s="46">
        <f t="shared" si="36"/>
        <v>1008609371.2438018</v>
      </c>
      <c r="BC53" s="46">
        <f t="shared" si="36"/>
        <v>1008609371.2438018</v>
      </c>
      <c r="BD53" s="46">
        <f t="shared" si="36"/>
        <v>1008609371.2438018</v>
      </c>
      <c r="BE53" s="46">
        <f t="shared" si="36"/>
        <v>1008609371.2438018</v>
      </c>
      <c r="BF53" s="46">
        <f t="shared" si="36"/>
        <v>1008609371.2438018</v>
      </c>
      <c r="BG53" s="46">
        <f t="shared" si="36"/>
        <v>1008609371.2438018</v>
      </c>
      <c r="BH53" s="46">
        <f t="shared" si="36"/>
        <v>1008609371.2438018</v>
      </c>
      <c r="BI53" s="46">
        <f t="shared" si="36"/>
        <v>1008609371.2438018</v>
      </c>
      <c r="BJ53" s="46">
        <f t="shared" si="36"/>
        <v>1008609371.2438018</v>
      </c>
      <c r="BK53" s="46">
        <f t="shared" si="36"/>
        <v>1008609371.2438018</v>
      </c>
    </row>
    <row r="54" spans="1:75" s="46" customFormat="1" x14ac:dyDescent="0.25">
      <c r="A54" s="46" t="s">
        <v>71</v>
      </c>
      <c r="B54" s="46" t="s">
        <v>105</v>
      </c>
      <c r="C54" s="46" t="s">
        <v>114</v>
      </c>
      <c r="D54" s="46">
        <f>'Sce 3 Table'!D54</f>
        <v>297136791</v>
      </c>
      <c r="E54" s="46">
        <f>'Sce 3 Table'!E54</f>
        <v>594273582</v>
      </c>
      <c r="F54" s="46">
        <f>'Sce 3 Table'!F54</f>
        <v>891410372.99999988</v>
      </c>
      <c r="G54" s="46">
        <f>'Sce 3 Table'!G54</f>
        <v>1188547164</v>
      </c>
      <c r="H54" s="46">
        <f>'Sce 3 Table'!H54</f>
        <v>1485683955</v>
      </c>
      <c r="I54" s="46">
        <f>'Sce 3 Table'!I54</f>
        <v>1782820745.9999998</v>
      </c>
      <c r="J54" s="46">
        <f>'Sce 3 Table'!J54</f>
        <v>2079957537</v>
      </c>
      <c r="K54" s="46">
        <f>'Sce 3 Table'!K54</f>
        <v>2377094328</v>
      </c>
      <c r="L54" s="46">
        <f>'Sce 3 Table'!L54</f>
        <v>2674231119</v>
      </c>
      <c r="M54" s="46">
        <f>'Sce 3 Table'!M54</f>
        <v>2971367910</v>
      </c>
      <c r="N54" s="46">
        <f>'Sce 3 Table'!N54</f>
        <v>3190264979.9999995</v>
      </c>
      <c r="O54" s="46">
        <f>'Sce 3 Table'!O54</f>
        <v>3653936159.9999995</v>
      </c>
      <c r="P54" s="46">
        <f>'Sce 3 Table'!P54</f>
        <v>4328747430</v>
      </c>
      <c r="Q54" s="46">
        <f>'Sce 3 Table'!Q54</f>
        <v>4437529110</v>
      </c>
      <c r="R54" s="46">
        <f>'Sce 3 Table'!R54</f>
        <v>5064081540</v>
      </c>
      <c r="S54" s="46">
        <f>'Sce 3 Table'!S54</f>
        <v>6088018230</v>
      </c>
      <c r="T54" s="46">
        <f>'Sce 3 Table'!T54</f>
        <v>7648137000.000001</v>
      </c>
      <c r="U54" s="46">
        <f>U59*1000000/$D$64</f>
        <v>10400194430.722168</v>
      </c>
      <c r="V54" s="46">
        <f>V59*1000000/$D$64</f>
        <v>11638465582.327938</v>
      </c>
      <c r="W54" s="46">
        <f t="shared" si="36"/>
        <v>12876736733.933708</v>
      </c>
      <c r="X54" s="46">
        <f t="shared" si="36"/>
        <v>14115007885.53948</v>
      </c>
      <c r="Y54" s="46">
        <f t="shared" si="36"/>
        <v>15353279037.14525</v>
      </c>
      <c r="Z54" s="46">
        <f t="shared" si="36"/>
        <v>16591550188.751022</v>
      </c>
      <c r="AA54" s="46">
        <f t="shared" si="36"/>
        <v>17829821340.356792</v>
      </c>
      <c r="AB54" s="46">
        <f t="shared" si="36"/>
        <v>19068092491.962566</v>
      </c>
      <c r="AC54" s="46">
        <f t="shared" si="36"/>
        <v>20306363643.568336</v>
      </c>
      <c r="AD54" s="46">
        <f t="shared" si="36"/>
        <v>21544634795.174107</v>
      </c>
      <c r="AE54" s="46">
        <f t="shared" si="36"/>
        <v>22782905946.779877</v>
      </c>
      <c r="AF54" s="46">
        <f t="shared" si="36"/>
        <v>24021176041.696934</v>
      </c>
      <c r="AG54" s="46">
        <f t="shared" si="36"/>
        <v>24021176041.696934</v>
      </c>
      <c r="AH54" s="46">
        <f t="shared" si="36"/>
        <v>24021176041.696934</v>
      </c>
      <c r="AI54" s="46">
        <f t="shared" si="36"/>
        <v>24021176041.696934</v>
      </c>
      <c r="AJ54" s="46">
        <f t="shared" si="36"/>
        <v>24021176041.696934</v>
      </c>
      <c r="AK54" s="46">
        <f t="shared" si="36"/>
        <v>24021176041.696934</v>
      </c>
      <c r="AL54" s="46">
        <f t="shared" si="36"/>
        <v>24021176041.696934</v>
      </c>
      <c r="AM54" s="46">
        <f t="shared" si="36"/>
        <v>24021176041.696934</v>
      </c>
      <c r="AN54" s="46">
        <f t="shared" si="36"/>
        <v>24021176041.696934</v>
      </c>
      <c r="AO54" s="46">
        <f t="shared" si="36"/>
        <v>24021176041.696934</v>
      </c>
      <c r="AP54" s="46">
        <f t="shared" si="36"/>
        <v>24021176041.696934</v>
      </c>
      <c r="AQ54" s="46">
        <f t="shared" si="36"/>
        <v>24021176041.696934</v>
      </c>
      <c r="AR54" s="46">
        <f t="shared" si="36"/>
        <v>24021176041.696934</v>
      </c>
      <c r="AS54" s="46">
        <f t="shared" si="36"/>
        <v>24021176041.696934</v>
      </c>
      <c r="AT54" s="46">
        <f t="shared" si="36"/>
        <v>24021176041.696934</v>
      </c>
      <c r="AU54" s="46">
        <f t="shared" si="36"/>
        <v>24021176041.696934</v>
      </c>
      <c r="AV54" s="46">
        <f t="shared" si="36"/>
        <v>24021176041.696934</v>
      </c>
      <c r="AW54" s="46">
        <f t="shared" si="36"/>
        <v>24021176041.696934</v>
      </c>
      <c r="AX54" s="46">
        <f t="shared" si="36"/>
        <v>24021176041.696934</v>
      </c>
      <c r="AY54" s="46">
        <f t="shared" si="36"/>
        <v>24021176041.696934</v>
      </c>
      <c r="AZ54" s="46">
        <f t="shared" si="36"/>
        <v>24021176041.696934</v>
      </c>
      <c r="BA54" s="46">
        <f t="shared" si="36"/>
        <v>24021176041.696934</v>
      </c>
      <c r="BB54" s="46">
        <f t="shared" si="36"/>
        <v>24021176041.696934</v>
      </c>
      <c r="BC54" s="46">
        <f t="shared" si="36"/>
        <v>24021176041.696934</v>
      </c>
      <c r="BD54" s="46">
        <f t="shared" si="36"/>
        <v>24021176041.696934</v>
      </c>
      <c r="BE54" s="46">
        <f t="shared" si="36"/>
        <v>24021176041.696934</v>
      </c>
      <c r="BF54" s="46">
        <f t="shared" si="36"/>
        <v>24021176041.696934</v>
      </c>
      <c r="BG54" s="46">
        <f t="shared" si="36"/>
        <v>24021176041.696934</v>
      </c>
      <c r="BH54" s="46">
        <f t="shared" si="36"/>
        <v>24021176041.696934</v>
      </c>
      <c r="BI54" s="46">
        <f t="shared" si="36"/>
        <v>24021176041.696934</v>
      </c>
      <c r="BJ54" s="46">
        <f t="shared" si="36"/>
        <v>24021176041.696934</v>
      </c>
      <c r="BK54" s="46">
        <f t="shared" si="36"/>
        <v>24021176041.696934</v>
      </c>
    </row>
    <row r="55" spans="1:75" s="46" customFormat="1" x14ac:dyDescent="0.25">
      <c r="A55" s="46" t="s">
        <v>71</v>
      </c>
      <c r="B55" s="46" t="s">
        <v>106</v>
      </c>
      <c r="C55" s="46" t="s">
        <v>114</v>
      </c>
      <c r="D55" s="46">
        <f>'Sce 3 Table'!D55</f>
        <v>23301600</v>
      </c>
      <c r="E55" s="46">
        <f>'Sce 3 Table'!E55</f>
        <v>46603200</v>
      </c>
      <c r="F55" s="46">
        <f>'Sce 3 Table'!F55</f>
        <v>69904800.000000015</v>
      </c>
      <c r="G55" s="46">
        <f>'Sce 3 Table'!G55</f>
        <v>93206400</v>
      </c>
      <c r="H55" s="46">
        <f>'Sce 3 Table'!H55</f>
        <v>116508000</v>
      </c>
      <c r="I55" s="46">
        <f>'Sce 3 Table'!I55</f>
        <v>139809600</v>
      </c>
      <c r="J55" s="46">
        <f>'Sce 3 Table'!J55</f>
        <v>163111199.99999997</v>
      </c>
      <c r="K55" s="46">
        <f>'Sce 3 Table'!K55</f>
        <v>186412799.99999997</v>
      </c>
      <c r="L55" s="46">
        <f>'Sce 3 Table'!L55</f>
        <v>209714399.99999997</v>
      </c>
      <c r="M55" s="46">
        <f>'Sce 3 Table'!M55</f>
        <v>233016000</v>
      </c>
      <c r="N55" s="46">
        <f>'Sce 3 Table'!N55</f>
        <v>292036500</v>
      </c>
      <c r="O55" s="46">
        <f>'Sce 3 Table'!O55</f>
        <v>380490600</v>
      </c>
      <c r="P55" s="46">
        <f>'Sce 3 Table'!P55</f>
        <v>508496100</v>
      </c>
      <c r="Q55" s="46">
        <f>'Sce 3 Table'!Q55</f>
        <v>643860000</v>
      </c>
      <c r="R55" s="46">
        <f>'Sce 3 Table'!R55</f>
        <v>1001416920</v>
      </c>
      <c r="S55" s="46">
        <f>'Sce 3 Table'!S55</f>
        <v>1660070370</v>
      </c>
      <c r="T55" s="46">
        <f>'Sce 3 Table'!T55</f>
        <v>2251639740</v>
      </c>
      <c r="U55" s="46">
        <f>U60*1000000/$D$64</f>
        <v>3394876644.8020158</v>
      </c>
      <c r="V55" s="46">
        <f t="shared" si="36"/>
        <v>3983308281.0052276</v>
      </c>
      <c r="W55" s="46">
        <f t="shared" si="36"/>
        <v>4571739917.2084398</v>
      </c>
      <c r="X55" s="46">
        <f t="shared" si="36"/>
        <v>5160171553.4116507</v>
      </c>
      <c r="Y55" s="46">
        <f t="shared" si="36"/>
        <v>5748603189.6148634</v>
      </c>
      <c r="Z55" s="46">
        <f t="shared" si="36"/>
        <v>6337034825.8180752</v>
      </c>
      <c r="AA55" s="46">
        <f t="shared" si="36"/>
        <v>6925466462.0212879</v>
      </c>
      <c r="AB55" s="46">
        <f t="shared" si="36"/>
        <v>7513898098.2244997</v>
      </c>
      <c r="AC55" s="46">
        <f t="shared" si="36"/>
        <v>8102329734.4277124</v>
      </c>
      <c r="AD55" s="46">
        <f t="shared" si="36"/>
        <v>8690761370.6309242</v>
      </c>
      <c r="AE55" s="46">
        <f t="shared" si="36"/>
        <v>9279193006.8341351</v>
      </c>
      <c r="AF55" s="46">
        <f t="shared" si="36"/>
        <v>9867623322.1764622</v>
      </c>
      <c r="AG55" s="46">
        <f t="shared" si="36"/>
        <v>9867623322.1764622</v>
      </c>
      <c r="AH55" s="46">
        <f t="shared" si="36"/>
        <v>9867623322.1764622</v>
      </c>
      <c r="AI55" s="46">
        <f t="shared" si="36"/>
        <v>9867623322.1764622</v>
      </c>
      <c r="AJ55" s="46">
        <f t="shared" si="36"/>
        <v>9867623322.1764622</v>
      </c>
      <c r="AK55" s="46">
        <f t="shared" si="36"/>
        <v>9867623322.1764622</v>
      </c>
      <c r="AL55" s="46">
        <f t="shared" si="36"/>
        <v>9867623322.1764622</v>
      </c>
      <c r="AM55" s="46">
        <f t="shared" si="36"/>
        <v>9867623322.1764622</v>
      </c>
      <c r="AN55" s="46">
        <f t="shared" si="36"/>
        <v>9867623322.1764622</v>
      </c>
      <c r="AO55" s="46">
        <f t="shared" si="36"/>
        <v>9867623322.1764622</v>
      </c>
      <c r="AP55" s="46">
        <f t="shared" si="36"/>
        <v>9867623322.1764622</v>
      </c>
      <c r="AQ55" s="46">
        <f t="shared" si="36"/>
        <v>9867623322.1764622</v>
      </c>
      <c r="AR55" s="46">
        <f t="shared" si="36"/>
        <v>9867623322.1764622</v>
      </c>
      <c r="AS55" s="46">
        <f t="shared" si="36"/>
        <v>9867623322.1764622</v>
      </c>
      <c r="AT55" s="46">
        <f t="shared" si="36"/>
        <v>9867623322.1764622</v>
      </c>
      <c r="AU55" s="46">
        <f t="shared" si="36"/>
        <v>9867623322.1764622</v>
      </c>
      <c r="AV55" s="46">
        <f t="shared" si="36"/>
        <v>9867623322.1764622</v>
      </c>
      <c r="AW55" s="46">
        <f t="shared" si="36"/>
        <v>9867623322.1764622</v>
      </c>
      <c r="AX55" s="46">
        <f t="shared" si="36"/>
        <v>9867623322.1764622</v>
      </c>
      <c r="AY55" s="46">
        <f t="shared" si="36"/>
        <v>9867623322.1764622</v>
      </c>
      <c r="AZ55" s="46">
        <f t="shared" si="36"/>
        <v>9867623322.1764622</v>
      </c>
      <c r="BA55" s="46">
        <f t="shared" si="36"/>
        <v>9867623322.1764622</v>
      </c>
      <c r="BB55" s="46">
        <f t="shared" si="36"/>
        <v>9867623322.1764622</v>
      </c>
      <c r="BC55" s="46">
        <f t="shared" si="36"/>
        <v>9867623322.1764622</v>
      </c>
      <c r="BD55" s="46">
        <f t="shared" si="36"/>
        <v>9867623322.1764622</v>
      </c>
      <c r="BE55" s="46">
        <f t="shared" si="36"/>
        <v>9867623322.1764622</v>
      </c>
      <c r="BF55" s="46">
        <f t="shared" si="36"/>
        <v>9867623322.1764622</v>
      </c>
      <c r="BG55" s="46">
        <f t="shared" si="36"/>
        <v>9867623322.1764622</v>
      </c>
      <c r="BH55" s="46">
        <f t="shared" si="36"/>
        <v>9867623322.1764622</v>
      </c>
      <c r="BI55" s="46">
        <f t="shared" si="36"/>
        <v>9867623322.1764622</v>
      </c>
      <c r="BJ55" s="46">
        <f t="shared" si="36"/>
        <v>9867623322.1764622</v>
      </c>
      <c r="BK55" s="46">
        <f t="shared" si="36"/>
        <v>9867623322.1764622</v>
      </c>
    </row>
    <row r="56" spans="1:75" s="46" customFormat="1" x14ac:dyDescent="0.25"/>
    <row r="57" spans="1:75" s="46" customFormat="1" x14ac:dyDescent="0.25">
      <c r="A57" s="46" t="s">
        <v>38</v>
      </c>
      <c r="B57" s="46" t="s">
        <v>105</v>
      </c>
      <c r="C57" s="46" t="s">
        <v>132</v>
      </c>
      <c r="U57" s="46">
        <v>34888</v>
      </c>
      <c r="V57" s="46">
        <v>37890.817999999999</v>
      </c>
      <c r="W57" s="46">
        <v>40893.635999999999</v>
      </c>
      <c r="X57" s="46">
        <v>43896.453999999998</v>
      </c>
      <c r="Y57" s="46">
        <v>46899.271999999997</v>
      </c>
      <c r="Z57" s="46">
        <v>49902.09</v>
      </c>
      <c r="AA57" s="46">
        <v>52904.907999999996</v>
      </c>
      <c r="AB57" s="46">
        <v>55907.725999999995</v>
      </c>
      <c r="AC57" s="46">
        <v>58910.543999999994</v>
      </c>
      <c r="AD57" s="46">
        <v>61913.361999999994</v>
      </c>
      <c r="AE57" s="46">
        <v>64916.179999999993</v>
      </c>
      <c r="AF57" s="46">
        <v>67919</v>
      </c>
      <c r="AG57" s="46">
        <v>67919</v>
      </c>
      <c r="AH57" s="46">
        <v>67919</v>
      </c>
      <c r="AI57" s="46">
        <v>67919</v>
      </c>
      <c r="AJ57" s="46">
        <v>67919</v>
      </c>
      <c r="AK57" s="46">
        <v>67919</v>
      </c>
      <c r="AL57" s="46">
        <v>67919</v>
      </c>
      <c r="AM57" s="46">
        <v>67919</v>
      </c>
      <c r="AN57" s="46">
        <v>67919</v>
      </c>
      <c r="AO57" s="46">
        <v>67919</v>
      </c>
      <c r="AP57" s="46">
        <v>67919</v>
      </c>
      <c r="AQ57" s="46">
        <v>67919</v>
      </c>
      <c r="AR57" s="46">
        <v>67919</v>
      </c>
      <c r="AS57" s="46">
        <v>67919</v>
      </c>
      <c r="AT57" s="46">
        <v>67919</v>
      </c>
      <c r="AU57" s="46">
        <v>67919</v>
      </c>
      <c r="AV57" s="46">
        <v>67919</v>
      </c>
      <c r="AW57" s="46">
        <v>67919</v>
      </c>
      <c r="AX57" s="46">
        <v>67919</v>
      </c>
      <c r="AY57" s="46">
        <v>67919</v>
      </c>
      <c r="AZ57" s="46">
        <v>67919</v>
      </c>
      <c r="BA57" s="46">
        <v>67919</v>
      </c>
      <c r="BB57" s="46">
        <v>67919</v>
      </c>
      <c r="BC57" s="46">
        <v>67919</v>
      </c>
      <c r="BD57" s="46">
        <v>67919</v>
      </c>
      <c r="BE57" s="46">
        <v>67919</v>
      </c>
      <c r="BF57" s="46">
        <v>67919</v>
      </c>
      <c r="BG57" s="46">
        <v>67919</v>
      </c>
      <c r="BH57" s="46">
        <v>67919</v>
      </c>
      <c r="BI57" s="46">
        <v>67919</v>
      </c>
      <c r="BJ57" s="46">
        <v>67919</v>
      </c>
      <c r="BK57" s="46">
        <v>67919</v>
      </c>
    </row>
    <row r="58" spans="1:75" s="46" customFormat="1" x14ac:dyDescent="0.25">
      <c r="A58" s="46" t="s">
        <v>38</v>
      </c>
      <c r="B58" s="46" t="s">
        <v>106</v>
      </c>
      <c r="C58" s="46" t="s">
        <v>132</v>
      </c>
      <c r="U58" s="46">
        <v>2319</v>
      </c>
      <c r="V58" s="46">
        <v>2455.2730000000001</v>
      </c>
      <c r="W58" s="46">
        <v>2591.5460000000003</v>
      </c>
      <c r="X58" s="46">
        <v>2727.8190000000004</v>
      </c>
      <c r="Y58" s="46">
        <v>2864.0920000000006</v>
      </c>
      <c r="Z58" s="46">
        <v>3000.3650000000007</v>
      </c>
      <c r="AA58" s="46">
        <v>3136.6380000000008</v>
      </c>
      <c r="AB58" s="46">
        <v>3272.911000000001</v>
      </c>
      <c r="AC58" s="46">
        <v>3409.1840000000011</v>
      </c>
      <c r="AD58" s="46">
        <v>3545.4570000000012</v>
      </c>
      <c r="AE58" s="46">
        <v>3681.7300000000014</v>
      </c>
      <c r="AF58" s="46">
        <v>3818</v>
      </c>
      <c r="AG58" s="46">
        <v>3818</v>
      </c>
      <c r="AH58" s="46">
        <v>3818</v>
      </c>
      <c r="AI58" s="46">
        <v>3818</v>
      </c>
      <c r="AJ58" s="46">
        <v>3818</v>
      </c>
      <c r="AK58" s="46">
        <v>3818</v>
      </c>
      <c r="AL58" s="46">
        <v>3818</v>
      </c>
      <c r="AM58" s="46">
        <v>3818</v>
      </c>
      <c r="AN58" s="46">
        <v>3818</v>
      </c>
      <c r="AO58" s="46">
        <v>3818</v>
      </c>
      <c r="AP58" s="46">
        <v>3818</v>
      </c>
      <c r="AQ58" s="46">
        <v>3818</v>
      </c>
      <c r="AR58" s="46">
        <v>3818</v>
      </c>
      <c r="AS58" s="46">
        <v>3818</v>
      </c>
      <c r="AT58" s="46">
        <v>3818</v>
      </c>
      <c r="AU58" s="46">
        <v>3818</v>
      </c>
      <c r="AV58" s="46">
        <v>3818</v>
      </c>
      <c r="AW58" s="46">
        <v>3818</v>
      </c>
      <c r="AX58" s="46">
        <v>3818</v>
      </c>
      <c r="AY58" s="46">
        <v>3818</v>
      </c>
      <c r="AZ58" s="46">
        <v>3818</v>
      </c>
      <c r="BA58" s="46">
        <v>3818</v>
      </c>
      <c r="BB58" s="46">
        <v>3818</v>
      </c>
      <c r="BC58" s="46">
        <v>3818</v>
      </c>
      <c r="BD58" s="46">
        <v>3818</v>
      </c>
      <c r="BE58" s="46">
        <v>3818</v>
      </c>
      <c r="BF58" s="46">
        <v>3818</v>
      </c>
      <c r="BG58" s="46">
        <v>3818</v>
      </c>
      <c r="BH58" s="46">
        <v>3818</v>
      </c>
      <c r="BI58" s="46">
        <v>3818</v>
      </c>
      <c r="BJ58" s="46">
        <v>3818</v>
      </c>
      <c r="BK58" s="46">
        <v>3818</v>
      </c>
    </row>
    <row r="59" spans="1:75" s="46" customFormat="1" x14ac:dyDescent="0.25">
      <c r="A59" s="46" t="s">
        <v>71</v>
      </c>
      <c r="B59" s="46" t="s">
        <v>105</v>
      </c>
      <c r="C59" s="46" t="s">
        <v>132</v>
      </c>
      <c r="U59" s="46">
        <v>39369</v>
      </c>
      <c r="V59" s="46">
        <v>44056.364000000001</v>
      </c>
      <c r="W59" s="46">
        <v>48743.728000000003</v>
      </c>
      <c r="X59" s="46">
        <v>53431.092000000004</v>
      </c>
      <c r="Y59" s="46">
        <v>58118.456000000006</v>
      </c>
      <c r="Z59" s="46">
        <v>62805.820000000007</v>
      </c>
      <c r="AA59" s="46">
        <v>67493.184000000008</v>
      </c>
      <c r="AB59" s="46">
        <v>72180.54800000001</v>
      </c>
      <c r="AC59" s="46">
        <v>76867.912000000011</v>
      </c>
      <c r="AD59" s="46">
        <v>81555.276000000013</v>
      </c>
      <c r="AE59" s="46">
        <v>86242.640000000014</v>
      </c>
      <c r="AF59" s="46">
        <v>90930</v>
      </c>
      <c r="AG59" s="46">
        <v>90930</v>
      </c>
      <c r="AH59" s="46">
        <v>90930</v>
      </c>
      <c r="AI59" s="46">
        <v>90930</v>
      </c>
      <c r="AJ59" s="46">
        <v>90930</v>
      </c>
      <c r="AK59" s="46">
        <v>90930</v>
      </c>
      <c r="AL59" s="46">
        <v>90930</v>
      </c>
      <c r="AM59" s="46">
        <v>90930</v>
      </c>
      <c r="AN59" s="46">
        <v>90930</v>
      </c>
      <c r="AO59" s="46">
        <v>90930</v>
      </c>
      <c r="AP59" s="46">
        <v>90930</v>
      </c>
      <c r="AQ59" s="46">
        <v>90930</v>
      </c>
      <c r="AR59" s="46">
        <v>90930</v>
      </c>
      <c r="AS59" s="46">
        <v>90930</v>
      </c>
      <c r="AT59" s="46">
        <v>90930</v>
      </c>
      <c r="AU59" s="46">
        <v>90930</v>
      </c>
      <c r="AV59" s="46">
        <v>90930</v>
      </c>
      <c r="AW59" s="46">
        <v>90930</v>
      </c>
      <c r="AX59" s="46">
        <v>90930</v>
      </c>
      <c r="AY59" s="46">
        <v>90930</v>
      </c>
      <c r="AZ59" s="46">
        <v>90930</v>
      </c>
      <c r="BA59" s="46">
        <v>90930</v>
      </c>
      <c r="BB59" s="46">
        <v>90930</v>
      </c>
      <c r="BC59" s="46">
        <v>90930</v>
      </c>
      <c r="BD59" s="46">
        <v>90930</v>
      </c>
      <c r="BE59" s="46">
        <v>90930</v>
      </c>
      <c r="BF59" s="46">
        <v>90930</v>
      </c>
      <c r="BG59" s="46">
        <v>90930</v>
      </c>
      <c r="BH59" s="46">
        <v>90930</v>
      </c>
      <c r="BI59" s="46">
        <v>90930</v>
      </c>
      <c r="BJ59" s="46">
        <v>90930</v>
      </c>
      <c r="BK59" s="46">
        <v>90930</v>
      </c>
    </row>
    <row r="60" spans="1:75" s="46" customFormat="1" x14ac:dyDescent="0.25">
      <c r="A60" s="46" t="s">
        <v>71</v>
      </c>
      <c r="B60" s="46" t="s">
        <v>106</v>
      </c>
      <c r="C60" s="46" t="s">
        <v>132</v>
      </c>
      <c r="U60" s="46">
        <v>12851</v>
      </c>
      <c r="V60" s="46">
        <v>15078.455</v>
      </c>
      <c r="W60" s="46">
        <v>17305.91</v>
      </c>
      <c r="X60" s="46">
        <v>19533.364999999998</v>
      </c>
      <c r="Y60" s="46">
        <v>21760.82</v>
      </c>
      <c r="Z60" s="46">
        <v>23988.275000000001</v>
      </c>
      <c r="AA60" s="46">
        <v>26215.730000000003</v>
      </c>
      <c r="AB60" s="46">
        <v>28443.185000000005</v>
      </c>
      <c r="AC60" s="46">
        <v>30670.640000000007</v>
      </c>
      <c r="AD60" s="46">
        <v>32898.095000000008</v>
      </c>
      <c r="AE60" s="46">
        <v>35125.55000000001</v>
      </c>
      <c r="AF60" s="46">
        <v>37353</v>
      </c>
      <c r="AG60" s="46">
        <v>37353</v>
      </c>
      <c r="AH60" s="46">
        <v>37353</v>
      </c>
      <c r="AI60" s="46">
        <v>37353</v>
      </c>
      <c r="AJ60" s="46">
        <v>37353</v>
      </c>
      <c r="AK60" s="46">
        <v>37353</v>
      </c>
      <c r="AL60" s="46">
        <v>37353</v>
      </c>
      <c r="AM60" s="46">
        <v>37353</v>
      </c>
      <c r="AN60" s="46">
        <v>37353</v>
      </c>
      <c r="AO60" s="46">
        <v>37353</v>
      </c>
      <c r="AP60" s="46">
        <v>37353</v>
      </c>
      <c r="AQ60" s="46">
        <v>37353</v>
      </c>
      <c r="AR60" s="46">
        <v>37353</v>
      </c>
      <c r="AS60" s="46">
        <v>37353</v>
      </c>
      <c r="AT60" s="46">
        <v>37353</v>
      </c>
      <c r="AU60" s="46">
        <v>37353</v>
      </c>
      <c r="AV60" s="46">
        <v>37353</v>
      </c>
      <c r="AW60" s="46">
        <v>37353</v>
      </c>
      <c r="AX60" s="46">
        <v>37353</v>
      </c>
      <c r="AY60" s="46">
        <v>37353</v>
      </c>
      <c r="AZ60" s="46">
        <v>37353</v>
      </c>
      <c r="BA60" s="46">
        <v>37353</v>
      </c>
      <c r="BB60" s="46">
        <v>37353</v>
      </c>
      <c r="BC60" s="46">
        <v>37353</v>
      </c>
      <c r="BD60" s="46">
        <v>37353</v>
      </c>
      <c r="BE60" s="46">
        <v>37353</v>
      </c>
      <c r="BF60" s="46">
        <v>37353</v>
      </c>
      <c r="BG60" s="46">
        <v>37353</v>
      </c>
      <c r="BH60" s="46">
        <v>37353</v>
      </c>
      <c r="BI60" s="46">
        <v>37353</v>
      </c>
      <c r="BJ60" s="46">
        <v>37353</v>
      </c>
      <c r="BK60" s="46">
        <v>37353</v>
      </c>
    </row>
    <row r="61" spans="1:75" x14ac:dyDescent="0.25">
      <c r="A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row>
    <row r="62" spans="1:75" x14ac:dyDescent="0.25">
      <c r="A62" s="46"/>
      <c r="C62" s="46"/>
      <c r="D62" s="46">
        <v>34.200000000000003</v>
      </c>
      <c r="E62" s="46" t="s">
        <v>115</v>
      </c>
      <c r="F62" s="46" t="s">
        <v>116</v>
      </c>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row>
    <row r="63" spans="1:75" x14ac:dyDescent="0.25">
      <c r="A63" s="46"/>
      <c r="C63" s="46"/>
      <c r="D63" s="46">
        <v>37.299999999999997</v>
      </c>
      <c r="E63" s="46" t="s">
        <v>115</v>
      </c>
      <c r="F63" s="46" t="s">
        <v>117</v>
      </c>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row>
    <row r="64" spans="1:75" x14ac:dyDescent="0.25">
      <c r="A64" s="46"/>
      <c r="C64" s="46"/>
      <c r="D64" s="46">
        <v>3.7854100000000002</v>
      </c>
      <c r="E64" s="46" t="s">
        <v>118</v>
      </c>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row>
    <row r="65" spans="1:63" x14ac:dyDescent="0.25">
      <c r="A65" s="46"/>
      <c r="C65" s="46"/>
      <c r="D65" s="46">
        <f>D62*D64</f>
        <v>129.46102200000001</v>
      </c>
      <c r="E65" s="46" t="s">
        <v>119</v>
      </c>
      <c r="F65" s="46" t="s">
        <v>116</v>
      </c>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row>
    <row r="66" spans="1:63" x14ac:dyDescent="0.25">
      <c r="A66" s="46"/>
      <c r="C66" s="46"/>
      <c r="D66" s="46">
        <f>D63*D64</f>
        <v>141.19579300000001</v>
      </c>
      <c r="E66" s="46" t="s">
        <v>119</v>
      </c>
      <c r="F66" s="46" t="s">
        <v>117</v>
      </c>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row>
    <row r="67" spans="1:63" x14ac:dyDescent="0.25">
      <c r="D67" s="46">
        <v>24</v>
      </c>
      <c r="E67" s="46" t="s">
        <v>115</v>
      </c>
      <c r="F67" s="46" t="s">
        <v>105</v>
      </c>
    </row>
    <row r="68" spans="1:63" x14ac:dyDescent="0.25">
      <c r="D68" s="46">
        <v>33</v>
      </c>
      <c r="E68" s="46" t="s">
        <v>115</v>
      </c>
      <c r="F68" s="46" t="s">
        <v>131</v>
      </c>
    </row>
    <row r="69" spans="1:63" x14ac:dyDescent="0.25">
      <c r="D69" s="46">
        <f>D64*D67</f>
        <v>90.84984</v>
      </c>
      <c r="E69" s="46" t="s">
        <v>119</v>
      </c>
      <c r="F69" s="46" t="s">
        <v>105</v>
      </c>
    </row>
    <row r="70" spans="1:63" x14ac:dyDescent="0.25">
      <c r="D70" s="46">
        <f>D64*D68</f>
        <v>124.91853</v>
      </c>
      <c r="E70" s="46" t="s">
        <v>119</v>
      </c>
      <c r="F70" s="46" t="s">
        <v>131</v>
      </c>
    </row>
  </sheetData>
  <mergeCells count="8">
    <mergeCell ref="BM48:BM49"/>
    <mergeCell ref="BM50:BM51"/>
    <mergeCell ref="BM2:BM12"/>
    <mergeCell ref="BM13:BM23"/>
    <mergeCell ref="BM26:BM32"/>
    <mergeCell ref="BM33:BM39"/>
    <mergeCell ref="BM42:BM43"/>
    <mergeCell ref="BM44:BM4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B70"/>
  <sheetViews>
    <sheetView topLeftCell="BD1" workbookViewId="0">
      <selection activeCell="BW13" sqref="BW13"/>
    </sheetView>
  </sheetViews>
  <sheetFormatPr defaultRowHeight="15" x14ac:dyDescent="0.25"/>
  <cols>
    <col min="1" max="1" width="8.42578125" style="46" bestFit="1" customWidth="1"/>
    <col min="2" max="2" width="26.140625" style="46" bestFit="1" customWidth="1"/>
    <col min="3" max="3" width="15.7109375" style="46" bestFit="1" customWidth="1"/>
    <col min="4" max="4" width="12" style="46" bestFit="1" customWidth="1"/>
    <col min="5" max="20" width="9.140625" style="46"/>
    <col min="21" max="21" width="11" style="46" bestFit="1" customWidth="1"/>
    <col min="22" max="32" width="9.140625" style="46"/>
    <col min="33" max="33" width="9.28515625" style="46" customWidth="1"/>
    <col min="34" max="64" width="9.140625" style="46"/>
    <col min="65" max="65" width="8.42578125" style="46" bestFit="1" customWidth="1"/>
    <col min="66" max="66" width="26.140625" style="46" bestFit="1" customWidth="1"/>
    <col min="67" max="67" width="5" style="46" bestFit="1" customWidth="1"/>
    <col min="68" max="68" width="5.5703125" style="46" bestFit="1" customWidth="1"/>
    <col min="69" max="73" width="5" style="46" bestFit="1" customWidth="1"/>
    <col min="74" max="74" width="12" style="46" bestFit="1" customWidth="1"/>
    <col min="75" max="75" width="12" style="46" customWidth="1"/>
    <col min="76" max="76" width="16.85546875" style="46" bestFit="1" customWidth="1"/>
    <col min="77" max="77" width="9.140625" style="46"/>
    <col min="78" max="78" width="9.28515625" style="46" bestFit="1" customWidth="1"/>
    <col min="79" max="16384" width="9.140625" style="46"/>
  </cols>
  <sheetData>
    <row r="1" spans="1:80" x14ac:dyDescent="0.25">
      <c r="A1" s="46" t="s">
        <v>93</v>
      </c>
      <c r="B1" s="46" t="s">
        <v>94</v>
      </c>
      <c r="C1" s="46" t="s">
        <v>73</v>
      </c>
      <c r="D1" s="46">
        <v>1991</v>
      </c>
      <c r="E1" s="46">
        <v>1992</v>
      </c>
      <c r="F1" s="46">
        <v>1993</v>
      </c>
      <c r="G1" s="46">
        <v>1994</v>
      </c>
      <c r="H1" s="46">
        <v>1995</v>
      </c>
      <c r="I1" s="46">
        <v>1996</v>
      </c>
      <c r="J1" s="46">
        <v>1997</v>
      </c>
      <c r="K1" s="46">
        <v>1998</v>
      </c>
      <c r="L1" s="46">
        <v>1999</v>
      </c>
      <c r="M1" s="46">
        <v>2000</v>
      </c>
      <c r="N1" s="46">
        <v>2001</v>
      </c>
      <c r="O1" s="46">
        <v>2002</v>
      </c>
      <c r="P1" s="46">
        <v>2003</v>
      </c>
      <c r="Q1" s="46">
        <v>2004</v>
      </c>
      <c r="R1" s="46">
        <v>2005</v>
      </c>
      <c r="S1" s="46">
        <v>2006</v>
      </c>
      <c r="T1" s="46">
        <v>2007</v>
      </c>
      <c r="U1" s="46">
        <v>2008</v>
      </c>
      <c r="V1" s="46">
        <v>2009</v>
      </c>
      <c r="W1" s="46">
        <v>2010</v>
      </c>
      <c r="X1" s="46">
        <v>2011</v>
      </c>
      <c r="Y1" s="46">
        <v>2012</v>
      </c>
      <c r="Z1" s="46">
        <v>2013</v>
      </c>
      <c r="AA1" s="46">
        <v>2014</v>
      </c>
      <c r="AB1" s="46">
        <v>2015</v>
      </c>
      <c r="AC1" s="46">
        <v>2016</v>
      </c>
      <c r="AD1" s="46">
        <v>2017</v>
      </c>
      <c r="AE1" s="46">
        <v>2018</v>
      </c>
      <c r="AF1" s="46">
        <v>2019</v>
      </c>
      <c r="AG1" s="46">
        <v>2020</v>
      </c>
      <c r="AH1" s="46">
        <v>2021</v>
      </c>
      <c r="AI1" s="46">
        <v>2022</v>
      </c>
      <c r="AJ1" s="46">
        <v>2023</v>
      </c>
      <c r="AK1" s="46">
        <v>2024</v>
      </c>
      <c r="AL1" s="46">
        <v>2025</v>
      </c>
      <c r="AM1" s="46">
        <v>2026</v>
      </c>
      <c r="AN1" s="46">
        <v>2027</v>
      </c>
      <c r="AO1" s="46">
        <v>2028</v>
      </c>
      <c r="AP1" s="46">
        <v>2029</v>
      </c>
      <c r="AQ1" s="46">
        <v>2030</v>
      </c>
      <c r="AR1" s="46">
        <v>2031</v>
      </c>
      <c r="AS1" s="46">
        <v>2032</v>
      </c>
      <c r="AT1" s="46">
        <v>2033</v>
      </c>
      <c r="AU1" s="46">
        <v>2034</v>
      </c>
      <c r="AV1" s="46">
        <v>2035</v>
      </c>
      <c r="AW1" s="46">
        <v>2036</v>
      </c>
      <c r="AX1" s="46">
        <v>2037</v>
      </c>
      <c r="AY1" s="46">
        <v>2038</v>
      </c>
      <c r="AZ1" s="46">
        <v>2039</v>
      </c>
      <c r="BA1" s="46">
        <v>2040</v>
      </c>
      <c r="BB1" s="46">
        <v>2041</v>
      </c>
      <c r="BC1" s="46">
        <v>2042</v>
      </c>
      <c r="BD1" s="46">
        <v>2043</v>
      </c>
      <c r="BE1" s="46">
        <v>2044</v>
      </c>
      <c r="BF1" s="46">
        <v>2045</v>
      </c>
      <c r="BG1" s="46">
        <v>2046</v>
      </c>
      <c r="BH1" s="46">
        <v>2047</v>
      </c>
      <c r="BI1" s="46">
        <v>2048</v>
      </c>
      <c r="BJ1" s="46">
        <v>2049</v>
      </c>
      <c r="BK1" s="46">
        <v>2050</v>
      </c>
      <c r="BM1" s="52" t="s">
        <v>93</v>
      </c>
      <c r="BN1" s="52" t="s">
        <v>94</v>
      </c>
      <c r="BO1" s="52">
        <v>1991</v>
      </c>
      <c r="BP1" s="52">
        <v>2000</v>
      </c>
      <c r="BQ1" s="52">
        <v>2010</v>
      </c>
      <c r="BR1" s="52">
        <v>2020</v>
      </c>
      <c r="BS1" s="52">
        <v>2030</v>
      </c>
      <c r="BT1" s="52">
        <v>2040</v>
      </c>
      <c r="BU1" s="52">
        <v>2050</v>
      </c>
      <c r="BV1" s="46" t="s">
        <v>134</v>
      </c>
      <c r="BW1" s="46" t="s">
        <v>137</v>
      </c>
      <c r="BX1" s="46" t="s">
        <v>135</v>
      </c>
      <c r="BZ1" s="46" t="s">
        <v>136</v>
      </c>
    </row>
    <row r="2" spans="1:80" x14ac:dyDescent="0.25">
      <c r="A2" s="46" t="s">
        <v>71</v>
      </c>
      <c r="B2" s="46" t="s">
        <v>96</v>
      </c>
      <c r="C2" s="46" t="s">
        <v>92</v>
      </c>
      <c r="D2" s="47">
        <f>'LUC-2013-01-08-Run2'!AF2</f>
        <v>1.0508415631190336E-5</v>
      </c>
      <c r="E2" s="47">
        <f>'LUC-2013-01-08-Run2'!AG2</f>
        <v>1.0527618537027347E-5</v>
      </c>
      <c r="F2" s="47">
        <f>'LUC-2013-01-08-Run2'!AH2</f>
        <v>1.0524144816427411E-5</v>
      </c>
      <c r="G2" s="47">
        <f>'LUC-2013-01-08-Run2'!AI2</f>
        <v>1.0522462802637258E-5</v>
      </c>
      <c r="H2" s="47">
        <f>'LUC-2013-01-08-Run2'!AJ2</f>
        <v>1.05226809524005E-5</v>
      </c>
      <c r="I2" s="47">
        <f>'LUC-2013-01-08-Run2'!AK2</f>
        <v>1.0524797835739828E-5</v>
      </c>
      <c r="J2" s="47">
        <f>'LUC-2013-01-08-Run2'!AL2</f>
        <v>1.0528848568531622E-5</v>
      </c>
      <c r="K2" s="47">
        <f>'LUC-2013-01-08-Run2'!AM2</f>
        <v>1.0535257891350468E-5</v>
      </c>
      <c r="L2" s="47">
        <f>'LUC-2013-01-08-Run2'!AN2</f>
        <v>1.0544407835154982E-5</v>
      </c>
      <c r="M2" s="47">
        <f>'LUC-2013-01-08-Run2'!AO2</f>
        <v>1.0556611219831291E-5</v>
      </c>
      <c r="N2" s="47">
        <f>'LUC-2013-01-08-Run2'!AP2</f>
        <v>1.0571844928448045E-5</v>
      </c>
      <c r="O2" s="47">
        <f>'LUC-2013-01-08-Run2'!AQ2</f>
        <v>1.0589980349233616E-5</v>
      </c>
      <c r="P2" s="47">
        <f>'LUC-2013-01-08-Run2'!AR2</f>
        <v>1.0610719107102551E-5</v>
      </c>
      <c r="Q2" s="47">
        <f>'LUC-2013-01-08-Run2'!AS2</f>
        <v>1.0633798162037924E-5</v>
      </c>
      <c r="R2" s="47">
        <f>'LUC-2013-01-08-Run2'!AT2</f>
        <v>1.0658934712118934E-5</v>
      </c>
      <c r="S2" s="47">
        <f>'LUC-2013-01-08-Run2'!AU2</f>
        <v>1.0847332703046877E-5</v>
      </c>
      <c r="T2" s="47">
        <f>'LUC-2013-01-08-Run2'!AV2</f>
        <v>1.0964836112430804E-5</v>
      </c>
      <c r="U2" s="47">
        <f>'LUC-2013-01-08-Run2'!AW2</f>
        <v>1.1083992348417336E-5</v>
      </c>
      <c r="V2" s="47">
        <f>'LUC-2013-01-08-Run2'!AX2</f>
        <v>1.1204770395154344E-5</v>
      </c>
      <c r="W2" s="47">
        <f>'LUC-2013-01-08-Run2'!AY2</f>
        <v>1.1327126153256903E-5</v>
      </c>
      <c r="X2" s="47">
        <f>'LUC-2013-01-08-Run2'!AZ2</f>
        <v>1.1451082991095796E-5</v>
      </c>
      <c r="Y2" s="47">
        <f>'LUC-2013-01-08-Run2'!BA2</f>
        <v>1.1576694440980276E-5</v>
      </c>
      <c r="Z2" s="47">
        <f>'LUC-2013-01-08-Run2'!BB2</f>
        <v>1.1703990120910524E-5</v>
      </c>
      <c r="AA2" s="47">
        <f>'LUC-2013-01-08-Run2'!BC2</f>
        <v>1.1833062981199678E-5</v>
      </c>
      <c r="AB2" s="47">
        <f>'LUC-2013-01-08-Run2'!BD2</f>
        <v>1.1963939200804165E-5</v>
      </c>
      <c r="AC2" s="47">
        <f>'LUC-2013-01-08-Run2'!BE2</f>
        <v>1.2096649107742124E-5</v>
      </c>
      <c r="AD2" s="47">
        <f>'LUC-2013-01-08-Run2'!BF2</f>
        <v>1.2231179027703737E-5</v>
      </c>
      <c r="AE2" s="47">
        <f>'LUC-2013-01-08-Run2'!BG2</f>
        <v>1.2367491102724216E-5</v>
      </c>
      <c r="AF2" s="47">
        <f>'LUC-2013-01-08-Run2'!BH2</f>
        <v>1.2505587125350255E-5</v>
      </c>
      <c r="AG2" s="47">
        <f>'LUC-2013-01-08-Run2'!BI2</f>
        <v>1.2645391460335783E-5</v>
      </c>
      <c r="AH2" s="47">
        <f>'LUC-2013-01-08-Run2'!BJ2</f>
        <v>1.2786912777983501E-5</v>
      </c>
      <c r="AI2" s="47">
        <f>'LUC-2013-01-08-Run2'!BK2</f>
        <v>1.2930111981195844E-5</v>
      </c>
      <c r="AJ2" s="47">
        <f>'LUC-2013-01-08-Run2'!BL2</f>
        <v>1.3074987114622234E-5</v>
      </c>
      <c r="AK2" s="47">
        <f>'LUC-2013-01-08-Run2'!BM2</f>
        <v>1.3221532009949526E-5</v>
      </c>
      <c r="AL2" s="47">
        <f>'LUC-2013-01-08-Run2'!BN2</f>
        <v>1.336975621292177E-5</v>
      </c>
      <c r="AM2" s="47">
        <f>'LUC-2013-01-08-Run2'!BO2</f>
        <v>1.3519600210944814E-5</v>
      </c>
      <c r="AN2" s="47">
        <f>'LUC-2013-01-08-Run2'!BP2</f>
        <v>1.3671072306706926E-5</v>
      </c>
      <c r="AO2" s="47">
        <f>'LUC-2013-01-08-Run2'!BQ2</f>
        <v>1.3824160526861523E-5</v>
      </c>
      <c r="AP2" s="47">
        <f>'LUC-2013-01-08-Run2'!BR2</f>
        <v>1.3978932771532774E-5</v>
      </c>
      <c r="AQ2" s="47">
        <f>'LUC-2013-01-08-Run2'!BS2</f>
        <v>1.4135376399489679E-5</v>
      </c>
      <c r="AR2" s="47">
        <f>'LUC-2013-01-08-Run2'!BT2</f>
        <v>1.4293509548508365E-5</v>
      </c>
      <c r="AS2" s="47">
        <f>'LUC-2013-01-08-Run2'!BU2</f>
        <v>1.4453326694501365E-5</v>
      </c>
      <c r="AT2" s="47">
        <f>'LUC-2013-01-08-Run2'!BV2</f>
        <v>1.461472877710608E-5</v>
      </c>
      <c r="AU2" s="47">
        <f>'LUC-2013-01-08-Run2'!BW2</f>
        <v>1.4777608887724497E-5</v>
      </c>
      <c r="AV2" s="47">
        <f>'LUC-2013-01-08-Run2'!BX2</f>
        <v>1.4941900379275375E-5</v>
      </c>
      <c r="AW2" s="47">
        <f>'LUC-2013-01-08-Run2'!BY2</f>
        <v>1.5107582006366144E-5</v>
      </c>
      <c r="AX2" s="47">
        <f>'LUC-2013-01-08-Run2'!BZ2</f>
        <v>1.5274650565041359E-5</v>
      </c>
      <c r="AY2" s="47">
        <f>'LUC-2013-01-08-Run2'!CA2</f>
        <v>1.5443152813069433E-5</v>
      </c>
      <c r="AZ2" s="47">
        <f>'LUC-2013-01-08-Run2'!CB2</f>
        <v>1.561315753966831E-5</v>
      </c>
      <c r="BA2" s="47">
        <f>'LUC-2013-01-08-Run2'!CC2</f>
        <v>1.5784720843484096E-5</v>
      </c>
      <c r="BB2" s="47">
        <f>'LUC-2013-01-08-Run2'!CD2</f>
        <v>1.5957833983506664E-5</v>
      </c>
      <c r="BC2" s="47">
        <f>'LUC-2013-01-08-Run2'!CE2</f>
        <v>1.6132524720255121E-5</v>
      </c>
      <c r="BD2" s="47">
        <f>'LUC-2013-01-08-Run2'!CF2</f>
        <v>1.6308756580048994E-5</v>
      </c>
      <c r="BE2" s="47">
        <f>'LUC-2013-01-08-Run2'!CG2</f>
        <v>1.648651616536634E-5</v>
      </c>
      <c r="BF2" s="47">
        <f>'LUC-2013-01-08-Run2'!CH2</f>
        <v>1.6665822935154385E-5</v>
      </c>
      <c r="BG2" s="47">
        <f>'LUC-2013-01-08-Run2'!CI2</f>
        <v>1.6846654192520645E-5</v>
      </c>
      <c r="BH2" s="47">
        <f>'LUC-2013-01-08-Run2'!CJ2</f>
        <v>1.7029046477618662E-5</v>
      </c>
      <c r="BI2" s="47">
        <f>'LUC-2013-01-08-Run2'!CK2</f>
        <v>1.7213053532147078E-5</v>
      </c>
      <c r="BJ2" s="47">
        <f>'LUC-2013-01-08-Run2'!CL2</f>
        <v>1.7398717254626916E-5</v>
      </c>
      <c r="BK2" s="47">
        <f>'LUC-2013-01-08-Run2'!CM2</f>
        <v>1.7586114631468625E-5</v>
      </c>
      <c r="BM2" s="102" t="s">
        <v>71</v>
      </c>
      <c r="BN2" s="46" t="s">
        <v>96</v>
      </c>
      <c r="BO2" s="60">
        <f>D2*1000000</f>
        <v>10.508415631190337</v>
      </c>
      <c r="BP2" s="60">
        <f t="shared" ref="BP2:BP12" si="0">M2*1000000</f>
        <v>10.556611219831291</v>
      </c>
      <c r="BQ2" s="60">
        <f t="shared" ref="BQ2:BQ12" si="1">W2*1000000</f>
        <v>11.327126153256904</v>
      </c>
      <c r="BR2" s="60">
        <f t="shared" ref="BR2:BR12" si="2">AG2*1000000</f>
        <v>12.645391460335782</v>
      </c>
      <c r="BS2" s="60">
        <f t="shared" ref="BS2:BS12" si="3">AQ2*1000000</f>
        <v>14.135376399489679</v>
      </c>
      <c r="BT2" s="60">
        <f t="shared" ref="BT2:BT12" si="4">BA2*1000000</f>
        <v>15.784720843484095</v>
      </c>
      <c r="BU2" s="60">
        <f t="shared" ref="BU2:BU12" si="5">BK2*1000000</f>
        <v>17.586114631468625</v>
      </c>
      <c r="BV2" s="43">
        <f>SUM(M2:M5)*1000000</f>
        <v>108.18871139589582</v>
      </c>
      <c r="BW2" s="43">
        <f>SUM(BU2:BU5)</f>
        <v>200.28652160130508</v>
      </c>
      <c r="BX2" s="92">
        <f t="shared" ref="BX2:BX12" si="6">(BK2-R2)/R2</f>
        <v>0.64989420673284226</v>
      </c>
      <c r="BZ2" s="93">
        <f>(BK2-'Sce 1 Table'!BK2)/'Sce 1 Table'!BK2</f>
        <v>-0.211425908975201</v>
      </c>
      <c r="CB2" s="43">
        <f>BU2+BU4+BU5</f>
        <v>71.48616748920621</v>
      </c>
    </row>
    <row r="3" spans="1:80" x14ac:dyDescent="0.25">
      <c r="A3" s="46" t="s">
        <v>71</v>
      </c>
      <c r="B3" s="46" t="s">
        <v>97</v>
      </c>
      <c r="C3" s="46" t="s">
        <v>92</v>
      </c>
      <c r="D3" s="47">
        <f>'LUC-2013-01-08-Run2'!AF3</f>
        <v>7.0000430409191978E-5</v>
      </c>
      <c r="E3" s="47">
        <f>'LUC-2013-01-08-Run2'!AG3</f>
        <v>7.0630961246729871E-5</v>
      </c>
      <c r="F3" s="47">
        <f>'LUC-2013-01-08-Run2'!AH3</f>
        <v>7.1066274150239037E-5</v>
      </c>
      <c r="G3" s="47">
        <f>'LUC-2013-01-08-Run2'!AI3</f>
        <v>7.150778011594632E-5</v>
      </c>
      <c r="H3" s="47">
        <f>'LUC-2013-01-08-Run2'!AJ3</f>
        <v>7.1952944698856812E-5</v>
      </c>
      <c r="I3" s="47">
        <f>'LUC-2013-01-08-Run2'!AK3</f>
        <v>7.2400861735737981E-5</v>
      </c>
      <c r="J3" s="47">
        <f>'LUC-2013-01-08-Run2'!AL3</f>
        <v>7.285284622485931E-5</v>
      </c>
      <c r="K3" s="47">
        <f>'LUC-2013-01-08-Run2'!AM3</f>
        <v>7.3313273932656012E-5</v>
      </c>
      <c r="L3" s="47">
        <f>'LUC-2013-01-08-Run2'!AN3</f>
        <v>7.3787111123243884E-5</v>
      </c>
      <c r="M3" s="47">
        <f>'LUC-2013-01-08-Run2'!AO3</f>
        <v>7.4277957562576602E-5</v>
      </c>
      <c r="N3" s="47">
        <f>'LUC-2013-01-08-Run2'!AP3</f>
        <v>7.478586235260993E-5</v>
      </c>
      <c r="O3" s="47">
        <f>'LUC-2013-01-08-Run2'!AQ3</f>
        <v>7.5308758342790844E-5</v>
      </c>
      <c r="P3" s="47">
        <f>'LUC-2013-01-08-Run2'!AR3</f>
        <v>7.5842609785929511E-5</v>
      </c>
      <c r="Q3" s="47">
        <f>'LUC-2013-01-08-Run2'!AS3</f>
        <v>7.6383079700261544E-5</v>
      </c>
      <c r="R3" s="47">
        <f>'LUC-2013-01-08-Run2'!AT3</f>
        <v>7.6926134271035562E-5</v>
      </c>
      <c r="S3" s="47">
        <f>'LUC-2013-01-08-Run2'!AU3</f>
        <v>7.8564814285327943E-5</v>
      </c>
      <c r="T3" s="47">
        <f>'LUC-2013-01-08-Run2'!AV3</f>
        <v>7.975963310304218E-5</v>
      </c>
      <c r="U3" s="47">
        <f>'LUC-2013-01-08-Run2'!AW3</f>
        <v>8.0954261880852003E-5</v>
      </c>
      <c r="V3" s="47">
        <f>'LUC-2013-01-08-Run2'!AX3</f>
        <v>8.2147891965987329E-5</v>
      </c>
      <c r="W3" s="47">
        <f>'LUC-2013-01-08-Run2'!AY3</f>
        <v>8.3339977261299875E-5</v>
      </c>
      <c r="X3" s="47">
        <f>'LUC-2013-01-08-Run2'!AZ3</f>
        <v>8.4530221105783915E-5</v>
      </c>
      <c r="Y3" s="47">
        <f>'LUC-2013-01-08-Run2'!BA3</f>
        <v>8.5718612444647251E-5</v>
      </c>
      <c r="Z3" s="47">
        <f>'LUC-2013-01-08-Run2'!BB3</f>
        <v>8.6905669889591832E-5</v>
      </c>
      <c r="AA3" s="47">
        <f>'LUC-2013-01-08-Run2'!BC3</f>
        <v>8.8092572774455127E-5</v>
      </c>
      <c r="AB3" s="47">
        <f>'LUC-2013-01-08-Run2'!BD3</f>
        <v>8.9279966565095401E-5</v>
      </c>
      <c r="AC3" s="47">
        <f>'LUC-2013-01-08-Run2'!BE3</f>
        <v>9.0467983154341602E-5</v>
      </c>
      <c r="AD3" s="47">
        <f>'LUC-2013-01-08-Run2'!BF3</f>
        <v>9.1656451978961193E-5</v>
      </c>
      <c r="AE3" s="47">
        <f>'LUC-2013-01-08-Run2'!BG3</f>
        <v>9.2845626529475093E-5</v>
      </c>
      <c r="AF3" s="47">
        <f>'LUC-2013-01-08-Run2'!BH3</f>
        <v>9.4035979030347884E-5</v>
      </c>
      <c r="AG3" s="47">
        <f>'LUC-2013-01-08-Run2'!BI3</f>
        <v>9.5227510574324398E-5</v>
      </c>
      <c r="AH3" s="47">
        <f>'LUC-2013-01-08-Run2'!BJ3</f>
        <v>9.6420416442247414E-5</v>
      </c>
      <c r="AI3" s="47">
        <f>'LUC-2013-01-08-Run2'!BK3</f>
        <v>9.7614503715712849E-5</v>
      </c>
      <c r="AJ3" s="47">
        <f>'LUC-2013-01-08-Run2'!BL3</f>
        <v>9.8809372181047912E-5</v>
      </c>
      <c r="AK3" s="47">
        <f>'LUC-2013-01-08-Run2'!BM3</f>
        <v>1.0000446419189215E-4</v>
      </c>
      <c r="AL3" s="47">
        <f>'LUC-2013-01-08-Run2'!BN3</f>
        <v>1.011995727197744E-4</v>
      </c>
      <c r="AM3" s="47">
        <f>'LUC-2013-01-08-Run2'!BO3</f>
        <v>1.0239414762549752E-4</v>
      </c>
      <c r="AN3" s="47">
        <f>'LUC-2013-01-08-Run2'!BP3</f>
        <v>1.0358838103355418E-4</v>
      </c>
      <c r="AO3" s="47">
        <f>'LUC-2013-01-08-Run2'!BQ3</f>
        <v>1.0478175869485435E-4</v>
      </c>
      <c r="AP3" s="47">
        <f>'LUC-2013-01-08-Run2'!BR3</f>
        <v>1.0597432428171442E-4</v>
      </c>
      <c r="AQ3" s="47">
        <f>'LUC-2013-01-08-Run2'!BS3</f>
        <v>1.0716564825407785E-4</v>
      </c>
      <c r="AR3" s="47">
        <f>'LUC-2013-01-08-Run2'!BT3</f>
        <v>1.0822524976050468E-4</v>
      </c>
      <c r="AS3" s="47">
        <f>'LUC-2013-01-08-Run2'!BU3</f>
        <v>1.0928722791460635E-4</v>
      </c>
      <c r="AT3" s="47">
        <f>'LUC-2013-01-08-Run2'!BV3</f>
        <v>1.1035132417498938E-4</v>
      </c>
      <c r="AU3" s="47">
        <f>'LUC-2013-01-08-Run2'!BW3</f>
        <v>1.1141783799382022E-4</v>
      </c>
      <c r="AV3" s="47">
        <f>'LUC-2013-01-08-Run2'!BX3</f>
        <v>1.1248685991353272E-4</v>
      </c>
      <c r="AW3" s="47">
        <f>'LUC-2013-01-08-Run2'!BY3</f>
        <v>1.1355858475974895E-4</v>
      </c>
      <c r="AX3" s="47">
        <f>'LUC-2013-01-08-Run2'!BZ3</f>
        <v>1.1463260759244673E-4</v>
      </c>
      <c r="AY3" s="47">
        <f>'LUC-2013-01-08-Run2'!CA3</f>
        <v>1.157091962436633E-4</v>
      </c>
      <c r="AZ3" s="47">
        <f>'LUC-2013-01-08-Run2'!CB3</f>
        <v>1.1678823506150475E-4</v>
      </c>
      <c r="BA3" s="47">
        <f>'LUC-2013-01-08-Run2'!CC3</f>
        <v>1.1786969517439455E-4</v>
      </c>
      <c r="BB3" s="47">
        <f>'LUC-2013-01-08-Run2'!CD3</f>
        <v>1.1895337378753631E-4</v>
      </c>
      <c r="BC3" s="47">
        <f>'LUC-2013-01-08-Run2'!CE3</f>
        <v>1.2003930941952695E-4</v>
      </c>
      <c r="BD3" s="47">
        <f>'LUC-2013-01-08-Run2'!CF3</f>
        <v>1.2112747901802054E-4</v>
      </c>
      <c r="BE3" s="47">
        <f>'LUC-2013-01-08-Run2'!CG3</f>
        <v>1.2221779370117183E-4</v>
      </c>
      <c r="BF3" s="47">
        <f>'LUC-2013-01-08-Run2'!CH3</f>
        <v>1.2331033229500272E-4</v>
      </c>
      <c r="BG3" s="47">
        <f>'LUC-2013-01-08-Run2'!CI3</f>
        <v>1.2440494790464076E-4</v>
      </c>
      <c r="BH3" s="47">
        <f>'LUC-2013-01-08-Run2'!CJ3</f>
        <v>1.2550153274019381E-4</v>
      </c>
      <c r="BI3" s="47">
        <f>'LUC-2013-01-08-Run2'!CK3</f>
        <v>1.2659968153820708E-4</v>
      </c>
      <c r="BJ3" s="47">
        <f>'LUC-2013-01-08-Run2'!CL3</f>
        <v>1.276994691580742E-4</v>
      </c>
      <c r="BK3" s="47">
        <f>'LUC-2013-01-08-Run2'!CM3</f>
        <v>1.288003541120989E-4</v>
      </c>
      <c r="BM3" s="103"/>
      <c r="BN3" s="46" t="s">
        <v>97</v>
      </c>
      <c r="BO3" s="60">
        <f t="shared" ref="BO3:BO12" si="7">D3*1000000</f>
        <v>70.000430409191978</v>
      </c>
      <c r="BP3" s="60">
        <f t="shared" si="0"/>
        <v>74.277957562576603</v>
      </c>
      <c r="BQ3" s="60">
        <f t="shared" si="1"/>
        <v>83.339977261299879</v>
      </c>
      <c r="BR3" s="60">
        <f t="shared" si="2"/>
        <v>95.227510574324398</v>
      </c>
      <c r="BS3" s="60">
        <f t="shared" si="3"/>
        <v>107.16564825407785</v>
      </c>
      <c r="BT3" s="60">
        <f t="shared" si="4"/>
        <v>117.86969517439455</v>
      </c>
      <c r="BU3" s="60">
        <f t="shared" si="5"/>
        <v>128.80035411209889</v>
      </c>
      <c r="BX3" s="92">
        <f t="shared" si="6"/>
        <v>0.67433805601479646</v>
      </c>
      <c r="BZ3" s="93">
        <f>(BK3-'Sce 1 Table'!BK3)/'Sce 1 Table'!BK3</f>
        <v>-7.3378747394971897E-2</v>
      </c>
    </row>
    <row r="4" spans="1:80" x14ac:dyDescent="0.25">
      <c r="A4" s="46" t="s">
        <v>71</v>
      </c>
      <c r="B4" s="46" t="s">
        <v>95</v>
      </c>
      <c r="C4" s="46" t="s">
        <v>92</v>
      </c>
      <c r="D4" s="47">
        <f>'LUC-2013-01-08-Run2'!AF4</f>
        <v>1.3228986578653787E-5</v>
      </c>
      <c r="E4" s="47">
        <f>'LUC-2013-01-08-Run2'!AG4</f>
        <v>1.3351004035312167E-5</v>
      </c>
      <c r="F4" s="47">
        <f>'LUC-2013-01-08-Run2'!AH4</f>
        <v>1.3448210690384045E-5</v>
      </c>
      <c r="G4" s="47">
        <f>'LUC-2013-01-08-Run2'!AI4</f>
        <v>1.3548882358160103E-5</v>
      </c>
      <c r="H4" s="47">
        <f>'LUC-2013-01-08-Run2'!AJ4</f>
        <v>1.365327018224468E-5</v>
      </c>
      <c r="I4" s="47">
        <f>'LUC-2013-01-08-Run2'!AK4</f>
        <v>1.3761500883312822E-5</v>
      </c>
      <c r="J4" s="47">
        <f>'LUC-2013-01-08-Run2'!AL4</f>
        <v>1.387370090955609E-5</v>
      </c>
      <c r="K4" s="47">
        <f>'LUC-2013-01-08-Run2'!AM4</f>
        <v>1.3990474699641369E-5</v>
      </c>
      <c r="L4" s="47">
        <f>'LUC-2013-01-08-Run2'!AN4</f>
        <v>1.4112378817260886E-5</v>
      </c>
      <c r="M4" s="47">
        <f>'LUC-2013-01-08-Run2'!AO4</f>
        <v>1.4239928335395459E-5</v>
      </c>
      <c r="N4" s="47">
        <f>'LUC-2013-01-08-Run2'!AP4</f>
        <v>1.4373258842965937E-5</v>
      </c>
      <c r="O4" s="47">
        <f>'LUC-2013-01-08-Run2'!AQ4</f>
        <v>1.4512396972370334E-5</v>
      </c>
      <c r="P4" s="47">
        <f>'LUC-2013-01-08-Run2'!AR4</f>
        <v>1.4657165111117269E-5</v>
      </c>
      <c r="Q4" s="47">
        <f>'LUC-2013-01-08-Run2'!AS4</f>
        <v>1.4807426681632889E-5</v>
      </c>
      <c r="R4" s="47">
        <f>'LUC-2013-01-08-Run2'!AT4</f>
        <v>1.4962997035753534E-5</v>
      </c>
      <c r="S4" s="47">
        <f>'LUC-2013-01-08-Run2'!AU4</f>
        <v>1.5469466422515655E-5</v>
      </c>
      <c r="T4" s="47">
        <f>'LUC-2013-01-08-Run2'!AV4</f>
        <v>1.5574976370094695E-5</v>
      </c>
      <c r="U4" s="47">
        <f>'LUC-2013-01-08-Run2'!AW4</f>
        <v>1.5682744238183712E-5</v>
      </c>
      <c r="V4" s="47">
        <f>'LUC-2013-01-08-Run2'!AX4</f>
        <v>1.579276536744829E-5</v>
      </c>
      <c r="W4" s="47">
        <f>'LUC-2013-01-08-Run2'!AY4</f>
        <v>1.590501523153287E-5</v>
      </c>
      <c r="X4" s="47">
        <f>'LUC-2013-01-08-Run2'!AZ4</f>
        <v>1.6019564264837292E-5</v>
      </c>
      <c r="Y4" s="47">
        <f>'LUC-2013-01-08-Run2'!BA4</f>
        <v>1.6136521123591277E-5</v>
      </c>
      <c r="Z4" s="47">
        <f>'LUC-2013-01-08-Run2'!BB4</f>
        <v>1.6255961000692786E-5</v>
      </c>
      <c r="AA4" s="47">
        <f>'LUC-2013-01-08-Run2'!BC4</f>
        <v>1.6378047391306338E-5</v>
      </c>
      <c r="AB4" s="47">
        <f>'LUC-2013-01-08-Run2'!BD4</f>
        <v>1.6502859414118649E-5</v>
      </c>
      <c r="AC4" s="47">
        <f>'LUC-2013-01-08-Run2'!BE4</f>
        <v>1.6630485774268858E-5</v>
      </c>
      <c r="AD4" s="47">
        <f>'LUC-2013-01-08-Run2'!BF4</f>
        <v>1.6760961637346351E-5</v>
      </c>
      <c r="AE4" s="47">
        <f>'LUC-2013-01-08-Run2'!BG4</f>
        <v>1.6894312433243585E-5</v>
      </c>
      <c r="AF4" s="47">
        <f>'LUC-2013-01-08-Run2'!BH4</f>
        <v>1.703062755161906E-5</v>
      </c>
      <c r="AG4" s="47">
        <f>'LUC-2013-01-08-Run2'!BI4</f>
        <v>1.716988964677118E-5</v>
      </c>
      <c r="AH4" s="47">
        <f>'LUC-2013-01-08-Run2'!BJ4</f>
        <v>1.7312207426551629E-5</v>
      </c>
      <c r="AI4" s="47">
        <f>'LUC-2013-01-08-Run2'!BK4</f>
        <v>1.7457606054617057E-5</v>
      </c>
      <c r="AJ4" s="47">
        <f>'LUC-2013-01-08-Run2'!BL4</f>
        <v>1.7606171496817636E-5</v>
      </c>
      <c r="AK4" s="47">
        <f>'LUC-2013-01-08-Run2'!BM4</f>
        <v>1.7757977604245819E-5</v>
      </c>
      <c r="AL4" s="47">
        <f>'LUC-2013-01-08-Run2'!BN4</f>
        <v>1.7913133711696151E-5</v>
      </c>
      <c r="AM4" s="47">
        <f>'LUC-2013-01-08-Run2'!BO4</f>
        <v>1.8071652865918737E-5</v>
      </c>
      <c r="AN4" s="47">
        <f>'LUC-2013-01-08-Run2'!BP4</f>
        <v>1.8233635514169785E-5</v>
      </c>
      <c r="AO4" s="47">
        <f>'LUC-2013-01-08-Run2'!BQ4</f>
        <v>1.8399148666801222E-5</v>
      </c>
      <c r="AP4" s="47">
        <f>'LUC-2013-01-08-Run2'!BR4</f>
        <v>1.8568334276582576E-5</v>
      </c>
      <c r="AQ4" s="47">
        <f>'LUC-2013-01-08-Run2'!BS4</f>
        <v>1.8741252850249103E-5</v>
      </c>
      <c r="AR4" s="47">
        <f>'LUC-2013-01-08-Run2'!BT4</f>
        <v>1.8917994086357809E-5</v>
      </c>
      <c r="AS4" s="47">
        <f>'LUC-2013-01-08-Run2'!BU4</f>
        <v>1.9098656551532022E-5</v>
      </c>
      <c r="AT4" s="47">
        <f>'LUC-2013-01-08-Run2'!BV4</f>
        <v>1.9283182040007754E-5</v>
      </c>
      <c r="AU4" s="47">
        <f>'LUC-2013-01-08-Run2'!BW4</f>
        <v>1.947151926724002E-5</v>
      </c>
      <c r="AV4" s="47">
        <f>'LUC-2013-01-08-Run2'!BX4</f>
        <v>1.9663666430494453E-5</v>
      </c>
      <c r="AW4" s="47">
        <f>'LUC-2013-01-08-Run2'!BY4</f>
        <v>1.9859684135003457E-5</v>
      </c>
      <c r="AX4" s="47">
        <f>'LUC-2013-01-08-Run2'!BZ4</f>
        <v>2.0059662924267403E-5</v>
      </c>
      <c r="AY4" s="47">
        <f>'LUC-2013-01-08-Run2'!CA4</f>
        <v>2.0263768203733196E-5</v>
      </c>
      <c r="AZ4" s="47">
        <f>'LUC-2013-01-08-Run2'!CB4</f>
        <v>2.0472217863934785E-5</v>
      </c>
      <c r="BA4" s="47">
        <f>'LUC-2013-01-08-Run2'!CC4</f>
        <v>2.0685177630400022E-5</v>
      </c>
      <c r="BB4" s="47">
        <f>'LUC-2013-01-08-Run2'!CD4</f>
        <v>2.0902762801762623E-5</v>
      </c>
      <c r="BC4" s="47">
        <f>'LUC-2013-01-08-Run2'!CE4</f>
        <v>2.1125137609645198E-5</v>
      </c>
      <c r="BD4" s="47">
        <f>'LUC-2013-01-08-Run2'!CF4</f>
        <v>2.13523592396579E-5</v>
      </c>
      <c r="BE4" s="47">
        <f>'LUC-2013-01-08-Run2'!CG4</f>
        <v>2.1584550274591934E-5</v>
      </c>
      <c r="BF4" s="47">
        <f>'LUC-2013-01-08-Run2'!CH4</f>
        <v>2.1821849605301195E-5</v>
      </c>
      <c r="BG4" s="47">
        <f>'LUC-2013-01-08-Run2'!CI4</f>
        <v>2.2064400207881321E-5</v>
      </c>
      <c r="BH4" s="47">
        <f>'LUC-2013-01-08-Run2'!CJ4</f>
        <v>2.2312384995534275E-5</v>
      </c>
      <c r="BI4" s="47">
        <f>'LUC-2013-01-08-Run2'!CK4</f>
        <v>2.2566061124170165E-5</v>
      </c>
      <c r="BJ4" s="47">
        <f>'LUC-2013-01-08-Run2'!CL4</f>
        <v>2.2825634709128289E-5</v>
      </c>
      <c r="BK4" s="47">
        <f>'LUC-2013-01-08-Run2'!CM4</f>
        <v>2.3091432921461527E-5</v>
      </c>
      <c r="BM4" s="103"/>
      <c r="BN4" s="46" t="s">
        <v>95</v>
      </c>
      <c r="BO4" s="60">
        <f t="shared" si="7"/>
        <v>13.228986578653787</v>
      </c>
      <c r="BP4" s="60">
        <f t="shared" si="0"/>
        <v>14.23992833539546</v>
      </c>
      <c r="BQ4" s="60">
        <f t="shared" si="1"/>
        <v>15.90501523153287</v>
      </c>
      <c r="BR4" s="60">
        <f t="shared" si="2"/>
        <v>17.169889646771178</v>
      </c>
      <c r="BS4" s="60">
        <f t="shared" si="3"/>
        <v>18.741252850249104</v>
      </c>
      <c r="BT4" s="60">
        <f t="shared" si="4"/>
        <v>20.685177630400023</v>
      </c>
      <c r="BU4" s="60">
        <f t="shared" si="5"/>
        <v>23.091432921461529</v>
      </c>
      <c r="BX4" s="92">
        <f t="shared" si="6"/>
        <v>0.54323581474255411</v>
      </c>
      <c r="BZ4" s="93">
        <f>(BK4-'Sce 1 Table'!BK4)/'Sce 1 Table'!BK4</f>
        <v>-0.35402327225200647</v>
      </c>
    </row>
    <row r="5" spans="1:80" x14ac:dyDescent="0.25">
      <c r="A5" s="46" t="s">
        <v>71</v>
      </c>
      <c r="B5" s="46" t="s">
        <v>98</v>
      </c>
      <c r="C5" s="46" t="s">
        <v>92</v>
      </c>
      <c r="D5" s="47">
        <f>'LUC-2013-01-08-Run2'!AF5</f>
        <v>7.0121002027183778E-6</v>
      </c>
      <c r="E5" s="47">
        <f>'LUC-2013-01-08-Run2'!AG5</f>
        <v>7.2210894119728063E-6</v>
      </c>
      <c r="F5" s="47">
        <f>'LUC-2013-01-08-Run2'!AH5</f>
        <v>7.4202145751621905E-6</v>
      </c>
      <c r="G5" s="47">
        <f>'LUC-2013-01-08-Run2'!AI5</f>
        <v>7.6288203120131999E-6</v>
      </c>
      <c r="H5" s="47">
        <f>'LUC-2013-01-08-Run2'!AJ5</f>
        <v>7.8474396653895003E-6</v>
      </c>
      <c r="I5" s="47">
        <f>'LUC-2013-01-08-Run2'!AK5</f>
        <v>8.0765895476182639E-6</v>
      </c>
      <c r="J5" s="47">
        <f>'LUC-2013-01-08-Run2'!AL5</f>
        <v>8.3168765465417997E-6</v>
      </c>
      <c r="K5" s="47">
        <f>'LUC-2013-01-08-Run2'!AM5</f>
        <v>8.569263350893212E-6</v>
      </c>
      <c r="L5" s="47">
        <f>'LUC-2013-01-08-Run2'!AN5</f>
        <v>8.8347261253526665E-6</v>
      </c>
      <c r="M5" s="47">
        <f>'LUC-2013-01-08-Run2'!AO5</f>
        <v>9.11421427809247E-6</v>
      </c>
      <c r="N5" s="47">
        <f>'LUC-2013-01-08-Run2'!AP5</f>
        <v>9.4084016592827995E-6</v>
      </c>
      <c r="O5" s="47">
        <f>'LUC-2013-01-08-Run2'!AQ5</f>
        <v>9.7178946223932155E-6</v>
      </c>
      <c r="P5" s="47">
        <f>'LUC-2013-01-08-Run2'!AR5</f>
        <v>1.0043173749519153E-5</v>
      </c>
      <c r="Q5" s="47">
        <f>'LUC-2013-01-08-Run2'!AS5</f>
        <v>1.0384788452865011E-5</v>
      </c>
      <c r="R5" s="47">
        <f>'LUC-2013-01-08-Run2'!AT5</f>
        <v>1.0743308883754397E-5</v>
      </c>
      <c r="S5" s="47">
        <f>'LUC-2013-01-08-Run2'!AU5</f>
        <v>1.1732150845198387E-5</v>
      </c>
      <c r="T5" s="47">
        <f>'LUC-2013-01-08-Run2'!AV5</f>
        <v>1.2029101934575739E-5</v>
      </c>
      <c r="U5" s="47">
        <f>'LUC-2013-01-08-Run2'!AW5</f>
        <v>1.2330362812000245E-5</v>
      </c>
      <c r="V5" s="47">
        <f>'LUC-2013-01-08-Run2'!AX5</f>
        <v>1.2636010643891824E-5</v>
      </c>
      <c r="W5" s="47">
        <f>'LUC-2013-01-08-Run2'!AY5</f>
        <v>1.294610467098004E-5</v>
      </c>
      <c r="X5" s="47">
        <f>'LUC-2013-01-08-Run2'!AZ5</f>
        <v>1.3260781122275616E-5</v>
      </c>
      <c r="Y5" s="47">
        <f>'LUC-2013-01-08-Run2'!BA5</f>
        <v>1.3580209329302407E-5</v>
      </c>
      <c r="Z5" s="47">
        <f>'LUC-2013-01-08-Run2'!BB5</f>
        <v>1.3904534506306729E-5</v>
      </c>
      <c r="AA5" s="47">
        <f>'LUC-2013-01-08-Run2'!BC5</f>
        <v>1.4233979095234456E-5</v>
      </c>
      <c r="AB5" s="47">
        <f>'LUC-2013-01-08-Run2'!BD5</f>
        <v>1.4568700292291712E-5</v>
      </c>
      <c r="AC5" s="47">
        <f>'LUC-2013-01-08-Run2'!BE5</f>
        <v>1.490886503450716E-5</v>
      </c>
      <c r="AD5" s="47">
        <f>'LUC-2013-01-08-Run2'!BF5</f>
        <v>1.5254594004074044E-5</v>
      </c>
      <c r="AE5" s="47">
        <f>'LUC-2013-01-08-Run2'!BG5</f>
        <v>1.5605990085826174E-5</v>
      </c>
      <c r="AF5" s="47">
        <f>'LUC-2013-01-08-Run2'!BH5</f>
        <v>1.5963210744890837E-5</v>
      </c>
      <c r="AG5" s="47">
        <f>'LUC-2013-01-08-Run2'!BI5</f>
        <v>1.6326321960921515E-5</v>
      </c>
      <c r="AH5" s="47">
        <f>'LUC-2013-01-08-Run2'!BJ5</f>
        <v>1.6695498066511173E-5</v>
      </c>
      <c r="AI5" s="47">
        <f>'LUC-2013-01-08-Run2'!BK5</f>
        <v>1.7070852196150819E-5</v>
      </c>
      <c r="AJ5" s="47">
        <f>'LUC-2013-01-08-Run2'!BL5</f>
        <v>1.7452545021238879E-5</v>
      </c>
      <c r="AK5" s="47">
        <f>'LUC-2013-01-08-Run2'!BM5</f>
        <v>1.7840733475907901E-5</v>
      </c>
      <c r="AL5" s="47">
        <f>'LUC-2013-01-08-Run2'!BN5</f>
        <v>1.823560246986816E-5</v>
      </c>
      <c r="AM5" s="47">
        <f>'LUC-2013-01-08-Run2'!BO5</f>
        <v>1.8637252878765394E-5</v>
      </c>
      <c r="AN5" s="47">
        <f>'LUC-2013-01-08-Run2'!BP5</f>
        <v>1.9045873585162299E-5</v>
      </c>
      <c r="AO5" s="47">
        <f>'LUC-2013-01-08-Run2'!BQ5</f>
        <v>1.9461627645654656E-5</v>
      </c>
      <c r="AP5" s="47">
        <f>'LUC-2013-01-08-Run2'!BR5</f>
        <v>1.9884772486444035E-5</v>
      </c>
      <c r="AQ5" s="47">
        <f>'LUC-2013-01-08-Run2'!BS5</f>
        <v>2.0315473648547058E-5</v>
      </c>
      <c r="AR5" s="47">
        <f>'LUC-2013-01-08-Run2'!BT5</f>
        <v>2.0753937998592071E-5</v>
      </c>
      <c r="AS5" s="47">
        <f>'LUC-2013-01-08-Run2'!BU5</f>
        <v>2.1200361852035525E-5</v>
      </c>
      <c r="AT5" s="47">
        <f>'LUC-2013-01-08-Run2'!BV5</f>
        <v>2.1654810170228369E-5</v>
      </c>
      <c r="AU5" s="47">
        <f>'LUC-2013-01-08-Run2'!BW5</f>
        <v>2.2117347207509639E-5</v>
      </c>
      <c r="AV5" s="47">
        <f>'LUC-2013-01-08-Run2'!BX5</f>
        <v>2.2588090468108009E-5</v>
      </c>
      <c r="AW5" s="47">
        <f>'LUC-2013-01-08-Run2'!BY5</f>
        <v>2.3067221764584342E-5</v>
      </c>
      <c r="AX5" s="47">
        <f>'LUC-2013-01-08-Run2'!BZ5</f>
        <v>2.3554948560878236E-5</v>
      </c>
      <c r="AY5" s="47">
        <f>'LUC-2013-01-08-Run2'!CA5</f>
        <v>2.4051560720881107E-5</v>
      </c>
      <c r="AZ5" s="47">
        <f>'LUC-2013-01-08-Run2'!CB5</f>
        <v>2.455738921757222E-5</v>
      </c>
      <c r="BA5" s="47">
        <f>'LUC-2013-01-08-Run2'!CC5</f>
        <v>2.5072741724341258E-5</v>
      </c>
      <c r="BB5" s="47">
        <f>'LUC-2013-01-08-Run2'!CD5</f>
        <v>2.5597855940880496E-5</v>
      </c>
      <c r="BC5" s="47">
        <f>'LUC-2013-01-08-Run2'!CE5</f>
        <v>2.6133029556600889E-5</v>
      </c>
      <c r="BD5" s="47">
        <f>'LUC-2013-01-08-Run2'!CF5</f>
        <v>2.667846635816827E-5</v>
      </c>
      <c r="BE5" s="47">
        <f>'LUC-2013-01-08-Run2'!CG5</f>
        <v>2.7234421242270185E-5</v>
      </c>
      <c r="BF5" s="47">
        <f>'LUC-2013-01-08-Run2'!CH5</f>
        <v>2.7801191106722099E-5</v>
      </c>
      <c r="BG5" s="47">
        <f>'LUC-2013-01-08-Run2'!CI5</f>
        <v>2.8379045524085055E-5</v>
      </c>
      <c r="BH5" s="47">
        <f>'LUC-2013-01-08-Run2'!CJ5</f>
        <v>2.8968323511028758E-5</v>
      </c>
      <c r="BI5" s="47">
        <f>'LUC-2013-01-08-Run2'!CK5</f>
        <v>2.9569415819543594E-5</v>
      </c>
      <c r="BJ5" s="47">
        <f>'LUC-2013-01-08-Run2'!CL5</f>
        <v>3.0182697084869239E-5</v>
      </c>
      <c r="BK5" s="47">
        <f>'LUC-2013-01-08-Run2'!CM5</f>
        <v>3.0808619936276061E-5</v>
      </c>
      <c r="BM5" s="103"/>
      <c r="BN5" s="46" t="s">
        <v>98</v>
      </c>
      <c r="BO5" s="78">
        <f t="shared" si="7"/>
        <v>7.0121002027183774</v>
      </c>
      <c r="BP5" s="78">
        <f t="shared" si="0"/>
        <v>9.1142142780924704</v>
      </c>
      <c r="BQ5" s="60">
        <f t="shared" si="1"/>
        <v>12.94610467098004</v>
      </c>
      <c r="BR5" s="60">
        <f t="shared" si="2"/>
        <v>16.326321960921515</v>
      </c>
      <c r="BS5" s="60">
        <f t="shared" si="3"/>
        <v>20.315473648547059</v>
      </c>
      <c r="BT5" s="60">
        <f t="shared" si="4"/>
        <v>25.07274172434126</v>
      </c>
      <c r="BU5" s="60">
        <f t="shared" si="5"/>
        <v>30.80861993627606</v>
      </c>
      <c r="BX5" s="92">
        <f t="shared" si="6"/>
        <v>1.8677030763644547</v>
      </c>
      <c r="BZ5" s="93">
        <f>(BK5-'Sce 1 Table'!BK5)/'Sce 1 Table'!BK5</f>
        <v>-5.7102399912398627E-2</v>
      </c>
    </row>
    <row r="6" spans="1:80" x14ac:dyDescent="0.25">
      <c r="A6" s="46" t="s">
        <v>71</v>
      </c>
      <c r="B6" s="46" t="s">
        <v>99</v>
      </c>
      <c r="C6" s="46" t="s">
        <v>92</v>
      </c>
      <c r="D6" s="47">
        <f>'LUC-2013-01-08-Run2'!AF7</f>
        <v>3.6843336955314182E-5</v>
      </c>
      <c r="E6" s="47">
        <f>'LUC-2013-01-08-Run2'!AG7</f>
        <v>3.6790336088918271E-5</v>
      </c>
      <c r="F6" s="47">
        <f>'LUC-2013-01-08-Run2'!AH7</f>
        <v>3.6735360620641035E-5</v>
      </c>
      <c r="G6" s="47">
        <f>'LUC-2013-01-08-Run2'!AI7</f>
        <v>3.667954216924579E-5</v>
      </c>
      <c r="H6" s="47">
        <f>'LUC-2013-01-08-Run2'!AJ7</f>
        <v>3.6623172446285202E-5</v>
      </c>
      <c r="I6" s="47">
        <f>'LUC-2013-01-08-Run2'!AK7</f>
        <v>3.6566333390967918E-5</v>
      </c>
      <c r="J6" s="47">
        <f>'LUC-2013-01-08-Run2'!AL7</f>
        <v>3.6509049093726465E-5</v>
      </c>
      <c r="K6" s="47">
        <f>'LUC-2013-01-08-Run2'!AM7</f>
        <v>3.6451465927738483E-5</v>
      </c>
      <c r="L6" s="47">
        <f>'LUC-2013-01-08-Run2'!AN7</f>
        <v>3.6393772236650164E-5</v>
      </c>
      <c r="M6" s="47">
        <f>'LUC-2013-01-08-Run2'!AO7</f>
        <v>3.6336058437465606E-5</v>
      </c>
      <c r="N6" s="47">
        <f>'LUC-2013-01-08-Run2'!AP7</f>
        <v>3.6278480991528786E-5</v>
      </c>
      <c r="O6" s="47">
        <f>'LUC-2013-01-08-Run2'!AQ7</f>
        <v>3.6221086104825362E-5</v>
      </c>
      <c r="P6" s="47">
        <f>'LUC-2013-01-08-Run2'!AR7</f>
        <v>3.6163908142653389E-5</v>
      </c>
      <c r="Q6" s="47">
        <f>'LUC-2013-01-08-Run2'!AS7</f>
        <v>3.6106967137093158E-5</v>
      </c>
      <c r="R6" s="47">
        <f>'LUC-2013-01-08-Run2'!AT7</f>
        <v>3.6050252332744931E-5</v>
      </c>
      <c r="S6" s="47">
        <f>'LUC-2013-01-08-Run2'!AU7</f>
        <v>3.6181023108186044E-5</v>
      </c>
      <c r="T6" s="47">
        <f>'LUC-2013-01-08-Run2'!AV7</f>
        <v>3.6805880686838144E-5</v>
      </c>
      <c r="U6" s="47">
        <f>'LUC-2013-01-08-Run2'!AW7</f>
        <v>3.7432182540437799E-5</v>
      </c>
      <c r="V6" s="47">
        <f>'LUC-2013-01-08-Run2'!AX7</f>
        <v>3.80598402093277E-5</v>
      </c>
      <c r="W6" s="47">
        <f>'LUC-2013-01-08-Run2'!AY7</f>
        <v>3.86887842668519E-5</v>
      </c>
      <c r="X6" s="47">
        <f>'LUC-2013-01-08-Run2'!AZ7</f>
        <v>3.9318984814036444E-5</v>
      </c>
      <c r="Y6" s="47">
        <f>'LUC-2013-01-08-Run2'!BA7</f>
        <v>3.9950454324620326E-5</v>
      </c>
      <c r="Z6" s="47">
        <f>'LUC-2013-01-08-Run2'!BB7</f>
        <v>4.058323771919377E-5</v>
      </c>
      <c r="AA6" s="47">
        <f>'LUC-2013-01-08-Run2'!BC7</f>
        <v>4.1217413638741283E-5</v>
      </c>
      <c r="AB6" s="47">
        <f>'LUC-2013-01-08-Run2'!BD7</f>
        <v>4.1853031626262509E-5</v>
      </c>
      <c r="AC6" s="47">
        <f>'LUC-2013-01-08-Run2'!BE7</f>
        <v>4.2490101422829168E-5</v>
      </c>
      <c r="AD6" s="47">
        <f>'LUC-2013-01-08-Run2'!BF7</f>
        <v>4.3128576395727857E-5</v>
      </c>
      <c r="AE6" s="47">
        <f>'LUC-2013-01-08-Run2'!BG7</f>
        <v>4.3768429306014496E-5</v>
      </c>
      <c r="AF6" s="47">
        <f>'LUC-2013-01-08-Run2'!BH7</f>
        <v>4.4409623286892179E-5</v>
      </c>
      <c r="AG6" s="47">
        <f>'LUC-2013-01-08-Run2'!BI7</f>
        <v>4.5052144357670757E-5</v>
      </c>
      <c r="AH6" s="47">
        <f>'LUC-2013-01-08-Run2'!BJ7</f>
        <v>4.5695973254979865E-5</v>
      </c>
      <c r="AI6" s="47">
        <f>'LUC-2013-01-08-Run2'!BK7</f>
        <v>4.6341126684092635E-5</v>
      </c>
      <c r="AJ6" s="47">
        <f>'LUC-2013-01-08-Run2'!BL7</f>
        <v>4.6987579201309435E-5</v>
      </c>
      <c r="AK6" s="47">
        <f>'LUC-2013-01-08-Run2'!BM7</f>
        <v>4.7635341292882607E-5</v>
      </c>
      <c r="AL6" s="47">
        <f>'LUC-2013-01-08-Run2'!BN7</f>
        <v>4.8284391676933665E-5</v>
      </c>
      <c r="AM6" s="47">
        <f>'LUC-2013-01-08-Run2'!BO7</f>
        <v>4.8934736165148652E-5</v>
      </c>
      <c r="AN6" s="47">
        <f>'LUC-2013-01-08-Run2'!BP7</f>
        <v>4.9586381811837859E-5</v>
      </c>
      <c r="AO6" s="47">
        <f>'LUC-2013-01-08-Run2'!BQ7</f>
        <v>5.0239352229828933E-5</v>
      </c>
      <c r="AP6" s="47">
        <f>'LUC-2013-01-08-Run2'!BR7</f>
        <v>5.0893684723365161E-5</v>
      </c>
      <c r="AQ6" s="47">
        <f>'LUC-2013-01-08-Run2'!BS7</f>
        <v>5.1549385587840429E-5</v>
      </c>
      <c r="AR6" s="47">
        <f>'LUC-2013-01-08-Run2'!BT7</f>
        <v>5.1636306402230199E-5</v>
      </c>
      <c r="AS6" s="47">
        <f>'LUC-2013-01-08-Run2'!BU7</f>
        <v>5.1724550281244116E-5</v>
      </c>
      <c r="AT6" s="47">
        <f>'LUC-2013-01-08-Run2'!BV7</f>
        <v>5.1814122168769529E-5</v>
      </c>
      <c r="AU6" s="47">
        <f>'LUC-2013-01-08-Run2'!BW7</f>
        <v>5.1905017314471409E-5</v>
      </c>
      <c r="AV6" s="47">
        <f>'LUC-2013-01-08-Run2'!BX7</f>
        <v>5.1997226518439087E-5</v>
      </c>
      <c r="AW6" s="47">
        <f>'LUC-2013-01-08-Run2'!BY7</f>
        <v>5.209074305574026E-5</v>
      </c>
      <c r="AX6" s="47">
        <f>'LUC-2013-01-08-Run2'!BZ7</f>
        <v>5.2185571878579461E-5</v>
      </c>
      <c r="AY6" s="47">
        <f>'LUC-2013-01-08-Run2'!CA7</f>
        <v>5.2281706246236016E-5</v>
      </c>
      <c r="AZ6" s="47">
        <f>'LUC-2013-01-08-Run2'!CB7</f>
        <v>5.2379129328157627E-5</v>
      </c>
      <c r="BA6" s="47">
        <f>'LUC-2013-01-08-Run2'!CC7</f>
        <v>5.2477845020516877E-5</v>
      </c>
      <c r="BB6" s="47">
        <f>'LUC-2013-01-08-Run2'!CD7</f>
        <v>5.2577842307954798E-5</v>
      </c>
      <c r="BC6" s="47">
        <f>'LUC-2013-01-08-Run2'!CE7</f>
        <v>5.2679112681640577E-5</v>
      </c>
      <c r="BD6" s="47">
        <f>'LUC-2013-01-08-Run2'!CF7</f>
        <v>5.2781651624729282E-5</v>
      </c>
      <c r="BE6" s="47">
        <f>'LUC-2013-01-08-Run2'!CG7</f>
        <v>5.2885444749710062E-5</v>
      </c>
      <c r="BF6" s="47">
        <f>'LUC-2013-01-08-Run2'!CH7</f>
        <v>5.2990487639432671E-5</v>
      </c>
      <c r="BG6" s="47">
        <f>'LUC-2013-01-08-Run2'!CI7</f>
        <v>5.3096775381587056E-5</v>
      </c>
      <c r="BH6" s="47">
        <f>'LUC-2013-01-08-Run2'!CJ7</f>
        <v>5.3204297991539445E-5</v>
      </c>
      <c r="BI6" s="47">
        <f>'LUC-2013-01-08-Run2'!CK7</f>
        <v>5.3313060712255301E-5</v>
      </c>
      <c r="BJ6" s="47">
        <f>'LUC-2013-01-08-Run2'!CL7</f>
        <v>5.3423070555134916E-5</v>
      </c>
      <c r="BK6" s="47">
        <f>'LUC-2013-01-08-Run2'!CM7</f>
        <v>5.3534324193367958E-5</v>
      </c>
      <c r="BM6" s="103"/>
      <c r="BN6" s="46" t="s">
        <v>99</v>
      </c>
      <c r="BO6" s="60">
        <f t="shared" si="7"/>
        <v>36.843336955314179</v>
      </c>
      <c r="BP6" s="60">
        <f t="shared" si="0"/>
        <v>36.33605843746561</v>
      </c>
      <c r="BQ6" s="60">
        <f t="shared" si="1"/>
        <v>38.688784266851897</v>
      </c>
      <c r="BR6" s="60">
        <f t="shared" si="2"/>
        <v>45.052144357670755</v>
      </c>
      <c r="BS6" s="60">
        <f t="shared" si="3"/>
        <v>51.549385587840426</v>
      </c>
      <c r="BT6" s="60">
        <f t="shared" si="4"/>
        <v>52.477845020516874</v>
      </c>
      <c r="BU6" s="60">
        <f t="shared" si="5"/>
        <v>53.534324193367958</v>
      </c>
      <c r="BV6" s="43">
        <f>SUM(M6:M12)*1000000</f>
        <v>263.99050229103472</v>
      </c>
      <c r="BW6" s="43">
        <f>SUM(BU6:BU12)</f>
        <v>341.2939859087075</v>
      </c>
      <c r="BX6" s="92">
        <f t="shared" si="6"/>
        <v>0.48499166383759285</v>
      </c>
      <c r="BZ6" s="93">
        <f>(BK6-'Sce 1 Table'!BK6)/'Sce 1 Table'!BK6</f>
        <v>-0.40725137380385418</v>
      </c>
    </row>
    <row r="7" spans="1:80" x14ac:dyDescent="0.25">
      <c r="A7" s="46" t="s">
        <v>71</v>
      </c>
      <c r="B7" s="46" t="s">
        <v>100</v>
      </c>
      <c r="C7" s="46" t="s">
        <v>92</v>
      </c>
      <c r="D7" s="47">
        <f>'LUC-2013-01-08-Run2'!AF8</f>
        <v>5.2769166477933858E-5</v>
      </c>
      <c r="E7" s="47">
        <f>'LUC-2013-01-08-Run2'!AG8</f>
        <v>5.2693255559611984E-5</v>
      </c>
      <c r="F7" s="47">
        <f>'LUC-2013-01-08-Run2'!AH8</f>
        <v>5.2614516501821335E-5</v>
      </c>
      <c r="G7" s="47">
        <f>'LUC-2013-01-08-Run2'!AI8</f>
        <v>5.25345700746617E-5</v>
      </c>
      <c r="H7" s="47">
        <f>'LUC-2013-01-08-Run2'!AJ8</f>
        <v>5.2453834084356881E-5</v>
      </c>
      <c r="I7" s="47">
        <f>'LUC-2013-01-08-Run2'!AK8</f>
        <v>5.2372425888999203E-5</v>
      </c>
      <c r="J7" s="47">
        <f>'LUC-2013-01-08-Run2'!AL8</f>
        <v>5.2290379992305006E-5</v>
      </c>
      <c r="K7" s="47">
        <f>'LUC-2013-01-08-Run2'!AM8</f>
        <v>5.2207906038438337E-5</v>
      </c>
      <c r="L7" s="47">
        <f>'LUC-2013-01-08-Run2'!AN8</f>
        <v>5.2125273784105413E-5</v>
      </c>
      <c r="M7" s="47">
        <f>'LUC-2013-01-08-Run2'!AO8</f>
        <v>5.204261272978946E-5</v>
      </c>
      <c r="N7" s="47">
        <f>'LUC-2013-01-08-Run2'!AP8</f>
        <v>5.1960146968512207E-5</v>
      </c>
      <c r="O7" s="47">
        <f>'LUC-2013-01-08-Run2'!AQ8</f>
        <v>5.187794267916924E-5</v>
      </c>
      <c r="P7" s="47">
        <f>'LUC-2013-01-08-Run2'!AR8</f>
        <v>5.1796049081735804E-5</v>
      </c>
      <c r="Q7" s="47">
        <f>'LUC-2013-01-08-Run2'!AS8</f>
        <v>5.1714494867320529E-5</v>
      </c>
      <c r="R7" s="47">
        <f>'LUC-2013-01-08-Run2'!AT8</f>
        <v>5.1633264631415317E-5</v>
      </c>
      <c r="S7" s="47">
        <f>'LUC-2013-01-08-Run2'!AU8</f>
        <v>5.1820562129143874E-5</v>
      </c>
      <c r="T7" s="47">
        <f>'LUC-2013-01-08-Run2'!AV8</f>
        <v>5.1885131359856297E-5</v>
      </c>
      <c r="U7" s="47">
        <f>'LUC-2013-01-08-Run2'!AW8</f>
        <v>5.1950214305834867E-5</v>
      </c>
      <c r="V7" s="47">
        <f>'LUC-2013-01-08-Run2'!AX8</f>
        <v>5.2015700294839928E-5</v>
      </c>
      <c r="W7" s="47">
        <f>'LUC-2013-01-08-Run2'!AY8</f>
        <v>5.2081507781076679E-5</v>
      </c>
      <c r="X7" s="47">
        <f>'LUC-2013-01-08-Run2'!AZ8</f>
        <v>5.2147614632487234E-5</v>
      </c>
      <c r="Y7" s="47">
        <f>'LUC-2013-01-08-Run2'!BA8</f>
        <v>5.2214058561288894E-5</v>
      </c>
      <c r="Z7" s="47">
        <f>'LUC-2013-01-08-Run2'!BB8</f>
        <v>5.2280919174022914E-5</v>
      </c>
      <c r="AA7" s="47">
        <f>'LUC-2013-01-08-Run2'!BC8</f>
        <v>5.2348326142311333E-5</v>
      </c>
      <c r="AB7" s="47">
        <f>'LUC-2013-01-08-Run2'!BD8</f>
        <v>5.2416362295017331E-5</v>
      </c>
      <c r="AC7" s="47">
        <f>'LUC-2013-01-08-Run2'!BE8</f>
        <v>5.2485056095018153E-5</v>
      </c>
      <c r="AD7" s="47">
        <f>'LUC-2013-01-08-Run2'!BF8</f>
        <v>5.255435759938655E-5</v>
      </c>
      <c r="AE7" s="47">
        <f>'LUC-2013-01-08-Run2'!BG8</f>
        <v>5.2624226698379906E-5</v>
      </c>
      <c r="AF7" s="47">
        <f>'LUC-2013-01-08-Run2'!BH8</f>
        <v>5.2694616780850149E-5</v>
      </c>
      <c r="AG7" s="47">
        <f>'LUC-2013-01-08-Run2'!BI8</f>
        <v>5.2765502995160863E-5</v>
      </c>
      <c r="AH7" s="47">
        <f>'LUC-2013-01-08-Run2'!BJ8</f>
        <v>5.283686082478873E-5</v>
      </c>
      <c r="AI7" s="47">
        <f>'LUC-2013-01-08-Run2'!BK8</f>
        <v>5.2908715260658917E-5</v>
      </c>
      <c r="AJ7" s="47">
        <f>'LUC-2013-01-08-Run2'!BL8</f>
        <v>5.2981037203205353E-5</v>
      </c>
      <c r="AK7" s="47">
        <f>'LUC-2013-01-08-Run2'!BM8</f>
        <v>5.3053843546664738E-5</v>
      </c>
      <c r="AL7" s="47">
        <f>'LUC-2013-01-08-Run2'!BN8</f>
        <v>5.3127112809578331E-5</v>
      </c>
      <c r="AM7" s="47">
        <f>'LUC-2013-01-08-Run2'!BO8</f>
        <v>5.3200845887448871E-5</v>
      </c>
      <c r="AN7" s="47">
        <f>'LUC-2013-01-08-Run2'!BP8</f>
        <v>5.3275066305476904E-5</v>
      </c>
      <c r="AO7" s="47">
        <f>'LUC-2013-01-08-Run2'!BQ8</f>
        <v>5.3349808273080411E-5</v>
      </c>
      <c r="AP7" s="47">
        <f>'LUC-2013-01-08-Run2'!BR8</f>
        <v>5.3425155494199776E-5</v>
      </c>
      <c r="AQ7" s="47">
        <f>'LUC-2013-01-08-Run2'!BS8</f>
        <v>5.3501125356345247E-5</v>
      </c>
      <c r="AR7" s="47">
        <f>'LUC-2013-01-08-Run2'!BT8</f>
        <v>5.358589951393191E-5</v>
      </c>
      <c r="AS7" s="47">
        <f>'LUC-2013-01-08-Run2'!BU8</f>
        <v>5.3672282503609282E-5</v>
      </c>
      <c r="AT7" s="47">
        <f>'LUC-2013-01-08-Run2'!BV8</f>
        <v>5.3760270054983049E-5</v>
      </c>
      <c r="AU7" s="47">
        <f>'LUC-2013-01-08-Run2'!BW8</f>
        <v>5.3849853081464978E-5</v>
      </c>
      <c r="AV7" s="47">
        <f>'LUC-2013-01-08-Run2'!BX8</f>
        <v>5.3941017829373365E-5</v>
      </c>
      <c r="AW7" s="47">
        <f>'LUC-2013-01-08-Run2'!BY8</f>
        <v>5.4033763050466951E-5</v>
      </c>
      <c r="AX7" s="47">
        <f>'LUC-2013-01-08-Run2'!BZ8</f>
        <v>5.4128092228636533E-5</v>
      </c>
      <c r="AY7" s="47">
        <f>'LUC-2013-01-08-Run2'!CA8</f>
        <v>5.4224008946083018E-5</v>
      </c>
      <c r="AZ7" s="47">
        <f>'LUC-2013-01-08-Run2'!CB8</f>
        <v>5.4321496723876302E-5</v>
      </c>
      <c r="BA7" s="47">
        <f>'LUC-2013-01-08-Run2'!CC8</f>
        <v>5.4420572901668634E-5</v>
      </c>
      <c r="BB7" s="47">
        <f>'LUC-2013-01-08-Run2'!CD8</f>
        <v>5.4521219352321004E-5</v>
      </c>
      <c r="BC7" s="47">
        <f>'LUC-2013-01-08-Run2'!CE8</f>
        <v>5.4623425888475123E-5</v>
      </c>
      <c r="BD7" s="47">
        <f>'LUC-2013-01-08-Run2'!CF8</f>
        <v>5.4727189212199551E-5</v>
      </c>
      <c r="BE7" s="47">
        <f>'LUC-2013-01-08-Run2'!CG8</f>
        <v>5.4832486288335323E-5</v>
      </c>
      <c r="BF7" s="47">
        <f>'LUC-2013-01-08-Run2'!CH8</f>
        <v>5.4939322222557939E-5</v>
      </c>
      <c r="BG7" s="47">
        <f>'LUC-2013-01-08-Run2'!CI8</f>
        <v>5.5047676022657148E-5</v>
      </c>
      <c r="BH7" s="47">
        <f>'LUC-2013-01-08-Run2'!CJ8</f>
        <v>5.5157543030486721E-5</v>
      </c>
      <c r="BI7" s="47">
        <f>'LUC-2013-01-08-Run2'!CK8</f>
        <v>5.5268920681017922E-5</v>
      </c>
      <c r="BJ7" s="47">
        <f>'LUC-2013-01-08-Run2'!CL8</f>
        <v>5.5381826903601599E-5</v>
      </c>
      <c r="BK7" s="47">
        <f>'LUC-2013-01-08-Run2'!CM8</f>
        <v>5.5496247612017253E-5</v>
      </c>
      <c r="BM7" s="103"/>
      <c r="BN7" s="49" t="s">
        <v>100</v>
      </c>
      <c r="BO7" s="57">
        <f t="shared" si="7"/>
        <v>52.769166477933858</v>
      </c>
      <c r="BP7" s="57">
        <f t="shared" si="0"/>
        <v>52.042612729789461</v>
      </c>
      <c r="BQ7" s="57">
        <f t="shared" si="1"/>
        <v>52.081507781076681</v>
      </c>
      <c r="BR7" s="57">
        <f t="shared" si="2"/>
        <v>52.765502995160865</v>
      </c>
      <c r="BS7" s="57">
        <f t="shared" si="3"/>
        <v>53.501125356345248</v>
      </c>
      <c r="BT7" s="57">
        <f t="shared" si="4"/>
        <v>54.420572901668635</v>
      </c>
      <c r="BU7" s="57">
        <f t="shared" si="5"/>
        <v>55.496247612017257</v>
      </c>
      <c r="BX7" s="92">
        <f t="shared" si="6"/>
        <v>7.4815780256737338E-2</v>
      </c>
      <c r="BZ7" s="93">
        <f>(BK7-'Sce 1 Table'!BK7)/'Sce 1 Table'!BK7</f>
        <v>0.24685822221022685</v>
      </c>
    </row>
    <row r="8" spans="1:80" x14ac:dyDescent="0.25">
      <c r="A8" s="46" t="s">
        <v>71</v>
      </c>
      <c r="B8" s="46" t="s">
        <v>101</v>
      </c>
      <c r="C8" s="46" t="s">
        <v>92</v>
      </c>
      <c r="D8" s="47">
        <f>'LUC-2013-01-08-Run2'!AF9</f>
        <v>3.755643379961059E-5</v>
      </c>
      <c r="E8" s="47">
        <f>'LUC-2013-01-08-Run2'!AG9</f>
        <v>3.7502407109994121E-5</v>
      </c>
      <c r="F8" s="47">
        <f>'LUC-2013-01-08-Run2'!AH9</f>
        <v>3.7446367600395375E-5</v>
      </c>
      <c r="G8" s="47">
        <f>'LUC-2013-01-08-Run2'!AI9</f>
        <v>3.7389468791876361E-5</v>
      </c>
      <c r="H8" s="47">
        <f>'LUC-2013-01-08-Run2'!AJ9</f>
        <v>3.7332008042019762E-5</v>
      </c>
      <c r="I8" s="47">
        <f>'LUC-2013-01-08-Run2'!AK9</f>
        <v>3.7274068875954395E-5</v>
      </c>
      <c r="J8" s="47">
        <f>'LUC-2013-01-08-Run2'!AL9</f>
        <v>3.7215675850379237E-5</v>
      </c>
      <c r="K8" s="47">
        <f>'LUC-2013-01-08-Run2'!AM9</f>
        <v>3.7156978171501163E-5</v>
      </c>
      <c r="L8" s="47">
        <f>'LUC-2013-01-08-Run2'!AN9</f>
        <v>3.7098167828327268E-5</v>
      </c>
      <c r="M8" s="47">
        <f>'LUC-2013-01-08-Run2'!AO9</f>
        <v>3.7039336987868168E-5</v>
      </c>
      <c r="N8" s="47">
        <f>'LUC-2013-01-08-Run2'!AP9</f>
        <v>3.6980645139751931E-5</v>
      </c>
      <c r="O8" s="47">
        <f>'LUC-2013-01-08-Run2'!AQ9</f>
        <v>3.692213938427361E-5</v>
      </c>
      <c r="P8" s="47">
        <f>'LUC-2013-01-08-Run2'!AR9</f>
        <v>3.6863854751866036E-5</v>
      </c>
      <c r="Q8" s="47">
        <f>'LUC-2013-01-08-Run2'!AS9</f>
        <v>3.6805811662327231E-5</v>
      </c>
      <c r="R8" s="47">
        <f>'LUC-2013-01-08-Run2'!AT9</f>
        <v>3.6747999152088383E-5</v>
      </c>
      <c r="S8" s="47">
        <f>'LUC-2013-01-08-Run2'!AU9</f>
        <v>3.6881300974796092E-5</v>
      </c>
      <c r="T8" s="47">
        <f>'LUC-2013-01-08-Run2'!AV9</f>
        <v>3.6933062893627826E-5</v>
      </c>
      <c r="U8" s="47">
        <f>'LUC-2013-01-08-Run2'!AW9</f>
        <v>3.6984803288137251E-5</v>
      </c>
      <c r="V8" s="47">
        <f>'LUC-2013-01-08-Run2'!AX9</f>
        <v>3.7036437188603112E-5</v>
      </c>
      <c r="W8" s="47">
        <f>'LUC-2013-01-08-Run2'!AY9</f>
        <v>3.7087901513367618E-5</v>
      </c>
      <c r="X8" s="47">
        <f>'LUC-2013-01-08-Run2'!AZ9</f>
        <v>3.7139176923422152E-5</v>
      </c>
      <c r="Y8" s="47">
        <f>'LUC-2013-01-08-Run2'!BA9</f>
        <v>3.719028632859785E-5</v>
      </c>
      <c r="Z8" s="47">
        <f>'LUC-2013-01-08-Run2'!BB9</f>
        <v>3.7241283775133937E-5</v>
      </c>
      <c r="AA8" s="47">
        <f>'LUC-2013-01-08-Run2'!BC9</f>
        <v>3.7292262121969226E-5</v>
      </c>
      <c r="AB8" s="47">
        <f>'LUC-2013-01-08-Run2'!BD9</f>
        <v>3.7343280820957652E-5</v>
      </c>
      <c r="AC8" s="47">
        <f>'LUC-2013-01-08-Run2'!BE9</f>
        <v>3.7394359310285553E-5</v>
      </c>
      <c r="AD8" s="47">
        <f>'LUC-2013-01-08-Run2'!BF9</f>
        <v>3.7445462106810545E-5</v>
      </c>
      <c r="AE8" s="47">
        <f>'LUC-2013-01-08-Run2'!BG9</f>
        <v>3.7496556366296019E-5</v>
      </c>
      <c r="AF8" s="47">
        <f>'LUC-2013-01-08-Run2'!BH9</f>
        <v>3.7547608783536608E-5</v>
      </c>
      <c r="AG8" s="47">
        <f>'LUC-2013-01-08-Run2'!BI9</f>
        <v>3.7598597706895901E-5</v>
      </c>
      <c r="AH8" s="47">
        <f>'LUC-2013-01-08-Run2'!BJ9</f>
        <v>3.7649502569235385E-5</v>
      </c>
      <c r="AI8" s="47">
        <f>'LUC-2013-01-08-Run2'!BK9</f>
        <v>3.7700339228367647E-5</v>
      </c>
      <c r="AJ8" s="47">
        <f>'LUC-2013-01-08-Run2'!BL9</f>
        <v>3.7751080142069215E-5</v>
      </c>
      <c r="AK8" s="47">
        <f>'LUC-2013-01-08-Run2'!BM9</f>
        <v>3.7801728334648505E-5</v>
      </c>
      <c r="AL8" s="47">
        <f>'LUC-2013-01-08-Run2'!BN9</f>
        <v>3.785226250308605E-5</v>
      </c>
      <c r="AM8" s="47">
        <f>'LUC-2013-01-08-Run2'!BO9</f>
        <v>3.7902673895436454E-5</v>
      </c>
      <c r="AN8" s="47">
        <f>'LUC-2013-01-08-Run2'!BP9</f>
        <v>3.7952979622613387E-5</v>
      </c>
      <c r="AO8" s="47">
        <f>'LUC-2013-01-08-Run2'!BQ9</f>
        <v>3.8003197609965645E-5</v>
      </c>
      <c r="AP8" s="47">
        <f>'LUC-2013-01-08-Run2'!BR9</f>
        <v>3.8053393767208994E-5</v>
      </c>
      <c r="AQ8" s="47">
        <f>'LUC-2013-01-08-Run2'!BS9</f>
        <v>3.8103574826890966E-5</v>
      </c>
      <c r="AR8" s="47">
        <f>'LUC-2013-01-08-Run2'!BT9</f>
        <v>3.8156452560328051E-5</v>
      </c>
      <c r="AS8" s="47">
        <f>'LUC-2013-01-08-Run2'!BU9</f>
        <v>3.8210417968048391E-5</v>
      </c>
      <c r="AT8" s="47">
        <f>'LUC-2013-01-08-Run2'!BV9</f>
        <v>3.8265475695102741E-5</v>
      </c>
      <c r="AU8" s="47">
        <f>'LUC-2013-01-08-Run2'!BW9</f>
        <v>3.8321623685974469E-5</v>
      </c>
      <c r="AV8" s="47">
        <f>'LUC-2013-01-08-Run2'!BX9</f>
        <v>3.8378859609958136E-5</v>
      </c>
      <c r="AW8" s="47">
        <f>'LUC-2013-01-08-Run2'!BY9</f>
        <v>3.8437187893822393E-5</v>
      </c>
      <c r="AX8" s="47">
        <f>'LUC-2013-01-08-Run2'!BZ9</f>
        <v>3.8496607768899382E-5</v>
      </c>
      <c r="AY8" s="47">
        <f>'LUC-2013-01-08-Run2'!CA9</f>
        <v>3.8557127565013271E-5</v>
      </c>
      <c r="AZ8" s="47">
        <f>'LUC-2013-01-08-Run2'!CB9</f>
        <v>3.8618733800416279E-5</v>
      </c>
      <c r="BA8" s="47">
        <f>'LUC-2013-01-08-Run2'!CC9</f>
        <v>3.8681442904030025E-5</v>
      </c>
      <c r="BB8" s="47">
        <f>'LUC-2013-01-08-Run2'!CD9</f>
        <v>3.8745238156913579E-5</v>
      </c>
      <c r="BC8" s="47">
        <f>'LUC-2013-01-08-Run2'!CE9</f>
        <v>3.8810115409190752E-5</v>
      </c>
      <c r="BD8" s="47">
        <f>'LUC-2013-01-08-Run2'!CF9</f>
        <v>3.8876073147932574E-5</v>
      </c>
      <c r="BE8" s="47">
        <f>'LUC-2013-01-08-Run2'!CG9</f>
        <v>3.894309386333759E-5</v>
      </c>
      <c r="BF8" s="47">
        <f>'LUC-2013-01-08-Run2'!CH9</f>
        <v>3.9011183503462591E-5</v>
      </c>
      <c r="BG8" s="47">
        <f>'LUC-2013-01-08-Run2'!CI9</f>
        <v>3.9080323898003936E-5</v>
      </c>
      <c r="BH8" s="47">
        <f>'LUC-2013-01-08-Run2'!CJ9</f>
        <v>3.9150511218413924E-5</v>
      </c>
      <c r="BI8" s="47">
        <f>'LUC-2013-01-08-Run2'!CK9</f>
        <v>3.9221737742214523E-5</v>
      </c>
      <c r="BJ8" s="47">
        <f>'LUC-2013-01-08-Run2'!CL9</f>
        <v>3.9294017281482045E-5</v>
      </c>
      <c r="BK8" s="47">
        <f>'LUC-2013-01-08-Run2'!CM9</f>
        <v>3.936733039718203E-5</v>
      </c>
      <c r="BM8" s="103"/>
      <c r="BN8" s="49" t="s">
        <v>101</v>
      </c>
      <c r="BO8" s="57">
        <f t="shared" si="7"/>
        <v>37.556433799610588</v>
      </c>
      <c r="BP8" s="57">
        <f t="shared" si="0"/>
        <v>37.039336987868168</v>
      </c>
      <c r="BQ8" s="57">
        <f t="shared" si="1"/>
        <v>37.087901513367619</v>
      </c>
      <c r="BR8" s="57">
        <f t="shared" si="2"/>
        <v>37.598597706895902</v>
      </c>
      <c r="BS8" s="57">
        <f t="shared" si="3"/>
        <v>38.103574826890963</v>
      </c>
      <c r="BT8" s="57">
        <f t="shared" si="4"/>
        <v>38.681442904030028</v>
      </c>
      <c r="BU8" s="57">
        <f t="shared" si="5"/>
        <v>39.36733039718203</v>
      </c>
      <c r="BX8" s="92">
        <f t="shared" si="6"/>
        <v>7.127820032467784E-2</v>
      </c>
      <c r="BZ8" s="93">
        <f>(BK8-'Sce 1 Table'!BK8)/'Sce 1 Table'!BK8</f>
        <v>0.28392672663556956</v>
      </c>
    </row>
    <row r="9" spans="1:80" x14ac:dyDescent="0.25">
      <c r="A9" s="46" t="s">
        <v>71</v>
      </c>
      <c r="B9" s="46" t="s">
        <v>111</v>
      </c>
      <c r="C9" s="46" t="s">
        <v>92</v>
      </c>
      <c r="D9" s="47">
        <f>'LUC-2013-01-08-Run2'!AF10</f>
        <v>3.2802454837634565E-5</v>
      </c>
      <c r="E9" s="47">
        <f>'LUC-2013-01-08-Run2'!AG10</f>
        <v>3.2755266969488529E-5</v>
      </c>
      <c r="F9" s="47">
        <f>'LUC-2013-01-08-Run2'!AH10</f>
        <v>3.2706321068699752E-5</v>
      </c>
      <c r="G9" s="47">
        <f>'LUC-2013-01-08-Run2'!AI10</f>
        <v>3.2656624641005933E-5</v>
      </c>
      <c r="H9" s="47">
        <f>'LUC-2013-01-08-Run2'!AJ10</f>
        <v>3.260643740378941E-5</v>
      </c>
      <c r="I9" s="47">
        <f>'LUC-2013-01-08-Run2'!AK10</f>
        <v>3.2555832309377881E-5</v>
      </c>
      <c r="J9" s="47">
        <f>'LUC-2013-01-08-Run2'!AL10</f>
        <v>3.2504830806027448E-5</v>
      </c>
      <c r="K9" s="47">
        <f>'LUC-2013-01-08-Run2'!AM10</f>
        <v>3.2453563213083297E-5</v>
      </c>
      <c r="L9" s="47">
        <f>'LUC-2013-01-08-Run2'!AN10</f>
        <v>3.2402197217146604E-5</v>
      </c>
      <c r="M9" s="47">
        <f>'LUC-2013-01-08-Run2'!AO10</f>
        <v>3.2350813318517766E-5</v>
      </c>
      <c r="N9" s="47">
        <f>'LUC-2013-01-08-Run2'!AP10</f>
        <v>3.2299550818264349E-5</v>
      </c>
      <c r="O9" s="47">
        <f>'LUC-2013-01-08-Run2'!AQ10</f>
        <v>3.2248450854618708E-5</v>
      </c>
      <c r="P9" s="47">
        <f>'LUC-2013-01-08-Run2'!AR10</f>
        <v>3.2197544023781722E-5</v>
      </c>
      <c r="Q9" s="47">
        <f>'LUC-2013-01-08-Run2'!AS10</f>
        <v>3.2146848160766819E-5</v>
      </c>
      <c r="R9" s="47">
        <f>'LUC-2013-01-08-Run2'!AT10</f>
        <v>3.2096353689798707E-5</v>
      </c>
      <c r="S9" s="47">
        <f>'LUC-2013-01-08-Run2'!AU10</f>
        <v>3.2212781864062408E-5</v>
      </c>
      <c r="T9" s="47">
        <f>'LUC-2013-01-08-Run2'!AV10</f>
        <v>3.2464153102729245E-5</v>
      </c>
      <c r="U9" s="47">
        <f>'LUC-2013-01-08-Run2'!AW10</f>
        <v>3.271690581497304E-5</v>
      </c>
      <c r="V9" s="47">
        <f>'LUC-2013-01-08-Run2'!AX10</f>
        <v>3.2970962421275322E-5</v>
      </c>
      <c r="W9" s="47">
        <f>'LUC-2013-01-08-Run2'!AY10</f>
        <v>3.3226264413713801E-5</v>
      </c>
      <c r="X9" s="47">
        <f>'LUC-2013-01-08-Run2'!AZ10</f>
        <v>3.3482789042779644E-5</v>
      </c>
      <c r="Y9" s="47">
        <f>'LUC-2013-01-08-Run2'!BA10</f>
        <v>3.3740550001192795E-5</v>
      </c>
      <c r="Z9" s="47">
        <f>'LUC-2013-01-08-Run2'!BB10</f>
        <v>3.3999587604779657E-5</v>
      </c>
      <c r="AA9" s="47">
        <f>'LUC-2013-01-08-Run2'!BC10</f>
        <v>3.425996881315825E-5</v>
      </c>
      <c r="AB9" s="47">
        <f>'LUC-2013-01-08-Run2'!BD10</f>
        <v>3.4521734016547037E-5</v>
      </c>
      <c r="AC9" s="47">
        <f>'LUC-2013-01-08-Run2'!BE10</f>
        <v>3.4784889445536507E-5</v>
      </c>
      <c r="AD9" s="47">
        <f>'LUC-2013-01-08-Run2'!BF10</f>
        <v>3.5049395121155097E-5</v>
      </c>
      <c r="AE9" s="47">
        <f>'LUC-2013-01-08-Run2'!BG10</f>
        <v>3.5315227950970887E-5</v>
      </c>
      <c r="AF9" s="47">
        <f>'LUC-2013-01-08-Run2'!BH10</f>
        <v>3.5582357866475032E-5</v>
      </c>
      <c r="AG9" s="47">
        <f>'LUC-2013-01-08-Run2'!BI10</f>
        <v>3.5850774182663768E-5</v>
      </c>
      <c r="AH9" s="47">
        <f>'LUC-2013-01-08-Run2'!BJ10</f>
        <v>3.6120462447432588E-5</v>
      </c>
      <c r="AI9" s="47">
        <f>'LUC-2013-01-08-Run2'!BK10</f>
        <v>3.6391436750654276E-5</v>
      </c>
      <c r="AJ9" s="47">
        <f>'LUC-2013-01-08-Run2'!BL10</f>
        <v>3.6663678447313321E-5</v>
      </c>
      <c r="AK9" s="47">
        <f>'LUC-2013-01-08-Run2'!BM10</f>
        <v>3.6937197528123228E-5</v>
      </c>
      <c r="AL9" s="47">
        <f>'LUC-2013-01-08-Run2'!BN10</f>
        <v>3.7211979372309135E-5</v>
      </c>
      <c r="AM9" s="47">
        <f>'LUC-2013-01-08-Run2'!BO10</f>
        <v>3.7488031388110743E-5</v>
      </c>
      <c r="AN9" s="47">
        <f>'LUC-2013-01-08-Run2'!BP10</f>
        <v>3.7765360137229976E-5</v>
      </c>
      <c r="AO9" s="47">
        <f>'LUC-2013-01-08-Run2'!BQ10</f>
        <v>3.8043985474369211E-5</v>
      </c>
      <c r="AP9" s="47">
        <f>'LUC-2013-01-08-Run2'!BR10</f>
        <v>3.8323933618482537E-5</v>
      </c>
      <c r="AQ9" s="47">
        <f>'LUC-2013-01-08-Run2'!BS10</f>
        <v>3.8605209547791053E-5</v>
      </c>
      <c r="AR9" s="47">
        <f>'LUC-2013-01-08-Run2'!BT10</f>
        <v>3.8677920059823958E-5</v>
      </c>
      <c r="AS9" s="47">
        <f>'LUC-2013-01-08-Run2'!BU10</f>
        <v>3.8751713009784551E-5</v>
      </c>
      <c r="AT9" s="47">
        <f>'LUC-2013-01-08-Run2'!BV10</f>
        <v>3.8826591933489533E-5</v>
      </c>
      <c r="AU9" s="47">
        <f>'LUC-2013-01-08-Run2'!BW10</f>
        <v>3.890255296099992E-5</v>
      </c>
      <c r="AV9" s="47">
        <f>'LUC-2013-01-08-Run2'!BX10</f>
        <v>3.8979588221708722E-5</v>
      </c>
      <c r="AW9" s="47">
        <f>'LUC-2013-01-08-Run2'!BY10</f>
        <v>3.9057691220618749E-5</v>
      </c>
      <c r="AX9" s="47">
        <f>'LUC-2013-01-08-Run2'!BZ10</f>
        <v>3.9136866220622919E-5</v>
      </c>
      <c r="AY9" s="47">
        <f>'LUC-2013-01-08-Run2'!CA10</f>
        <v>3.9217106232685925E-5</v>
      </c>
      <c r="AZ9" s="47">
        <f>'LUC-2013-01-08-Run2'!CB10</f>
        <v>3.9298398757022331E-5</v>
      </c>
      <c r="BA9" s="47">
        <f>'LUC-2013-01-08-Run2'!CC10</f>
        <v>3.9380744857709663E-5</v>
      </c>
      <c r="BB9" s="47">
        <f>'LUC-2013-01-08-Run2'!CD10</f>
        <v>3.9464137259924096E-5</v>
      </c>
      <c r="BC9" s="47">
        <f>'LUC-2013-01-08-Run2'!CE10</f>
        <v>3.9548568806148973E-5</v>
      </c>
      <c r="BD9" s="47">
        <f>'LUC-2013-01-08-Run2'!CF10</f>
        <v>3.9634035486339887E-5</v>
      </c>
      <c r="BE9" s="47">
        <f>'LUC-2013-01-08-Run2'!CG10</f>
        <v>3.9720527015119885E-5</v>
      </c>
      <c r="BF9" s="47">
        <f>'LUC-2013-01-08-Run2'!CH10</f>
        <v>3.9808038587477014E-5</v>
      </c>
      <c r="BG9" s="47">
        <f>'LUC-2013-01-08-Run2'!CI10</f>
        <v>3.9896568115661278E-5</v>
      </c>
      <c r="BH9" s="47">
        <f>'LUC-2013-01-08-Run2'!CJ10</f>
        <v>3.998610769803857E-5</v>
      </c>
      <c r="BI9" s="47">
        <f>'LUC-2013-01-08-Run2'!CK10</f>
        <v>4.0076663427659374E-5</v>
      </c>
      <c r="BJ9" s="47">
        <f>'LUC-2013-01-08-Run2'!CL10</f>
        <v>4.0168239548289989E-5</v>
      </c>
      <c r="BK9" s="47">
        <f>'LUC-2013-01-08-Run2'!CM10</f>
        <v>4.0260837211252985E-5</v>
      </c>
      <c r="BM9" s="103"/>
      <c r="BN9" s="49" t="s">
        <v>111</v>
      </c>
      <c r="BO9" s="57">
        <f t="shared" si="7"/>
        <v>32.802454837634563</v>
      </c>
      <c r="BP9" s="57">
        <f t="shared" si="0"/>
        <v>32.350813318517766</v>
      </c>
      <c r="BQ9" s="57">
        <f t="shared" si="1"/>
        <v>33.2262644137138</v>
      </c>
      <c r="BR9" s="57">
        <f t="shared" si="2"/>
        <v>35.85077418266377</v>
      </c>
      <c r="BS9" s="57">
        <f t="shared" si="3"/>
        <v>38.605209547791056</v>
      </c>
      <c r="BT9" s="57">
        <f t="shared" si="4"/>
        <v>39.380744857709665</v>
      </c>
      <c r="BU9" s="57">
        <f t="shared" si="5"/>
        <v>40.260837211252984</v>
      </c>
      <c r="BX9" s="92">
        <f t="shared" si="6"/>
        <v>0.25437417596906731</v>
      </c>
      <c r="BZ9" s="93" t="e">
        <f>(BK9-'Sce 1 Table'!BK9)/'Sce 1 Table'!BK9</f>
        <v>#REF!</v>
      </c>
    </row>
    <row r="10" spans="1:80" x14ac:dyDescent="0.25">
      <c r="A10" s="46" t="s">
        <v>71</v>
      </c>
      <c r="B10" s="46" t="s">
        <v>102</v>
      </c>
      <c r="C10" s="46" t="s">
        <v>92</v>
      </c>
      <c r="D10" s="47">
        <f>'LUC-2013-01-08-Run2'!AF11</f>
        <v>9.854236723099179E-6</v>
      </c>
      <c r="E10" s="47">
        <f>'LUC-2013-01-08-Run2'!AG11</f>
        <v>9.9823313516283816E-6</v>
      </c>
      <c r="F10" s="47">
        <f>'LUC-2013-01-08-Run2'!AH11</f>
        <v>1.0100376622903003E-5</v>
      </c>
      <c r="G10" s="47">
        <f>'LUC-2013-01-08-Run2'!AI11</f>
        <v>1.0217954371032664E-5</v>
      </c>
      <c r="H10" s="47">
        <f>'LUC-2013-01-08-Run2'!AJ11</f>
        <v>1.0335036222756833E-5</v>
      </c>
      <c r="I10" s="47">
        <f>'LUC-2013-01-08-Run2'!AK11</f>
        <v>1.0451609591361124E-5</v>
      </c>
      <c r="J10" s="47">
        <f>'LUC-2013-01-08-Run2'!AL11</f>
        <v>1.0567721275233579E-5</v>
      </c>
      <c r="K10" s="47">
        <f>'LUC-2013-01-08-Run2'!AM11</f>
        <v>1.0683584645201572E-5</v>
      </c>
      <c r="L10" s="47">
        <f>'LUC-2013-01-08-Run2'!AN11</f>
        <v>1.0799445063931594E-5</v>
      </c>
      <c r="M10" s="47">
        <f>'LUC-2013-01-08-Run2'!AO11</f>
        <v>1.0915504194081234E-5</v>
      </c>
      <c r="N10" s="47">
        <f>'LUC-2013-01-08-Run2'!AP11</f>
        <v>1.1031807456688384E-5</v>
      </c>
      <c r="O10" s="47">
        <f>'LUC-2013-01-08-Run2'!AQ11</f>
        <v>1.1148309525294568E-5</v>
      </c>
      <c r="P10" s="47">
        <f>'LUC-2013-01-08-Run2'!AR11</f>
        <v>1.1264870100794226E-5</v>
      </c>
      <c r="Q10" s="47">
        <f>'LUC-2013-01-08-Run2'!AS11</f>
        <v>1.1381328286422772E-5</v>
      </c>
      <c r="R10" s="47">
        <f>'LUC-2013-01-08-Run2'!AT11</f>
        <v>1.1497512483415883E-5</v>
      </c>
      <c r="S10" s="47">
        <f>'LUC-2013-01-08-Run2'!AU11</f>
        <v>1.1803464369167429E-5</v>
      </c>
      <c r="T10" s="47">
        <f>'LUC-2013-01-08-Run2'!AV11</f>
        <v>1.2071076753421164E-5</v>
      </c>
      <c r="U10" s="47">
        <f>'LUC-2013-01-08-Run2'!AW11</f>
        <v>1.2339032919941119E-5</v>
      </c>
      <c r="V10" s="47">
        <f>'LUC-2013-01-08-Run2'!AX11</f>
        <v>1.2607263023161016E-5</v>
      </c>
      <c r="W10" s="47">
        <f>'LUC-2013-01-08-Run2'!AY11</f>
        <v>1.2875722419325717E-5</v>
      </c>
      <c r="X10" s="47">
        <f>'LUC-2013-01-08-Run2'!AZ11</f>
        <v>1.3144397729442386E-5</v>
      </c>
      <c r="Y10" s="47">
        <f>'LUC-2013-01-08-Run2'!BA11</f>
        <v>1.3413300071319038E-5</v>
      </c>
      <c r="Z10" s="47">
        <f>'LUC-2013-01-08-Run2'!BB11</f>
        <v>1.3682448844595694E-5</v>
      </c>
      <c r="AA10" s="47">
        <f>'LUC-2013-01-08-Run2'!BC11</f>
        <v>1.395188726793054E-5</v>
      </c>
      <c r="AB10" s="47">
        <f>'LUC-2013-01-08-Run2'!BD11</f>
        <v>1.4221622177317089E-5</v>
      </c>
      <c r="AC10" s="47">
        <f>'LUC-2013-01-08-Run2'!BE11</f>
        <v>1.4491643827531894E-5</v>
      </c>
      <c r="AD10" s="47">
        <f>'LUC-2013-01-08-Run2'!BF11</f>
        <v>1.4761924783512753E-5</v>
      </c>
      <c r="AE10" s="47">
        <f>'LUC-2013-01-08-Run2'!BG11</f>
        <v>1.503244380112934E-5</v>
      </c>
      <c r="AF10" s="47">
        <f>'LUC-2013-01-08-Run2'!BH11</f>
        <v>1.5303187831917682E-5</v>
      </c>
      <c r="AG10" s="47">
        <f>'LUC-2013-01-08-Run2'!BI11</f>
        <v>1.557412314738251E-5</v>
      </c>
      <c r="AH10" s="47">
        <f>'LUC-2013-01-08-Run2'!BJ11</f>
        <v>1.5845231954920686E-5</v>
      </c>
      <c r="AI10" s="47">
        <f>'LUC-2013-01-08-Run2'!BK11</f>
        <v>1.6116481807391817E-5</v>
      </c>
      <c r="AJ10" s="47">
        <f>'LUC-2013-01-08-Run2'!BL11</f>
        <v>1.6387846539899619E-5</v>
      </c>
      <c r="AK10" s="47">
        <f>'LUC-2013-01-08-Run2'!BM11</f>
        <v>1.6659294228484215E-5</v>
      </c>
      <c r="AL10" s="47">
        <f>'LUC-2013-01-08-Run2'!BN11</f>
        <v>1.6930804678487053E-5</v>
      </c>
      <c r="AM10" s="47">
        <f>'LUC-2013-01-08-Run2'!BO11</f>
        <v>1.72023400226907E-5</v>
      </c>
      <c r="AN10" s="47">
        <f>'LUC-2013-01-08-Run2'!BP11</f>
        <v>1.7473889524296791E-5</v>
      </c>
      <c r="AO10" s="47">
        <f>'LUC-2013-01-08-Run2'!BQ11</f>
        <v>1.7745421916057434E-5</v>
      </c>
      <c r="AP10" s="47">
        <f>'LUC-2013-01-08-Run2'!BR11</f>
        <v>1.8016930836368059E-5</v>
      </c>
      <c r="AQ10" s="47">
        <f>'LUC-2013-01-08-Run2'!BS11</f>
        <v>1.8288393046038396E-5</v>
      </c>
      <c r="AR10" s="47">
        <f>'LUC-2013-01-08-Run2'!BT11</f>
        <v>1.8537394223131596E-5</v>
      </c>
      <c r="AS10" s="47">
        <f>'LUC-2013-01-08-Run2'!BU11</f>
        <v>1.8786939369484812E-5</v>
      </c>
      <c r="AT10" s="47">
        <f>'LUC-2013-01-08-Run2'!BV11</f>
        <v>1.9037001323926226E-5</v>
      </c>
      <c r="AU10" s="47">
        <f>'LUC-2013-01-08-Run2'!BW11</f>
        <v>1.9287578920227342E-5</v>
      </c>
      <c r="AV10" s="47">
        <f>'LUC-2013-01-08-Run2'!BX11</f>
        <v>1.9538671131323192E-5</v>
      </c>
      <c r="AW10" s="47">
        <f>'LUC-2013-01-08-Run2'!BY11</f>
        <v>1.9790284246013519E-5</v>
      </c>
      <c r="AX10" s="47">
        <f>'LUC-2013-01-08-Run2'!BZ11</f>
        <v>2.0042405273308238E-5</v>
      </c>
      <c r="AY10" s="47">
        <f>'LUC-2013-01-08-Run2'!CA11</f>
        <v>2.0295033898328146E-5</v>
      </c>
      <c r="AZ10" s="47">
        <f>'LUC-2013-01-08-Run2'!CB11</f>
        <v>2.0548156613124433E-5</v>
      </c>
      <c r="BA10" s="47">
        <f>'LUC-2013-01-08-Run2'!CC11</f>
        <v>2.0801758869785672E-5</v>
      </c>
      <c r="BB10" s="47">
        <f>'LUC-2013-01-08-Run2'!CD11</f>
        <v>2.1055828081857568E-5</v>
      </c>
      <c r="BC10" s="47">
        <f>'LUC-2013-01-08-Run2'!CE11</f>
        <v>2.1310346949605758E-5</v>
      </c>
      <c r="BD10" s="47">
        <f>'LUC-2013-01-08-Run2'!CF11</f>
        <v>2.1565314955439615E-5</v>
      </c>
      <c r="BE10" s="47">
        <f>'LUC-2013-01-08-Run2'!CG11</f>
        <v>2.1820723628412651E-5</v>
      </c>
      <c r="BF10" s="47">
        <f>'LUC-2013-01-08-Run2'!CH11</f>
        <v>2.2076567644162625E-5</v>
      </c>
      <c r="BG10" s="47">
        <f>'LUC-2013-01-08-Run2'!CI11</f>
        <v>2.2332826663134236E-5</v>
      </c>
      <c r="BH10" s="47">
        <f>'LUC-2013-01-08-Run2'!CJ11</f>
        <v>2.2589489050445082E-5</v>
      </c>
      <c r="BI10" s="47">
        <f>'LUC-2013-01-08-Run2'!CK11</f>
        <v>2.2846510383298265E-5</v>
      </c>
      <c r="BJ10" s="47">
        <f>'LUC-2013-01-08-Run2'!CL11</f>
        <v>2.3103864648919468E-5</v>
      </c>
      <c r="BK10" s="47">
        <f>'LUC-2013-01-08-Run2'!CM11</f>
        <v>2.336149868724929E-5</v>
      </c>
      <c r="BM10" s="103"/>
      <c r="BN10" s="49" t="s">
        <v>102</v>
      </c>
      <c r="BO10" s="57">
        <f t="shared" si="7"/>
        <v>9.854236723099179</v>
      </c>
      <c r="BP10" s="57">
        <f t="shared" si="0"/>
        <v>10.915504194081233</v>
      </c>
      <c r="BQ10" s="57">
        <f t="shared" si="1"/>
        <v>12.875722419325717</v>
      </c>
      <c r="BR10" s="57">
        <f t="shared" si="2"/>
        <v>15.57412314738251</v>
      </c>
      <c r="BS10" s="57">
        <f t="shared" si="3"/>
        <v>18.288393046038397</v>
      </c>
      <c r="BT10" s="57">
        <f t="shared" si="4"/>
        <v>20.801758869785672</v>
      </c>
      <c r="BU10" s="57">
        <f t="shared" si="5"/>
        <v>23.361498687249291</v>
      </c>
      <c r="BX10" s="92">
        <f t="shared" si="6"/>
        <v>1.0318741746048226</v>
      </c>
      <c r="BZ10" s="93">
        <f>(BK10-'Sce 1 Table'!BK10)/'Sce 1 Table'!BK10</f>
        <v>0.42448162727129829</v>
      </c>
    </row>
    <row r="11" spans="1:80" x14ac:dyDescent="0.25">
      <c r="A11" s="46" t="s">
        <v>71</v>
      </c>
      <c r="B11" s="46" t="s">
        <v>103</v>
      </c>
      <c r="C11" s="46" t="s">
        <v>92</v>
      </c>
      <c r="D11" s="47">
        <f>'LUC-2013-01-08-Run2'!AF12</f>
        <v>2.1546611417777664E-5</v>
      </c>
      <c r="E11" s="47">
        <f>'LUC-2013-01-08-Run2'!AG12</f>
        <v>2.1548776353901259E-5</v>
      </c>
      <c r="F11" s="47">
        <f>'LUC-2013-01-08-Run2'!AH12</f>
        <v>2.1529813843228388E-5</v>
      </c>
      <c r="G11" s="47">
        <f>'LUC-2013-01-08-Run2'!AI12</f>
        <v>2.1511796280261009E-5</v>
      </c>
      <c r="H11" s="47">
        <f>'LUC-2013-01-08-Run2'!AJ12</f>
        <v>2.1494294630538175E-5</v>
      </c>
      <c r="I11" s="47">
        <f>'LUC-2013-01-08-Run2'!AK12</f>
        <v>2.1477258718884035E-5</v>
      </c>
      <c r="J11" s="47">
        <f>'LUC-2013-01-08-Run2'!AL12</f>
        <v>2.1460780711870611E-5</v>
      </c>
      <c r="K11" s="47">
        <f>'LUC-2013-01-08-Run2'!AM12</f>
        <v>2.1445238306112089E-5</v>
      </c>
      <c r="L11" s="47">
        <f>'LUC-2013-01-08-Run2'!AN12</f>
        <v>2.1430974190250699E-5</v>
      </c>
      <c r="M11" s="47">
        <f>'LUC-2013-01-08-Run2'!AO12</f>
        <v>2.1418246228484336E-5</v>
      </c>
      <c r="N11" s="47">
        <f>'LUC-2013-01-08-Run2'!AP12</f>
        <v>2.1406989135757382E-5</v>
      </c>
      <c r="O11" s="47">
        <f>'LUC-2013-01-08-Run2'!AQ12</f>
        <v>2.1396971476561034E-5</v>
      </c>
      <c r="P11" s="47">
        <f>'LUC-2013-01-08-Run2'!AR12</f>
        <v>2.1387819441490876E-5</v>
      </c>
      <c r="Q11" s="47">
        <f>'LUC-2013-01-08-Run2'!AS12</f>
        <v>2.1379160748666734E-5</v>
      </c>
      <c r="R11" s="47">
        <f>'LUC-2013-01-08-Run2'!AT12</f>
        <v>2.1370586114888923E-5</v>
      </c>
      <c r="S11" s="47">
        <f>'LUC-2013-01-08-Run2'!AU12</f>
        <v>2.1564353450623786E-5</v>
      </c>
      <c r="T11" s="47">
        <f>'LUC-2013-01-08-Run2'!AV12</f>
        <v>2.1793341436211772E-5</v>
      </c>
      <c r="U11" s="47">
        <f>'LUC-2013-01-08-Run2'!AW12</f>
        <v>2.2022900015537084E-5</v>
      </c>
      <c r="V11" s="47">
        <f>'LUC-2013-01-08-Run2'!AX12</f>
        <v>2.225291554480102E-5</v>
      </c>
      <c r="W11" s="47">
        <f>'LUC-2013-01-08-Run2'!AY12</f>
        <v>2.248331696163916E-5</v>
      </c>
      <c r="X11" s="47">
        <f>'LUC-2013-01-08-Run2'!AZ12</f>
        <v>2.2714121854788541E-5</v>
      </c>
      <c r="Y11" s="47">
        <f>'LUC-2013-01-08-Run2'!BA12</f>
        <v>2.2945369953573054E-5</v>
      </c>
      <c r="Z11" s="47">
        <f>'LUC-2013-01-08-Run2'!BB12</f>
        <v>2.317716854182256E-5</v>
      </c>
      <c r="AA11" s="47">
        <f>'LUC-2013-01-08-Run2'!BC12</f>
        <v>2.3409714567266966E-5</v>
      </c>
      <c r="AB11" s="47">
        <f>'LUC-2013-01-08-Run2'!BD12</f>
        <v>2.3643118283127092E-5</v>
      </c>
      <c r="AC11" s="47">
        <f>'LUC-2013-01-08-Run2'!BE12</f>
        <v>2.3877389487586614E-5</v>
      </c>
      <c r="AD11" s="47">
        <f>'LUC-2013-01-08-Run2'!BF12</f>
        <v>2.4112490073566627E-5</v>
      </c>
      <c r="AE11" s="47">
        <f>'LUC-2013-01-08-Run2'!BG12</f>
        <v>2.4348441491904624E-5</v>
      </c>
      <c r="AF11" s="47">
        <f>'LUC-2013-01-08-Run2'!BH12</f>
        <v>2.4585313440037396E-5</v>
      </c>
      <c r="AG11" s="47">
        <f>'LUC-2013-01-08-Run2'!BI12</f>
        <v>2.4823070699872917E-5</v>
      </c>
      <c r="AH11" s="47">
        <f>'LUC-2013-01-08-Run2'!BJ12</f>
        <v>2.5061723396556276E-5</v>
      </c>
      <c r="AI11" s="47">
        <f>'LUC-2013-01-08-Run2'!BK12</f>
        <v>2.5301222927894769E-5</v>
      </c>
      <c r="AJ11" s="47">
        <f>'LUC-2013-01-08-Run2'!BL12</f>
        <v>2.5541470402580263E-5</v>
      </c>
      <c r="AK11" s="47">
        <f>'LUC-2013-01-08-Run2'!BM12</f>
        <v>2.5782356869015562E-5</v>
      </c>
      <c r="AL11" s="47">
        <f>'LUC-2013-01-08-Run2'!BN12</f>
        <v>2.602382674911267E-5</v>
      </c>
      <c r="AM11" s="47">
        <f>'LUC-2013-01-08-Run2'!BO12</f>
        <v>2.6265788224911583E-5</v>
      </c>
      <c r="AN11" s="47">
        <f>'LUC-2013-01-08-Run2'!BP12</f>
        <v>2.6508240428606932E-5</v>
      </c>
      <c r="AO11" s="47">
        <f>'LUC-2013-01-08-Run2'!BQ12</f>
        <v>2.6751112796108488E-5</v>
      </c>
      <c r="AP11" s="47">
        <f>'LUC-2013-01-08-Run2'!BR12</f>
        <v>2.6994398843226654E-5</v>
      </c>
      <c r="AQ11" s="47">
        <f>'LUC-2013-01-08-Run2'!BS12</f>
        <v>2.7238015928863178E-5</v>
      </c>
      <c r="AR11" s="47">
        <f>'LUC-2013-01-08-Run2'!BT12</f>
        <v>2.7486278328480859E-5</v>
      </c>
      <c r="AS11" s="47">
        <f>'LUC-2013-01-08-Run2'!BU12</f>
        <v>2.7735066702356564E-5</v>
      </c>
      <c r="AT11" s="47">
        <f>'LUC-2013-01-08-Run2'!BV12</f>
        <v>2.7984373471102214E-5</v>
      </c>
      <c r="AU11" s="47">
        <f>'LUC-2013-01-08-Run2'!BW12</f>
        <v>2.8234185785609252E-5</v>
      </c>
      <c r="AV11" s="47">
        <f>'LUC-2013-01-08-Run2'!BX12</f>
        <v>2.848452661865839E-5</v>
      </c>
      <c r="AW11" s="47">
        <f>'LUC-2013-01-08-Run2'!BY12</f>
        <v>2.8735407812141995E-5</v>
      </c>
      <c r="AX11" s="47">
        <f>'LUC-2013-01-08-Run2'!BZ12</f>
        <v>2.8986784416274045E-5</v>
      </c>
      <c r="AY11" s="47">
        <f>'LUC-2013-01-08-Run2'!CA12</f>
        <v>2.923868910001958E-5</v>
      </c>
      <c r="AZ11" s="47">
        <f>'LUC-2013-01-08-Run2'!CB12</f>
        <v>2.9491106015792109E-5</v>
      </c>
      <c r="BA11" s="47">
        <f>'LUC-2013-01-08-Run2'!CC12</f>
        <v>2.974403013996918E-5</v>
      </c>
      <c r="BB11" s="47">
        <f>'LUC-2013-01-08-Run2'!CD12</f>
        <v>2.9997418547630894E-5</v>
      </c>
      <c r="BC11" s="47">
        <f>'LUC-2013-01-08-Run2'!CE12</f>
        <v>3.0251285972614444E-5</v>
      </c>
      <c r="BD11" s="47">
        <f>'LUC-2013-01-08-Run2'!CF12</f>
        <v>3.0505605048150061E-5</v>
      </c>
      <c r="BE11" s="47">
        <f>'LUC-2013-01-08-Run2'!CG12</f>
        <v>3.0760361503078086E-5</v>
      </c>
      <c r="BF11" s="47">
        <f>'LUC-2013-01-08-Run2'!CH12</f>
        <v>3.1015537929679432E-5</v>
      </c>
      <c r="BG11" s="47">
        <f>'LUC-2013-01-08-Run2'!CI12</f>
        <v>3.1271124426628932E-5</v>
      </c>
      <c r="BH11" s="47">
        <f>'LUC-2013-01-08-Run2'!CJ12</f>
        <v>3.152708507740859E-5</v>
      </c>
      <c r="BI11" s="47">
        <f>'LUC-2013-01-08-Run2'!CK12</f>
        <v>3.1783371020349179E-5</v>
      </c>
      <c r="BJ11" s="47">
        <f>'LUC-2013-01-08-Run2'!CL12</f>
        <v>3.2039952017257924E-5</v>
      </c>
      <c r="BK11" s="47">
        <f>'LUC-2013-01-08-Run2'!CM12</f>
        <v>3.2296747924272995E-5</v>
      </c>
      <c r="BM11" s="103"/>
      <c r="BN11" s="49" t="s">
        <v>103</v>
      </c>
      <c r="BO11" s="57">
        <f t="shared" si="7"/>
        <v>21.546611417777665</v>
      </c>
      <c r="BP11" s="57">
        <f t="shared" si="0"/>
        <v>21.418246228484335</v>
      </c>
      <c r="BQ11" s="57">
        <f t="shared" si="1"/>
        <v>22.483316961639161</v>
      </c>
      <c r="BR11" s="57">
        <f t="shared" si="2"/>
        <v>24.823070699872918</v>
      </c>
      <c r="BS11" s="57">
        <f t="shared" si="3"/>
        <v>27.238015928863177</v>
      </c>
      <c r="BT11" s="57">
        <f t="shared" si="4"/>
        <v>29.74403013996918</v>
      </c>
      <c r="BU11" s="57">
        <f t="shared" si="5"/>
        <v>32.296747924272992</v>
      </c>
      <c r="BW11" s="46">
        <f>(BW12-BV12)/BV12</f>
        <v>0.4551605452248037</v>
      </c>
      <c r="BX11" s="92">
        <f t="shared" si="6"/>
        <v>0.51127104098337273</v>
      </c>
      <c r="BZ11" s="93">
        <f>(BK11-'Sce 1 Table'!BK11)/'Sce 1 Table'!BK11</f>
        <v>-0.21227444087139039</v>
      </c>
    </row>
    <row r="12" spans="1:80" x14ac:dyDescent="0.25">
      <c r="A12" s="46" t="s">
        <v>71</v>
      </c>
      <c r="B12" s="46" t="s">
        <v>104</v>
      </c>
      <c r="C12" s="46" t="s">
        <v>92</v>
      </c>
      <c r="D12" s="47">
        <f>'LUC-2013-01-08-Run2'!AF14</f>
        <v>7.2579400635636128E-5</v>
      </c>
      <c r="E12" s="47">
        <f>'LUC-2013-01-08-Run2'!AG14</f>
        <v>7.2710750357848772E-5</v>
      </c>
      <c r="F12" s="47">
        <f>'LUC-2013-01-08-Run2'!AH14</f>
        <v>7.2835631481469562E-5</v>
      </c>
      <c r="G12" s="47">
        <f>'LUC-2013-01-08-Run2'!AI14</f>
        <v>7.2966844650889425E-5</v>
      </c>
      <c r="H12" s="47">
        <f>'LUC-2013-01-08-Run2'!AJ14</f>
        <v>7.3104359921105733E-5</v>
      </c>
      <c r="I12" s="47">
        <f>'LUC-2013-01-08-Run2'!AK14</f>
        <v>7.3248246864508071E-5</v>
      </c>
      <c r="J12" s="47">
        <f>'LUC-2013-01-08-Run2'!AL14</f>
        <v>7.3398754505103175E-5</v>
      </c>
      <c r="K12" s="47">
        <f>'LUC-2013-01-08-Run2'!AM14</f>
        <v>7.3555626460515322E-5</v>
      </c>
      <c r="L12" s="47">
        <f>'LUC-2013-01-08-Run2'!AN14</f>
        <v>7.3718630250443402E-5</v>
      </c>
      <c r="M12" s="47">
        <f>'LUC-2013-01-08-Run2'!AO14</f>
        <v>7.3887930394828121E-5</v>
      </c>
      <c r="N12" s="47">
        <f>'LUC-2013-01-08-Run2'!AP14</f>
        <v>7.4063048210976443E-5</v>
      </c>
      <c r="O12" s="47">
        <f>'LUC-2013-01-08-Run2'!AQ14</f>
        <v>7.4244147109695115E-5</v>
      </c>
      <c r="P12" s="47">
        <f>'LUC-2013-01-08-Run2'!AR14</f>
        <v>7.4431632375143155E-5</v>
      </c>
      <c r="Q12" s="47">
        <f>'LUC-2013-01-08-Run2'!AS14</f>
        <v>7.4625871636400709E-5</v>
      </c>
      <c r="R12" s="47">
        <f>'LUC-2013-01-08-Run2'!AT14</f>
        <v>7.4827372348252132E-5</v>
      </c>
      <c r="S12" s="47">
        <f>'LUC-2013-01-08-Run2'!AU14</f>
        <v>7.5272799341533807E-5</v>
      </c>
      <c r="T12" s="47">
        <f>'LUC-2013-01-08-Run2'!AV14</f>
        <v>7.5653421761369362E-5</v>
      </c>
      <c r="U12" s="47">
        <f>'LUC-2013-01-08-Run2'!AW14</f>
        <v>7.6040193622583865E-5</v>
      </c>
      <c r="V12" s="47">
        <f>'LUC-2013-01-08-Run2'!AX14</f>
        <v>7.6432190906052539E-5</v>
      </c>
      <c r="W12" s="47">
        <f>'LUC-2013-01-08-Run2'!AY14</f>
        <v>7.6828880354967423E-5</v>
      </c>
      <c r="X12" s="47">
        <f>'LUC-2013-01-08-Run2'!AZ14</f>
        <v>7.7229800876962352E-5</v>
      </c>
      <c r="Y12" s="47">
        <f>'LUC-2013-01-08-Run2'!BA14</f>
        <v>7.7634910652234077E-5</v>
      </c>
      <c r="Z12" s="47">
        <f>'LUC-2013-01-08-Run2'!BB14</f>
        <v>7.8043932027252886E-5</v>
      </c>
      <c r="AA12" s="47">
        <f>'LUC-2013-01-08-Run2'!BC14</f>
        <v>7.8456345254956117E-5</v>
      </c>
      <c r="AB12" s="47">
        <f>'LUC-2013-01-08-Run2'!BD14</f>
        <v>7.8871802407409408E-5</v>
      </c>
      <c r="AC12" s="47">
        <f>'LUC-2013-01-08-Run2'!BE14</f>
        <v>7.9290254340928318E-5</v>
      </c>
      <c r="AD12" s="47">
        <f>'LUC-2013-01-08-Run2'!BF14</f>
        <v>7.9711490722035377E-5</v>
      </c>
      <c r="AE12" s="47">
        <f>'LUC-2013-01-08-Run2'!BG14</f>
        <v>8.0135788621319673E-5</v>
      </c>
      <c r="AF12" s="47">
        <f>'LUC-2013-01-08-Run2'!BH14</f>
        <v>8.0562988302829418E-5</v>
      </c>
      <c r="AG12" s="47">
        <f>'LUC-2013-01-08-Run2'!BI14</f>
        <v>8.0993198348850272E-5</v>
      </c>
      <c r="AH12" s="47">
        <f>'LUC-2013-01-08-Run2'!BJ14</f>
        <v>8.1426526896724929E-5</v>
      </c>
      <c r="AI12" s="47">
        <f>'LUC-2013-01-08-Run2'!BK14</f>
        <v>8.1862876820251466E-5</v>
      </c>
      <c r="AJ12" s="47">
        <f>'LUC-2013-01-08-Run2'!BL14</f>
        <v>8.2302563022349228E-5</v>
      </c>
      <c r="AK12" s="47">
        <f>'LUC-2013-01-08-Run2'!BM14</f>
        <v>8.2745948066426073E-5</v>
      </c>
      <c r="AL12" s="47">
        <f>'LUC-2013-01-08-Run2'!BN14</f>
        <v>8.3193150536952967E-5</v>
      </c>
      <c r="AM12" s="47">
        <f>'LUC-2013-01-08-Run2'!BO14</f>
        <v>8.3644366820044867E-5</v>
      </c>
      <c r="AN12" s="47">
        <f>'LUC-2013-01-08-Run2'!BP14</f>
        <v>8.4099276794272285E-5</v>
      </c>
      <c r="AO12" s="47">
        <f>'LUC-2013-01-08-Run2'!BQ14</f>
        <v>8.4557925721439917E-5</v>
      </c>
      <c r="AP12" s="47">
        <f>'LUC-2013-01-08-Run2'!BR14</f>
        <v>8.5019750842936146E-5</v>
      </c>
      <c r="AQ12" s="47">
        <f>'LUC-2013-01-08-Run2'!BS14</f>
        <v>8.8421503654507531E-5</v>
      </c>
      <c r="AR12" s="47">
        <f>'LUC-2013-01-08-Run2'!BT14</f>
        <v>8.8842393838757668E-5</v>
      </c>
      <c r="AS12" s="47">
        <f>'LUC-2013-01-08-Run2'!BU14</f>
        <v>8.9265303631429454E-5</v>
      </c>
      <c r="AT12" s="47">
        <f>'LUC-2013-01-08-Run2'!BV14</f>
        <v>8.968966968738465E-5</v>
      </c>
      <c r="AU12" s="47">
        <f>'LUC-2013-01-08-Run2'!BW14</f>
        <v>9.0115191424142366E-5</v>
      </c>
      <c r="AV12" s="47">
        <f>'LUC-2013-01-08-Run2'!BX14</f>
        <v>9.0541413440371632E-5</v>
      </c>
      <c r="AW12" s="47">
        <f>'LUC-2013-01-08-Run2'!BY14</f>
        <v>9.0968056296699494E-5</v>
      </c>
      <c r="AX12" s="47">
        <f>'LUC-2013-01-08-Run2'!BZ14</f>
        <v>9.1395259359980312E-5</v>
      </c>
      <c r="AY12" s="47">
        <f>'LUC-2013-01-08-Run2'!CA14</f>
        <v>9.1822763544531668E-5</v>
      </c>
      <c r="AZ12" s="47">
        <f>'LUC-2013-01-08-Run2'!CB14</f>
        <v>9.2250697448126019E-5</v>
      </c>
      <c r="BA12" s="47">
        <f>'LUC-2013-01-08-Run2'!CC14</f>
        <v>9.2678861236957113E-5</v>
      </c>
      <c r="BB12" s="47">
        <f>'LUC-2013-01-08-Run2'!CD14</f>
        <v>9.3107437683878698E-5</v>
      </c>
      <c r="BC12" s="47">
        <f>'LUC-2013-01-08-Run2'!CE14</f>
        <v>9.3536262752496986E-5</v>
      </c>
      <c r="BD12" s="47">
        <f>'LUC-2013-01-08-Run2'!CF14</f>
        <v>9.3965275259047813E-5</v>
      </c>
      <c r="BE12" s="47">
        <f>'LUC-2013-01-08-Run2'!CG14</f>
        <v>9.4394518640761839E-5</v>
      </c>
      <c r="BF12" s="47">
        <f>'LUC-2013-01-08-Run2'!CH14</f>
        <v>9.4823893052683463E-5</v>
      </c>
      <c r="BG12" s="47">
        <f>'LUC-2013-01-08-Run2'!CI14</f>
        <v>9.5253528751421097E-5</v>
      </c>
      <c r="BH12" s="47">
        <f>'LUC-2013-01-08-Run2'!CJ14</f>
        <v>9.5683465522345998E-5</v>
      </c>
      <c r="BI12" s="47">
        <f>'LUC-2013-01-08-Run2'!CK14</f>
        <v>9.611397100395814E-5</v>
      </c>
      <c r="BJ12" s="47">
        <f>'LUC-2013-01-08-Run2'!CL14</f>
        <v>9.6545000653288165E-5</v>
      </c>
      <c r="BK12" s="47">
        <f>'LUC-2013-01-08-Run2'!CM14</f>
        <v>9.6976999883365017E-5</v>
      </c>
      <c r="BM12" s="101"/>
      <c r="BN12" s="50" t="s">
        <v>104</v>
      </c>
      <c r="BO12" s="58">
        <f t="shared" si="7"/>
        <v>72.579400635636134</v>
      </c>
      <c r="BP12" s="58">
        <f t="shared" si="0"/>
        <v>73.887930394828118</v>
      </c>
      <c r="BQ12" s="58">
        <f t="shared" si="1"/>
        <v>76.828880354967424</v>
      </c>
      <c r="BR12" s="58">
        <f t="shared" si="2"/>
        <v>80.993198348850271</v>
      </c>
      <c r="BS12" s="58">
        <f t="shared" si="3"/>
        <v>88.421503654507532</v>
      </c>
      <c r="BT12" s="58">
        <f t="shared" si="4"/>
        <v>92.678861236957118</v>
      </c>
      <c r="BU12" s="58">
        <f t="shared" si="5"/>
        <v>96.976999883365011</v>
      </c>
      <c r="BV12" s="43">
        <f>SUM(BV2:BV6)</f>
        <v>372.17921368693055</v>
      </c>
      <c r="BW12" s="43">
        <f>SUM(BW2:BW6)</f>
        <v>541.58050751001258</v>
      </c>
      <c r="BX12" s="92">
        <f t="shared" si="6"/>
        <v>0.29600969324469761</v>
      </c>
      <c r="BY12" s="92">
        <f>SUM(BX2:BX12)</f>
        <v>6.4597858830756163</v>
      </c>
      <c r="BZ12" s="93">
        <f>(BK12-'Sce 1 Table'!BK12)/'Sce 1 Table'!BK12</f>
        <v>0.301704696421007</v>
      </c>
      <c r="CA12" s="93" t="e">
        <f>SUM(BZ2:BZ12)</f>
        <v>#REF!</v>
      </c>
    </row>
    <row r="13" spans="1:80" x14ac:dyDescent="0.25">
      <c r="BM13" s="102" t="s">
        <v>38</v>
      </c>
      <c r="BN13" s="51" t="s">
        <v>96</v>
      </c>
      <c r="BO13" s="56">
        <f t="shared" ref="BO13:BO23" si="8">D14*1000000</f>
        <v>26.047124150016419</v>
      </c>
      <c r="BP13" s="56">
        <f t="shared" ref="BP13:BP23" si="9">M14*1000000</f>
        <v>25.027577905867933</v>
      </c>
      <c r="BQ13" s="56">
        <f t="shared" ref="BQ13:BQ23" si="10">W14*1000000</f>
        <v>24.612609299800145</v>
      </c>
      <c r="BR13" s="56">
        <f t="shared" ref="BR13:BR23" si="11">AG14*1000000</f>
        <v>24.826489976641632</v>
      </c>
      <c r="BS13" s="56">
        <f t="shared" ref="BS13:BS23" si="12">AQ14*1000000</f>
        <v>25.041135718846558</v>
      </c>
      <c r="BT13" s="56">
        <f t="shared" ref="BT13:BT23" si="13">BA14*1000000</f>
        <v>25.256549263104439</v>
      </c>
      <c r="BU13" s="56">
        <f t="shared" ref="BU13:BU23" si="14">BK14*1000000</f>
        <v>25.472733355894153</v>
      </c>
      <c r="BV13" s="43">
        <f>SUM(M14:M17)*1000000</f>
        <v>280.89504032553498</v>
      </c>
      <c r="BW13" s="43">
        <f>SUM(BU13:BU16)</f>
        <v>359.61704765492402</v>
      </c>
      <c r="BX13" s="92">
        <f t="shared" ref="BX13:BX23" si="15">(BK14-R14)/R14</f>
        <v>4.0616225473341941E-2</v>
      </c>
      <c r="BZ13" s="93">
        <f>(BK14-'Sce 1 Table'!BK14)/'Sce 1 Table'!BK14</f>
        <v>0.14221577494424772</v>
      </c>
    </row>
    <row r="14" spans="1:80" x14ac:dyDescent="0.25">
      <c r="A14" s="46" t="s">
        <v>38</v>
      </c>
      <c r="B14" s="46" t="s">
        <v>96</v>
      </c>
      <c r="C14" s="46" t="s">
        <v>92</v>
      </c>
      <c r="D14" s="47">
        <f>'LUC-2013-01-08-Run2'!AF16</f>
        <v>2.6047124150016419E-5</v>
      </c>
      <c r="E14" s="47">
        <f>'LUC-2013-01-08-Run2'!AG16</f>
        <v>2.5931820509822103E-5</v>
      </c>
      <c r="F14" s="47">
        <f>'LUC-2013-01-08-Run2'!AH16</f>
        <v>2.5817027287951345E-5</v>
      </c>
      <c r="G14" s="47">
        <f>'LUC-2013-01-08-Run2'!AI16</f>
        <v>2.5702742224918969E-5</v>
      </c>
      <c r="H14" s="47">
        <f>'LUC-2013-01-08-Run2'!AJ16</f>
        <v>2.5588963071241946E-5</v>
      </c>
      <c r="I14" s="47">
        <f>'LUC-2013-01-08-Run2'!AK16</f>
        <v>2.5475687587395098E-5</v>
      </c>
      <c r="J14" s="47">
        <f>'LUC-2013-01-08-Run2'!AL16</f>
        <v>2.5362913543767027E-5</v>
      </c>
      <c r="K14" s="47">
        <f>'LUC-2013-01-08-Run2'!AM16</f>
        <v>2.5250638720616227E-5</v>
      </c>
      <c r="L14" s="47">
        <f>'LUC-2013-01-08-Run2'!AN16</f>
        <v>2.5138860908027395E-5</v>
      </c>
      <c r="M14" s="47">
        <f>'LUC-2013-01-08-Run2'!AO16</f>
        <v>2.5027577905867931E-5</v>
      </c>
      <c r="N14" s="47">
        <f>'LUC-2013-01-08-Run2'!AP16</f>
        <v>2.4916787523744632E-5</v>
      </c>
      <c r="O14" s="47">
        <f>'LUC-2013-01-08-Run2'!AQ16</f>
        <v>2.4806487580960574E-5</v>
      </c>
      <c r="P14" s="47">
        <f>'LUC-2013-01-08-Run2'!AR16</f>
        <v>2.4696675906472202E-5</v>
      </c>
      <c r="Q14" s="47">
        <f>'LUC-2013-01-08-Run2'!AS16</f>
        <v>2.4587350338846587E-5</v>
      </c>
      <c r="R14" s="47">
        <f>'LUC-2013-01-08-Run2'!AT16</f>
        <v>2.4478508726218878E-5</v>
      </c>
      <c r="S14" s="47">
        <f>'LUC-2013-01-08-Run2'!AU16</f>
        <v>2.4527270636204891E-5</v>
      </c>
      <c r="T14" s="47">
        <f>'LUC-2013-01-08-Run2'!AV16</f>
        <v>2.4548593876562171E-5</v>
      </c>
      <c r="U14" s="47">
        <f>'LUC-2013-01-08-Run2'!AW16</f>
        <v>2.4569924732133882E-5</v>
      </c>
      <c r="V14" s="47">
        <f>'LUC-2013-01-08-Run2'!AX16</f>
        <v>2.4591263205639672E-5</v>
      </c>
      <c r="W14" s="47">
        <f>'LUC-2013-01-08-Run2'!AY16</f>
        <v>2.4612609299800146E-5</v>
      </c>
      <c r="X14" s="47">
        <f>'LUC-2013-01-08-Run2'!AZ16</f>
        <v>2.4633963017336884E-5</v>
      </c>
      <c r="Y14" s="47">
        <f>'LUC-2013-01-08-Run2'!BA16</f>
        <v>2.4655324360972442E-5</v>
      </c>
      <c r="Z14" s="47">
        <f>'LUC-2013-01-08-Run2'!BB16</f>
        <v>2.467669333343034E-5</v>
      </c>
      <c r="AA14" s="47">
        <f>'LUC-2013-01-08-Run2'!BC16</f>
        <v>2.4698069937435075E-5</v>
      </c>
      <c r="AB14" s="47">
        <f>'LUC-2013-01-08-Run2'!BD16</f>
        <v>2.4719454175712123E-5</v>
      </c>
      <c r="AC14" s="47">
        <f>'LUC-2013-01-08-Run2'!BE16</f>
        <v>2.4740846050987925E-5</v>
      </c>
      <c r="AD14" s="47">
        <f>'LUC-2013-01-08-Run2'!BF16</f>
        <v>2.4762245565989893E-5</v>
      </c>
      <c r="AE14" s="47">
        <f>'LUC-2013-01-08-Run2'!BG16</f>
        <v>2.4783652723446429E-5</v>
      </c>
      <c r="AF14" s="47">
        <f>'LUC-2013-01-08-Run2'!BH16</f>
        <v>2.4805067526086899E-5</v>
      </c>
      <c r="AG14" s="47">
        <f>'LUC-2013-01-08-Run2'!BI16</f>
        <v>2.4826489976641633E-5</v>
      </c>
      <c r="AH14" s="47">
        <f>'LUC-2013-01-08-Run2'!BJ16</f>
        <v>2.4847920077841963E-5</v>
      </c>
      <c r="AI14" s="47">
        <f>'LUC-2013-01-08-Run2'!BK16</f>
        <v>2.4869357832420167E-5</v>
      </c>
      <c r="AJ14" s="47">
        <f>'LUC-2013-01-08-Run2'!BL16</f>
        <v>2.4890803243109515E-5</v>
      </c>
      <c r="AK14" s="47">
        <f>'LUC-2013-01-08-Run2'!BM16</f>
        <v>2.491225631264425E-5</v>
      </c>
      <c r="AL14" s="47">
        <f>'LUC-2013-01-08-Run2'!BN16</f>
        <v>2.49337170437596E-5</v>
      </c>
      <c r="AM14" s="47">
        <f>'LUC-2013-01-08-Run2'!BO16</f>
        <v>2.4955185439191757E-5</v>
      </c>
      <c r="AN14" s="47">
        <f>'LUC-2013-01-08-Run2'!BP16</f>
        <v>2.497666150167789E-5</v>
      </c>
      <c r="AO14" s="47">
        <f>'LUC-2013-01-08-Run2'!BQ16</f>
        <v>2.4998145233956152E-5</v>
      </c>
      <c r="AP14" s="47">
        <f>'LUC-2013-01-08-Run2'!BR16</f>
        <v>2.5019636638765671E-5</v>
      </c>
      <c r="AQ14" s="47">
        <f>'LUC-2013-01-08-Run2'!BS16</f>
        <v>2.5041135718846558E-5</v>
      </c>
      <c r="AR14" s="47">
        <f>'LUC-2013-01-08-Run2'!BT16</f>
        <v>2.5062642476939903E-5</v>
      </c>
      <c r="AS14" s="47">
        <f>'LUC-2013-01-08-Run2'!BU16</f>
        <v>2.5084156915787766E-5</v>
      </c>
      <c r="AT14" s="47">
        <f>'LUC-2013-01-08-Run2'!BV16</f>
        <v>2.5105679038133188E-5</v>
      </c>
      <c r="AU14" s="47">
        <f>'LUC-2013-01-08-Run2'!BW16</f>
        <v>2.5127208846720193E-5</v>
      </c>
      <c r="AV14" s="47">
        <f>'LUC-2013-01-08-Run2'!BX16</f>
        <v>2.5148746344293792E-5</v>
      </c>
      <c r="AW14" s="47">
        <f>'LUC-2013-01-08-Run2'!BY16</f>
        <v>2.5170291533599969E-5</v>
      </c>
      <c r="AX14" s="47">
        <f>'LUC-2013-01-08-Run2'!BZ16</f>
        <v>2.5191844417385685E-5</v>
      </c>
      <c r="AY14" s="47">
        <f>'LUC-2013-01-08-Run2'!CA16</f>
        <v>2.5213404998398886E-5</v>
      </c>
      <c r="AZ14" s="47">
        <f>'LUC-2013-01-08-Run2'!CB16</f>
        <v>2.5234973279388503E-5</v>
      </c>
      <c r="BA14" s="47">
        <f>'LUC-2013-01-08-Run2'!CC16</f>
        <v>2.5256549263104441E-5</v>
      </c>
      <c r="BB14" s="47">
        <f>'LUC-2013-01-08-Run2'!CD16</f>
        <v>2.5278132952297586E-5</v>
      </c>
      <c r="BC14" s="47">
        <f>'LUC-2013-01-08-Run2'!CE16</f>
        <v>2.5299724349719819E-5</v>
      </c>
      <c r="BD14" s="47">
        <f>'LUC-2013-01-08-Run2'!CF16</f>
        <v>2.5321323458123997E-5</v>
      </c>
      <c r="BE14" s="47">
        <f>'LUC-2013-01-08-Run2'!CG16</f>
        <v>2.5342930280263964E-5</v>
      </c>
      <c r="BF14" s="47">
        <f>'LUC-2013-01-08-Run2'!CH16</f>
        <v>2.5364544818894534E-5</v>
      </c>
      <c r="BG14" s="47">
        <f>'LUC-2013-01-08-Run2'!CI16</f>
        <v>2.5386167076771516E-5</v>
      </c>
      <c r="BH14" s="47">
        <f>'LUC-2013-01-08-Run2'!CJ16</f>
        <v>2.5407797056651697E-5</v>
      </c>
      <c r="BI14" s="47">
        <f>'LUC-2013-01-08-Run2'!CK16</f>
        <v>2.5429434761292858E-5</v>
      </c>
      <c r="BJ14" s="47">
        <f>'LUC-2013-01-08-Run2'!CL16</f>
        <v>2.5451080193453763E-5</v>
      </c>
      <c r="BK14" s="47">
        <f>'LUC-2013-01-08-Run2'!CM16</f>
        <v>2.5472733355894152E-5</v>
      </c>
      <c r="BM14" s="100"/>
      <c r="BN14" s="49" t="s">
        <v>97</v>
      </c>
      <c r="BO14" s="57">
        <f t="shared" si="8"/>
        <v>201</v>
      </c>
      <c r="BP14" s="57">
        <f t="shared" si="9"/>
        <v>201.6</v>
      </c>
      <c r="BQ14" s="57">
        <f t="shared" si="10"/>
        <v>207.40500000000009</v>
      </c>
      <c r="BR14" s="57">
        <f t="shared" si="11"/>
        <v>220.67583333333343</v>
      </c>
      <c r="BS14" s="57">
        <f t="shared" si="12"/>
        <v>233.94666666666686</v>
      </c>
      <c r="BT14" s="57">
        <f t="shared" si="13"/>
        <v>242.5216666666669</v>
      </c>
      <c r="BU14" s="57">
        <f t="shared" si="14"/>
        <v>251.09666666666683</v>
      </c>
      <c r="BX14" s="92">
        <f t="shared" si="15"/>
        <v>0.24346318917134452</v>
      </c>
      <c r="BZ14" s="93">
        <f>(BK15-'Sce 1 Table'!BK15)/'Sce 1 Table'!BK15</f>
        <v>0.80645083932853845</v>
      </c>
    </row>
    <row r="15" spans="1:80" x14ac:dyDescent="0.25">
      <c r="A15" s="46" t="s">
        <v>38</v>
      </c>
      <c r="B15" s="46" t="s">
        <v>97</v>
      </c>
      <c r="C15" s="46" t="s">
        <v>92</v>
      </c>
      <c r="D15" s="47">
        <f>'LUC-2013-01-08-Run2'!AF17</f>
        <v>2.0100000000000001E-4</v>
      </c>
      <c r="E15" s="47">
        <f>'LUC-2013-01-08-Run2'!AG17</f>
        <v>2.0106666666666668E-4</v>
      </c>
      <c r="F15" s="47">
        <f>'LUC-2013-01-08-Run2'!AH17</f>
        <v>2.0113333333333333E-4</v>
      </c>
      <c r="G15" s="47">
        <f>'LUC-2013-01-08-Run2'!AI17</f>
        <v>2.0120000000000001E-4</v>
      </c>
      <c r="H15" s="47">
        <f>'LUC-2013-01-08-Run2'!AJ17</f>
        <v>2.0126666666666666E-4</v>
      </c>
      <c r="I15" s="47">
        <f>'LUC-2013-01-08-Run2'!AK17</f>
        <v>2.0133333333333334E-4</v>
      </c>
      <c r="J15" s="47">
        <f>'LUC-2013-01-08-Run2'!AL17</f>
        <v>2.0140000000000002E-4</v>
      </c>
      <c r="K15" s="47">
        <f>'LUC-2013-01-08-Run2'!AM17</f>
        <v>2.0146666666666667E-4</v>
      </c>
      <c r="L15" s="47">
        <f>'LUC-2013-01-08-Run2'!AN17</f>
        <v>2.0153333333333334E-4</v>
      </c>
      <c r="M15" s="47">
        <f>'LUC-2013-01-08-Run2'!AO17</f>
        <v>2.0159999999999999E-4</v>
      </c>
      <c r="N15" s="47">
        <f>'LUC-2013-01-08-Run2'!AP17</f>
        <v>2.0166666666666667E-4</v>
      </c>
      <c r="O15" s="47">
        <f>'LUC-2013-01-08-Run2'!AQ17</f>
        <v>2.0173333333333335E-4</v>
      </c>
      <c r="P15" s="47">
        <f>'LUC-2013-01-08-Run2'!AR17</f>
        <v>2.018E-4</v>
      </c>
      <c r="Q15" s="47">
        <f>'LUC-2013-01-08-Run2'!AS17</f>
        <v>2.0186666666666668E-4</v>
      </c>
      <c r="R15" s="47">
        <f>'LUC-2013-01-08-Run2'!AT17</f>
        <v>2.0193333333333333E-4</v>
      </c>
      <c r="S15" s="47">
        <f>'LUC-2013-01-08-Run2'!AU17</f>
        <v>2.0209666666666669E-4</v>
      </c>
      <c r="T15" s="47">
        <f>'LUC-2013-01-08-Run2'!AV17</f>
        <v>2.0342375000000006E-4</v>
      </c>
      <c r="U15" s="47">
        <f>'LUC-2013-01-08-Run2'!AW17</f>
        <v>2.0475083333333335E-4</v>
      </c>
      <c r="V15" s="47">
        <f>'LUC-2013-01-08-Run2'!AX17</f>
        <v>2.0607791666666671E-4</v>
      </c>
      <c r="W15" s="47">
        <f>'LUC-2013-01-08-Run2'!AY17</f>
        <v>2.0740500000000008E-4</v>
      </c>
      <c r="X15" s="47">
        <f>'LUC-2013-01-08-Run2'!AZ17</f>
        <v>2.0873208333333336E-4</v>
      </c>
      <c r="Y15" s="47">
        <f>'LUC-2013-01-08-Run2'!BA17</f>
        <v>2.1005916666666673E-4</v>
      </c>
      <c r="Z15" s="47">
        <f>'LUC-2013-01-08-Run2'!BB17</f>
        <v>2.113862500000001E-4</v>
      </c>
      <c r="AA15" s="47">
        <f>'LUC-2013-01-08-Run2'!BC17</f>
        <v>2.1271333333333338E-4</v>
      </c>
      <c r="AB15" s="47">
        <f>'LUC-2013-01-08-Run2'!BD17</f>
        <v>2.1404041666666675E-4</v>
      </c>
      <c r="AC15" s="47">
        <f>'LUC-2013-01-08-Run2'!BE17</f>
        <v>2.1536750000000012E-4</v>
      </c>
      <c r="AD15" s="47">
        <f>'LUC-2013-01-08-Run2'!BF17</f>
        <v>2.166945833333334E-4</v>
      </c>
      <c r="AE15" s="47">
        <f>'LUC-2013-01-08-Run2'!BG17</f>
        <v>2.1802166666666677E-4</v>
      </c>
      <c r="AF15" s="47">
        <f>'LUC-2013-01-08-Run2'!BH17</f>
        <v>2.1934875000000013E-4</v>
      </c>
      <c r="AG15" s="47">
        <f>'LUC-2013-01-08-Run2'!BI17</f>
        <v>2.2067583333333342E-4</v>
      </c>
      <c r="AH15" s="47">
        <f>'LUC-2013-01-08-Run2'!BJ17</f>
        <v>2.2200291666666679E-4</v>
      </c>
      <c r="AI15" s="47">
        <f>'LUC-2013-01-08-Run2'!BK17</f>
        <v>2.2333000000000015E-4</v>
      </c>
      <c r="AJ15" s="47">
        <f>'LUC-2013-01-08-Run2'!BL17</f>
        <v>2.2465708333333344E-4</v>
      </c>
      <c r="AK15" s="47">
        <f>'LUC-2013-01-08-Run2'!BM17</f>
        <v>2.2598416666666681E-4</v>
      </c>
      <c r="AL15" s="47">
        <f>'LUC-2013-01-08-Run2'!BN17</f>
        <v>2.2731125000000017E-4</v>
      </c>
      <c r="AM15" s="47">
        <f>'LUC-2013-01-08-Run2'!BO17</f>
        <v>2.2863833333333346E-4</v>
      </c>
      <c r="AN15" s="47">
        <f>'LUC-2013-01-08-Run2'!BP17</f>
        <v>2.2996541666666682E-4</v>
      </c>
      <c r="AO15" s="47">
        <f>'LUC-2013-01-08-Run2'!BQ17</f>
        <v>2.3129250000000019E-4</v>
      </c>
      <c r="AP15" s="47">
        <f>'LUC-2013-01-08-Run2'!BR17</f>
        <v>2.3261958333333348E-4</v>
      </c>
      <c r="AQ15" s="47">
        <f>'LUC-2013-01-08-Run2'!BS17</f>
        <v>2.3394666666666684E-4</v>
      </c>
      <c r="AR15" s="47">
        <f>'LUC-2013-01-08-Run2'!BT17</f>
        <v>2.3480416666666687E-4</v>
      </c>
      <c r="AS15" s="47">
        <f>'LUC-2013-01-08-Run2'!BU17</f>
        <v>2.3566166666666682E-4</v>
      </c>
      <c r="AT15" s="47">
        <f>'LUC-2013-01-08-Run2'!BV17</f>
        <v>2.3651916666666685E-4</v>
      </c>
      <c r="AU15" s="47">
        <f>'LUC-2013-01-08-Run2'!BW17</f>
        <v>2.3737666666666688E-4</v>
      </c>
      <c r="AV15" s="47">
        <f>'LUC-2013-01-08-Run2'!BX17</f>
        <v>2.3823416666666683E-4</v>
      </c>
      <c r="AW15" s="47">
        <f>'LUC-2013-01-08-Run2'!BY17</f>
        <v>2.3909166666666686E-4</v>
      </c>
      <c r="AX15" s="47">
        <f>'LUC-2013-01-08-Run2'!BZ17</f>
        <v>2.3994916666666689E-4</v>
      </c>
      <c r="AY15" s="47">
        <f>'LUC-2013-01-08-Run2'!CA17</f>
        <v>2.4080666666666692E-4</v>
      </c>
      <c r="AZ15" s="47">
        <f>'LUC-2013-01-08-Run2'!CB17</f>
        <v>2.4166416666666687E-4</v>
      </c>
      <c r="BA15" s="47">
        <f>'LUC-2013-01-08-Run2'!CC17</f>
        <v>2.425216666666669E-4</v>
      </c>
      <c r="BB15" s="47">
        <f>'LUC-2013-01-08-Run2'!CD17</f>
        <v>2.4337916666666693E-4</v>
      </c>
      <c r="BC15" s="47">
        <f>'LUC-2013-01-08-Run2'!CE17</f>
        <v>2.4423666666666691E-4</v>
      </c>
      <c r="BD15" s="47">
        <f>'LUC-2013-01-08-Run2'!CF17</f>
        <v>2.4509416666666691E-4</v>
      </c>
      <c r="BE15" s="47">
        <f>'LUC-2013-01-08-Run2'!CG17</f>
        <v>2.4595166666666692E-4</v>
      </c>
      <c r="BF15" s="47">
        <f>'LUC-2013-01-08-Run2'!CH17</f>
        <v>2.4680916666666692E-4</v>
      </c>
      <c r="BG15" s="47">
        <f>'LUC-2013-01-08-Run2'!CI17</f>
        <v>2.4766666666666687E-4</v>
      </c>
      <c r="BH15" s="47">
        <f>'LUC-2013-01-08-Run2'!CJ17</f>
        <v>2.4852416666666687E-4</v>
      </c>
      <c r="BI15" s="47">
        <f>'LUC-2013-01-08-Run2'!CK17</f>
        <v>2.4938166666666687E-4</v>
      </c>
      <c r="BJ15" s="47">
        <f>'LUC-2013-01-08-Run2'!CL17</f>
        <v>2.5023916666666682E-4</v>
      </c>
      <c r="BK15" s="47">
        <f>'LUC-2013-01-08-Run2'!CM17</f>
        <v>2.5109666666666683E-4</v>
      </c>
      <c r="BM15" s="100"/>
      <c r="BN15" s="49" t="s">
        <v>95</v>
      </c>
      <c r="BO15" s="57">
        <f t="shared" si="8"/>
        <v>31.090007506599417</v>
      </c>
      <c r="BP15" s="57">
        <f t="shared" si="9"/>
        <v>32.23196487380563</v>
      </c>
      <c r="BQ15" s="57">
        <f t="shared" si="10"/>
        <v>33.532021269465524</v>
      </c>
      <c r="BR15" s="57">
        <f t="shared" si="11"/>
        <v>34.347829876898324</v>
      </c>
      <c r="BS15" s="57">
        <f t="shared" si="12"/>
        <v>35.171833379861368</v>
      </c>
      <c r="BT15" s="57">
        <f t="shared" si="13"/>
        <v>36.004114097065312</v>
      </c>
      <c r="BU15" s="57">
        <f t="shared" si="14"/>
        <v>36.844755174122234</v>
      </c>
      <c r="BX15" s="92">
        <f t="shared" si="15"/>
        <v>0.12043221191572157</v>
      </c>
      <c r="BZ15" s="93">
        <f>(BK16-'Sce 1 Table'!BK16)/'Sce 1 Table'!BK16</f>
        <v>3.0722279687310318E-2</v>
      </c>
      <c r="CB15" s="43">
        <f>BU16+BU15+BU13</f>
        <v>108.52038098825719</v>
      </c>
    </row>
    <row r="16" spans="1:80" x14ac:dyDescent="0.25">
      <c r="A16" s="46" t="s">
        <v>38</v>
      </c>
      <c r="B16" s="46" t="s">
        <v>95</v>
      </c>
      <c r="C16" s="46" t="s">
        <v>92</v>
      </c>
      <c r="D16" s="47">
        <f>'LUC-2013-01-08-Run2'!AF18</f>
        <v>3.1090007506599416E-5</v>
      </c>
      <c r="E16" s="47">
        <f>'LUC-2013-01-08-Run2'!AG18</f>
        <v>3.1214866974497405E-5</v>
      </c>
      <c r="F16" s="47">
        <f>'LUC-2013-01-08-Run2'!AH18</f>
        <v>3.1340227886041568E-5</v>
      </c>
      <c r="G16" s="47">
        <f>'LUC-2013-01-08-Run2'!AI18</f>
        <v>3.1466092255061819E-5</v>
      </c>
      <c r="H16" s="47">
        <f>'LUC-2013-01-08-Run2'!AJ18</f>
        <v>3.1592462103475722E-5</v>
      </c>
      <c r="I16" s="47">
        <f>'LUC-2013-01-08-Run2'!AK18</f>
        <v>3.1719339461321004E-5</v>
      </c>
      <c r="J16" s="47">
        <f>'LUC-2013-01-08-Run2'!AL18</f>
        <v>3.1846726366788155E-5</v>
      </c>
      <c r="K16" s="47">
        <f>'LUC-2013-01-08-Run2'!AM18</f>
        <v>3.1974624866253171E-5</v>
      </c>
      <c r="L16" s="47">
        <f>'LUC-2013-01-08-Run2'!AN18</f>
        <v>3.2103037014310414E-5</v>
      </c>
      <c r="M16" s="47">
        <f>'LUC-2013-01-08-Run2'!AO18</f>
        <v>3.2231964873805633E-5</v>
      </c>
      <c r="N16" s="47">
        <f>'LUC-2013-01-08-Run2'!AP18</f>
        <v>3.2361410515869112E-5</v>
      </c>
      <c r="O16" s="47">
        <f>'LUC-2013-01-08-Run2'!AQ18</f>
        <v>3.2491376019948906E-5</v>
      </c>
      <c r="P16" s="47">
        <f>'LUC-2013-01-08-Run2'!AR18</f>
        <v>3.2621863473844284E-5</v>
      </c>
      <c r="Q16" s="47">
        <f>'LUC-2013-01-08-Run2'!AS18</f>
        <v>3.2752874973739242E-5</v>
      </c>
      <c r="R16" s="47">
        <f>'LUC-2013-01-08-Run2'!AT18</f>
        <v>3.288441262423619E-5</v>
      </c>
      <c r="S16" s="47">
        <f>'LUC-2013-01-08-Run2'!AU18</f>
        <v>3.3207974113912413E-5</v>
      </c>
      <c r="T16" s="47">
        <f>'LUC-2013-01-08-Run2'!AV18</f>
        <v>3.3288864486331462E-5</v>
      </c>
      <c r="U16" s="47">
        <f>'LUC-2013-01-08-Run2'!AW18</f>
        <v>3.3369835749122934E-5</v>
      </c>
      <c r="V16" s="47">
        <f>'LUC-2013-01-08-Run2'!AX18</f>
        <v>3.3450887983177203E-5</v>
      </c>
      <c r="W16" s="47">
        <f>'LUC-2013-01-08-Run2'!AY18</f>
        <v>3.3532021269465522E-5</v>
      </c>
      <c r="X16" s="47">
        <f>'LUC-2013-01-08-Run2'!AZ18</f>
        <v>3.3613235689040128E-5</v>
      </c>
      <c r="Y16" s="47">
        <f>'LUC-2013-01-08-Run2'!BA18</f>
        <v>3.3694531323034302E-5</v>
      </c>
      <c r="Z16" s="47">
        <f>'LUC-2013-01-08-Run2'!BB18</f>
        <v>3.3775908252662486E-5</v>
      </c>
      <c r="AA16" s="47">
        <f>'LUC-2013-01-08-Run2'!BC18</f>
        <v>3.3857366559220299E-5</v>
      </c>
      <c r="AB16" s="47">
        <f>'LUC-2013-01-08-Run2'!BD18</f>
        <v>3.3938906324084656E-5</v>
      </c>
      <c r="AC16" s="47">
        <f>'LUC-2013-01-08-Run2'!BE18</f>
        <v>3.4020527628713876E-5</v>
      </c>
      <c r="AD16" s="47">
        <f>'LUC-2013-01-08-Run2'!BF18</f>
        <v>3.4102230554647727E-5</v>
      </c>
      <c r="AE16" s="47">
        <f>'LUC-2013-01-08-Run2'!BG18</f>
        <v>3.4184015183507524E-5</v>
      </c>
      <c r="AF16" s="47">
        <f>'LUC-2013-01-08-Run2'!BH18</f>
        <v>3.4265881596996182E-5</v>
      </c>
      <c r="AG16" s="47">
        <f>'LUC-2013-01-08-Run2'!BI18</f>
        <v>3.4347829876898322E-5</v>
      </c>
      <c r="AH16" s="47">
        <f>'LUC-2013-01-08-Run2'!BJ18</f>
        <v>3.4429860105080371E-5</v>
      </c>
      <c r="AI16" s="47">
        <f>'LUC-2013-01-08-Run2'!BK18</f>
        <v>3.4511972363490597E-5</v>
      </c>
      <c r="AJ16" s="47">
        <f>'LUC-2013-01-08-Run2'!BL18</f>
        <v>3.4594166734159236E-5</v>
      </c>
      <c r="AK16" s="47">
        <f>'LUC-2013-01-08-Run2'!BM18</f>
        <v>3.4676443299198535E-5</v>
      </c>
      <c r="AL16" s="47">
        <f>'LUC-2013-01-08-Run2'!BN18</f>
        <v>3.4758802140802879E-5</v>
      </c>
      <c r="AM16" s="47">
        <f>'LUC-2013-01-08-Run2'!BO18</f>
        <v>3.4841243341248831E-5</v>
      </c>
      <c r="AN16" s="47">
        <f>'LUC-2013-01-08-Run2'!BP18</f>
        <v>3.4923766982895216E-5</v>
      </c>
      <c r="AO16" s="47">
        <f>'LUC-2013-01-08-Run2'!BQ18</f>
        <v>3.5006373148183261E-5</v>
      </c>
      <c r="AP16" s="47">
        <f>'LUC-2013-01-08-Run2'!BR18</f>
        <v>3.5089061919636589E-5</v>
      </c>
      <c r="AQ16" s="47">
        <f>'LUC-2013-01-08-Run2'!BS18</f>
        <v>3.5171833379861369E-5</v>
      </c>
      <c r="AR16" s="47">
        <f>'LUC-2013-01-08-Run2'!BT18</f>
        <v>3.5254687611546367E-5</v>
      </c>
      <c r="AS16" s="47">
        <f>'LUC-2013-01-08-Run2'!BU18</f>
        <v>3.5337624697463061E-5</v>
      </c>
      <c r="AT16" s="47">
        <f>'LUC-2013-01-08-Run2'!BV18</f>
        <v>3.5420644720465657E-5</v>
      </c>
      <c r="AU16" s="47">
        <f>'LUC-2013-01-08-Run2'!BW18</f>
        <v>3.5503747763491259E-5</v>
      </c>
      <c r="AV16" s="47">
        <f>'LUC-2013-01-08-Run2'!BX18</f>
        <v>3.5586933909559896E-5</v>
      </c>
      <c r="AW16" s="47">
        <f>'LUC-2013-01-08-Run2'!BY18</f>
        <v>3.5670203241774602E-5</v>
      </c>
      <c r="AX16" s="47">
        <f>'LUC-2013-01-08-Run2'!BZ18</f>
        <v>3.575355584332152E-5</v>
      </c>
      <c r="AY16" s="47">
        <f>'LUC-2013-01-08-Run2'!CA18</f>
        <v>3.5836991797469985E-5</v>
      </c>
      <c r="AZ16" s="47">
        <f>'LUC-2013-01-08-Run2'!CB18</f>
        <v>3.5920511187572593E-5</v>
      </c>
      <c r="BA16" s="47">
        <f>'LUC-2013-01-08-Run2'!CC18</f>
        <v>3.6004114097065308E-5</v>
      </c>
      <c r="BB16" s="47">
        <f>'LUC-2013-01-08-Run2'!CD18</f>
        <v>3.6087800609467511E-5</v>
      </c>
      <c r="BC16" s="47">
        <f>'LUC-2013-01-08-Run2'!CE18</f>
        <v>3.6171570808382118E-5</v>
      </c>
      <c r="BD16" s="47">
        <f>'LUC-2013-01-08-Run2'!CF18</f>
        <v>3.6255424777495646E-5</v>
      </c>
      <c r="BE16" s="47">
        <f>'LUC-2013-01-08-Run2'!CG18</f>
        <v>3.6339362600578278E-5</v>
      </c>
      <c r="BF16" s="47">
        <f>'LUC-2013-01-08-Run2'!CH18</f>
        <v>3.6423384361484006E-5</v>
      </c>
      <c r="BG16" s="47">
        <f>'LUC-2013-01-08-Run2'!CI18</f>
        <v>3.6507490144150623E-5</v>
      </c>
      <c r="BH16" s="47">
        <f>'LUC-2013-01-08-Run2'!CJ18</f>
        <v>3.6591680032599916E-5</v>
      </c>
      <c r="BI16" s="47">
        <f>'LUC-2013-01-08-Run2'!CK18</f>
        <v>3.6675954110937653E-5</v>
      </c>
      <c r="BJ16" s="47">
        <f>'LUC-2013-01-08-Run2'!CL18</f>
        <v>3.6760312463353728E-5</v>
      </c>
      <c r="BK16" s="47">
        <f>'LUC-2013-01-08-Run2'!CM18</f>
        <v>3.6844755174122232E-5</v>
      </c>
      <c r="BM16" s="100"/>
      <c r="BN16" s="49" t="s">
        <v>98</v>
      </c>
      <c r="BO16" s="57">
        <f t="shared" si="8"/>
        <v>19.058062501626264</v>
      </c>
      <c r="BP16" s="57">
        <f t="shared" si="9"/>
        <v>22.035497545861407</v>
      </c>
      <c r="BQ16" s="57">
        <f t="shared" si="10"/>
        <v>26.520586503409294</v>
      </c>
      <c r="BR16" s="57">
        <f t="shared" si="11"/>
        <v>30.938874918665931</v>
      </c>
      <c r="BS16" s="57">
        <f t="shared" si="12"/>
        <v>35.676369952265183</v>
      </c>
      <c r="BT16" s="57">
        <f t="shared" si="13"/>
        <v>40.756133218935943</v>
      </c>
      <c r="BU16" s="57">
        <f t="shared" si="14"/>
        <v>46.202892458240804</v>
      </c>
      <c r="BX16" s="92">
        <f t="shared" si="15"/>
        <v>0.93429093209294678</v>
      </c>
      <c r="BZ16" s="93">
        <f>(BK17-'Sce 1 Table'!BK17)/'Sce 1 Table'!BK17</f>
        <v>0.41403920416068413</v>
      </c>
    </row>
    <row r="17" spans="1:79" x14ac:dyDescent="0.25">
      <c r="A17" s="46" t="s">
        <v>38</v>
      </c>
      <c r="B17" s="46" t="s">
        <v>98</v>
      </c>
      <c r="C17" s="46" t="s">
        <v>92</v>
      </c>
      <c r="D17" s="47">
        <f>'LUC-2013-01-08-Run2'!AF19</f>
        <v>1.9058062501626263E-5</v>
      </c>
      <c r="E17" s="47">
        <f>'LUC-2013-01-08-Run2'!AG19</f>
        <v>1.9367949696774658E-5</v>
      </c>
      <c r="F17" s="47">
        <f>'LUC-2013-01-08-Run2'!AH19</f>
        <v>1.9682875708104327E-5</v>
      </c>
      <c r="G17" s="47">
        <f>'LUC-2013-01-08-Run2'!AI19</f>
        <v>2.0002922467585699E-5</v>
      </c>
      <c r="H17" s="47">
        <f>'LUC-2013-01-08-Run2'!AJ19</f>
        <v>2.0328173239416362E-5</v>
      </c>
      <c r="I17" s="47">
        <f>'LUC-2013-01-08-Run2'!AK19</f>
        <v>2.0658712641683296E-5</v>
      </c>
      <c r="J17" s="47">
        <f>'LUC-2013-01-08-Run2'!AL19</f>
        <v>2.0994626668377332E-5</v>
      </c>
      <c r="K17" s="47">
        <f>'LUC-2013-01-08-Run2'!AM19</f>
        <v>2.1336002711765583E-5</v>
      </c>
      <c r="L17" s="47">
        <f>'LUC-2013-01-08-Run2'!AN19</f>
        <v>2.1682929585127624E-5</v>
      </c>
      <c r="M17" s="47">
        <f>'LUC-2013-01-08-Run2'!AO19</f>
        <v>2.2035497545861405E-5</v>
      </c>
      <c r="N17" s="47">
        <f>'LUC-2013-01-08-Run2'!AP19</f>
        <v>2.2393798318964842E-5</v>
      </c>
      <c r="O17" s="47">
        <f>'LUC-2013-01-08-Run2'!AQ19</f>
        <v>2.2757925120899231E-5</v>
      </c>
      <c r="P17" s="47">
        <f>'LUC-2013-01-08-Run2'!AR19</f>
        <v>2.3127972683840682E-5</v>
      </c>
      <c r="Q17" s="47">
        <f>'LUC-2013-01-08-Run2'!AS19</f>
        <v>2.3504037280325898E-5</v>
      </c>
      <c r="R17" s="47">
        <f>'LUC-2013-01-08-Run2'!AT19</f>
        <v>2.3886216748298676E-5</v>
      </c>
      <c r="S17" s="47">
        <f>'LUC-2013-01-08-Run2'!AU19</f>
        <v>2.483778148054797E-5</v>
      </c>
      <c r="T17" s="47">
        <f>'LUC-2013-01-08-Run2'!AV19</f>
        <v>2.5254091050907037E-5</v>
      </c>
      <c r="U17" s="47">
        <f>'LUC-2013-01-08-Run2'!AW19</f>
        <v>2.5673314788258621E-5</v>
      </c>
      <c r="V17" s="47">
        <f>'LUC-2013-01-08-Run2'!AX19</f>
        <v>2.6095473091771663E-5</v>
      </c>
      <c r="W17" s="47">
        <f>'LUC-2013-01-08-Run2'!AY19</f>
        <v>2.6520586503409295E-5</v>
      </c>
      <c r="X17" s="47">
        <f>'LUC-2013-01-08-Run2'!AZ19</f>
        <v>2.6948675708928396E-5</v>
      </c>
      <c r="Y17" s="47">
        <f>'LUC-2013-01-08-Run2'!BA19</f>
        <v>2.737976153888613E-5</v>
      </c>
      <c r="Z17" s="47">
        <f>'LUC-2013-01-08-Run2'!BB19</f>
        <v>2.7813864969653563E-5</v>
      </c>
      <c r="AA17" s="47">
        <f>'LUC-2013-01-08-Run2'!BC19</f>
        <v>2.8251007124436367E-5</v>
      </c>
      <c r="AB17" s="47">
        <f>'LUC-2013-01-08-Run2'!BD19</f>
        <v>2.8691209274302657E-5</v>
      </c>
      <c r="AC17" s="47">
        <f>'LUC-2013-01-08-Run2'!BE19</f>
        <v>2.9134492839218006E-5</v>
      </c>
      <c r="AD17" s="47">
        <f>'LUC-2013-01-08-Run2'!BF19</f>
        <v>2.9580879389087765E-5</v>
      </c>
      <c r="AE17" s="47">
        <f>'LUC-2013-01-08-Run2'!BG19</f>
        <v>3.0030390644806612E-5</v>
      </c>
      <c r="AF17" s="47">
        <f>'LUC-2013-01-08-Run2'!BH19</f>
        <v>3.0483048479315491E-5</v>
      </c>
      <c r="AG17" s="47">
        <f>'LUC-2013-01-08-Run2'!BI19</f>
        <v>3.0938874918665932E-5</v>
      </c>
      <c r="AH17" s="47">
        <f>'LUC-2013-01-08-Run2'!BJ19</f>
        <v>3.1397892143091828E-5</v>
      </c>
      <c r="AI17" s="47">
        <f>'LUC-2013-01-08-Run2'!BK19</f>
        <v>3.1860122488088699E-5</v>
      </c>
      <c r="AJ17" s="47">
        <f>'LUC-2013-01-08-Run2'!BL19</f>
        <v>3.2325588445500551E-5</v>
      </c>
      <c r="AK17" s="47">
        <f>'LUC-2013-01-08-Run2'!BM19</f>
        <v>3.279431266461429E-5</v>
      </c>
      <c r="AL17" s="47">
        <f>'LUC-2013-01-08-Run2'!BN19</f>
        <v>3.3266317953261819E-5</v>
      </c>
      <c r="AM17" s="47">
        <f>'LUC-2013-01-08-Run2'!BO19</f>
        <v>3.3741627278929884E-5</v>
      </c>
      <c r="AN17" s="47">
        <f>'LUC-2013-01-08-Run2'!BP19</f>
        <v>3.4220263769877625E-5</v>
      </c>
      <c r="AO17" s="47">
        <f>'LUC-2013-01-08-Run2'!BQ19</f>
        <v>3.4702250716261995E-5</v>
      </c>
      <c r="AP17" s="47">
        <f>'LUC-2013-01-08-Run2'!BR19</f>
        <v>3.5187611571271056E-5</v>
      </c>
      <c r="AQ17" s="47">
        <f>'LUC-2013-01-08-Run2'!BS19</f>
        <v>3.5676369952265181E-5</v>
      </c>
      <c r="AR17" s="47">
        <f>'LUC-2013-01-08-Run2'!BT19</f>
        <v>3.6168549641926262E-5</v>
      </c>
      <c r="AS17" s="47">
        <f>'LUC-2013-01-08-Run2'!BU19</f>
        <v>3.6664174589414974E-5</v>
      </c>
      <c r="AT17" s="47">
        <f>'LUC-2013-01-08-Run2'!BV19</f>
        <v>3.7163268911536108E-5</v>
      </c>
      <c r="AU17" s="47">
        <f>'LUC-2013-01-08-Run2'!BW19</f>
        <v>3.7665856893912095E-5</v>
      </c>
      <c r="AV17" s="47">
        <f>'LUC-2013-01-08-Run2'!BX19</f>
        <v>3.8171962992164707E-5</v>
      </c>
      <c r="AW17" s="47">
        <f>'LUC-2013-01-08-Run2'!BY19</f>
        <v>3.8681611833105085E-5</v>
      </c>
      <c r="AX17" s="47">
        <f>'LUC-2013-01-08-Run2'!BZ19</f>
        <v>3.9194828215932059E-5</v>
      </c>
      <c r="AY17" s="47">
        <f>'LUC-2013-01-08-Run2'!CA19</f>
        <v>3.9711637113438815E-5</v>
      </c>
      <c r="AZ17" s="47">
        <f>'LUC-2013-01-08-Run2'!CB19</f>
        <v>4.0232063673228111E-5</v>
      </c>
      <c r="BA17" s="47">
        <f>'LUC-2013-01-08-Run2'!CC19</f>
        <v>4.0756133218935944E-5</v>
      </c>
      <c r="BB17" s="47">
        <f>'LUC-2013-01-08-Run2'!CD19</f>
        <v>4.128387125146372E-5</v>
      </c>
      <c r="BC17" s="47">
        <f>'LUC-2013-01-08-Run2'!CE19</f>
        <v>4.1815303450219195E-5</v>
      </c>
      <c r="BD17" s="47">
        <f>'LUC-2013-01-08-Run2'!CF19</f>
        <v>4.2350455674365956E-5</v>
      </c>
      <c r="BE17" s="47">
        <f>'LUC-2013-01-08-Run2'!CG19</f>
        <v>4.2889353964081748E-5</v>
      </c>
      <c r="BF17" s="47">
        <f>'LUC-2013-01-08-Run2'!CH19</f>
        <v>4.3432024541825556E-5</v>
      </c>
      <c r="BG17" s="47">
        <f>'LUC-2013-01-08-Run2'!CI19</f>
        <v>4.397849381361356E-5</v>
      </c>
      <c r="BH17" s="47">
        <f>'LUC-2013-01-08-Run2'!CJ19</f>
        <v>4.4528788370304082E-5</v>
      </c>
      <c r="BI17" s="47">
        <f>'LUC-2013-01-08-Run2'!CK19</f>
        <v>4.5082934988891445E-5</v>
      </c>
      <c r="BJ17" s="47">
        <f>'LUC-2013-01-08-Run2'!CL19</f>
        <v>4.5640960633808913E-5</v>
      </c>
      <c r="BK17" s="47">
        <f>'LUC-2013-01-08-Run2'!CM19</f>
        <v>4.6202892458240802E-5</v>
      </c>
      <c r="BM17" s="100"/>
      <c r="BN17" s="49" t="s">
        <v>99</v>
      </c>
      <c r="BO17" s="57">
        <f t="shared" si="8"/>
        <v>37.310549777117387</v>
      </c>
      <c r="BP17" s="57">
        <f t="shared" si="9"/>
        <v>38.001485884101037</v>
      </c>
      <c r="BQ17" s="57">
        <f t="shared" si="10"/>
        <v>40.807993113849527</v>
      </c>
      <c r="BR17" s="57">
        <f t="shared" si="11"/>
        <v>46.394407300157347</v>
      </c>
      <c r="BS17" s="57">
        <f t="shared" si="12"/>
        <v>51.980821486465189</v>
      </c>
      <c r="BT17" s="57">
        <f t="shared" si="13"/>
        <v>51.980821486465189</v>
      </c>
      <c r="BU17" s="57">
        <f t="shared" si="14"/>
        <v>51.980821486465189</v>
      </c>
      <c r="BV17" s="43">
        <f>SUM(M18:M24)*1000000</f>
        <v>297.89999999999998</v>
      </c>
      <c r="BW17" s="43">
        <f>SUM(BU17:BU23)</f>
        <v>329.91036154486</v>
      </c>
      <c r="BX17" s="92">
        <f t="shared" si="15"/>
        <v>0.35418423975707392</v>
      </c>
      <c r="BZ17" s="93">
        <f>(BK18-'Sce 1 Table'!BK18)/'Sce 1 Table'!BK18</f>
        <v>-0.4205304415577214</v>
      </c>
    </row>
    <row r="18" spans="1:79" x14ac:dyDescent="0.25">
      <c r="A18" s="46" t="s">
        <v>38</v>
      </c>
      <c r="B18" s="46" t="s">
        <v>99</v>
      </c>
      <c r="C18" s="46" t="s">
        <v>92</v>
      </c>
      <c r="D18" s="47">
        <f>'LUC-2013-01-08-Run2'!AF21</f>
        <v>3.7310549777117386E-5</v>
      </c>
      <c r="E18" s="47">
        <f>'LUC-2013-01-08-Run2'!AG21</f>
        <v>3.7387320455671127E-5</v>
      </c>
      <c r="F18" s="47">
        <f>'LUC-2013-01-08-Run2'!AH21</f>
        <v>3.7464091134224867E-5</v>
      </c>
      <c r="G18" s="47">
        <f>'LUC-2013-01-08-Run2'!AI21</f>
        <v>3.7540861812778601E-5</v>
      </c>
      <c r="H18" s="47">
        <f>'LUC-2013-01-08-Run2'!AJ21</f>
        <v>3.7617632491332342E-5</v>
      </c>
      <c r="I18" s="47">
        <f>'LUC-2013-01-08-Run2'!AK21</f>
        <v>3.7694403169886082E-5</v>
      </c>
      <c r="J18" s="47">
        <f>'LUC-2013-01-08-Run2'!AL21</f>
        <v>3.7771173848439823E-5</v>
      </c>
      <c r="K18" s="47">
        <f>'LUC-2013-01-08-Run2'!AM21</f>
        <v>3.7847944526993563E-5</v>
      </c>
      <c r="L18" s="47">
        <f>'LUC-2013-01-08-Run2'!AN21</f>
        <v>3.7924715205547297E-5</v>
      </c>
      <c r="M18" s="47">
        <f>'LUC-2013-01-08-Run2'!AO21</f>
        <v>3.8001485884101038E-5</v>
      </c>
      <c r="N18" s="47">
        <f>'LUC-2013-01-08-Run2'!AP21</f>
        <v>3.8078256562654778E-5</v>
      </c>
      <c r="O18" s="47">
        <f>'LUC-2013-01-08-Run2'!AQ21</f>
        <v>3.8155027241208519E-5</v>
      </c>
      <c r="P18" s="47">
        <f>'LUC-2013-01-08-Run2'!AR21</f>
        <v>3.823179791976226E-5</v>
      </c>
      <c r="Q18" s="47">
        <f>'LUC-2013-01-08-Run2'!AS21</f>
        <v>3.8308568598315993E-5</v>
      </c>
      <c r="R18" s="47">
        <f>'LUC-2013-01-08-Run2'!AT21</f>
        <v>3.8385339276869734E-5</v>
      </c>
      <c r="S18" s="47">
        <f>'LUC-2013-01-08-Run2'!AU21</f>
        <v>3.8573427439326397E-5</v>
      </c>
      <c r="T18" s="47">
        <f>'LUC-2013-01-08-Run2'!AV21</f>
        <v>3.9132068857957175E-5</v>
      </c>
      <c r="U18" s="47">
        <f>'LUC-2013-01-08-Run2'!AW21</f>
        <v>3.9690710276587974E-5</v>
      </c>
      <c r="V18" s="47">
        <f>'LUC-2013-01-08-Run2'!AX21</f>
        <v>4.0249351695218752E-5</v>
      </c>
      <c r="W18" s="47">
        <f>'LUC-2013-01-08-Run2'!AY21</f>
        <v>4.080799311384953E-5</v>
      </c>
      <c r="X18" s="47">
        <f>'LUC-2013-01-08-Run2'!AZ21</f>
        <v>4.1366634532480307E-5</v>
      </c>
      <c r="Y18" s="47">
        <f>'LUC-2013-01-08-Run2'!BA21</f>
        <v>4.1925275951111085E-5</v>
      </c>
      <c r="Z18" s="47">
        <f>'LUC-2013-01-08-Run2'!BB21</f>
        <v>4.2483917369741884E-5</v>
      </c>
      <c r="AA18" s="47">
        <f>'LUC-2013-01-08-Run2'!BC21</f>
        <v>4.3042558788372662E-5</v>
      </c>
      <c r="AB18" s="47">
        <f>'LUC-2013-01-08-Run2'!BD21</f>
        <v>4.360120020700344E-5</v>
      </c>
      <c r="AC18" s="47">
        <f>'LUC-2013-01-08-Run2'!BE21</f>
        <v>4.4159841625634238E-5</v>
      </c>
      <c r="AD18" s="47">
        <f>'LUC-2013-01-08-Run2'!BF21</f>
        <v>4.4718483044265016E-5</v>
      </c>
      <c r="AE18" s="47">
        <f>'LUC-2013-01-08-Run2'!BG21</f>
        <v>4.5277124462895794E-5</v>
      </c>
      <c r="AF18" s="47">
        <f>'LUC-2013-01-08-Run2'!BH21</f>
        <v>4.5835765881526572E-5</v>
      </c>
      <c r="AG18" s="47">
        <f>'LUC-2013-01-08-Run2'!BI21</f>
        <v>4.639440730015735E-5</v>
      </c>
      <c r="AH18" s="47">
        <f>'LUC-2013-01-08-Run2'!BJ21</f>
        <v>4.6953048718788148E-5</v>
      </c>
      <c r="AI18" s="47">
        <f>'LUC-2013-01-08-Run2'!BK21</f>
        <v>4.7511690137418926E-5</v>
      </c>
      <c r="AJ18" s="47">
        <f>'LUC-2013-01-08-Run2'!BL21</f>
        <v>4.8070331556049704E-5</v>
      </c>
      <c r="AK18" s="47">
        <f>'LUC-2013-01-08-Run2'!BM21</f>
        <v>4.8628972974680502E-5</v>
      </c>
      <c r="AL18" s="47">
        <f>'LUC-2013-01-08-Run2'!BN21</f>
        <v>4.918761439331128E-5</v>
      </c>
      <c r="AM18" s="47">
        <f>'LUC-2013-01-08-Run2'!BO21</f>
        <v>4.9746255811942058E-5</v>
      </c>
      <c r="AN18" s="47">
        <f>'LUC-2013-01-08-Run2'!BP21</f>
        <v>5.0304897230572836E-5</v>
      </c>
      <c r="AO18" s="47">
        <f>'LUC-2013-01-08-Run2'!BQ21</f>
        <v>5.0863538649203614E-5</v>
      </c>
      <c r="AP18" s="47">
        <f>'LUC-2013-01-08-Run2'!BR21</f>
        <v>5.1422180067834412E-5</v>
      </c>
      <c r="AQ18" s="47">
        <f>'LUC-2013-01-08-Run2'!BS21</f>
        <v>5.198082148646519E-5</v>
      </c>
      <c r="AR18" s="47">
        <f>'LUC-2013-01-08-Run2'!BT21</f>
        <v>5.198082148646519E-5</v>
      </c>
      <c r="AS18" s="47">
        <f>'LUC-2013-01-08-Run2'!BU21</f>
        <v>5.198082148646519E-5</v>
      </c>
      <c r="AT18" s="47">
        <f>'LUC-2013-01-08-Run2'!BV21</f>
        <v>5.198082148646519E-5</v>
      </c>
      <c r="AU18" s="47">
        <f>'LUC-2013-01-08-Run2'!BW21</f>
        <v>5.198082148646519E-5</v>
      </c>
      <c r="AV18" s="47">
        <f>'LUC-2013-01-08-Run2'!BX21</f>
        <v>5.198082148646519E-5</v>
      </c>
      <c r="AW18" s="47">
        <f>'LUC-2013-01-08-Run2'!BY21</f>
        <v>5.198082148646519E-5</v>
      </c>
      <c r="AX18" s="47">
        <f>'LUC-2013-01-08-Run2'!BZ21</f>
        <v>5.198082148646519E-5</v>
      </c>
      <c r="AY18" s="47">
        <f>'LUC-2013-01-08-Run2'!CA21</f>
        <v>5.198082148646519E-5</v>
      </c>
      <c r="AZ18" s="47">
        <f>'LUC-2013-01-08-Run2'!CB21</f>
        <v>5.198082148646519E-5</v>
      </c>
      <c r="BA18" s="47">
        <f>'LUC-2013-01-08-Run2'!CC21</f>
        <v>5.198082148646519E-5</v>
      </c>
      <c r="BB18" s="47">
        <f>'LUC-2013-01-08-Run2'!CD21</f>
        <v>5.198082148646519E-5</v>
      </c>
      <c r="BC18" s="47">
        <f>'LUC-2013-01-08-Run2'!CE21</f>
        <v>5.198082148646519E-5</v>
      </c>
      <c r="BD18" s="47">
        <f>'LUC-2013-01-08-Run2'!CF21</f>
        <v>5.198082148646519E-5</v>
      </c>
      <c r="BE18" s="47">
        <f>'LUC-2013-01-08-Run2'!CG21</f>
        <v>5.198082148646519E-5</v>
      </c>
      <c r="BF18" s="47">
        <f>'LUC-2013-01-08-Run2'!CH21</f>
        <v>5.198082148646519E-5</v>
      </c>
      <c r="BG18" s="47">
        <f>'LUC-2013-01-08-Run2'!CI21</f>
        <v>5.198082148646519E-5</v>
      </c>
      <c r="BH18" s="47">
        <f>'LUC-2013-01-08-Run2'!CJ21</f>
        <v>5.198082148646519E-5</v>
      </c>
      <c r="BI18" s="47">
        <f>'LUC-2013-01-08-Run2'!CK21</f>
        <v>5.198082148646519E-5</v>
      </c>
      <c r="BJ18" s="47">
        <f>'LUC-2013-01-08-Run2'!CL21</f>
        <v>5.198082148646519E-5</v>
      </c>
      <c r="BK18" s="47">
        <f>'LUC-2013-01-08-Run2'!CM21</f>
        <v>5.198082148646519E-5</v>
      </c>
      <c r="BM18" s="100"/>
      <c r="BN18" s="49" t="s">
        <v>100</v>
      </c>
      <c r="BO18" s="57">
        <f t="shared" si="8"/>
        <v>53.438335809806837</v>
      </c>
      <c r="BP18" s="57">
        <f t="shared" si="9"/>
        <v>54.427934621099553</v>
      </c>
      <c r="BQ18" s="57">
        <f t="shared" si="10"/>
        <v>55.557054097938625</v>
      </c>
      <c r="BR18" s="57">
        <f t="shared" si="11"/>
        <v>56.331933027777737</v>
      </c>
      <c r="BS18" s="57">
        <f t="shared" si="12"/>
        <v>57.106811957616856</v>
      </c>
      <c r="BT18" s="57">
        <f t="shared" si="13"/>
        <v>57.106811957616856</v>
      </c>
      <c r="BU18" s="57">
        <f t="shared" si="14"/>
        <v>57.106811957616856</v>
      </c>
      <c r="BX18" s="92">
        <f t="shared" si="15"/>
        <v>3.8726606688544433E-2</v>
      </c>
      <c r="BZ18" s="93">
        <f>(BK19-'Sce 1 Table'!BK19)/'Sce 1 Table'!BK19</f>
        <v>0.28304346865695507</v>
      </c>
    </row>
    <row r="19" spans="1:79" x14ac:dyDescent="0.25">
      <c r="A19" s="46" t="s">
        <v>38</v>
      </c>
      <c r="B19" s="46" t="s">
        <v>100</v>
      </c>
      <c r="C19" s="46" t="s">
        <v>92</v>
      </c>
      <c r="D19" s="47">
        <f>'LUC-2013-01-08-Run2'!AF22</f>
        <v>5.3438335809806834E-5</v>
      </c>
      <c r="E19" s="47">
        <f>'LUC-2013-01-08-Run2'!AG22</f>
        <v>5.3548291233283803E-5</v>
      </c>
      <c r="F19" s="47">
        <f>'LUC-2013-01-08-Run2'!AH22</f>
        <v>5.3658246656760772E-5</v>
      </c>
      <c r="G19" s="47">
        <f>'LUC-2013-01-08-Run2'!AI22</f>
        <v>5.3768202080237741E-5</v>
      </c>
      <c r="H19" s="47">
        <f>'LUC-2013-01-08-Run2'!AJ22</f>
        <v>5.3878157503714709E-5</v>
      </c>
      <c r="I19" s="47">
        <f>'LUC-2013-01-08-Run2'!AK22</f>
        <v>5.3988112927191678E-5</v>
      </c>
      <c r="J19" s="47">
        <f>'LUC-2013-01-08-Run2'!AL22</f>
        <v>5.4098068350668647E-5</v>
      </c>
      <c r="K19" s="47">
        <f>'LUC-2013-01-08-Run2'!AM22</f>
        <v>5.4208023774145616E-5</v>
      </c>
      <c r="L19" s="47">
        <f>'LUC-2013-01-08-Run2'!AN22</f>
        <v>5.4317979197622585E-5</v>
      </c>
      <c r="M19" s="47">
        <f>'LUC-2013-01-08-Run2'!AO22</f>
        <v>5.4427934621099554E-5</v>
      </c>
      <c r="N19" s="47">
        <f>'LUC-2013-01-08-Run2'!AP22</f>
        <v>5.4537890044576523E-5</v>
      </c>
      <c r="O19" s="47">
        <f>'LUC-2013-01-08-Run2'!AQ22</f>
        <v>5.4647845468053492E-5</v>
      </c>
      <c r="P19" s="47">
        <f>'LUC-2013-01-08-Run2'!AR22</f>
        <v>5.4757800891530461E-5</v>
      </c>
      <c r="Q19" s="47">
        <f>'LUC-2013-01-08-Run2'!AS22</f>
        <v>5.4867756315007429E-5</v>
      </c>
      <c r="R19" s="47">
        <f>'LUC-2013-01-08-Run2'!AT22</f>
        <v>5.4977711738484398E-5</v>
      </c>
      <c r="S19" s="47">
        <f>'LUC-2013-01-08-Run2'!AU22</f>
        <v>5.5247102526002975E-5</v>
      </c>
      <c r="T19" s="47">
        <f>'LUC-2013-01-08-Run2'!AV22</f>
        <v>5.5324590418986889E-5</v>
      </c>
      <c r="U19" s="47">
        <f>'LUC-2013-01-08-Run2'!AW22</f>
        <v>5.5402078311970795E-5</v>
      </c>
      <c r="V19" s="47">
        <f>'LUC-2013-01-08-Run2'!AX22</f>
        <v>5.5479566204954709E-5</v>
      </c>
      <c r="W19" s="47">
        <f>'LUC-2013-01-08-Run2'!AY22</f>
        <v>5.5557054097938623E-5</v>
      </c>
      <c r="X19" s="47">
        <f>'LUC-2013-01-08-Run2'!AZ22</f>
        <v>5.5634541990922537E-5</v>
      </c>
      <c r="Y19" s="47">
        <f>'LUC-2013-01-08-Run2'!BA22</f>
        <v>5.5712029883906443E-5</v>
      </c>
      <c r="Z19" s="47">
        <f>'LUC-2013-01-08-Run2'!BB22</f>
        <v>5.5789517776890357E-5</v>
      </c>
      <c r="AA19" s="47">
        <f>'LUC-2013-01-08-Run2'!BC22</f>
        <v>5.5867005669874271E-5</v>
      </c>
      <c r="AB19" s="47">
        <f>'LUC-2013-01-08-Run2'!BD22</f>
        <v>5.5944493562858178E-5</v>
      </c>
      <c r="AC19" s="47">
        <f>'LUC-2013-01-08-Run2'!BE22</f>
        <v>5.6021981455842091E-5</v>
      </c>
      <c r="AD19" s="47">
        <f>'LUC-2013-01-08-Run2'!BF22</f>
        <v>5.6099469348826005E-5</v>
      </c>
      <c r="AE19" s="47">
        <f>'LUC-2013-01-08-Run2'!BG22</f>
        <v>5.6176957241809919E-5</v>
      </c>
      <c r="AF19" s="47">
        <f>'LUC-2013-01-08-Run2'!BH22</f>
        <v>5.6254445134793826E-5</v>
      </c>
      <c r="AG19" s="47">
        <f>'LUC-2013-01-08-Run2'!BI22</f>
        <v>5.633193302777774E-5</v>
      </c>
      <c r="AH19" s="47">
        <f>'LUC-2013-01-08-Run2'!BJ22</f>
        <v>5.6409420920761653E-5</v>
      </c>
      <c r="AI19" s="47">
        <f>'LUC-2013-01-08-Run2'!BK22</f>
        <v>5.648690881374556E-5</v>
      </c>
      <c r="AJ19" s="47">
        <f>'LUC-2013-01-08-Run2'!BL22</f>
        <v>5.6564396706729474E-5</v>
      </c>
      <c r="AK19" s="47">
        <f>'LUC-2013-01-08-Run2'!BM22</f>
        <v>5.6641884599713388E-5</v>
      </c>
      <c r="AL19" s="47">
        <f>'LUC-2013-01-08-Run2'!BN22</f>
        <v>5.6719372492697294E-5</v>
      </c>
      <c r="AM19" s="47">
        <f>'LUC-2013-01-08-Run2'!BO22</f>
        <v>5.6796860385681208E-5</v>
      </c>
      <c r="AN19" s="47">
        <f>'LUC-2013-01-08-Run2'!BP22</f>
        <v>5.6874348278665122E-5</v>
      </c>
      <c r="AO19" s="47">
        <f>'LUC-2013-01-08-Run2'!BQ22</f>
        <v>5.6951836171649036E-5</v>
      </c>
      <c r="AP19" s="47">
        <f>'LUC-2013-01-08-Run2'!BR22</f>
        <v>5.7029324064632942E-5</v>
      </c>
      <c r="AQ19" s="47">
        <f>'LUC-2013-01-08-Run2'!BS22</f>
        <v>5.7106811957616856E-5</v>
      </c>
      <c r="AR19" s="47">
        <f>'LUC-2013-01-08-Run2'!BT22</f>
        <v>5.7106811957616856E-5</v>
      </c>
      <c r="AS19" s="47">
        <f>'LUC-2013-01-08-Run2'!BU22</f>
        <v>5.7106811957616856E-5</v>
      </c>
      <c r="AT19" s="47">
        <f>'LUC-2013-01-08-Run2'!BV22</f>
        <v>5.7106811957616856E-5</v>
      </c>
      <c r="AU19" s="47">
        <f>'LUC-2013-01-08-Run2'!BW22</f>
        <v>5.7106811957616856E-5</v>
      </c>
      <c r="AV19" s="47">
        <f>'LUC-2013-01-08-Run2'!BX22</f>
        <v>5.7106811957616856E-5</v>
      </c>
      <c r="AW19" s="47">
        <f>'LUC-2013-01-08-Run2'!BY22</f>
        <v>5.7106811957616856E-5</v>
      </c>
      <c r="AX19" s="47">
        <f>'LUC-2013-01-08-Run2'!BZ22</f>
        <v>5.7106811957616856E-5</v>
      </c>
      <c r="AY19" s="47">
        <f>'LUC-2013-01-08-Run2'!CA22</f>
        <v>5.7106811957616856E-5</v>
      </c>
      <c r="AZ19" s="47">
        <f>'LUC-2013-01-08-Run2'!CB22</f>
        <v>5.7106811957616856E-5</v>
      </c>
      <c r="BA19" s="47">
        <f>'LUC-2013-01-08-Run2'!CC22</f>
        <v>5.7106811957616856E-5</v>
      </c>
      <c r="BB19" s="47">
        <f>'LUC-2013-01-08-Run2'!CD22</f>
        <v>5.7106811957616856E-5</v>
      </c>
      <c r="BC19" s="47">
        <f>'LUC-2013-01-08-Run2'!CE22</f>
        <v>5.7106811957616856E-5</v>
      </c>
      <c r="BD19" s="47">
        <f>'LUC-2013-01-08-Run2'!CF22</f>
        <v>5.7106811957616856E-5</v>
      </c>
      <c r="BE19" s="47">
        <f>'LUC-2013-01-08-Run2'!CG22</f>
        <v>5.7106811957616856E-5</v>
      </c>
      <c r="BF19" s="47">
        <f>'LUC-2013-01-08-Run2'!CH22</f>
        <v>5.7106811957616856E-5</v>
      </c>
      <c r="BG19" s="47">
        <f>'LUC-2013-01-08-Run2'!CI22</f>
        <v>5.7106811957616856E-5</v>
      </c>
      <c r="BH19" s="47">
        <f>'LUC-2013-01-08-Run2'!CJ22</f>
        <v>5.7106811957616856E-5</v>
      </c>
      <c r="BI19" s="47">
        <f>'LUC-2013-01-08-Run2'!CK22</f>
        <v>5.7106811957616856E-5</v>
      </c>
      <c r="BJ19" s="47">
        <f>'LUC-2013-01-08-Run2'!CL22</f>
        <v>5.7106811957616856E-5</v>
      </c>
      <c r="BK19" s="47">
        <f>'LUC-2013-01-08-Run2'!CM22</f>
        <v>5.7106811957616856E-5</v>
      </c>
      <c r="BM19" s="100"/>
      <c r="BN19" s="49" t="s">
        <v>101</v>
      </c>
      <c r="BO19" s="57">
        <f t="shared" si="8"/>
        <v>38.032689450222882</v>
      </c>
      <c r="BP19" s="57">
        <f t="shared" si="9"/>
        <v>38.736998514115896</v>
      </c>
      <c r="BQ19" s="57">
        <f t="shared" si="10"/>
        <v>39.627826304946105</v>
      </c>
      <c r="BR19" s="57">
        <f t="shared" si="11"/>
        <v>40.397367302576363</v>
      </c>
      <c r="BS19" s="57">
        <f t="shared" si="12"/>
        <v>41.166908300206622</v>
      </c>
      <c r="BT19" s="57">
        <f t="shared" si="13"/>
        <v>41.166908300206622</v>
      </c>
      <c r="BU19" s="57">
        <f t="shared" si="14"/>
        <v>41.166908300206622</v>
      </c>
      <c r="BX19" s="92">
        <f t="shared" si="15"/>
        <v>5.210111212806532E-2</v>
      </c>
      <c r="BZ19" s="93">
        <f>(BK20-'Sce 1 Table'!BK20)/'Sce 1 Table'!BK20</f>
        <v>0.34261818838938596</v>
      </c>
    </row>
    <row r="20" spans="1:79" x14ac:dyDescent="0.25">
      <c r="A20" s="46" t="s">
        <v>38</v>
      </c>
      <c r="B20" s="46" t="s">
        <v>101</v>
      </c>
      <c r="C20" s="46" t="s">
        <v>92</v>
      </c>
      <c r="D20" s="47">
        <f>'LUC-2013-01-08-Run2'!AF23</f>
        <v>3.8032689450222883E-5</v>
      </c>
      <c r="E20" s="47">
        <f>'LUC-2013-01-08-Run2'!AG23</f>
        <v>3.8110946012877659E-5</v>
      </c>
      <c r="F20" s="47">
        <f>'LUC-2013-01-08-Run2'!AH23</f>
        <v>3.8189202575532442E-5</v>
      </c>
      <c r="G20" s="47">
        <f>'LUC-2013-01-08-Run2'!AI23</f>
        <v>3.8267459138187219E-5</v>
      </c>
      <c r="H20" s="47">
        <f>'LUC-2013-01-08-Run2'!AJ23</f>
        <v>3.8345715700842002E-5</v>
      </c>
      <c r="I20" s="47">
        <f>'LUC-2013-01-08-Run2'!AK23</f>
        <v>3.8423972263496778E-5</v>
      </c>
      <c r="J20" s="47">
        <f>'LUC-2013-01-08-Run2'!AL23</f>
        <v>3.8502228826151561E-5</v>
      </c>
      <c r="K20" s="47">
        <f>'LUC-2013-01-08-Run2'!AM23</f>
        <v>3.8580485388806337E-5</v>
      </c>
      <c r="L20" s="47">
        <f>'LUC-2013-01-08-Run2'!AN23</f>
        <v>3.865874195146112E-5</v>
      </c>
      <c r="M20" s="47">
        <f>'LUC-2013-01-08-Run2'!AO23</f>
        <v>3.8736998514115897E-5</v>
      </c>
      <c r="N20" s="47">
        <f>'LUC-2013-01-08-Run2'!AP23</f>
        <v>3.881525507677068E-5</v>
      </c>
      <c r="O20" s="47">
        <f>'LUC-2013-01-08-Run2'!AQ23</f>
        <v>3.8893511639425456E-5</v>
      </c>
      <c r="P20" s="47">
        <f>'LUC-2013-01-08-Run2'!AR23</f>
        <v>3.8971768202080239E-5</v>
      </c>
      <c r="Q20" s="47">
        <f>'LUC-2013-01-08-Run2'!AS23</f>
        <v>3.9050024764735016E-5</v>
      </c>
      <c r="R20" s="47">
        <f>'LUC-2013-01-08-Run2'!AT23</f>
        <v>3.9128281327389799E-5</v>
      </c>
      <c r="S20" s="47">
        <f>'LUC-2013-01-08-Run2'!AU23</f>
        <v>3.9320009905894E-5</v>
      </c>
      <c r="T20" s="47">
        <f>'LUC-2013-01-08-Run2'!AV23</f>
        <v>3.9396964005657025E-5</v>
      </c>
      <c r="U20" s="47">
        <f>'LUC-2013-01-08-Run2'!AW23</f>
        <v>3.9473918105420051E-5</v>
      </c>
      <c r="V20" s="47">
        <f>'LUC-2013-01-08-Run2'!AX23</f>
        <v>3.9550872205183077E-5</v>
      </c>
      <c r="W20" s="47">
        <f>'LUC-2013-01-08-Run2'!AY23</f>
        <v>3.9627826304946103E-5</v>
      </c>
      <c r="X20" s="47">
        <f>'LUC-2013-01-08-Run2'!AZ23</f>
        <v>3.9704780404709129E-5</v>
      </c>
      <c r="Y20" s="47">
        <f>'LUC-2013-01-08-Run2'!BA23</f>
        <v>3.9781734504472154E-5</v>
      </c>
      <c r="Z20" s="47">
        <f>'LUC-2013-01-08-Run2'!BB23</f>
        <v>3.985868860423518E-5</v>
      </c>
      <c r="AA20" s="47">
        <f>'LUC-2013-01-08-Run2'!BC23</f>
        <v>3.9935642703998206E-5</v>
      </c>
      <c r="AB20" s="47">
        <f>'LUC-2013-01-08-Run2'!BD23</f>
        <v>4.0012596803761232E-5</v>
      </c>
      <c r="AC20" s="47">
        <f>'LUC-2013-01-08-Run2'!BE23</f>
        <v>4.0089550903524258E-5</v>
      </c>
      <c r="AD20" s="47">
        <f>'LUC-2013-01-08-Run2'!BF23</f>
        <v>4.0166505003287283E-5</v>
      </c>
      <c r="AE20" s="47">
        <f>'LUC-2013-01-08-Run2'!BG23</f>
        <v>4.0243459103050309E-5</v>
      </c>
      <c r="AF20" s="47">
        <f>'LUC-2013-01-08-Run2'!BH23</f>
        <v>4.0320413202813335E-5</v>
      </c>
      <c r="AG20" s="47">
        <f>'LUC-2013-01-08-Run2'!BI23</f>
        <v>4.0397367302576361E-5</v>
      </c>
      <c r="AH20" s="47">
        <f>'LUC-2013-01-08-Run2'!BJ23</f>
        <v>4.0474321402339387E-5</v>
      </c>
      <c r="AI20" s="47">
        <f>'LUC-2013-01-08-Run2'!BK23</f>
        <v>4.0551275502102413E-5</v>
      </c>
      <c r="AJ20" s="47">
        <f>'LUC-2013-01-08-Run2'!BL23</f>
        <v>4.0628229601865438E-5</v>
      </c>
      <c r="AK20" s="47">
        <f>'LUC-2013-01-08-Run2'!BM23</f>
        <v>4.0705183701628464E-5</v>
      </c>
      <c r="AL20" s="47">
        <f>'LUC-2013-01-08-Run2'!BN23</f>
        <v>4.078213780139149E-5</v>
      </c>
      <c r="AM20" s="47">
        <f>'LUC-2013-01-08-Run2'!BO23</f>
        <v>4.0859091901154516E-5</v>
      </c>
      <c r="AN20" s="47">
        <f>'LUC-2013-01-08-Run2'!BP23</f>
        <v>4.0936046000917542E-5</v>
      </c>
      <c r="AO20" s="47">
        <f>'LUC-2013-01-08-Run2'!BQ23</f>
        <v>4.1013000100680567E-5</v>
      </c>
      <c r="AP20" s="47">
        <f>'LUC-2013-01-08-Run2'!BR23</f>
        <v>4.1089954200443593E-5</v>
      </c>
      <c r="AQ20" s="47">
        <f>'LUC-2013-01-08-Run2'!BS23</f>
        <v>4.1166908300206619E-5</v>
      </c>
      <c r="AR20" s="47">
        <f>'LUC-2013-01-08-Run2'!BT23</f>
        <v>4.1166908300206619E-5</v>
      </c>
      <c r="AS20" s="47">
        <f>'LUC-2013-01-08-Run2'!BU23</f>
        <v>4.1166908300206619E-5</v>
      </c>
      <c r="AT20" s="47">
        <f>'LUC-2013-01-08-Run2'!BV23</f>
        <v>4.1166908300206619E-5</v>
      </c>
      <c r="AU20" s="47">
        <f>'LUC-2013-01-08-Run2'!BW23</f>
        <v>4.1166908300206619E-5</v>
      </c>
      <c r="AV20" s="47">
        <f>'LUC-2013-01-08-Run2'!BX23</f>
        <v>4.1166908300206619E-5</v>
      </c>
      <c r="AW20" s="47">
        <f>'LUC-2013-01-08-Run2'!BY23</f>
        <v>4.1166908300206619E-5</v>
      </c>
      <c r="AX20" s="47">
        <f>'LUC-2013-01-08-Run2'!BZ23</f>
        <v>4.1166908300206619E-5</v>
      </c>
      <c r="AY20" s="47">
        <f>'LUC-2013-01-08-Run2'!CA23</f>
        <v>4.1166908300206619E-5</v>
      </c>
      <c r="AZ20" s="47">
        <f>'LUC-2013-01-08-Run2'!CB23</f>
        <v>4.1166908300206619E-5</v>
      </c>
      <c r="BA20" s="47">
        <f>'LUC-2013-01-08-Run2'!CC23</f>
        <v>4.1166908300206619E-5</v>
      </c>
      <c r="BB20" s="47">
        <f>'LUC-2013-01-08-Run2'!CD23</f>
        <v>4.1166908300206619E-5</v>
      </c>
      <c r="BC20" s="47">
        <f>'LUC-2013-01-08-Run2'!CE23</f>
        <v>4.1166908300206619E-5</v>
      </c>
      <c r="BD20" s="47">
        <f>'LUC-2013-01-08-Run2'!CF23</f>
        <v>4.1166908300206619E-5</v>
      </c>
      <c r="BE20" s="47">
        <f>'LUC-2013-01-08-Run2'!CG23</f>
        <v>4.1166908300206619E-5</v>
      </c>
      <c r="BF20" s="47">
        <f>'LUC-2013-01-08-Run2'!CH23</f>
        <v>4.1166908300206619E-5</v>
      </c>
      <c r="BG20" s="47">
        <f>'LUC-2013-01-08-Run2'!CI23</f>
        <v>4.1166908300206619E-5</v>
      </c>
      <c r="BH20" s="47">
        <f>'LUC-2013-01-08-Run2'!CJ23</f>
        <v>4.1166908300206619E-5</v>
      </c>
      <c r="BI20" s="47">
        <f>'LUC-2013-01-08-Run2'!CK23</f>
        <v>4.1166908300206619E-5</v>
      </c>
      <c r="BJ20" s="47">
        <f>'LUC-2013-01-08-Run2'!CL23</f>
        <v>4.1166908300206619E-5</v>
      </c>
      <c r="BK20" s="47">
        <f>'LUC-2013-01-08-Run2'!CM23</f>
        <v>4.1166908300206619E-5</v>
      </c>
      <c r="BM20" s="100"/>
      <c r="BN20" s="49" t="s">
        <v>111</v>
      </c>
      <c r="BO20" s="57">
        <f t="shared" si="8"/>
        <v>33.2184249628529</v>
      </c>
      <c r="BP20" s="57">
        <f t="shared" si="9"/>
        <v>33.833580980683507</v>
      </c>
      <c r="BQ20" s="57">
        <f t="shared" si="10"/>
        <v>35.063297851853505</v>
      </c>
      <c r="BR20" s="57">
        <f t="shared" si="11"/>
        <v>36.86455882621236</v>
      </c>
      <c r="BS20" s="57">
        <f t="shared" si="12"/>
        <v>38.665819800571214</v>
      </c>
      <c r="BT20" s="57">
        <f t="shared" si="13"/>
        <v>38.665819800571214</v>
      </c>
      <c r="BU20" s="57">
        <f t="shared" si="14"/>
        <v>38.665819800571214</v>
      </c>
      <c r="BX20" s="92">
        <f t="shared" si="15"/>
        <v>0.13139550981671438</v>
      </c>
      <c r="BZ20" s="93" t="e">
        <f>(BK21-'Sce 1 Table'!BK21)/'Sce 1 Table'!BK21</f>
        <v>#REF!</v>
      </c>
    </row>
    <row r="21" spans="1:79" x14ac:dyDescent="0.25">
      <c r="A21" s="46" t="s">
        <v>38</v>
      </c>
      <c r="B21" s="46" t="s">
        <v>111</v>
      </c>
      <c r="C21" s="46" t="s">
        <v>92</v>
      </c>
      <c r="D21" s="47">
        <f>'LUC-2013-01-08-Run2'!AF24</f>
        <v>3.3218424962852898E-5</v>
      </c>
      <c r="E21" s="47">
        <f>'LUC-2013-01-08-Run2'!AG24</f>
        <v>3.3286775631500744E-5</v>
      </c>
      <c r="F21" s="47">
        <f>'LUC-2013-01-08-Run2'!AH24</f>
        <v>3.3355126300148591E-5</v>
      </c>
      <c r="G21" s="47">
        <f>'LUC-2013-01-08-Run2'!AI24</f>
        <v>3.3423476968796431E-5</v>
      </c>
      <c r="H21" s="47">
        <f>'LUC-2013-01-08-Run2'!AJ24</f>
        <v>3.3491827637444278E-5</v>
      </c>
      <c r="I21" s="47">
        <f>'LUC-2013-01-08-Run2'!AK24</f>
        <v>3.3560178306092124E-5</v>
      </c>
      <c r="J21" s="47">
        <f>'LUC-2013-01-08-Run2'!AL24</f>
        <v>3.3628528974739971E-5</v>
      </c>
      <c r="K21" s="47">
        <f>'LUC-2013-01-08-Run2'!AM24</f>
        <v>3.3696879643387817E-5</v>
      </c>
      <c r="L21" s="47">
        <f>'LUC-2013-01-08-Run2'!AN24</f>
        <v>3.3765230312035657E-5</v>
      </c>
      <c r="M21" s="47">
        <f>'LUC-2013-01-08-Run2'!AO24</f>
        <v>3.3833580980683504E-5</v>
      </c>
      <c r="N21" s="47">
        <f>'LUC-2013-01-08-Run2'!AP24</f>
        <v>3.3901931649331351E-5</v>
      </c>
      <c r="O21" s="47">
        <f>'LUC-2013-01-08-Run2'!AQ24</f>
        <v>3.3970282317979197E-5</v>
      </c>
      <c r="P21" s="47">
        <f>'LUC-2013-01-08-Run2'!AR24</f>
        <v>3.4038632986627044E-5</v>
      </c>
      <c r="Q21" s="47">
        <f>'LUC-2013-01-08-Run2'!AS24</f>
        <v>3.4106983655274884E-5</v>
      </c>
      <c r="R21" s="47">
        <f>'LUC-2013-01-08-Run2'!AT24</f>
        <v>3.417533432392273E-5</v>
      </c>
      <c r="S21" s="47">
        <f>'LUC-2013-01-08-Run2'!AU24</f>
        <v>3.4342793462109958E-5</v>
      </c>
      <c r="T21" s="47">
        <f>'LUC-2013-01-08-Run2'!AV24</f>
        <v>3.4522919559545845E-5</v>
      </c>
      <c r="U21" s="47">
        <f>'LUC-2013-01-08-Run2'!AW24</f>
        <v>3.4703045656981732E-5</v>
      </c>
      <c r="V21" s="47">
        <f>'LUC-2013-01-08-Run2'!AX24</f>
        <v>3.4883171754417618E-5</v>
      </c>
      <c r="W21" s="47">
        <f>'LUC-2013-01-08-Run2'!AY24</f>
        <v>3.5063297851853505E-5</v>
      </c>
      <c r="X21" s="47">
        <f>'LUC-2013-01-08-Run2'!AZ24</f>
        <v>3.5243423949289392E-5</v>
      </c>
      <c r="Y21" s="47">
        <f>'LUC-2013-01-08-Run2'!BA24</f>
        <v>3.5423550046725279E-5</v>
      </c>
      <c r="Z21" s="47">
        <f>'LUC-2013-01-08-Run2'!BB24</f>
        <v>3.5603676144161152E-5</v>
      </c>
      <c r="AA21" s="47">
        <f>'LUC-2013-01-08-Run2'!BC24</f>
        <v>3.5783802241597039E-5</v>
      </c>
      <c r="AB21" s="47">
        <f>'LUC-2013-01-08-Run2'!BD24</f>
        <v>3.5963928339032926E-5</v>
      </c>
      <c r="AC21" s="47">
        <f>'LUC-2013-01-08-Run2'!BE24</f>
        <v>3.6144054436468813E-5</v>
      </c>
      <c r="AD21" s="47">
        <f>'LUC-2013-01-08-Run2'!BF24</f>
        <v>3.63241805339047E-5</v>
      </c>
      <c r="AE21" s="47">
        <f>'LUC-2013-01-08-Run2'!BG24</f>
        <v>3.6504306631340587E-5</v>
      </c>
      <c r="AF21" s="47">
        <f>'LUC-2013-01-08-Run2'!BH24</f>
        <v>3.6684432728776473E-5</v>
      </c>
      <c r="AG21" s="47">
        <f>'LUC-2013-01-08-Run2'!BI24</f>
        <v>3.686455882621236E-5</v>
      </c>
      <c r="AH21" s="47">
        <f>'LUC-2013-01-08-Run2'!BJ24</f>
        <v>3.7044684923648247E-5</v>
      </c>
      <c r="AI21" s="47">
        <f>'LUC-2013-01-08-Run2'!BK24</f>
        <v>3.7224811021084134E-5</v>
      </c>
      <c r="AJ21" s="47">
        <f>'LUC-2013-01-08-Run2'!BL24</f>
        <v>3.7404937118520021E-5</v>
      </c>
      <c r="AK21" s="47">
        <f>'LUC-2013-01-08-Run2'!BM24</f>
        <v>3.7585063215955894E-5</v>
      </c>
      <c r="AL21" s="47">
        <f>'LUC-2013-01-08-Run2'!BN24</f>
        <v>3.7765189313391781E-5</v>
      </c>
      <c r="AM21" s="47">
        <f>'LUC-2013-01-08-Run2'!BO24</f>
        <v>3.7945315410827668E-5</v>
      </c>
      <c r="AN21" s="47">
        <f>'LUC-2013-01-08-Run2'!BP24</f>
        <v>3.8125441508263555E-5</v>
      </c>
      <c r="AO21" s="47">
        <f>'LUC-2013-01-08-Run2'!BQ24</f>
        <v>3.8305567605699441E-5</v>
      </c>
      <c r="AP21" s="47">
        <f>'LUC-2013-01-08-Run2'!BR24</f>
        <v>3.8485693703135328E-5</v>
      </c>
      <c r="AQ21" s="47">
        <f>'LUC-2013-01-08-Run2'!BS24</f>
        <v>3.8665819800571215E-5</v>
      </c>
      <c r="AR21" s="47">
        <f>'LUC-2013-01-08-Run2'!BT24</f>
        <v>3.8665819800571215E-5</v>
      </c>
      <c r="AS21" s="47">
        <f>'LUC-2013-01-08-Run2'!BU24</f>
        <v>3.8665819800571215E-5</v>
      </c>
      <c r="AT21" s="47">
        <f>'LUC-2013-01-08-Run2'!BV24</f>
        <v>3.8665819800571215E-5</v>
      </c>
      <c r="AU21" s="47">
        <f>'LUC-2013-01-08-Run2'!BW24</f>
        <v>3.8665819800571215E-5</v>
      </c>
      <c r="AV21" s="47">
        <f>'LUC-2013-01-08-Run2'!BX24</f>
        <v>3.8665819800571215E-5</v>
      </c>
      <c r="AW21" s="47">
        <f>'LUC-2013-01-08-Run2'!BY24</f>
        <v>3.8665819800571215E-5</v>
      </c>
      <c r="AX21" s="47">
        <f>'LUC-2013-01-08-Run2'!BZ24</f>
        <v>3.8665819800571215E-5</v>
      </c>
      <c r="AY21" s="47">
        <f>'LUC-2013-01-08-Run2'!CA24</f>
        <v>3.8665819800571215E-5</v>
      </c>
      <c r="AZ21" s="47">
        <f>'LUC-2013-01-08-Run2'!CB24</f>
        <v>3.8665819800571215E-5</v>
      </c>
      <c r="BA21" s="47">
        <f>'LUC-2013-01-08-Run2'!CC24</f>
        <v>3.8665819800571215E-5</v>
      </c>
      <c r="BB21" s="47">
        <f>'LUC-2013-01-08-Run2'!CD24</f>
        <v>3.8665819800571215E-5</v>
      </c>
      <c r="BC21" s="47">
        <f>'LUC-2013-01-08-Run2'!CE24</f>
        <v>3.8665819800571215E-5</v>
      </c>
      <c r="BD21" s="47">
        <f>'LUC-2013-01-08-Run2'!CF24</f>
        <v>3.8665819800571215E-5</v>
      </c>
      <c r="BE21" s="47">
        <f>'LUC-2013-01-08-Run2'!CG24</f>
        <v>3.8665819800571215E-5</v>
      </c>
      <c r="BF21" s="47">
        <f>'LUC-2013-01-08-Run2'!CH24</f>
        <v>3.8665819800571215E-5</v>
      </c>
      <c r="BG21" s="47">
        <f>'LUC-2013-01-08-Run2'!CI24</f>
        <v>3.8665819800571215E-5</v>
      </c>
      <c r="BH21" s="47">
        <f>'LUC-2013-01-08-Run2'!CJ24</f>
        <v>3.8665819800571215E-5</v>
      </c>
      <c r="BI21" s="47">
        <f>'LUC-2013-01-08-Run2'!CK24</f>
        <v>3.8665819800571215E-5</v>
      </c>
      <c r="BJ21" s="47">
        <f>'LUC-2013-01-08-Run2'!CL24</f>
        <v>3.8665819800571215E-5</v>
      </c>
      <c r="BK21" s="47">
        <f>'LUC-2013-01-08-Run2'!CM24</f>
        <v>3.8665819800571215E-5</v>
      </c>
      <c r="BM21" s="100"/>
      <c r="BN21" s="49" t="s">
        <v>102</v>
      </c>
      <c r="BO21" s="57">
        <f t="shared" si="8"/>
        <v>16</v>
      </c>
      <c r="BP21" s="57">
        <f t="shared" si="9"/>
        <v>17.8</v>
      </c>
      <c r="BQ21" s="57">
        <f t="shared" si="10"/>
        <v>19.698333333333338</v>
      </c>
      <c r="BR21" s="57">
        <f t="shared" si="11"/>
        <v>20.71916666666668</v>
      </c>
      <c r="BS21" s="57">
        <f t="shared" si="12"/>
        <v>21.740000000000016</v>
      </c>
      <c r="BT21" s="57">
        <f t="shared" si="13"/>
        <v>22.965000000000018</v>
      </c>
      <c r="BU21" s="57">
        <f t="shared" si="14"/>
        <v>24.190000000000019</v>
      </c>
      <c r="BX21" s="92">
        <f t="shared" si="15"/>
        <v>0.28670212765957559</v>
      </c>
      <c r="BZ21" s="93">
        <f>(BK22-'Sce 1 Table'!BK22)/'Sce 1 Table'!BK22</f>
        <v>0.47500000000000137</v>
      </c>
    </row>
    <row r="22" spans="1:79" x14ac:dyDescent="0.25">
      <c r="A22" s="46" t="s">
        <v>38</v>
      </c>
      <c r="B22" s="46" t="s">
        <v>102</v>
      </c>
      <c r="C22" s="46" t="s">
        <v>92</v>
      </c>
      <c r="D22" s="47">
        <f>'LUC-2013-01-08-Run2'!AF25</f>
        <v>1.5999999999999999E-5</v>
      </c>
      <c r="E22" s="47">
        <f>'LUC-2013-01-08-Run2'!AG25</f>
        <v>1.6200000000000001E-5</v>
      </c>
      <c r="F22" s="47">
        <f>'LUC-2013-01-08-Run2'!AH25</f>
        <v>1.6399999999999999E-5</v>
      </c>
      <c r="G22" s="47">
        <f>'LUC-2013-01-08-Run2'!AI25</f>
        <v>1.66E-5</v>
      </c>
      <c r="H22" s="47">
        <f>'LUC-2013-01-08-Run2'!AJ25</f>
        <v>1.6799999999999998E-5</v>
      </c>
      <c r="I22" s="47">
        <f>'LUC-2013-01-08-Run2'!AK25</f>
        <v>1.7E-5</v>
      </c>
      <c r="J22" s="47">
        <f>'LUC-2013-01-08-Run2'!AL25</f>
        <v>1.7200000000000001E-5</v>
      </c>
      <c r="K22" s="47">
        <f>'LUC-2013-01-08-Run2'!AM25</f>
        <v>1.7399999999999999E-5</v>
      </c>
      <c r="L22" s="47">
        <f>'LUC-2013-01-08-Run2'!AN25</f>
        <v>1.7600000000000001E-5</v>
      </c>
      <c r="M22" s="47">
        <f>'LUC-2013-01-08-Run2'!AO25</f>
        <v>1.7799999999999999E-5</v>
      </c>
      <c r="N22" s="47">
        <f>'LUC-2013-01-08-Run2'!AP25</f>
        <v>1.8E-5</v>
      </c>
      <c r="O22" s="47">
        <f>'LUC-2013-01-08-Run2'!AQ25</f>
        <v>1.8200000000000002E-5</v>
      </c>
      <c r="P22" s="47">
        <f>'LUC-2013-01-08-Run2'!AR25</f>
        <v>1.84E-5</v>
      </c>
      <c r="Q22" s="47">
        <f>'LUC-2013-01-08-Run2'!AS25</f>
        <v>1.8600000000000001E-5</v>
      </c>
      <c r="R22" s="47">
        <f>'LUC-2013-01-08-Run2'!AT25</f>
        <v>1.88E-5</v>
      </c>
      <c r="S22" s="47">
        <f>'LUC-2013-01-08-Run2'!AU25</f>
        <v>1.9290000000000003E-5</v>
      </c>
      <c r="T22" s="47">
        <f>'LUC-2013-01-08-Run2'!AV25</f>
        <v>1.9392083333333337E-5</v>
      </c>
      <c r="U22" s="47">
        <f>'LUC-2013-01-08-Run2'!AW25</f>
        <v>1.949416666666667E-5</v>
      </c>
      <c r="V22" s="47">
        <f>'LUC-2013-01-08-Run2'!AX25</f>
        <v>1.9596250000000004E-5</v>
      </c>
      <c r="W22" s="47">
        <f>'LUC-2013-01-08-Run2'!AY25</f>
        <v>1.9698333333333338E-5</v>
      </c>
      <c r="X22" s="47">
        <f>'LUC-2013-01-08-Run2'!AZ25</f>
        <v>1.9800416666666671E-5</v>
      </c>
      <c r="Y22" s="47">
        <f>'LUC-2013-01-08-Run2'!BA25</f>
        <v>1.9902500000000005E-5</v>
      </c>
      <c r="Z22" s="47">
        <f>'LUC-2013-01-08-Run2'!BB25</f>
        <v>2.0004583333333338E-5</v>
      </c>
      <c r="AA22" s="47">
        <f>'LUC-2013-01-08-Run2'!BC25</f>
        <v>2.0106666666666672E-5</v>
      </c>
      <c r="AB22" s="47">
        <f>'LUC-2013-01-08-Run2'!BD25</f>
        <v>2.0208750000000005E-5</v>
      </c>
      <c r="AC22" s="47">
        <f>'LUC-2013-01-08-Run2'!BE25</f>
        <v>2.0310833333333339E-5</v>
      </c>
      <c r="AD22" s="47">
        <f>'LUC-2013-01-08-Run2'!BF25</f>
        <v>2.0412916666666672E-5</v>
      </c>
      <c r="AE22" s="47">
        <f>'LUC-2013-01-08-Run2'!BG25</f>
        <v>2.0515000000000006E-5</v>
      </c>
      <c r="AF22" s="47">
        <f>'LUC-2013-01-08-Run2'!BH25</f>
        <v>2.0617083333333346E-5</v>
      </c>
      <c r="AG22" s="47">
        <f>'LUC-2013-01-08-Run2'!BI25</f>
        <v>2.071916666666668E-5</v>
      </c>
      <c r="AH22" s="47">
        <f>'LUC-2013-01-08-Run2'!BJ25</f>
        <v>2.0821250000000013E-5</v>
      </c>
      <c r="AI22" s="47">
        <f>'LUC-2013-01-08-Run2'!BK25</f>
        <v>2.0923333333333347E-5</v>
      </c>
      <c r="AJ22" s="47">
        <f>'LUC-2013-01-08-Run2'!BL25</f>
        <v>2.1025416666666681E-5</v>
      </c>
      <c r="AK22" s="47">
        <f>'LUC-2013-01-08-Run2'!BM25</f>
        <v>2.1127500000000014E-5</v>
      </c>
      <c r="AL22" s="47">
        <f>'LUC-2013-01-08-Run2'!BN25</f>
        <v>2.1229583333333348E-5</v>
      </c>
      <c r="AM22" s="47">
        <f>'LUC-2013-01-08-Run2'!BO25</f>
        <v>2.1331666666666681E-5</v>
      </c>
      <c r="AN22" s="47">
        <f>'LUC-2013-01-08-Run2'!BP25</f>
        <v>2.1433750000000015E-5</v>
      </c>
      <c r="AO22" s="47">
        <f>'LUC-2013-01-08-Run2'!BQ25</f>
        <v>2.1535833333333348E-5</v>
      </c>
      <c r="AP22" s="47">
        <f>'LUC-2013-01-08-Run2'!BR25</f>
        <v>2.1637916666666682E-5</v>
      </c>
      <c r="AQ22" s="47">
        <f>'LUC-2013-01-08-Run2'!BS25</f>
        <v>2.1740000000000015E-5</v>
      </c>
      <c r="AR22" s="47">
        <f>'LUC-2013-01-08-Run2'!BT25</f>
        <v>2.186250000000002E-5</v>
      </c>
      <c r="AS22" s="47">
        <f>'LUC-2013-01-08-Run2'!BU25</f>
        <v>2.1985000000000014E-5</v>
      </c>
      <c r="AT22" s="47">
        <f>'LUC-2013-01-08-Run2'!BV25</f>
        <v>2.2107500000000018E-5</v>
      </c>
      <c r="AU22" s="47">
        <f>'LUC-2013-01-08-Run2'!BW25</f>
        <v>2.2230000000000012E-5</v>
      </c>
      <c r="AV22" s="47">
        <f>'LUC-2013-01-08-Run2'!BX25</f>
        <v>2.2352500000000017E-5</v>
      </c>
      <c r="AW22" s="47">
        <f>'LUC-2013-01-08-Run2'!BY25</f>
        <v>2.2475000000000021E-5</v>
      </c>
      <c r="AX22" s="47">
        <f>'LUC-2013-01-08-Run2'!BZ25</f>
        <v>2.2597500000000015E-5</v>
      </c>
      <c r="AY22" s="47">
        <f>'LUC-2013-01-08-Run2'!CA25</f>
        <v>2.272000000000002E-5</v>
      </c>
      <c r="AZ22" s="47">
        <f>'LUC-2013-01-08-Run2'!CB25</f>
        <v>2.2842500000000014E-5</v>
      </c>
      <c r="BA22" s="47">
        <f>'LUC-2013-01-08-Run2'!CC25</f>
        <v>2.2965000000000018E-5</v>
      </c>
      <c r="BB22" s="47">
        <f>'LUC-2013-01-08-Run2'!CD25</f>
        <v>2.3087500000000022E-5</v>
      </c>
      <c r="BC22" s="47">
        <f>'LUC-2013-01-08-Run2'!CE25</f>
        <v>2.3210000000000017E-5</v>
      </c>
      <c r="BD22" s="47">
        <f>'LUC-2013-01-08-Run2'!CF25</f>
        <v>2.3332500000000021E-5</v>
      </c>
      <c r="BE22" s="47">
        <f>'LUC-2013-01-08-Run2'!CG25</f>
        <v>2.3455000000000015E-5</v>
      </c>
      <c r="BF22" s="47">
        <f>'LUC-2013-01-08-Run2'!CH25</f>
        <v>2.3577500000000019E-5</v>
      </c>
      <c r="BG22" s="47">
        <f>'LUC-2013-01-08-Run2'!CI25</f>
        <v>2.3700000000000024E-5</v>
      </c>
      <c r="BH22" s="47">
        <f>'LUC-2013-01-08-Run2'!CJ25</f>
        <v>2.3822500000000018E-5</v>
      </c>
      <c r="BI22" s="47">
        <f>'LUC-2013-01-08-Run2'!CK25</f>
        <v>2.3945000000000022E-5</v>
      </c>
      <c r="BJ22" s="47">
        <f>'LUC-2013-01-08-Run2'!CL25</f>
        <v>2.4067500000000016E-5</v>
      </c>
      <c r="BK22" s="47">
        <f>'LUC-2013-01-08-Run2'!CM25</f>
        <v>2.4190000000000021E-5</v>
      </c>
      <c r="BM22" s="100"/>
      <c r="BN22" s="49" t="s">
        <v>103</v>
      </c>
      <c r="BO22" s="57">
        <f t="shared" si="8"/>
        <v>36</v>
      </c>
      <c r="BP22" s="57">
        <f t="shared" si="9"/>
        <v>34.799999999999997</v>
      </c>
      <c r="BQ22" s="57">
        <f t="shared" si="10"/>
        <v>34.268333333333338</v>
      </c>
      <c r="BR22" s="57">
        <f t="shared" si="11"/>
        <v>34.455833333333345</v>
      </c>
      <c r="BS22" s="57">
        <f t="shared" si="12"/>
        <v>34.643333333333345</v>
      </c>
      <c r="BT22" s="57">
        <f t="shared" si="13"/>
        <v>34.643333333333345</v>
      </c>
      <c r="BU22" s="57">
        <f t="shared" si="14"/>
        <v>34.643333333333345</v>
      </c>
      <c r="BW22" s="46">
        <f>(BW23-BV23)/BV23</f>
        <v>0.19131533817561597</v>
      </c>
      <c r="BX22" s="92">
        <f t="shared" si="15"/>
        <v>1.4941406250000403E-2</v>
      </c>
      <c r="BZ22" s="93">
        <f>(BK23-'Sce 1 Table'!BK23)/'Sce 1 Table'!BK23</f>
        <v>-0.15504065040650372</v>
      </c>
    </row>
    <row r="23" spans="1:79" x14ac:dyDescent="0.25">
      <c r="A23" s="46" t="s">
        <v>38</v>
      </c>
      <c r="B23" s="46" t="s">
        <v>103</v>
      </c>
      <c r="C23" s="46" t="s">
        <v>92</v>
      </c>
      <c r="D23" s="47">
        <f>'LUC-2013-01-08-Run2'!AF26</f>
        <v>3.6000000000000001E-5</v>
      </c>
      <c r="E23" s="47">
        <f>'LUC-2013-01-08-Run2'!AG26</f>
        <v>3.5866666666666667E-5</v>
      </c>
      <c r="F23" s="47">
        <f>'LUC-2013-01-08-Run2'!AH26</f>
        <v>3.5733333333333332E-5</v>
      </c>
      <c r="G23" s="47">
        <f>'LUC-2013-01-08-Run2'!AI26</f>
        <v>3.5599999999999998E-5</v>
      </c>
      <c r="H23" s="47">
        <f>'LUC-2013-01-08-Run2'!AJ26</f>
        <v>3.546666666666667E-5</v>
      </c>
      <c r="I23" s="47">
        <f>'LUC-2013-01-08-Run2'!AK26</f>
        <v>3.5333333333333336E-5</v>
      </c>
      <c r="J23" s="47">
        <f>'LUC-2013-01-08-Run2'!AL26</f>
        <v>3.5200000000000002E-5</v>
      </c>
      <c r="K23" s="47">
        <f>'LUC-2013-01-08-Run2'!AM26</f>
        <v>3.5066666666666667E-5</v>
      </c>
      <c r="L23" s="47">
        <f>'LUC-2013-01-08-Run2'!AN26</f>
        <v>3.4933333333333333E-5</v>
      </c>
      <c r="M23" s="47">
        <f>'LUC-2013-01-08-Run2'!AO26</f>
        <v>3.4799999999999999E-5</v>
      </c>
      <c r="N23" s="47">
        <f>'LUC-2013-01-08-Run2'!AP26</f>
        <v>3.4666666666666665E-5</v>
      </c>
      <c r="O23" s="47">
        <f>'LUC-2013-01-08-Run2'!AQ26</f>
        <v>3.453333333333333E-5</v>
      </c>
      <c r="P23" s="47">
        <f>'LUC-2013-01-08-Run2'!AR26</f>
        <v>3.4400000000000003E-5</v>
      </c>
      <c r="Q23" s="47">
        <f>'LUC-2013-01-08-Run2'!AS26</f>
        <v>3.4266666666666668E-5</v>
      </c>
      <c r="R23" s="47">
        <f>'LUC-2013-01-08-Run2'!AT26</f>
        <v>3.4133333333333334E-5</v>
      </c>
      <c r="S23" s="47">
        <f>'LUC-2013-01-08-Run2'!AU26</f>
        <v>3.4193333333333337E-5</v>
      </c>
      <c r="T23" s="47">
        <f>'LUC-2013-01-08-Run2'!AV26</f>
        <v>3.4212083333333334E-5</v>
      </c>
      <c r="U23" s="47">
        <f>'LUC-2013-01-08-Run2'!AW26</f>
        <v>3.4230833333333338E-5</v>
      </c>
      <c r="V23" s="47">
        <f>'LUC-2013-01-08-Run2'!AX26</f>
        <v>3.4249583333333342E-5</v>
      </c>
      <c r="W23" s="47">
        <f>'LUC-2013-01-08-Run2'!AY26</f>
        <v>3.4268333333333339E-5</v>
      </c>
      <c r="X23" s="47">
        <f>'LUC-2013-01-08-Run2'!AZ26</f>
        <v>3.4287083333333336E-5</v>
      </c>
      <c r="Y23" s="47">
        <f>'LUC-2013-01-08-Run2'!BA26</f>
        <v>3.430583333333334E-5</v>
      </c>
      <c r="Z23" s="47">
        <f>'LUC-2013-01-08-Run2'!BB26</f>
        <v>3.4324583333333343E-5</v>
      </c>
      <c r="AA23" s="47">
        <f>'LUC-2013-01-08-Run2'!BC26</f>
        <v>3.4343333333333341E-5</v>
      </c>
      <c r="AB23" s="47">
        <f>'LUC-2013-01-08-Run2'!BD26</f>
        <v>3.4362083333333338E-5</v>
      </c>
      <c r="AC23" s="47">
        <f>'LUC-2013-01-08-Run2'!BE26</f>
        <v>3.4380833333333341E-5</v>
      </c>
      <c r="AD23" s="47">
        <f>'LUC-2013-01-08-Run2'!BF26</f>
        <v>3.4399583333333345E-5</v>
      </c>
      <c r="AE23" s="47">
        <f>'LUC-2013-01-08-Run2'!BG26</f>
        <v>3.4418333333333342E-5</v>
      </c>
      <c r="AF23" s="47">
        <f>'LUC-2013-01-08-Run2'!BH26</f>
        <v>3.4437083333333339E-5</v>
      </c>
      <c r="AG23" s="47">
        <f>'LUC-2013-01-08-Run2'!BI26</f>
        <v>3.4455833333333343E-5</v>
      </c>
      <c r="AH23" s="47">
        <f>'LUC-2013-01-08-Run2'!BJ26</f>
        <v>3.4474583333333347E-5</v>
      </c>
      <c r="AI23" s="47">
        <f>'LUC-2013-01-08-Run2'!BK26</f>
        <v>3.4493333333333344E-5</v>
      </c>
      <c r="AJ23" s="47">
        <f>'LUC-2013-01-08-Run2'!BL26</f>
        <v>3.4512083333333341E-5</v>
      </c>
      <c r="AK23" s="47">
        <f>'LUC-2013-01-08-Run2'!BM26</f>
        <v>3.4530833333333345E-5</v>
      </c>
      <c r="AL23" s="47">
        <f>'LUC-2013-01-08-Run2'!BN26</f>
        <v>3.4549583333333349E-5</v>
      </c>
      <c r="AM23" s="47">
        <f>'LUC-2013-01-08-Run2'!BO26</f>
        <v>3.4568333333333346E-5</v>
      </c>
      <c r="AN23" s="47">
        <f>'LUC-2013-01-08-Run2'!BP26</f>
        <v>3.4587083333333343E-5</v>
      </c>
      <c r="AO23" s="47">
        <f>'LUC-2013-01-08-Run2'!BQ26</f>
        <v>3.4605833333333347E-5</v>
      </c>
      <c r="AP23" s="47">
        <f>'LUC-2013-01-08-Run2'!BR26</f>
        <v>3.4624583333333351E-5</v>
      </c>
      <c r="AQ23" s="47">
        <f>'LUC-2013-01-08-Run2'!BS26</f>
        <v>3.4643333333333348E-5</v>
      </c>
      <c r="AR23" s="47">
        <f>'LUC-2013-01-08-Run2'!BT26</f>
        <v>3.4643333333333348E-5</v>
      </c>
      <c r="AS23" s="47">
        <f>'LUC-2013-01-08-Run2'!BU26</f>
        <v>3.4643333333333348E-5</v>
      </c>
      <c r="AT23" s="47">
        <f>'LUC-2013-01-08-Run2'!BV26</f>
        <v>3.4643333333333348E-5</v>
      </c>
      <c r="AU23" s="47">
        <f>'LUC-2013-01-08-Run2'!BW26</f>
        <v>3.4643333333333348E-5</v>
      </c>
      <c r="AV23" s="47">
        <f>'LUC-2013-01-08-Run2'!BX26</f>
        <v>3.4643333333333348E-5</v>
      </c>
      <c r="AW23" s="47">
        <f>'LUC-2013-01-08-Run2'!BY26</f>
        <v>3.4643333333333348E-5</v>
      </c>
      <c r="AX23" s="47">
        <f>'LUC-2013-01-08-Run2'!BZ26</f>
        <v>3.4643333333333348E-5</v>
      </c>
      <c r="AY23" s="47">
        <f>'LUC-2013-01-08-Run2'!CA26</f>
        <v>3.4643333333333348E-5</v>
      </c>
      <c r="AZ23" s="47">
        <f>'LUC-2013-01-08-Run2'!CB26</f>
        <v>3.4643333333333348E-5</v>
      </c>
      <c r="BA23" s="47">
        <f>'LUC-2013-01-08-Run2'!CC26</f>
        <v>3.4643333333333348E-5</v>
      </c>
      <c r="BB23" s="47">
        <f>'LUC-2013-01-08-Run2'!CD26</f>
        <v>3.4643333333333348E-5</v>
      </c>
      <c r="BC23" s="47">
        <f>'LUC-2013-01-08-Run2'!CE26</f>
        <v>3.4643333333333348E-5</v>
      </c>
      <c r="BD23" s="47">
        <f>'LUC-2013-01-08-Run2'!CF26</f>
        <v>3.4643333333333348E-5</v>
      </c>
      <c r="BE23" s="47">
        <f>'LUC-2013-01-08-Run2'!CG26</f>
        <v>3.4643333333333348E-5</v>
      </c>
      <c r="BF23" s="47">
        <f>'LUC-2013-01-08-Run2'!CH26</f>
        <v>3.4643333333333348E-5</v>
      </c>
      <c r="BG23" s="47">
        <f>'LUC-2013-01-08-Run2'!CI26</f>
        <v>3.4643333333333348E-5</v>
      </c>
      <c r="BH23" s="47">
        <f>'LUC-2013-01-08-Run2'!CJ26</f>
        <v>3.4643333333333348E-5</v>
      </c>
      <c r="BI23" s="47">
        <f>'LUC-2013-01-08-Run2'!CK26</f>
        <v>3.4643333333333348E-5</v>
      </c>
      <c r="BJ23" s="47">
        <f>'LUC-2013-01-08-Run2'!CL26</f>
        <v>3.4643333333333348E-5</v>
      </c>
      <c r="BK23" s="47">
        <f>'LUC-2013-01-08-Run2'!CM26</f>
        <v>3.4643333333333348E-5</v>
      </c>
      <c r="BM23" s="101"/>
      <c r="BN23" s="50" t="s">
        <v>104</v>
      </c>
      <c r="BO23" s="58">
        <f t="shared" si="8"/>
        <v>80.900000000000006</v>
      </c>
      <c r="BP23" s="58">
        <f t="shared" si="9"/>
        <v>80.3</v>
      </c>
      <c r="BQ23" s="58">
        <f t="shared" si="10"/>
        <v>80.193030303030298</v>
      </c>
      <c r="BR23" s="58">
        <f t="shared" si="11"/>
        <v>80.683939393939397</v>
      </c>
      <c r="BS23" s="58">
        <f t="shared" si="12"/>
        <v>81.751666666666679</v>
      </c>
      <c r="BT23" s="58">
        <f t="shared" si="13"/>
        <v>81.954166666666723</v>
      </c>
      <c r="BU23" s="58">
        <f t="shared" si="14"/>
        <v>82.156666666666752</v>
      </c>
      <c r="BV23" s="43">
        <f>SUM(BV13:BV17)</f>
        <v>578.79504032553496</v>
      </c>
      <c r="BW23" s="43">
        <f>SUM(BW13:BW17)</f>
        <v>689.52740919978396</v>
      </c>
      <c r="BX23" s="92">
        <f t="shared" si="15"/>
        <v>2.7386411004586317E-2</v>
      </c>
      <c r="BY23" s="92">
        <f>SUM(BX13:BX23)</f>
        <v>2.2442399719579154</v>
      </c>
      <c r="BZ23" s="93">
        <f>(BK24-'Sce 1 Table'!BK24)/'Sce 1 Table'!BK24</f>
        <v>0.10277404921700348</v>
      </c>
      <c r="CA23" s="93" t="e">
        <f>SUM(BZ13:BZ23)</f>
        <v>#REF!</v>
      </c>
    </row>
    <row r="24" spans="1:79" x14ac:dyDescent="0.25">
      <c r="A24" s="46" t="s">
        <v>38</v>
      </c>
      <c r="B24" s="46" t="s">
        <v>104</v>
      </c>
      <c r="C24" s="46" t="s">
        <v>92</v>
      </c>
      <c r="D24" s="47">
        <f>'LUC-2013-01-08-Run2'!AF28</f>
        <v>8.0900000000000001E-5</v>
      </c>
      <c r="E24" s="47">
        <f>'LUC-2013-01-08-Run2'!AG28</f>
        <v>8.0833333333333338E-5</v>
      </c>
      <c r="F24" s="47">
        <f>'LUC-2013-01-08-Run2'!AH28</f>
        <v>8.0766666666666674E-5</v>
      </c>
      <c r="G24" s="47">
        <f>'LUC-2013-01-08-Run2'!AI28</f>
        <v>8.0699999999999996E-5</v>
      </c>
      <c r="H24" s="47">
        <f>'LUC-2013-01-08-Run2'!AJ28</f>
        <v>8.0633333333333333E-5</v>
      </c>
      <c r="I24" s="47">
        <f>'LUC-2013-01-08-Run2'!AK28</f>
        <v>8.0566666666666669E-5</v>
      </c>
      <c r="J24" s="47">
        <f>'LUC-2013-01-08-Run2'!AL28</f>
        <v>8.0500000000000005E-5</v>
      </c>
      <c r="K24" s="47">
        <f>'LUC-2013-01-08-Run2'!AM28</f>
        <v>8.0433333333333341E-5</v>
      </c>
      <c r="L24" s="47">
        <f>'LUC-2013-01-08-Run2'!AN28</f>
        <v>8.0366666666666664E-5</v>
      </c>
      <c r="M24" s="47">
        <f>'LUC-2013-01-08-Run2'!AO28</f>
        <v>8.03E-5</v>
      </c>
      <c r="N24" s="47">
        <f>'LUC-2013-01-08-Run2'!AP28</f>
        <v>8.0233333333333337E-5</v>
      </c>
      <c r="O24" s="47">
        <f>'LUC-2013-01-08-Run2'!AQ28</f>
        <v>8.0166666666666673E-5</v>
      </c>
      <c r="P24" s="47">
        <f>'LUC-2013-01-08-Run2'!AR28</f>
        <v>8.0100000000000009E-5</v>
      </c>
      <c r="Q24" s="47">
        <f>'LUC-2013-01-08-Run2'!AS28</f>
        <v>8.0033333333333332E-5</v>
      </c>
      <c r="R24" s="47">
        <f>'LUC-2013-01-08-Run2'!AT28</f>
        <v>7.9966666666666668E-5</v>
      </c>
      <c r="S24" s="47">
        <f>'LUC-2013-01-08-Run2'!AU28</f>
        <v>7.9996666666666666E-5</v>
      </c>
      <c r="T24" s="47">
        <f>'LUC-2013-01-08-Run2'!AV28</f>
        <v>8.0045757575757575E-5</v>
      </c>
      <c r="U24" s="47">
        <f>'LUC-2013-01-08-Run2'!AW28</f>
        <v>8.0094848484848485E-5</v>
      </c>
      <c r="V24" s="47">
        <f>'LUC-2013-01-08-Run2'!AX28</f>
        <v>8.0143939393939395E-5</v>
      </c>
      <c r="W24" s="47">
        <f>'LUC-2013-01-08-Run2'!AY28</f>
        <v>8.0193030303030304E-5</v>
      </c>
      <c r="X24" s="47">
        <f>'LUC-2013-01-08-Run2'!AZ28</f>
        <v>8.0242121212121214E-5</v>
      </c>
      <c r="Y24" s="47">
        <f>'LUC-2013-01-08-Run2'!BA28</f>
        <v>8.0291212121212123E-5</v>
      </c>
      <c r="Z24" s="47">
        <f>'LUC-2013-01-08-Run2'!BB28</f>
        <v>8.0340303030303033E-5</v>
      </c>
      <c r="AA24" s="47">
        <f>'LUC-2013-01-08-Run2'!BC28</f>
        <v>8.0389393939393942E-5</v>
      </c>
      <c r="AB24" s="47">
        <f>'LUC-2013-01-08-Run2'!BD28</f>
        <v>8.0438484848484852E-5</v>
      </c>
      <c r="AC24" s="47">
        <f>'LUC-2013-01-08-Run2'!BE28</f>
        <v>8.0487575757575761E-5</v>
      </c>
      <c r="AD24" s="47">
        <f>'LUC-2013-01-08-Run2'!BF28</f>
        <v>8.0536666666666671E-5</v>
      </c>
      <c r="AE24" s="47">
        <f>'LUC-2013-01-08-Run2'!BG28</f>
        <v>8.058575757575758E-5</v>
      </c>
      <c r="AF24" s="47">
        <f>'LUC-2013-01-08-Run2'!BH28</f>
        <v>8.063484848484849E-5</v>
      </c>
      <c r="AG24" s="47">
        <f>'LUC-2013-01-08-Run2'!BI28</f>
        <v>8.06839393939394E-5</v>
      </c>
      <c r="AH24" s="47">
        <f>'LUC-2013-01-08-Run2'!BJ28</f>
        <v>8.0733030303030309E-5</v>
      </c>
      <c r="AI24" s="47">
        <f>'LUC-2013-01-08-Run2'!BK28</f>
        <v>8.0782121212121219E-5</v>
      </c>
      <c r="AJ24" s="47">
        <f>'LUC-2013-01-08-Run2'!BL28</f>
        <v>8.0831212121212128E-5</v>
      </c>
      <c r="AK24" s="47">
        <f>'LUC-2013-01-08-Run2'!BM28</f>
        <v>8.0880303030303038E-5</v>
      </c>
      <c r="AL24" s="47">
        <f>'LUC-2013-01-08-Run2'!BN28</f>
        <v>8.0929393939393947E-5</v>
      </c>
      <c r="AM24" s="47">
        <f>'LUC-2013-01-08-Run2'!BO28</f>
        <v>8.0978484848484857E-5</v>
      </c>
      <c r="AN24" s="47">
        <f>'LUC-2013-01-08-Run2'!BP28</f>
        <v>8.1027575757575766E-5</v>
      </c>
      <c r="AO24" s="47">
        <f>'LUC-2013-01-08-Run2'!BQ28</f>
        <v>8.1076666666666676E-5</v>
      </c>
      <c r="AP24" s="47">
        <f>'LUC-2013-01-08-Run2'!BR28</f>
        <v>8.1125757575757585E-5</v>
      </c>
      <c r="AQ24" s="47">
        <f>'LUC-2013-01-08-Run2'!BS28</f>
        <v>8.1751666666666679E-5</v>
      </c>
      <c r="AR24" s="47">
        <f>'LUC-2013-01-08-Run2'!BT28</f>
        <v>8.1771916666666686E-5</v>
      </c>
      <c r="AS24" s="47">
        <f>'LUC-2013-01-08-Run2'!BU28</f>
        <v>8.1792166666666693E-5</v>
      </c>
      <c r="AT24" s="47">
        <f>'LUC-2013-01-08-Run2'!BV28</f>
        <v>8.1812416666666687E-5</v>
      </c>
      <c r="AU24" s="47">
        <f>'LUC-2013-01-08-Run2'!BW28</f>
        <v>8.1832666666666694E-5</v>
      </c>
      <c r="AV24" s="47">
        <f>'LUC-2013-01-08-Run2'!BX28</f>
        <v>8.1852916666666701E-5</v>
      </c>
      <c r="AW24" s="47">
        <f>'LUC-2013-01-08-Run2'!BY28</f>
        <v>8.1873166666666694E-5</v>
      </c>
      <c r="AX24" s="47">
        <f>'LUC-2013-01-08-Run2'!BZ28</f>
        <v>8.1893416666666702E-5</v>
      </c>
      <c r="AY24" s="47">
        <f>'LUC-2013-01-08-Run2'!CA28</f>
        <v>8.1913666666666709E-5</v>
      </c>
      <c r="AZ24" s="47">
        <f>'LUC-2013-01-08-Run2'!CB28</f>
        <v>8.1933916666666716E-5</v>
      </c>
      <c r="BA24" s="47">
        <f>'LUC-2013-01-08-Run2'!CC28</f>
        <v>8.1954166666666723E-5</v>
      </c>
      <c r="BB24" s="47">
        <f>'LUC-2013-01-08-Run2'!CD28</f>
        <v>8.1974416666666717E-5</v>
      </c>
      <c r="BC24" s="47">
        <f>'LUC-2013-01-08-Run2'!CE28</f>
        <v>8.1994666666666724E-5</v>
      </c>
      <c r="BD24" s="47">
        <f>'LUC-2013-01-08-Run2'!CF28</f>
        <v>8.2014916666666731E-5</v>
      </c>
      <c r="BE24" s="47">
        <f>'LUC-2013-01-08-Run2'!CG28</f>
        <v>8.2035166666666724E-5</v>
      </c>
      <c r="BF24" s="47">
        <f>'LUC-2013-01-08-Run2'!CH28</f>
        <v>8.2055416666666732E-5</v>
      </c>
      <c r="BG24" s="47">
        <f>'LUC-2013-01-08-Run2'!CI28</f>
        <v>8.2075666666666739E-5</v>
      </c>
      <c r="BH24" s="47">
        <f>'LUC-2013-01-08-Run2'!CJ28</f>
        <v>8.2095916666666746E-5</v>
      </c>
      <c r="BI24" s="47">
        <f>'LUC-2013-01-08-Run2'!CK28</f>
        <v>8.2116166666666753E-5</v>
      </c>
      <c r="BJ24" s="47">
        <f>'LUC-2013-01-08-Run2'!CL28</f>
        <v>8.2136416666666747E-5</v>
      </c>
      <c r="BK24" s="47">
        <f>'LUC-2013-01-08-Run2'!CM28</f>
        <v>8.2156666666666754E-5</v>
      </c>
      <c r="BN24" s="46" t="s">
        <v>112</v>
      </c>
    </row>
    <row r="25" spans="1:79" x14ac:dyDescent="0.25">
      <c r="BM25" s="52" t="s">
        <v>93</v>
      </c>
      <c r="BN25" s="52" t="s">
        <v>94</v>
      </c>
      <c r="BO25" s="52">
        <v>1991</v>
      </c>
      <c r="BP25" s="52">
        <v>2000</v>
      </c>
      <c r="BQ25" s="52">
        <v>2010</v>
      </c>
      <c r="BR25" s="52">
        <v>2020</v>
      </c>
      <c r="BS25" s="52">
        <v>2030</v>
      </c>
      <c r="BT25" s="52">
        <v>2040</v>
      </c>
      <c r="BU25" s="52">
        <v>2050</v>
      </c>
    </row>
    <row r="26" spans="1:79" x14ac:dyDescent="0.25">
      <c r="A26" s="48" t="s">
        <v>71</v>
      </c>
      <c r="B26" s="46" t="s">
        <v>99</v>
      </c>
      <c r="C26" s="48" t="s">
        <v>107</v>
      </c>
      <c r="D26" s="47">
        <f>'LUC-2013-01-08-Run2'!AF30</f>
        <v>2.8586557155908612E-3</v>
      </c>
      <c r="E26" s="47">
        <f>'LUC-2013-01-08-Run2'!AG30</f>
        <v>2.909963886131464E-3</v>
      </c>
      <c r="F26" s="47">
        <f>'LUC-2013-01-08-Run2'!AH30</f>
        <v>2.9612720566720677E-3</v>
      </c>
      <c r="G26" s="47">
        <f>'LUC-2013-01-08-Run2'!AI30</f>
        <v>3.0125802272126705E-3</v>
      </c>
      <c r="H26" s="47">
        <f>'LUC-2013-01-08-Run2'!AJ30</f>
        <v>3.0638883977532742E-3</v>
      </c>
      <c r="I26" s="47">
        <f>'LUC-2013-01-08-Run2'!AK30</f>
        <v>3.1151965682938766E-3</v>
      </c>
      <c r="J26" s="47">
        <f>'LUC-2013-01-08-Run2'!AL30</f>
        <v>3.1665047388344802E-3</v>
      </c>
      <c r="K26" s="47">
        <f>'LUC-2013-01-08-Run2'!AM30</f>
        <v>3.2178129093750835E-3</v>
      </c>
      <c r="L26" s="47">
        <f>'LUC-2013-01-08-Run2'!AN30</f>
        <v>3.2691210799156863E-3</v>
      </c>
      <c r="M26" s="47">
        <f>'LUC-2013-01-08-Run2'!AO30</f>
        <v>3.3204292504562887E-3</v>
      </c>
      <c r="N26" s="47">
        <f>'LUC-2013-01-08-Run2'!AP30</f>
        <v>3.3717374209968911E-3</v>
      </c>
      <c r="O26" s="47">
        <f>'LUC-2013-01-08-Run2'!AQ30</f>
        <v>3.4230455915374956E-3</v>
      </c>
      <c r="P26" s="47">
        <f>'LUC-2013-01-08-Run2'!AR30</f>
        <v>3.474353762078098E-3</v>
      </c>
      <c r="Q26" s="47">
        <f>'LUC-2013-01-08-Run2'!AS30</f>
        <v>3.5256619326187004E-3</v>
      </c>
      <c r="R26" s="47">
        <f>'LUC-2013-01-08-Run2'!AT30</f>
        <v>3.5769701031593041E-3</v>
      </c>
      <c r="S26" s="47">
        <f>'LUC-2013-01-08-Run2'!AU30</f>
        <v>3.6282782736999073E-3</v>
      </c>
      <c r="T26" s="47">
        <f>'LUC-2013-01-08-Run2'!AV30</f>
        <v>3.6601435786098075E-3</v>
      </c>
      <c r="U26" s="47">
        <f>'LUC-2013-01-08-Run2'!AW30</f>
        <v>3.6920088835197063E-3</v>
      </c>
      <c r="V26" s="47">
        <f>'LUC-2013-01-08-Run2'!AX30</f>
        <v>3.7238741884296055E-3</v>
      </c>
      <c r="W26" s="47">
        <f>'LUC-2013-01-08-Run2'!AY30</f>
        <v>3.7557394933395052E-3</v>
      </c>
      <c r="X26" s="47">
        <f>'LUC-2013-01-08-Run2'!AZ30</f>
        <v>3.7876047982494045E-3</v>
      </c>
      <c r="Y26" s="47">
        <f>'LUC-2013-01-08-Run2'!BA30</f>
        <v>3.8194701031593042E-3</v>
      </c>
      <c r="Z26" s="47">
        <f>'LUC-2013-01-08-Run2'!BB30</f>
        <v>3.8513354080692043E-3</v>
      </c>
      <c r="AA26" s="47">
        <f>'LUC-2013-01-08-Run2'!BC30</f>
        <v>3.8832007129791031E-3</v>
      </c>
      <c r="AB26" s="47">
        <f>'LUC-2013-01-08-Run2'!BD30</f>
        <v>3.9150660178890037E-3</v>
      </c>
      <c r="AC26" s="47">
        <f>'LUC-2013-01-08-Run2'!BE30</f>
        <v>3.9469313227989029E-3</v>
      </c>
      <c r="AD26" s="47">
        <f>'LUC-2013-01-08-Run2'!BF30</f>
        <v>3.9787966277088022E-3</v>
      </c>
      <c r="AE26" s="47">
        <f>'LUC-2013-01-08-Run2'!BG30</f>
        <v>4.0106619326187015E-3</v>
      </c>
      <c r="AF26" s="47">
        <f>'LUC-2013-01-08-Run2'!BH30</f>
        <v>4.0425272375286016E-3</v>
      </c>
      <c r="AG26" s="47">
        <f>'LUC-2013-01-08-Run2'!BI30</f>
        <v>4.0743925424385008E-3</v>
      </c>
      <c r="AH26" s="47">
        <f>'LUC-2013-01-08-Run2'!BJ30</f>
        <v>4.1062578473483992E-3</v>
      </c>
      <c r="AI26" s="47">
        <f>'LUC-2013-01-08-Run2'!BK30</f>
        <v>4.1381231522582993E-3</v>
      </c>
      <c r="AJ26" s="47">
        <f>'LUC-2013-01-08-Run2'!BL30</f>
        <v>4.1699884571681986E-3</v>
      </c>
      <c r="AK26" s="47">
        <f>'LUC-2013-01-08-Run2'!BM30</f>
        <v>4.2018537620780979E-3</v>
      </c>
      <c r="AL26" s="47">
        <f>'LUC-2013-01-08-Run2'!BN30</f>
        <v>4.233719066987998E-3</v>
      </c>
      <c r="AM26" s="47">
        <f>'LUC-2013-01-08-Run2'!BO30</f>
        <v>4.2655843718978972E-3</v>
      </c>
      <c r="AN26" s="47">
        <f>'LUC-2013-01-08-Run2'!BP30</f>
        <v>4.2974496768077956E-3</v>
      </c>
      <c r="AO26" s="47">
        <f>'LUC-2013-01-08-Run2'!BQ30</f>
        <v>4.3293149817176958E-3</v>
      </c>
      <c r="AP26" s="47">
        <f>'LUC-2013-01-08-Run2'!BR30</f>
        <v>4.3611802866275959E-3</v>
      </c>
      <c r="AQ26" s="47">
        <f>'LUC-2013-01-08-Run2'!BS30</f>
        <v>4.3930455915374969E-3</v>
      </c>
      <c r="AR26" s="47">
        <f>'LUC-2013-01-08-Run2'!BT30</f>
        <v>4.4249108964473944E-3</v>
      </c>
      <c r="AS26" s="47">
        <f>'LUC-2013-01-08-Run2'!BU30</f>
        <v>4.4567762013572945E-3</v>
      </c>
      <c r="AT26" s="47">
        <f>'LUC-2013-01-08-Run2'!BV30</f>
        <v>4.4886415062671938E-3</v>
      </c>
      <c r="AU26" s="47">
        <f>'LUC-2013-01-08-Run2'!BW30</f>
        <v>4.520506811177093E-3</v>
      </c>
      <c r="AV26" s="47">
        <f>'LUC-2013-01-08-Run2'!BX30</f>
        <v>4.5523721160869923E-3</v>
      </c>
      <c r="AW26" s="47">
        <f>'LUC-2013-01-08-Run2'!BY30</f>
        <v>4.5842374209968924E-3</v>
      </c>
      <c r="AX26" s="47">
        <f>'LUC-2013-01-08-Run2'!BZ30</f>
        <v>4.6161027259067908E-3</v>
      </c>
      <c r="AY26" s="47">
        <f>'LUC-2013-01-08-Run2'!CA30</f>
        <v>4.6479680308166918E-3</v>
      </c>
      <c r="AZ26" s="47">
        <f>'LUC-2013-01-08-Run2'!CB30</f>
        <v>4.6798333357265902E-3</v>
      </c>
      <c r="BA26" s="47">
        <f>'LUC-2013-01-08-Run2'!CC30</f>
        <v>4.7116986406364903E-3</v>
      </c>
      <c r="BB26" s="47">
        <f>'LUC-2013-01-08-Run2'!CD30</f>
        <v>4.7435639455463896E-3</v>
      </c>
      <c r="BC26" s="47">
        <f>'LUC-2013-01-08-Run2'!CE30</f>
        <v>4.7754292504562897E-3</v>
      </c>
      <c r="BD26" s="47">
        <f>'LUC-2013-01-08-Run2'!CF30</f>
        <v>4.8072945553661881E-3</v>
      </c>
      <c r="BE26" s="47">
        <f>'LUC-2013-01-08-Run2'!CG30</f>
        <v>4.8391598602760891E-3</v>
      </c>
      <c r="BF26" s="47">
        <f>'LUC-2013-01-08-Run2'!CH30</f>
        <v>4.8710251651859866E-3</v>
      </c>
      <c r="BG26" s="47">
        <f>'LUC-2013-01-08-Run2'!CI30</f>
        <v>4.9028904700958876E-3</v>
      </c>
      <c r="BH26" s="47">
        <f>'LUC-2013-01-08-Run2'!CJ30</f>
        <v>4.9347557750057851E-3</v>
      </c>
      <c r="BI26" s="47">
        <f>'LUC-2013-01-08-Run2'!CK30</f>
        <v>4.9666210799156861E-3</v>
      </c>
      <c r="BJ26" s="47">
        <f>'LUC-2013-01-08-Run2'!CL30</f>
        <v>4.9984863848255862E-3</v>
      </c>
      <c r="BK26" s="47">
        <f>'LUC-2013-01-08-Run2'!CM30</f>
        <v>5.0303516897354846E-3</v>
      </c>
      <c r="BM26" s="99" t="s">
        <v>71</v>
      </c>
      <c r="BN26" s="51" t="s">
        <v>99</v>
      </c>
      <c r="BO26" s="77">
        <f t="shared" ref="BO26:BO32" si="16">D26*1000</f>
        <v>2.8586557155908614</v>
      </c>
      <c r="BP26" s="77">
        <f t="shared" ref="BP26:BP32" si="17">M26*1000</f>
        <v>3.3204292504562889</v>
      </c>
      <c r="BQ26" s="77">
        <f t="shared" ref="BQ26:BQ32" si="18">W26*1000</f>
        <v>3.7557394933395054</v>
      </c>
      <c r="BR26" s="77">
        <f t="shared" ref="BR26:BR32" si="19">AG26*1000</f>
        <v>4.0743925424385008</v>
      </c>
      <c r="BS26" s="77">
        <f t="shared" ref="BS26:BS32" si="20">AQ26*1000</f>
        <v>4.3930455915374971</v>
      </c>
      <c r="BT26" s="77">
        <f t="shared" ref="BT26:BT32" si="21">BA26*1000</f>
        <v>4.7116986406364907</v>
      </c>
      <c r="BU26" s="77">
        <f t="shared" ref="BU26:BU32" si="22">BK26*1000</f>
        <v>5.0303516897354843</v>
      </c>
    </row>
    <row r="27" spans="1:79" x14ac:dyDescent="0.25">
      <c r="A27" s="48" t="s">
        <v>71</v>
      </c>
      <c r="B27" s="46" t="s">
        <v>100</v>
      </c>
      <c r="C27" s="48" t="s">
        <v>107</v>
      </c>
      <c r="D27" s="47">
        <f>'LUC-2013-01-08-Run2'!AF31</f>
        <v>2.21991625074704E-3</v>
      </c>
      <c r="E27" s="47">
        <f>'LUC-2013-01-08-Run2'!AG31</f>
        <v>2.2566263371078163E-3</v>
      </c>
      <c r="F27" s="47">
        <f>'LUC-2013-01-08-Run2'!AH31</f>
        <v>2.2933364234685931E-3</v>
      </c>
      <c r="G27" s="47">
        <f>'LUC-2013-01-08-Run2'!AI31</f>
        <v>2.3300465098293689E-3</v>
      </c>
      <c r="H27" s="47">
        <f>'LUC-2013-01-08-Run2'!AJ31</f>
        <v>2.3667565961901457E-3</v>
      </c>
      <c r="I27" s="47">
        <f>'LUC-2013-01-08-Run2'!AK31</f>
        <v>2.403466682550922E-3</v>
      </c>
      <c r="J27" s="47">
        <f>'LUC-2013-01-08-Run2'!AL31</f>
        <v>2.4401767689116983E-3</v>
      </c>
      <c r="K27" s="47">
        <f>'LUC-2013-01-08-Run2'!AM31</f>
        <v>2.4768868552724754E-3</v>
      </c>
      <c r="L27" s="47">
        <f>'LUC-2013-01-08-Run2'!AN31</f>
        <v>2.5135969416332517E-3</v>
      </c>
      <c r="M27" s="47">
        <f>'LUC-2013-01-08-Run2'!AO31</f>
        <v>2.5503070279940276E-3</v>
      </c>
      <c r="N27" s="47">
        <f>'LUC-2013-01-08-Run2'!AP31</f>
        <v>2.5870171143548043E-3</v>
      </c>
      <c r="O27" s="47">
        <f>'LUC-2013-01-08-Run2'!AQ31</f>
        <v>2.6237272007155811E-3</v>
      </c>
      <c r="P27" s="47">
        <f>'LUC-2013-01-08-Run2'!AR31</f>
        <v>2.6604372870763569E-3</v>
      </c>
      <c r="Q27" s="47">
        <f>'LUC-2013-01-08-Run2'!AS31</f>
        <v>2.6971473734371336E-3</v>
      </c>
      <c r="R27" s="47">
        <f>'LUC-2013-01-08-Run2'!AT31</f>
        <v>2.7338574597979095E-3</v>
      </c>
      <c r="S27" s="47">
        <f>'LUC-2013-01-08-Run2'!AU31</f>
        <v>2.7705675461586858E-3</v>
      </c>
      <c r="T27" s="47">
        <f>'LUC-2013-01-08-Run2'!AV31</f>
        <v>2.7941732069956472E-3</v>
      </c>
      <c r="U27" s="47">
        <f>'LUC-2013-01-08-Run2'!AW31</f>
        <v>2.8177788678326082E-3</v>
      </c>
      <c r="V27" s="47">
        <f>'LUC-2013-01-08-Run2'!AX31</f>
        <v>2.8413845286695688E-3</v>
      </c>
      <c r="W27" s="47">
        <f>'LUC-2013-01-08-Run2'!AY31</f>
        <v>2.8649901895065294E-3</v>
      </c>
      <c r="X27" s="47">
        <f>'LUC-2013-01-08-Run2'!AZ31</f>
        <v>2.8885958503434904E-3</v>
      </c>
      <c r="Y27" s="47">
        <f>'LUC-2013-01-08-Run2'!BA31</f>
        <v>2.9122015111804514E-3</v>
      </c>
      <c r="Z27" s="47">
        <f>'LUC-2013-01-08-Run2'!BB31</f>
        <v>2.9358071720174115E-3</v>
      </c>
      <c r="AA27" s="47">
        <f>'LUC-2013-01-08-Run2'!BC31</f>
        <v>2.9594128328543738E-3</v>
      </c>
      <c r="AB27" s="47">
        <f>'LUC-2013-01-08-Run2'!BD31</f>
        <v>2.9830184936913344E-3</v>
      </c>
      <c r="AC27" s="47">
        <f>'LUC-2013-01-08-Run2'!BE31</f>
        <v>3.0066241545282949E-3</v>
      </c>
      <c r="AD27" s="47">
        <f>'LUC-2013-01-08-Run2'!BF31</f>
        <v>3.030229815365256E-3</v>
      </c>
      <c r="AE27" s="47">
        <f>'LUC-2013-01-08-Run2'!BG31</f>
        <v>3.0538354762022174E-3</v>
      </c>
      <c r="AF27" s="47">
        <f>'LUC-2013-01-08-Run2'!BH31</f>
        <v>3.0774411370391771E-3</v>
      </c>
      <c r="AG27" s="47">
        <f>'LUC-2013-01-08-Run2'!BI31</f>
        <v>3.1010467978761381E-3</v>
      </c>
      <c r="AH27" s="47">
        <f>'LUC-2013-01-08-Run2'!BJ31</f>
        <v>3.1246524587130987E-3</v>
      </c>
      <c r="AI27" s="47">
        <f>'LUC-2013-01-08-Run2'!BK31</f>
        <v>3.1482581195500597E-3</v>
      </c>
      <c r="AJ27" s="47">
        <f>'LUC-2013-01-08-Run2'!BL31</f>
        <v>3.1718637803870211E-3</v>
      </c>
      <c r="AK27" s="47">
        <f>'LUC-2013-01-08-Run2'!BM31</f>
        <v>3.1954694412239821E-3</v>
      </c>
      <c r="AL27" s="47">
        <f>'LUC-2013-01-08-Run2'!BN31</f>
        <v>3.2190751020609435E-3</v>
      </c>
      <c r="AM27" s="47">
        <f>'LUC-2013-01-08-Run2'!BO31</f>
        <v>3.2426807628979037E-3</v>
      </c>
      <c r="AN27" s="47">
        <f>'LUC-2013-01-08-Run2'!BP31</f>
        <v>3.2662864237348651E-3</v>
      </c>
      <c r="AO27" s="47">
        <f>'LUC-2013-01-08-Run2'!BQ31</f>
        <v>3.2898920845718252E-3</v>
      </c>
      <c r="AP27" s="47">
        <f>'LUC-2013-01-08-Run2'!BR31</f>
        <v>3.3134977454087858E-3</v>
      </c>
      <c r="AQ27" s="47">
        <f>'LUC-2013-01-08-Run2'!BS31</f>
        <v>3.3371034062457468E-3</v>
      </c>
      <c r="AR27" s="47">
        <f>'LUC-2013-01-08-Run2'!BT31</f>
        <v>3.3607090670827078E-3</v>
      </c>
      <c r="AS27" s="47">
        <f>'LUC-2013-01-08-Run2'!BU31</f>
        <v>3.3843147279196684E-3</v>
      </c>
      <c r="AT27" s="47">
        <f>'LUC-2013-01-08-Run2'!BV31</f>
        <v>3.4079203887566302E-3</v>
      </c>
      <c r="AU27" s="47">
        <f>'LUC-2013-01-08-Run2'!BW31</f>
        <v>3.4315260495935899E-3</v>
      </c>
      <c r="AV27" s="47">
        <f>'LUC-2013-01-08-Run2'!BX31</f>
        <v>3.4551317104305514E-3</v>
      </c>
      <c r="AW27" s="47">
        <f>'LUC-2013-01-08-Run2'!BY31</f>
        <v>3.4787373712675128E-3</v>
      </c>
      <c r="AX27" s="47">
        <f>'LUC-2013-01-08-Run2'!BZ31</f>
        <v>3.5023430321044729E-3</v>
      </c>
      <c r="AY27" s="47">
        <f>'LUC-2013-01-08-Run2'!CA31</f>
        <v>3.5259486929414339E-3</v>
      </c>
      <c r="AZ27" s="47">
        <f>'LUC-2013-01-08-Run2'!CB31</f>
        <v>3.5495543537783945E-3</v>
      </c>
      <c r="BA27" s="47">
        <f>'LUC-2013-01-08-Run2'!CC31</f>
        <v>3.5731600146153551E-3</v>
      </c>
      <c r="BB27" s="47">
        <f>'LUC-2013-01-08-Run2'!CD31</f>
        <v>3.5967656754523165E-3</v>
      </c>
      <c r="BC27" s="47">
        <f>'LUC-2013-01-08-Run2'!CE31</f>
        <v>3.6203713362892771E-3</v>
      </c>
      <c r="BD27" s="47">
        <f>'LUC-2013-01-08-Run2'!CF31</f>
        <v>3.6439769971262381E-3</v>
      </c>
      <c r="BE27" s="47">
        <f>'LUC-2013-01-08-Run2'!CG31</f>
        <v>3.6675826579631995E-3</v>
      </c>
      <c r="BF27" s="47">
        <f>'LUC-2013-01-08-Run2'!CH31</f>
        <v>3.6911883188001609E-3</v>
      </c>
      <c r="BG27" s="47">
        <f>'LUC-2013-01-08-Run2'!CI31</f>
        <v>3.7147939796371206E-3</v>
      </c>
      <c r="BH27" s="47">
        <f>'LUC-2013-01-08-Run2'!CJ31</f>
        <v>3.7383996404740821E-3</v>
      </c>
      <c r="BI27" s="47">
        <f>'LUC-2013-01-08-Run2'!CK31</f>
        <v>3.7620053013110422E-3</v>
      </c>
      <c r="BJ27" s="47">
        <f>'LUC-2013-01-08-Run2'!CL31</f>
        <v>3.7856109621480032E-3</v>
      </c>
      <c r="BK27" s="47">
        <f>'LUC-2013-01-08-Run2'!CM31</f>
        <v>3.8092166229849646E-3</v>
      </c>
      <c r="BM27" s="100"/>
      <c r="BN27" s="49" t="s">
        <v>100</v>
      </c>
      <c r="BO27" s="75">
        <f t="shared" si="16"/>
        <v>2.21991625074704</v>
      </c>
      <c r="BP27" s="75">
        <f t="shared" si="17"/>
        <v>2.5503070279940276</v>
      </c>
      <c r="BQ27" s="75">
        <f t="shared" si="18"/>
        <v>2.8649901895065293</v>
      </c>
      <c r="BR27" s="75">
        <f t="shared" si="19"/>
        <v>3.1010467978761382</v>
      </c>
      <c r="BS27" s="75">
        <f t="shared" si="20"/>
        <v>3.3371034062457468</v>
      </c>
      <c r="BT27" s="75">
        <f t="shared" si="21"/>
        <v>3.5731600146153553</v>
      </c>
      <c r="BU27" s="75">
        <f t="shared" si="22"/>
        <v>3.8092166229849647</v>
      </c>
    </row>
    <row r="28" spans="1:79" x14ac:dyDescent="0.25">
      <c r="A28" s="48" t="s">
        <v>71</v>
      </c>
      <c r="B28" s="46" t="s">
        <v>101</v>
      </c>
      <c r="C28" s="48" t="s">
        <v>107</v>
      </c>
      <c r="D28" s="47">
        <f>'LUC-2013-01-08-Run2'!AF32</f>
        <v>3.2695631189309741E-3</v>
      </c>
      <c r="E28" s="47">
        <f>'LUC-2013-01-08-Run2'!AG32</f>
        <v>3.3190680876783053E-3</v>
      </c>
      <c r="F28" s="47">
        <f>'LUC-2013-01-08-Run2'!AH32</f>
        <v>3.3685730564256351E-3</v>
      </c>
      <c r="G28" s="47">
        <f>'LUC-2013-01-08-Run2'!AI32</f>
        <v>3.4180780251729654E-3</v>
      </c>
      <c r="H28" s="47">
        <f>'LUC-2013-01-08-Run2'!AJ32</f>
        <v>3.4675829939202975E-3</v>
      </c>
      <c r="I28" s="47">
        <f>'LUC-2013-01-08-Run2'!AK32</f>
        <v>3.5170879626676278E-3</v>
      </c>
      <c r="J28" s="47">
        <f>'LUC-2013-01-08-Run2'!AL32</f>
        <v>3.566592931414959E-3</v>
      </c>
      <c r="K28" s="47">
        <f>'LUC-2013-01-08-Run2'!AM32</f>
        <v>3.6160979001622893E-3</v>
      </c>
      <c r="L28" s="47">
        <f>'LUC-2013-01-08-Run2'!AN32</f>
        <v>3.66560286890962E-3</v>
      </c>
      <c r="M28" s="47">
        <f>'LUC-2013-01-08-Run2'!AO32</f>
        <v>3.7151078376569512E-3</v>
      </c>
      <c r="N28" s="47">
        <f>'LUC-2013-01-08-Run2'!AP32</f>
        <v>3.764612806404282E-3</v>
      </c>
      <c r="O28" s="47">
        <f>'LUC-2013-01-08-Run2'!AQ32</f>
        <v>3.8141177751516123E-3</v>
      </c>
      <c r="P28" s="47">
        <f>'LUC-2013-01-08-Run2'!AR32</f>
        <v>3.8636227438989435E-3</v>
      </c>
      <c r="Q28" s="47">
        <f>'LUC-2013-01-08-Run2'!AS32</f>
        <v>3.9131277126462733E-3</v>
      </c>
      <c r="R28" s="47">
        <f>'LUC-2013-01-08-Run2'!AT32</f>
        <v>3.9626326813936045E-3</v>
      </c>
      <c r="S28" s="47">
        <f>'LUC-2013-01-08-Run2'!AU32</f>
        <v>4.0121376501409357E-3</v>
      </c>
      <c r="T28" s="47">
        <f>'LUC-2013-01-08-Run2'!AV32</f>
        <v>4.0409850921853223E-3</v>
      </c>
      <c r="U28" s="47">
        <f>'LUC-2013-01-08-Run2'!AW32</f>
        <v>4.0698325342297097E-3</v>
      </c>
      <c r="V28" s="47">
        <f>'LUC-2013-01-08-Run2'!AX32</f>
        <v>4.0986799762740963E-3</v>
      </c>
      <c r="W28" s="47">
        <f>'LUC-2013-01-08-Run2'!AY32</f>
        <v>4.127527418318482E-3</v>
      </c>
      <c r="X28" s="47">
        <f>'LUC-2013-01-08-Run2'!AZ32</f>
        <v>4.1563748603628704E-3</v>
      </c>
      <c r="Y28" s="47">
        <f>'LUC-2013-01-08-Run2'!BA32</f>
        <v>4.1852223024072561E-3</v>
      </c>
      <c r="Z28" s="47">
        <f>'LUC-2013-01-08-Run2'!BB32</f>
        <v>4.2140697444516435E-3</v>
      </c>
      <c r="AA28" s="47">
        <f>'LUC-2013-01-08-Run2'!BC32</f>
        <v>4.2429171864960301E-3</v>
      </c>
      <c r="AB28" s="47">
        <f>'LUC-2013-01-08-Run2'!BD32</f>
        <v>4.2717646285404158E-3</v>
      </c>
      <c r="AC28" s="47">
        <f>'LUC-2013-01-08-Run2'!BE32</f>
        <v>4.3006120705848042E-3</v>
      </c>
      <c r="AD28" s="47">
        <f>'LUC-2013-01-08-Run2'!BF32</f>
        <v>4.3294595126291899E-3</v>
      </c>
      <c r="AE28" s="47">
        <f>'LUC-2013-01-08-Run2'!BG32</f>
        <v>4.3583069546735782E-3</v>
      </c>
      <c r="AF28" s="47">
        <f>'LUC-2013-01-08-Run2'!BH32</f>
        <v>4.3871543967179639E-3</v>
      </c>
      <c r="AG28" s="47">
        <f>'LUC-2013-01-08-Run2'!BI32</f>
        <v>4.4160018387623514E-3</v>
      </c>
      <c r="AH28" s="47">
        <f>'LUC-2013-01-08-Run2'!BJ32</f>
        <v>4.444849280806738E-3</v>
      </c>
      <c r="AI28" s="47">
        <f>'LUC-2013-01-08-Run2'!BK32</f>
        <v>4.4736967228511245E-3</v>
      </c>
      <c r="AJ28" s="47">
        <f>'LUC-2013-01-08-Run2'!BL32</f>
        <v>4.5025441648955111E-3</v>
      </c>
      <c r="AK28" s="47">
        <f>'LUC-2013-01-08-Run2'!BM32</f>
        <v>4.5313916069398994E-3</v>
      </c>
      <c r="AL28" s="47">
        <f>'LUC-2013-01-08-Run2'!BN32</f>
        <v>4.5602390489842852E-3</v>
      </c>
      <c r="AM28" s="47">
        <f>'LUC-2013-01-08-Run2'!BO32</f>
        <v>4.5890864910286726E-3</v>
      </c>
      <c r="AN28" s="47">
        <f>'LUC-2013-01-08-Run2'!BP32</f>
        <v>4.6179339330730601E-3</v>
      </c>
      <c r="AO28" s="47">
        <f>'LUC-2013-01-08-Run2'!BQ32</f>
        <v>4.6467813751174458E-3</v>
      </c>
      <c r="AP28" s="47">
        <f>'LUC-2013-01-08-Run2'!BR32</f>
        <v>4.6756288171618332E-3</v>
      </c>
      <c r="AQ28" s="47">
        <f>'LUC-2013-01-08-Run2'!BS32</f>
        <v>4.7044762592062198E-3</v>
      </c>
      <c r="AR28" s="47">
        <f>'LUC-2013-01-08-Run2'!BT32</f>
        <v>4.7333237012506073E-3</v>
      </c>
      <c r="AS28" s="47">
        <f>'LUC-2013-01-08-Run2'!BU32</f>
        <v>4.762171143294993E-3</v>
      </c>
      <c r="AT28" s="47">
        <f>'LUC-2013-01-08-Run2'!BV32</f>
        <v>4.7910185853393805E-3</v>
      </c>
      <c r="AU28" s="47">
        <f>'LUC-2013-01-08-Run2'!BW32</f>
        <v>4.8198660273837679E-3</v>
      </c>
      <c r="AV28" s="47">
        <f>'LUC-2013-01-08-Run2'!BX32</f>
        <v>4.8487134694281545E-3</v>
      </c>
      <c r="AW28" s="47">
        <f>'LUC-2013-01-08-Run2'!BY32</f>
        <v>4.8775609114725419E-3</v>
      </c>
      <c r="AX28" s="47">
        <f>'LUC-2013-01-08-Run2'!BZ32</f>
        <v>4.9064083535169277E-3</v>
      </c>
      <c r="AY28" s="47">
        <f>'LUC-2013-01-08-Run2'!CA32</f>
        <v>4.9352557955613151E-3</v>
      </c>
      <c r="AZ28" s="47">
        <f>'LUC-2013-01-08-Run2'!CB32</f>
        <v>4.9641032376057017E-3</v>
      </c>
      <c r="BA28" s="47">
        <f>'LUC-2013-01-08-Run2'!CC32</f>
        <v>4.9929506796500883E-3</v>
      </c>
      <c r="BB28" s="47">
        <f>'LUC-2013-01-08-Run2'!CD32</f>
        <v>5.0217981216944757E-3</v>
      </c>
      <c r="BC28" s="47">
        <f>'LUC-2013-01-08-Run2'!CE32</f>
        <v>5.0506455637388623E-3</v>
      </c>
      <c r="BD28" s="47">
        <f>'LUC-2013-01-08-Run2'!CF32</f>
        <v>5.0794930057832489E-3</v>
      </c>
      <c r="BE28" s="47">
        <f>'LUC-2013-01-08-Run2'!CG32</f>
        <v>5.1083404478276355E-3</v>
      </c>
      <c r="BF28" s="47">
        <f>'LUC-2013-01-08-Run2'!CH32</f>
        <v>5.1371878898720212E-3</v>
      </c>
      <c r="BG28" s="47">
        <f>'LUC-2013-01-08-Run2'!CI32</f>
        <v>5.1660353319164087E-3</v>
      </c>
      <c r="BH28" s="47">
        <f>'LUC-2013-01-08-Run2'!CJ32</f>
        <v>5.1948827739607961E-3</v>
      </c>
      <c r="BI28" s="47">
        <f>'LUC-2013-01-08-Run2'!CK32</f>
        <v>5.2237302160051836E-3</v>
      </c>
      <c r="BJ28" s="47">
        <f>'LUC-2013-01-08-Run2'!CL32</f>
        <v>5.252577658049571E-3</v>
      </c>
      <c r="BK28" s="47">
        <f>'LUC-2013-01-08-Run2'!CM32</f>
        <v>5.2814251000939559E-3</v>
      </c>
      <c r="BM28" s="100"/>
      <c r="BN28" s="49" t="s">
        <v>101</v>
      </c>
      <c r="BO28" s="75">
        <f t="shared" si="16"/>
        <v>3.2695631189309742</v>
      </c>
      <c r="BP28" s="75">
        <f t="shared" si="17"/>
        <v>3.7151078376569511</v>
      </c>
      <c r="BQ28" s="75">
        <f t="shared" si="18"/>
        <v>4.1275274183184818</v>
      </c>
      <c r="BR28" s="75">
        <f t="shared" si="19"/>
        <v>4.4160018387623516</v>
      </c>
      <c r="BS28" s="75">
        <f t="shared" si="20"/>
        <v>4.7044762592062197</v>
      </c>
      <c r="BT28" s="75">
        <f t="shared" si="21"/>
        <v>4.9929506796500887</v>
      </c>
      <c r="BU28" s="75">
        <f t="shared" si="22"/>
        <v>5.2814251000939558</v>
      </c>
      <c r="BW28" s="46" t="s">
        <v>138</v>
      </c>
    </row>
    <row r="29" spans="1:79" x14ac:dyDescent="0.25">
      <c r="A29" s="48" t="s">
        <v>71</v>
      </c>
      <c r="B29" s="46" t="s">
        <v>111</v>
      </c>
      <c r="C29" s="48" t="s">
        <v>107</v>
      </c>
      <c r="D29" s="47">
        <f>'LUC-2013-01-08-Run2'!AF33</f>
        <v>1.4251346260975677E-3</v>
      </c>
      <c r="E29" s="47">
        <f>'LUC-2013-01-08-Run2'!AG33</f>
        <v>1.4394010133432365E-3</v>
      </c>
      <c r="F29" s="47">
        <f>'LUC-2013-01-08-Run2'!AH33</f>
        <v>1.4536674005889065E-3</v>
      </c>
      <c r="G29" s="47">
        <f>'LUC-2013-01-08-Run2'!AI33</f>
        <v>1.4679337878345756E-3</v>
      </c>
      <c r="H29" s="47">
        <f>'LUC-2013-01-08-Run2'!AJ33</f>
        <v>1.4822001750802451E-3</v>
      </c>
      <c r="I29" s="47">
        <f>'LUC-2013-01-08-Run2'!AK33</f>
        <v>1.4964665623259147E-3</v>
      </c>
      <c r="J29" s="47">
        <f>'LUC-2013-01-08-Run2'!AL33</f>
        <v>1.5107329495715842E-3</v>
      </c>
      <c r="K29" s="47">
        <f>'LUC-2013-01-08-Run2'!AM33</f>
        <v>1.5249993368172535E-3</v>
      </c>
      <c r="L29" s="47">
        <f>'LUC-2013-01-08-Run2'!AN33</f>
        <v>1.5392657240629226E-3</v>
      </c>
      <c r="M29" s="47">
        <f>'LUC-2013-01-08-Run2'!AO33</f>
        <v>1.5535321113085924E-3</v>
      </c>
      <c r="N29" s="47">
        <f>'LUC-2013-01-08-Run2'!AP33</f>
        <v>1.5677984985542617E-3</v>
      </c>
      <c r="O29" s="47">
        <f>'LUC-2013-01-08-Run2'!AQ33</f>
        <v>1.5820648857999312E-3</v>
      </c>
      <c r="P29" s="47">
        <f>'LUC-2013-01-08-Run2'!AR33</f>
        <v>1.5963312730456008E-3</v>
      </c>
      <c r="Q29" s="47">
        <f>'LUC-2013-01-08-Run2'!AS33</f>
        <v>1.6105976602912699E-3</v>
      </c>
      <c r="R29" s="47">
        <f>'LUC-2013-01-08-Run2'!AT33</f>
        <v>1.6248640475369394E-3</v>
      </c>
      <c r="S29" s="47">
        <f>'LUC-2013-01-08-Run2'!AU33</f>
        <v>1.6391304347826087E-3</v>
      </c>
      <c r="T29" s="47">
        <f>'LUC-2013-01-08-Run2'!AV33</f>
        <v>1.6512056578914661E-3</v>
      </c>
      <c r="U29" s="47">
        <f>'LUC-2013-01-08-Run2'!AW33</f>
        <v>1.6632808810003231E-3</v>
      </c>
      <c r="V29" s="47">
        <f>'LUC-2013-01-08-Run2'!AX33</f>
        <v>1.6753561041091803E-3</v>
      </c>
      <c r="W29" s="47">
        <f>'LUC-2013-01-08-Run2'!AY33</f>
        <v>1.6874313272180379E-3</v>
      </c>
      <c r="X29" s="47">
        <f>'LUC-2013-01-08-Run2'!AZ33</f>
        <v>1.6995065503268951E-3</v>
      </c>
      <c r="Y29" s="47">
        <f>'LUC-2013-01-08-Run2'!BA33</f>
        <v>1.7115817734357521E-3</v>
      </c>
      <c r="Z29" s="47">
        <f>'LUC-2013-01-08-Run2'!BB33</f>
        <v>1.7236569965446093E-3</v>
      </c>
      <c r="AA29" s="47">
        <f>'LUC-2013-01-08-Run2'!BC33</f>
        <v>1.7357322196534667E-3</v>
      </c>
      <c r="AB29" s="47">
        <f>'LUC-2013-01-08-Run2'!BD33</f>
        <v>1.7478074427623236E-3</v>
      </c>
      <c r="AC29" s="47">
        <f>'LUC-2013-01-08-Run2'!BE33</f>
        <v>1.759882665871181E-3</v>
      </c>
      <c r="AD29" s="47">
        <f>'LUC-2013-01-08-Run2'!BF33</f>
        <v>1.7719578889800382E-3</v>
      </c>
      <c r="AE29" s="47">
        <f>'LUC-2013-01-08-Run2'!BG33</f>
        <v>1.7840331120888959E-3</v>
      </c>
      <c r="AF29" s="47">
        <f>'LUC-2013-01-08-Run2'!BH33</f>
        <v>1.7961083351977531E-3</v>
      </c>
      <c r="AG29" s="47">
        <f>'LUC-2013-01-08-Run2'!BI33</f>
        <v>1.8081835583066094E-3</v>
      </c>
      <c r="AH29" s="47">
        <f>'LUC-2013-01-08-Run2'!BJ33</f>
        <v>1.8202587814154672E-3</v>
      </c>
      <c r="AI29" s="47">
        <f>'LUC-2013-01-08-Run2'!BK33</f>
        <v>1.8323340045243244E-3</v>
      </c>
      <c r="AJ29" s="47">
        <f>'LUC-2013-01-08-Run2'!BL33</f>
        <v>1.844409227633182E-3</v>
      </c>
      <c r="AK29" s="47">
        <f>'LUC-2013-01-08-Run2'!BM33</f>
        <v>1.8564844507420388E-3</v>
      </c>
      <c r="AL29" s="47">
        <f>'LUC-2013-01-08-Run2'!BN33</f>
        <v>1.8685596738508962E-3</v>
      </c>
      <c r="AM29" s="47">
        <f>'LUC-2013-01-08-Run2'!BO33</f>
        <v>1.8806348969597534E-3</v>
      </c>
      <c r="AN29" s="47">
        <f>'LUC-2013-01-08-Run2'!BP33</f>
        <v>1.8927101200686108E-3</v>
      </c>
      <c r="AO29" s="47">
        <f>'LUC-2013-01-08-Run2'!BQ33</f>
        <v>1.9047853431774678E-3</v>
      </c>
      <c r="AP29" s="47">
        <f>'LUC-2013-01-08-Run2'!BR33</f>
        <v>1.9168605662863256E-3</v>
      </c>
      <c r="AQ29" s="47">
        <f>'LUC-2013-01-08-Run2'!BS33</f>
        <v>1.9289357893951824E-3</v>
      </c>
      <c r="AR29" s="47">
        <f>'LUC-2013-01-08-Run2'!BT33</f>
        <v>1.9410110125040402E-3</v>
      </c>
      <c r="AS29" s="47">
        <f>'LUC-2013-01-08-Run2'!BU33</f>
        <v>1.9530862356128972E-3</v>
      </c>
      <c r="AT29" s="47">
        <f>'LUC-2013-01-08-Run2'!BV33</f>
        <v>1.9651614587217541E-3</v>
      </c>
      <c r="AU29" s="47">
        <f>'LUC-2013-01-08-Run2'!BW33</f>
        <v>1.9772366818306113E-3</v>
      </c>
      <c r="AV29" s="47">
        <f>'LUC-2013-01-08-Run2'!BX33</f>
        <v>1.989311904939469E-3</v>
      </c>
      <c r="AW29" s="47">
        <f>'LUC-2013-01-08-Run2'!BY33</f>
        <v>2.0013871280483257E-3</v>
      </c>
      <c r="AX29" s="47">
        <f>'LUC-2013-01-08-Run2'!BZ33</f>
        <v>2.0134623511571829E-3</v>
      </c>
      <c r="AY29" s="47">
        <f>'LUC-2013-01-08-Run2'!CA33</f>
        <v>2.0255375742660405E-3</v>
      </c>
      <c r="AZ29" s="47">
        <f>'LUC-2013-01-08-Run2'!CB33</f>
        <v>2.0376127973748973E-3</v>
      </c>
      <c r="BA29" s="47">
        <f>'LUC-2013-01-08-Run2'!CC33</f>
        <v>2.0496880204837549E-3</v>
      </c>
      <c r="BB29" s="47">
        <f>'LUC-2013-01-08-Run2'!CD33</f>
        <v>2.0617632435926121E-3</v>
      </c>
      <c r="BC29" s="47">
        <f>'LUC-2013-01-08-Run2'!CE33</f>
        <v>2.0738384667014697E-3</v>
      </c>
      <c r="BD29" s="47">
        <f>'LUC-2013-01-08-Run2'!CF33</f>
        <v>2.0859136898103261E-3</v>
      </c>
      <c r="BE29" s="47">
        <f>'LUC-2013-01-08-Run2'!CG33</f>
        <v>2.0979889129191837E-3</v>
      </c>
      <c r="BF29" s="47">
        <f>'LUC-2013-01-08-Run2'!CH33</f>
        <v>2.1100641360280409E-3</v>
      </c>
      <c r="BG29" s="47">
        <f>'LUC-2013-01-08-Run2'!CI33</f>
        <v>2.1221393591368985E-3</v>
      </c>
      <c r="BH29" s="47">
        <f>'LUC-2013-01-08-Run2'!CJ33</f>
        <v>2.1342145822457557E-3</v>
      </c>
      <c r="BI29" s="47">
        <f>'LUC-2013-01-08-Run2'!CK33</f>
        <v>2.1462898053546129E-3</v>
      </c>
      <c r="BJ29" s="47">
        <f>'LUC-2013-01-08-Run2'!CL33</f>
        <v>2.1583650284634701E-3</v>
      </c>
      <c r="BK29" s="47">
        <f>'LUC-2013-01-08-Run2'!CM33</f>
        <v>2.1704402515723277E-3</v>
      </c>
      <c r="BM29" s="100"/>
      <c r="BN29" s="49" t="s">
        <v>111</v>
      </c>
      <c r="BO29" s="75">
        <f t="shared" si="16"/>
        <v>1.4251346260975677</v>
      </c>
      <c r="BP29" s="75">
        <f t="shared" si="17"/>
        <v>1.5535321113085925</v>
      </c>
      <c r="BQ29" s="75">
        <f t="shared" si="18"/>
        <v>1.6874313272180379</v>
      </c>
      <c r="BR29" s="75">
        <f t="shared" si="19"/>
        <v>1.8081835583066095</v>
      </c>
      <c r="BS29" s="75">
        <f t="shared" si="20"/>
        <v>1.9289357893951824</v>
      </c>
      <c r="BT29" s="75">
        <f t="shared" si="21"/>
        <v>2.0496880204837549</v>
      </c>
      <c r="BU29" s="75">
        <f t="shared" si="22"/>
        <v>2.1704402515723276</v>
      </c>
      <c r="BW29" s="46" t="s">
        <v>139</v>
      </c>
    </row>
    <row r="30" spans="1:79" x14ac:dyDescent="0.25">
      <c r="A30" s="48" t="s">
        <v>71</v>
      </c>
      <c r="B30" s="46" t="s">
        <v>102</v>
      </c>
      <c r="C30" s="48" t="s">
        <v>107</v>
      </c>
      <c r="D30" s="47">
        <f>'LUC-2013-01-08-Run2'!AF34</f>
        <v>1.6577549140049134E-3</v>
      </c>
      <c r="E30" s="47">
        <f>'LUC-2013-01-08-Run2'!AG34</f>
        <v>1.6804361179361179E-3</v>
      </c>
      <c r="F30" s="47">
        <f>'LUC-2013-01-08-Run2'!AH34</f>
        <v>1.7031173218673219E-3</v>
      </c>
      <c r="G30" s="47">
        <f>'LUC-2013-01-08-Run2'!AI34</f>
        <v>1.7257985257985258E-3</v>
      </c>
      <c r="H30" s="47">
        <f>'LUC-2013-01-08-Run2'!AJ34</f>
        <v>1.7484797297297294E-3</v>
      </c>
      <c r="I30" s="47">
        <f>'LUC-2013-01-08-Run2'!AK34</f>
        <v>1.7711609336609332E-3</v>
      </c>
      <c r="J30" s="47">
        <f>'LUC-2013-01-08-Run2'!AL34</f>
        <v>1.7938421375921377E-3</v>
      </c>
      <c r="K30" s="47">
        <f>'LUC-2013-01-08-Run2'!AM34</f>
        <v>1.8165233415233415E-3</v>
      </c>
      <c r="L30" s="47">
        <f>'LUC-2013-01-08-Run2'!AN34</f>
        <v>1.8392045454545453E-3</v>
      </c>
      <c r="M30" s="47">
        <f>'LUC-2013-01-08-Run2'!AO34</f>
        <v>1.8618857493857496E-3</v>
      </c>
      <c r="N30" s="47">
        <f>'LUC-2013-01-08-Run2'!AP34</f>
        <v>1.8845669533169532E-3</v>
      </c>
      <c r="O30" s="47">
        <f>'LUC-2013-01-08-Run2'!AQ34</f>
        <v>1.9072481572481575E-3</v>
      </c>
      <c r="P30" s="47">
        <f>'LUC-2013-01-08-Run2'!AR34</f>
        <v>1.9299293611793611E-3</v>
      </c>
      <c r="Q30" s="47">
        <f>'LUC-2013-01-08-Run2'!AS34</f>
        <v>1.9526105651105647E-3</v>
      </c>
      <c r="R30" s="47">
        <f>'LUC-2013-01-08-Run2'!AT34</f>
        <v>1.9752917690417696E-3</v>
      </c>
      <c r="S30" s="47">
        <f>'LUC-2013-01-08-Run2'!AU34</f>
        <v>1.9979729729729728E-3</v>
      </c>
      <c r="T30" s="47">
        <f>'LUC-2013-01-08-Run2'!AV34</f>
        <v>2.0184735872235877E-3</v>
      </c>
      <c r="U30" s="47">
        <f>'LUC-2013-01-08-Run2'!AW34</f>
        <v>2.0389742014742013E-3</v>
      </c>
      <c r="V30" s="47">
        <f>'LUC-2013-01-08-Run2'!AX34</f>
        <v>2.0594748157248153E-3</v>
      </c>
      <c r="W30" s="47">
        <f>'LUC-2013-01-08-Run2'!AY34</f>
        <v>2.0799754299754298E-3</v>
      </c>
      <c r="X30" s="47">
        <f>'LUC-2013-01-08-Run2'!AZ34</f>
        <v>2.1004760442260443E-3</v>
      </c>
      <c r="Y30" s="47">
        <f>'LUC-2013-01-08-Run2'!BA34</f>
        <v>2.1209766584766587E-3</v>
      </c>
      <c r="Z30" s="47">
        <f>'LUC-2013-01-08-Run2'!BB34</f>
        <v>2.1414772727272723E-3</v>
      </c>
      <c r="AA30" s="47">
        <f>'LUC-2013-01-08-Run2'!BC34</f>
        <v>2.1619778869778868E-3</v>
      </c>
      <c r="AB30" s="47">
        <f>'LUC-2013-01-08-Run2'!BD34</f>
        <v>2.1824785012285013E-3</v>
      </c>
      <c r="AC30" s="47">
        <f>'LUC-2013-01-08-Run2'!BE34</f>
        <v>2.2029791154791153E-3</v>
      </c>
      <c r="AD30" s="47">
        <f>'LUC-2013-01-08-Run2'!BF34</f>
        <v>2.2234797297297293E-3</v>
      </c>
      <c r="AE30" s="47">
        <f>'LUC-2013-01-08-Run2'!BG34</f>
        <v>2.2439803439803438E-3</v>
      </c>
      <c r="AF30" s="47">
        <f>'LUC-2013-01-08-Run2'!BH34</f>
        <v>2.2644809582309583E-3</v>
      </c>
      <c r="AG30" s="47">
        <f>'LUC-2013-01-08-Run2'!BI34</f>
        <v>2.2849815724815723E-3</v>
      </c>
      <c r="AH30" s="47">
        <f>'LUC-2013-01-08-Run2'!BJ34</f>
        <v>2.3054821867321868E-3</v>
      </c>
      <c r="AI30" s="47">
        <f>'LUC-2013-01-08-Run2'!BK34</f>
        <v>2.3259828009828008E-3</v>
      </c>
      <c r="AJ30" s="47">
        <f>'LUC-2013-01-08-Run2'!BL34</f>
        <v>2.3464834152334153E-3</v>
      </c>
      <c r="AK30" s="47">
        <f>'LUC-2013-01-08-Run2'!BM34</f>
        <v>2.3669840294840293E-3</v>
      </c>
      <c r="AL30" s="47">
        <f>'LUC-2013-01-08-Run2'!BN34</f>
        <v>2.3874846437346438E-3</v>
      </c>
      <c r="AM30" s="47">
        <f>'LUC-2013-01-08-Run2'!BO34</f>
        <v>2.4079852579852574E-3</v>
      </c>
      <c r="AN30" s="47">
        <f>'LUC-2013-01-08-Run2'!BP34</f>
        <v>2.4284858722358718E-3</v>
      </c>
      <c r="AO30" s="47">
        <f>'LUC-2013-01-08-Run2'!BQ34</f>
        <v>2.4489864864864859E-3</v>
      </c>
      <c r="AP30" s="47">
        <f>'LUC-2013-01-08-Run2'!BR34</f>
        <v>2.4694871007371003E-3</v>
      </c>
      <c r="AQ30" s="47">
        <f>'LUC-2013-01-08-Run2'!BS34</f>
        <v>2.4899877149877148E-3</v>
      </c>
      <c r="AR30" s="47">
        <f>'LUC-2013-01-08-Run2'!BT34</f>
        <v>2.5104883292383293E-3</v>
      </c>
      <c r="AS30" s="47">
        <f>'LUC-2013-01-08-Run2'!BU34</f>
        <v>2.5309889434889433E-3</v>
      </c>
      <c r="AT30" s="47">
        <f>'LUC-2013-01-08-Run2'!BV34</f>
        <v>2.5514895577395573E-3</v>
      </c>
      <c r="AU30" s="47">
        <f>'LUC-2013-01-08-Run2'!BW34</f>
        <v>2.5719901719901722E-3</v>
      </c>
      <c r="AV30" s="47">
        <f>'LUC-2013-01-08-Run2'!BX34</f>
        <v>2.5924907862407863E-3</v>
      </c>
      <c r="AW30" s="47">
        <f>'LUC-2013-01-08-Run2'!BY34</f>
        <v>2.6129914004914007E-3</v>
      </c>
      <c r="AX30" s="47">
        <f>'LUC-2013-01-08-Run2'!BZ34</f>
        <v>2.6334920147420139E-3</v>
      </c>
      <c r="AY30" s="47">
        <f>'LUC-2013-01-08-Run2'!CA34</f>
        <v>2.6539926289926284E-3</v>
      </c>
      <c r="AZ30" s="47">
        <f>'LUC-2013-01-08-Run2'!CB34</f>
        <v>2.6744932432432428E-3</v>
      </c>
      <c r="BA30" s="47">
        <f>'LUC-2013-01-08-Run2'!CC34</f>
        <v>2.6949938574938573E-3</v>
      </c>
      <c r="BB30" s="47">
        <f>'LUC-2013-01-08-Run2'!CD34</f>
        <v>2.7154944717444713E-3</v>
      </c>
      <c r="BC30" s="47">
        <f>'LUC-2013-01-08-Run2'!CE34</f>
        <v>2.7359950859950858E-3</v>
      </c>
      <c r="BD30" s="47">
        <f>'LUC-2013-01-08-Run2'!CF34</f>
        <v>2.7564957002457007E-3</v>
      </c>
      <c r="BE30" s="47">
        <f>'LUC-2013-01-08-Run2'!CG34</f>
        <v>2.7769963144963143E-3</v>
      </c>
      <c r="BF30" s="47">
        <f>'LUC-2013-01-08-Run2'!CH34</f>
        <v>2.7974969287469288E-3</v>
      </c>
      <c r="BG30" s="47">
        <f>'LUC-2013-01-08-Run2'!CI34</f>
        <v>2.8179975429975424E-3</v>
      </c>
      <c r="BH30" s="47">
        <f>'LUC-2013-01-08-Run2'!CJ34</f>
        <v>2.8384981572481573E-3</v>
      </c>
      <c r="BI30" s="47">
        <f>'LUC-2013-01-08-Run2'!CK34</f>
        <v>2.8589987714987713E-3</v>
      </c>
      <c r="BJ30" s="47">
        <f>'LUC-2013-01-08-Run2'!CL34</f>
        <v>2.8794993857493853E-3</v>
      </c>
      <c r="BK30" s="47">
        <f>'LUC-2013-01-08-Run2'!CM34</f>
        <v>2.8999999999999998E-3</v>
      </c>
      <c r="BM30" s="100"/>
      <c r="BN30" s="49" t="s">
        <v>102</v>
      </c>
      <c r="BO30" s="75">
        <f t="shared" si="16"/>
        <v>1.6577549140049135</v>
      </c>
      <c r="BP30" s="75">
        <f t="shared" si="17"/>
        <v>1.8618857493857497</v>
      </c>
      <c r="BQ30" s="75">
        <f t="shared" si="18"/>
        <v>2.0799754299754296</v>
      </c>
      <c r="BR30" s="75">
        <f t="shared" si="19"/>
        <v>2.2849815724815721</v>
      </c>
      <c r="BS30" s="75">
        <f t="shared" si="20"/>
        <v>2.489987714987715</v>
      </c>
      <c r="BT30" s="75">
        <f t="shared" si="21"/>
        <v>2.6949938574938574</v>
      </c>
      <c r="BU30" s="75">
        <f t="shared" si="22"/>
        <v>2.9</v>
      </c>
    </row>
    <row r="31" spans="1:79" x14ac:dyDescent="0.25">
      <c r="A31" s="48" t="s">
        <v>71</v>
      </c>
      <c r="B31" s="46" t="s">
        <v>103</v>
      </c>
      <c r="C31" s="48" t="s">
        <v>107</v>
      </c>
      <c r="D31" s="47">
        <f>'LUC-2013-01-08-Run2'!AF35</f>
        <v>6.1522727272727278E-2</v>
      </c>
      <c r="E31" s="47">
        <f>'LUC-2013-01-08-Run2'!AG35</f>
        <v>6.1954545454545457E-2</v>
      </c>
      <c r="F31" s="47">
        <f>'LUC-2013-01-08-Run2'!AH35</f>
        <v>6.2386363636363643E-2</v>
      </c>
      <c r="G31" s="47">
        <f>'LUC-2013-01-08-Run2'!AI35</f>
        <v>6.2818181818181829E-2</v>
      </c>
      <c r="H31" s="47">
        <f>'LUC-2013-01-08-Run2'!AJ35</f>
        <v>6.3250000000000001E-2</v>
      </c>
      <c r="I31" s="47">
        <f>'LUC-2013-01-08-Run2'!AK35</f>
        <v>6.3681818181818187E-2</v>
      </c>
      <c r="J31" s="47">
        <f>'LUC-2013-01-08-Run2'!AL35</f>
        <v>6.4113636363636373E-2</v>
      </c>
      <c r="K31" s="47">
        <f>'LUC-2013-01-08-Run2'!AM35</f>
        <v>6.4545454545454545E-2</v>
      </c>
      <c r="L31" s="47">
        <f>'LUC-2013-01-08-Run2'!AN35</f>
        <v>6.4977272727272731E-2</v>
      </c>
      <c r="M31" s="47">
        <f>'LUC-2013-01-08-Run2'!AO35</f>
        <v>6.5409090909090917E-2</v>
      </c>
      <c r="N31" s="47">
        <f>'LUC-2013-01-08-Run2'!AP35</f>
        <v>6.5840909090909089E-2</v>
      </c>
      <c r="O31" s="47">
        <f>'LUC-2013-01-08-Run2'!AQ35</f>
        <v>6.6272727272727275E-2</v>
      </c>
      <c r="P31" s="47">
        <f>'LUC-2013-01-08-Run2'!AR35</f>
        <v>6.6704545454545461E-2</v>
      </c>
      <c r="Q31" s="47">
        <f>'LUC-2013-01-08-Run2'!AS35</f>
        <v>6.7136363636363633E-2</v>
      </c>
      <c r="R31" s="47">
        <f>'LUC-2013-01-08-Run2'!AT35</f>
        <v>6.7568181818181819E-2</v>
      </c>
      <c r="S31" s="47">
        <f>'LUC-2013-01-08-Run2'!AU35</f>
        <v>6.8000000000000005E-2</v>
      </c>
      <c r="T31" s="47">
        <f>'LUC-2013-01-08-Run2'!AV35</f>
        <v>6.881818181818182E-2</v>
      </c>
      <c r="U31" s="47">
        <f>'LUC-2013-01-08-Run2'!AW35</f>
        <v>6.9636363636363635E-2</v>
      </c>
      <c r="V31" s="47">
        <f>'LUC-2013-01-08-Run2'!AX35</f>
        <v>7.0454545454545464E-2</v>
      </c>
      <c r="W31" s="47">
        <f>'LUC-2013-01-08-Run2'!AY35</f>
        <v>7.1272727272727279E-2</v>
      </c>
      <c r="X31" s="47">
        <f>'LUC-2013-01-08-Run2'!AZ35</f>
        <v>7.2090909090909094E-2</v>
      </c>
      <c r="Y31" s="47">
        <f>'LUC-2013-01-08-Run2'!BA35</f>
        <v>7.290909090909091E-2</v>
      </c>
      <c r="Z31" s="47">
        <f>'LUC-2013-01-08-Run2'!BB35</f>
        <v>7.3727272727272725E-2</v>
      </c>
      <c r="AA31" s="47">
        <f>'LUC-2013-01-08-Run2'!BC35</f>
        <v>7.4545454545454554E-2</v>
      </c>
      <c r="AB31" s="47">
        <f>'LUC-2013-01-08-Run2'!BD35</f>
        <v>7.5363636363636369E-2</v>
      </c>
      <c r="AC31" s="47">
        <f>'LUC-2013-01-08-Run2'!BE35</f>
        <v>7.6181818181818184E-2</v>
      </c>
      <c r="AD31" s="47">
        <f>'LUC-2013-01-08-Run2'!BF35</f>
        <v>7.6999999999999999E-2</v>
      </c>
      <c r="AE31" s="47">
        <f>'LUC-2013-01-08-Run2'!BG35</f>
        <v>7.7818181818181814E-2</v>
      </c>
      <c r="AF31" s="47">
        <f>'LUC-2013-01-08-Run2'!BH35</f>
        <v>7.8636363636363643E-2</v>
      </c>
      <c r="AG31" s="47">
        <f>'LUC-2013-01-08-Run2'!BI35</f>
        <v>7.9454545454545458E-2</v>
      </c>
      <c r="AH31" s="47">
        <f>'LUC-2013-01-08-Run2'!BJ35</f>
        <v>8.0272727272727273E-2</v>
      </c>
      <c r="AI31" s="47">
        <f>'LUC-2013-01-08-Run2'!BK35</f>
        <v>8.1090909090909088E-2</v>
      </c>
      <c r="AJ31" s="47">
        <f>'LUC-2013-01-08-Run2'!BL35</f>
        <v>8.1909090909090904E-2</v>
      </c>
      <c r="AK31" s="47">
        <f>'LUC-2013-01-08-Run2'!BM35</f>
        <v>8.2727272727272733E-2</v>
      </c>
      <c r="AL31" s="47">
        <f>'LUC-2013-01-08-Run2'!BN35</f>
        <v>8.3545454545454548E-2</v>
      </c>
      <c r="AM31" s="47">
        <f>'LUC-2013-01-08-Run2'!BO35</f>
        <v>8.4363636363636363E-2</v>
      </c>
      <c r="AN31" s="47">
        <f>'LUC-2013-01-08-Run2'!BP35</f>
        <v>8.5181818181818178E-2</v>
      </c>
      <c r="AO31" s="47">
        <f>'LUC-2013-01-08-Run2'!BQ35</f>
        <v>8.5999999999999993E-2</v>
      </c>
      <c r="AP31" s="47">
        <f>'LUC-2013-01-08-Run2'!BR35</f>
        <v>8.6818181818181822E-2</v>
      </c>
      <c r="AQ31" s="47">
        <f>'LUC-2013-01-08-Run2'!BS35</f>
        <v>8.7636363636363637E-2</v>
      </c>
      <c r="AR31" s="47">
        <f>'LUC-2013-01-08-Run2'!BT35</f>
        <v>8.8454545454545452E-2</v>
      </c>
      <c r="AS31" s="47">
        <f>'LUC-2013-01-08-Run2'!BU35</f>
        <v>8.9272727272727267E-2</v>
      </c>
      <c r="AT31" s="47">
        <f>'LUC-2013-01-08-Run2'!BV35</f>
        <v>9.0090909090909083E-2</v>
      </c>
      <c r="AU31" s="47">
        <f>'LUC-2013-01-08-Run2'!BW35</f>
        <v>9.0909090909090912E-2</v>
      </c>
      <c r="AV31" s="47">
        <f>'LUC-2013-01-08-Run2'!BX35</f>
        <v>9.1727272727272727E-2</v>
      </c>
      <c r="AW31" s="47">
        <f>'LUC-2013-01-08-Run2'!BY35</f>
        <v>9.2545454545454542E-2</v>
      </c>
      <c r="AX31" s="47">
        <f>'LUC-2013-01-08-Run2'!BZ35</f>
        <v>9.3363636363636357E-2</v>
      </c>
      <c r="AY31" s="47">
        <f>'LUC-2013-01-08-Run2'!CA35</f>
        <v>9.4181818181818172E-2</v>
      </c>
      <c r="AZ31" s="47">
        <f>'LUC-2013-01-08-Run2'!CB35</f>
        <v>9.5000000000000001E-2</v>
      </c>
      <c r="BA31" s="47">
        <f>'LUC-2013-01-08-Run2'!CC35</f>
        <v>9.5818181818181816E-2</v>
      </c>
      <c r="BB31" s="47">
        <f>'LUC-2013-01-08-Run2'!CD35</f>
        <v>9.6636363636363631E-2</v>
      </c>
      <c r="BC31" s="47">
        <f>'LUC-2013-01-08-Run2'!CE35</f>
        <v>9.7454545454545446E-2</v>
      </c>
      <c r="BD31" s="47">
        <f>'LUC-2013-01-08-Run2'!CF35</f>
        <v>9.8272727272727262E-2</v>
      </c>
      <c r="BE31" s="47">
        <f>'LUC-2013-01-08-Run2'!CG35</f>
        <v>9.9090909090909091E-2</v>
      </c>
      <c r="BF31" s="47">
        <f>'LUC-2013-01-08-Run2'!CH35</f>
        <v>9.9909090909090906E-2</v>
      </c>
      <c r="BG31" s="47">
        <f>'LUC-2013-01-08-Run2'!CI35</f>
        <v>0.10072727272727272</v>
      </c>
      <c r="BH31" s="47">
        <f>'LUC-2013-01-08-Run2'!CJ35</f>
        <v>0.10154545454545455</v>
      </c>
      <c r="BI31" s="47">
        <f>'LUC-2013-01-08-Run2'!CK35</f>
        <v>0.10236363636363635</v>
      </c>
      <c r="BJ31" s="47">
        <f>'LUC-2013-01-08-Run2'!CL35</f>
        <v>0.10318181818181818</v>
      </c>
      <c r="BK31" s="47">
        <f>'LUC-2013-01-08-Run2'!CM35</f>
        <v>0.104</v>
      </c>
      <c r="BM31" s="100"/>
      <c r="BN31" s="49" t="s">
        <v>103</v>
      </c>
      <c r="BO31" s="59">
        <f t="shared" si="16"/>
        <v>61.52272727272728</v>
      </c>
      <c r="BP31" s="59">
        <f t="shared" si="17"/>
        <v>65.409090909090921</v>
      </c>
      <c r="BQ31" s="59">
        <f t="shared" si="18"/>
        <v>71.27272727272728</v>
      </c>
      <c r="BR31" s="59">
        <f t="shared" si="19"/>
        <v>79.454545454545453</v>
      </c>
      <c r="BS31" s="59">
        <f t="shared" si="20"/>
        <v>87.63636363636364</v>
      </c>
      <c r="BT31" s="59">
        <f t="shared" si="21"/>
        <v>95.818181818181813</v>
      </c>
      <c r="BU31" s="59">
        <f t="shared" si="22"/>
        <v>104</v>
      </c>
    </row>
    <row r="32" spans="1:79" x14ac:dyDescent="0.25">
      <c r="A32" s="48" t="s">
        <v>71</v>
      </c>
      <c r="B32" s="46" t="s">
        <v>104</v>
      </c>
      <c r="C32" s="48" t="s">
        <v>107</v>
      </c>
      <c r="D32" s="47">
        <f>'LUC-2013-01-08-Run2'!AF39</f>
        <v>8.6618671127481966E-4</v>
      </c>
      <c r="E32" s="47">
        <f>'LUC-2013-01-08-Run2'!AG39</f>
        <v>8.7332065560907562E-4</v>
      </c>
      <c r="F32" s="47">
        <f>'LUC-2013-01-08-Run2'!AH39</f>
        <v>8.8045459994333169E-4</v>
      </c>
      <c r="G32" s="47">
        <f>'LUC-2013-01-08-Run2'!AI39</f>
        <v>8.8758854427758765E-4</v>
      </c>
      <c r="H32" s="47">
        <f>'LUC-2013-01-08-Run2'!AJ39</f>
        <v>8.9472248861184372E-4</v>
      </c>
      <c r="I32" s="47">
        <f>'LUC-2013-01-08-Run2'!AK39</f>
        <v>9.0185643294609969E-4</v>
      </c>
      <c r="J32" s="47">
        <f>'LUC-2013-01-08-Run2'!AL39</f>
        <v>9.0899037728035576E-4</v>
      </c>
      <c r="K32" s="47">
        <f>'LUC-2013-01-08-Run2'!AM39</f>
        <v>9.1612432161461172E-4</v>
      </c>
      <c r="L32" s="47">
        <f>'LUC-2013-01-08-Run2'!AN39</f>
        <v>9.2325826594886768E-4</v>
      </c>
      <c r="M32" s="47">
        <f>'LUC-2013-01-08-Run2'!AO39</f>
        <v>9.3039221028312375E-4</v>
      </c>
      <c r="N32" s="47">
        <f>'LUC-2013-01-08-Run2'!AP39</f>
        <v>9.3752615461737982E-4</v>
      </c>
      <c r="O32" s="47">
        <f>'LUC-2013-01-08-Run2'!AQ39</f>
        <v>9.4466009895163578E-4</v>
      </c>
      <c r="P32" s="47">
        <f>'LUC-2013-01-08-Run2'!AR39</f>
        <v>9.5179404328589175E-4</v>
      </c>
      <c r="Q32" s="47">
        <f>'LUC-2013-01-08-Run2'!AS39</f>
        <v>9.5892798762014782E-4</v>
      </c>
      <c r="R32" s="47">
        <f>'LUC-2013-01-08-Run2'!AT39</f>
        <v>9.6606193195440389E-4</v>
      </c>
      <c r="S32" s="47">
        <f>'LUC-2013-01-08-Run2'!AU39</f>
        <v>9.7319587628865985E-4</v>
      </c>
      <c r="T32" s="47">
        <f>'LUC-2013-01-08-Run2'!AV39</f>
        <v>9.9072164948453621E-4</v>
      </c>
      <c r="U32" s="47">
        <f>'LUC-2013-01-08-Run2'!AW39</f>
        <v>1.0082474226804125E-3</v>
      </c>
      <c r="V32" s="47">
        <f>'LUC-2013-01-08-Run2'!AX39</f>
        <v>1.0257731958762887E-3</v>
      </c>
      <c r="W32" s="47">
        <f>'LUC-2013-01-08-Run2'!AY39</f>
        <v>1.043298969072165E-3</v>
      </c>
      <c r="X32" s="47">
        <f>'LUC-2013-01-08-Run2'!AZ39</f>
        <v>1.0608247422680412E-3</v>
      </c>
      <c r="Y32" s="47">
        <f>'LUC-2013-01-08-Run2'!BA39</f>
        <v>1.0783505154639175E-3</v>
      </c>
      <c r="Z32" s="47">
        <f>'LUC-2013-01-08-Run2'!BB39</f>
        <v>1.095876288659794E-3</v>
      </c>
      <c r="AA32" s="47">
        <f>'LUC-2013-01-08-Run2'!BC39</f>
        <v>1.1134020618556702E-3</v>
      </c>
      <c r="AB32" s="47">
        <f>'LUC-2013-01-08-Run2'!BD39</f>
        <v>1.1309278350515465E-3</v>
      </c>
      <c r="AC32" s="47">
        <f>'LUC-2013-01-08-Run2'!BE39</f>
        <v>1.1484536082474227E-3</v>
      </c>
      <c r="AD32" s="47">
        <f>'LUC-2013-01-08-Run2'!BF39</f>
        <v>1.165979381443299E-3</v>
      </c>
      <c r="AE32" s="47">
        <f>'LUC-2013-01-08-Run2'!BG39</f>
        <v>1.1835051546391752E-3</v>
      </c>
      <c r="AF32" s="47">
        <f>'LUC-2013-01-08-Run2'!BH39</f>
        <v>1.2010309278350515E-3</v>
      </c>
      <c r="AG32" s="47">
        <f>'LUC-2013-01-08-Run2'!BI39</f>
        <v>1.2185567010309277E-3</v>
      </c>
      <c r="AH32" s="47">
        <f>'LUC-2013-01-08-Run2'!BJ39</f>
        <v>1.236082474226804E-3</v>
      </c>
      <c r="AI32" s="47">
        <f>'LUC-2013-01-08-Run2'!BK39</f>
        <v>1.2536082474226805E-3</v>
      </c>
      <c r="AJ32" s="47">
        <f>'LUC-2013-01-08-Run2'!BL39</f>
        <v>1.2711340206185567E-3</v>
      </c>
      <c r="AK32" s="47">
        <f>'LUC-2013-01-08-Run2'!BM39</f>
        <v>1.288659793814433E-3</v>
      </c>
      <c r="AL32" s="47">
        <f>'LUC-2013-01-08-Run2'!BN39</f>
        <v>1.3061855670103092E-3</v>
      </c>
      <c r="AM32" s="47">
        <f>'LUC-2013-01-08-Run2'!BO39</f>
        <v>1.3237113402061855E-3</v>
      </c>
      <c r="AN32" s="47">
        <f>'LUC-2013-01-08-Run2'!BP39</f>
        <v>1.3412371134020619E-3</v>
      </c>
      <c r="AO32" s="47">
        <f>'LUC-2013-01-08-Run2'!BQ39</f>
        <v>1.3587628865979382E-3</v>
      </c>
      <c r="AP32" s="47">
        <f>'LUC-2013-01-08-Run2'!BR39</f>
        <v>1.3762886597938145E-3</v>
      </c>
      <c r="AQ32" s="47">
        <f>'LUC-2013-01-08-Run2'!BS39</f>
        <v>1.3938144329896907E-3</v>
      </c>
      <c r="AR32" s="47">
        <f>'LUC-2013-01-08-Run2'!BT39</f>
        <v>1.411340206185567E-3</v>
      </c>
      <c r="AS32" s="47">
        <f>'LUC-2013-01-08-Run2'!BU39</f>
        <v>1.4288659793814432E-3</v>
      </c>
      <c r="AT32" s="47">
        <f>'LUC-2013-01-08-Run2'!BV39</f>
        <v>1.4463917525773195E-3</v>
      </c>
      <c r="AU32" s="47">
        <f>'LUC-2013-01-08-Run2'!BW39</f>
        <v>1.4639175257731957E-3</v>
      </c>
      <c r="AV32" s="47">
        <f>'LUC-2013-01-08-Run2'!BX39</f>
        <v>1.481443298969072E-3</v>
      </c>
      <c r="AW32" s="47">
        <f>'LUC-2013-01-08-Run2'!BY39</f>
        <v>1.4989690721649482E-3</v>
      </c>
      <c r="AX32" s="47">
        <f>'LUC-2013-01-08-Run2'!BZ39</f>
        <v>1.5164948453608247E-3</v>
      </c>
      <c r="AY32" s="47">
        <f>'LUC-2013-01-08-Run2'!CA39</f>
        <v>1.534020618556701E-3</v>
      </c>
      <c r="AZ32" s="47">
        <f>'LUC-2013-01-08-Run2'!CB39</f>
        <v>1.5515463917525772E-3</v>
      </c>
      <c r="BA32" s="47">
        <f>'LUC-2013-01-08-Run2'!CC39</f>
        <v>1.5690721649484537E-3</v>
      </c>
      <c r="BB32" s="47">
        <f>'LUC-2013-01-08-Run2'!CD39</f>
        <v>1.5865979381443299E-3</v>
      </c>
      <c r="BC32" s="47">
        <f>'LUC-2013-01-08-Run2'!CE39</f>
        <v>1.6041237113402062E-3</v>
      </c>
      <c r="BD32" s="47">
        <f>'LUC-2013-01-08-Run2'!CF39</f>
        <v>1.6216494845360824E-3</v>
      </c>
      <c r="BE32" s="47">
        <f>'LUC-2013-01-08-Run2'!CG39</f>
        <v>1.6391752577319587E-3</v>
      </c>
      <c r="BF32" s="47">
        <f>'LUC-2013-01-08-Run2'!CH39</f>
        <v>1.656701030927835E-3</v>
      </c>
      <c r="BG32" s="47">
        <f>'LUC-2013-01-08-Run2'!CI39</f>
        <v>1.6742268041237112E-3</v>
      </c>
      <c r="BH32" s="47">
        <f>'LUC-2013-01-08-Run2'!CJ39</f>
        <v>1.6917525773195875E-3</v>
      </c>
      <c r="BI32" s="47">
        <f>'LUC-2013-01-08-Run2'!CK39</f>
        <v>1.7092783505154637E-3</v>
      </c>
      <c r="BJ32" s="47">
        <f>'LUC-2013-01-08-Run2'!CL39</f>
        <v>1.72680412371134E-3</v>
      </c>
      <c r="BK32" s="47">
        <f>'LUC-2013-01-08-Run2'!CM39</f>
        <v>1.7443298969072164E-3</v>
      </c>
      <c r="BM32" s="101"/>
      <c r="BN32" s="50" t="s">
        <v>104</v>
      </c>
      <c r="BO32" s="75">
        <f t="shared" si="16"/>
        <v>0.86618671127481961</v>
      </c>
      <c r="BP32" s="75">
        <f t="shared" si="17"/>
        <v>0.9303922102831238</v>
      </c>
      <c r="BQ32" s="75">
        <f t="shared" si="18"/>
        <v>1.043298969072165</v>
      </c>
      <c r="BR32" s="75">
        <f t="shared" si="19"/>
        <v>1.2185567010309277</v>
      </c>
      <c r="BS32" s="75">
        <f t="shared" si="20"/>
        <v>1.3938144329896907</v>
      </c>
      <c r="BT32" s="75">
        <f t="shared" si="21"/>
        <v>1.5690721649484536</v>
      </c>
      <c r="BU32" s="75">
        <f t="shared" si="22"/>
        <v>1.7443298969072165</v>
      </c>
    </row>
    <row r="33" spans="1:75" x14ac:dyDescent="0.25">
      <c r="BM33" s="104" t="s">
        <v>38</v>
      </c>
      <c r="BN33" s="49" t="s">
        <v>99</v>
      </c>
      <c r="BO33" s="75">
        <f t="shared" ref="BO33:BO39" si="23">D34*1000</f>
        <v>5.0675000000000008</v>
      </c>
      <c r="BP33" s="75">
        <f t="shared" ref="BP33:BP39" si="24">M34*1000</f>
        <v>5.7650000000000015</v>
      </c>
      <c r="BQ33" s="75">
        <f t="shared" ref="BQ33:BQ39" si="25">W34*1000</f>
        <v>6.34</v>
      </c>
      <c r="BR33" s="75">
        <f t="shared" ref="BR33:BR39" si="26">AG34*1000</f>
        <v>6.6150000000000002</v>
      </c>
      <c r="BS33" s="75">
        <f t="shared" ref="BS33:BS39" si="27">AQ34*1000</f>
        <v>6.8900000000000006</v>
      </c>
      <c r="BT33" s="75">
        <f t="shared" ref="BT33:BT39" si="28">BA34*1000</f>
        <v>7.1649999999999991</v>
      </c>
      <c r="BU33" s="75">
        <f t="shared" ref="BU33:BU39" si="29">BK34*1000</f>
        <v>7.4399999999999995</v>
      </c>
    </row>
    <row r="34" spans="1:75" x14ac:dyDescent="0.25">
      <c r="A34" s="48" t="s">
        <v>38</v>
      </c>
      <c r="B34" s="46" t="s">
        <v>99</v>
      </c>
      <c r="C34" s="48" t="s">
        <v>107</v>
      </c>
      <c r="D34" s="47">
        <f>'LUC-2013-01-08-Run2'!AF41</f>
        <v>5.0675000000000008E-3</v>
      </c>
      <c r="E34" s="47">
        <f>'LUC-2013-01-08-Run2'!AG41</f>
        <v>5.1450000000000003E-3</v>
      </c>
      <c r="F34" s="47">
        <f>'LUC-2013-01-08-Run2'!AH41</f>
        <v>5.2225000000000006E-3</v>
      </c>
      <c r="G34" s="47">
        <f>'LUC-2013-01-08-Run2'!AI41</f>
        <v>5.3000000000000009E-3</v>
      </c>
      <c r="H34" s="47">
        <f>'LUC-2013-01-08-Run2'!AJ41</f>
        <v>5.3775000000000003E-3</v>
      </c>
      <c r="I34" s="47">
        <f>'LUC-2013-01-08-Run2'!AK41</f>
        <v>5.4550000000000006E-3</v>
      </c>
      <c r="J34" s="47">
        <f>'LUC-2013-01-08-Run2'!AL41</f>
        <v>5.532500000000001E-3</v>
      </c>
      <c r="K34" s="47">
        <f>'LUC-2013-01-08-Run2'!AM41</f>
        <v>5.6100000000000004E-3</v>
      </c>
      <c r="L34" s="47">
        <f>'LUC-2013-01-08-Run2'!AN41</f>
        <v>5.6874999999999998E-3</v>
      </c>
      <c r="M34" s="47">
        <f>'LUC-2013-01-08-Run2'!AO41</f>
        <v>5.765000000000001E-3</v>
      </c>
      <c r="N34" s="47">
        <f>'LUC-2013-01-08-Run2'!AP41</f>
        <v>5.8425000000000005E-3</v>
      </c>
      <c r="O34" s="47">
        <f>'LUC-2013-01-08-Run2'!AQ41</f>
        <v>5.9199999999999999E-3</v>
      </c>
      <c r="P34" s="47">
        <f>'LUC-2013-01-08-Run2'!AR41</f>
        <v>5.9975000000000011E-3</v>
      </c>
      <c r="Q34" s="47">
        <f>'LUC-2013-01-08-Run2'!AS41</f>
        <v>6.0750000000000005E-3</v>
      </c>
      <c r="R34" s="47">
        <f>'LUC-2013-01-08-Run2'!AT41</f>
        <v>6.1525E-3</v>
      </c>
      <c r="S34" s="47">
        <f>'LUC-2013-01-08-Run2'!AU41</f>
        <v>6.2300000000000003E-3</v>
      </c>
      <c r="T34" s="47">
        <f>'LUC-2013-01-08-Run2'!AV41</f>
        <v>6.2575E-3</v>
      </c>
      <c r="U34" s="47">
        <f>'LUC-2013-01-08-Run2'!AW41</f>
        <v>6.2850000000000007E-3</v>
      </c>
      <c r="V34" s="47">
        <f>'LUC-2013-01-08-Run2'!AX41</f>
        <v>6.3125000000000004E-3</v>
      </c>
      <c r="W34" s="47">
        <f>'LUC-2013-01-08-Run2'!AY41</f>
        <v>6.3400000000000001E-3</v>
      </c>
      <c r="X34" s="47">
        <f>'LUC-2013-01-08-Run2'!AZ41</f>
        <v>6.3674999999999999E-3</v>
      </c>
      <c r="Y34" s="47">
        <f>'LUC-2013-01-08-Run2'!BA41</f>
        <v>6.3950000000000005E-3</v>
      </c>
      <c r="Z34" s="47">
        <f>'LUC-2013-01-08-Run2'!BB41</f>
        <v>6.4225000000000003E-3</v>
      </c>
      <c r="AA34" s="47">
        <f>'LUC-2013-01-08-Run2'!BC41</f>
        <v>6.45E-3</v>
      </c>
      <c r="AB34" s="47">
        <f>'LUC-2013-01-08-Run2'!BD41</f>
        <v>6.4774999999999998E-3</v>
      </c>
      <c r="AC34" s="47">
        <f>'LUC-2013-01-08-Run2'!BE41</f>
        <v>6.5050000000000004E-3</v>
      </c>
      <c r="AD34" s="47">
        <f>'LUC-2013-01-08-Run2'!BF41</f>
        <v>6.5325000000000001E-3</v>
      </c>
      <c r="AE34" s="47">
        <f>'LUC-2013-01-08-Run2'!BG41</f>
        <v>6.5599999999999999E-3</v>
      </c>
      <c r="AF34" s="47">
        <f>'LUC-2013-01-08-Run2'!BH41</f>
        <v>6.5875000000000005E-3</v>
      </c>
      <c r="AG34" s="47">
        <f>'LUC-2013-01-08-Run2'!BI41</f>
        <v>6.6150000000000002E-3</v>
      </c>
      <c r="AH34" s="47">
        <f>'LUC-2013-01-08-Run2'!BJ41</f>
        <v>6.6425E-3</v>
      </c>
      <c r="AI34" s="47">
        <f>'LUC-2013-01-08-Run2'!BK41</f>
        <v>6.6699999999999997E-3</v>
      </c>
      <c r="AJ34" s="47">
        <f>'LUC-2013-01-08-Run2'!BL41</f>
        <v>6.6975000000000003E-3</v>
      </c>
      <c r="AK34" s="47">
        <f>'LUC-2013-01-08-Run2'!BM41</f>
        <v>6.7250000000000001E-3</v>
      </c>
      <c r="AL34" s="47">
        <f>'LUC-2013-01-08-Run2'!BN41</f>
        <v>6.7524999999999998E-3</v>
      </c>
      <c r="AM34" s="47">
        <f>'LUC-2013-01-08-Run2'!BO41</f>
        <v>6.7799999999999996E-3</v>
      </c>
      <c r="AN34" s="47">
        <f>'LUC-2013-01-08-Run2'!BP41</f>
        <v>6.8075000000000002E-3</v>
      </c>
      <c r="AO34" s="47">
        <f>'LUC-2013-01-08-Run2'!BQ41</f>
        <v>6.8349999999999999E-3</v>
      </c>
      <c r="AP34" s="47">
        <f>'LUC-2013-01-08-Run2'!BR41</f>
        <v>6.8624999999999997E-3</v>
      </c>
      <c r="AQ34" s="47">
        <f>'LUC-2013-01-08-Run2'!BS41</f>
        <v>6.8900000000000003E-3</v>
      </c>
      <c r="AR34" s="47">
        <f>'LUC-2013-01-08-Run2'!BT41</f>
        <v>6.9175E-3</v>
      </c>
      <c r="AS34" s="47">
        <f>'LUC-2013-01-08-Run2'!BU41</f>
        <v>6.9449999999999998E-3</v>
      </c>
      <c r="AT34" s="47">
        <f>'LUC-2013-01-08-Run2'!BV41</f>
        <v>6.9724999999999995E-3</v>
      </c>
      <c r="AU34" s="47">
        <f>'LUC-2013-01-08-Run2'!BW41</f>
        <v>7.0000000000000001E-3</v>
      </c>
      <c r="AV34" s="47">
        <f>'LUC-2013-01-08-Run2'!BX41</f>
        <v>7.0274999999999999E-3</v>
      </c>
      <c r="AW34" s="47">
        <f>'LUC-2013-01-08-Run2'!BY41</f>
        <v>7.0549999999999996E-3</v>
      </c>
      <c r="AX34" s="47">
        <f>'LUC-2013-01-08-Run2'!BZ41</f>
        <v>7.0825000000000003E-3</v>
      </c>
      <c r="AY34" s="47">
        <f>'LUC-2013-01-08-Run2'!CA41</f>
        <v>7.11E-3</v>
      </c>
      <c r="AZ34" s="47">
        <f>'LUC-2013-01-08-Run2'!CB41</f>
        <v>7.1374999999999997E-3</v>
      </c>
      <c r="BA34" s="47">
        <f>'LUC-2013-01-08-Run2'!CC41</f>
        <v>7.1649999999999995E-3</v>
      </c>
      <c r="BB34" s="47">
        <f>'LUC-2013-01-08-Run2'!CD41</f>
        <v>7.1925000000000001E-3</v>
      </c>
      <c r="BC34" s="47">
        <f>'LUC-2013-01-08-Run2'!CE41</f>
        <v>7.2199999999999999E-3</v>
      </c>
      <c r="BD34" s="47">
        <f>'LUC-2013-01-08-Run2'!CF41</f>
        <v>7.2474999999999996E-3</v>
      </c>
      <c r="BE34" s="47">
        <f>'LUC-2013-01-08-Run2'!CG41</f>
        <v>7.2750000000000002E-3</v>
      </c>
      <c r="BF34" s="47">
        <f>'LUC-2013-01-08-Run2'!CH41</f>
        <v>7.3025E-3</v>
      </c>
      <c r="BG34" s="47">
        <f>'LUC-2013-01-08-Run2'!CI41</f>
        <v>7.3299999999999997E-3</v>
      </c>
      <c r="BH34" s="47">
        <f>'LUC-2013-01-08-Run2'!CJ41</f>
        <v>7.3574999999999995E-3</v>
      </c>
      <c r="BI34" s="47">
        <f>'LUC-2013-01-08-Run2'!CK41</f>
        <v>7.3849999999999992E-3</v>
      </c>
      <c r="BJ34" s="47">
        <f>'LUC-2013-01-08-Run2'!CL41</f>
        <v>7.4124999999999998E-3</v>
      </c>
      <c r="BK34" s="47">
        <f>'LUC-2013-01-08-Run2'!CM41</f>
        <v>7.4399999999999996E-3</v>
      </c>
      <c r="BM34" s="104"/>
      <c r="BN34" s="49" t="s">
        <v>100</v>
      </c>
      <c r="BO34" s="75">
        <f t="shared" si="23"/>
        <v>2.3129545454545455</v>
      </c>
      <c r="BP34" s="75">
        <f t="shared" si="24"/>
        <v>2.5931818181818183</v>
      </c>
      <c r="BQ34" s="75">
        <f t="shared" si="25"/>
        <v>2.8572727272727274</v>
      </c>
      <c r="BR34" s="75">
        <f t="shared" si="26"/>
        <v>3.0504545454545458</v>
      </c>
      <c r="BS34" s="75">
        <f t="shared" si="27"/>
        <v>3.2436363636363641</v>
      </c>
      <c r="BT34" s="75">
        <f t="shared" si="28"/>
        <v>3.436818181818182</v>
      </c>
      <c r="BU34" s="75">
        <f t="shared" si="29"/>
        <v>3.63</v>
      </c>
    </row>
    <row r="35" spans="1:75" x14ac:dyDescent="0.25">
      <c r="A35" s="48" t="s">
        <v>38</v>
      </c>
      <c r="B35" s="46" t="s">
        <v>100</v>
      </c>
      <c r="C35" s="48" t="s">
        <v>107</v>
      </c>
      <c r="D35" s="47">
        <f>'LUC-2013-01-08-Run2'!AF42</f>
        <v>2.3129545454545456E-3</v>
      </c>
      <c r="E35" s="47">
        <f>'LUC-2013-01-08-Run2'!AG42</f>
        <v>2.3440909090909094E-3</v>
      </c>
      <c r="F35" s="47">
        <f>'LUC-2013-01-08-Run2'!AH42</f>
        <v>2.3752272727272728E-3</v>
      </c>
      <c r="G35" s="47">
        <f>'LUC-2013-01-08-Run2'!AI42</f>
        <v>2.4063636363636366E-3</v>
      </c>
      <c r="H35" s="47">
        <f>'LUC-2013-01-08-Run2'!AJ42</f>
        <v>2.4375000000000004E-3</v>
      </c>
      <c r="I35" s="47">
        <f>'LUC-2013-01-08-Run2'!AK42</f>
        <v>2.4686363636363638E-3</v>
      </c>
      <c r="J35" s="47">
        <f>'LUC-2013-01-08-Run2'!AL42</f>
        <v>2.4997727272727276E-3</v>
      </c>
      <c r="K35" s="47">
        <f>'LUC-2013-01-08-Run2'!AM42</f>
        <v>2.5309090909090915E-3</v>
      </c>
      <c r="L35" s="47">
        <f>'LUC-2013-01-08-Run2'!AN42</f>
        <v>2.5620454545454549E-3</v>
      </c>
      <c r="M35" s="47">
        <f>'LUC-2013-01-08-Run2'!AO42</f>
        <v>2.5931818181818183E-3</v>
      </c>
      <c r="N35" s="47">
        <f>'LUC-2013-01-08-Run2'!AP42</f>
        <v>2.6243181818181821E-3</v>
      </c>
      <c r="O35" s="47">
        <f>'LUC-2013-01-08-Run2'!AQ42</f>
        <v>2.6554545454545459E-3</v>
      </c>
      <c r="P35" s="47">
        <f>'LUC-2013-01-08-Run2'!AR42</f>
        <v>2.6865909090909093E-3</v>
      </c>
      <c r="Q35" s="47">
        <f>'LUC-2013-01-08-Run2'!AS42</f>
        <v>2.7177272727272731E-3</v>
      </c>
      <c r="R35" s="47">
        <f>'LUC-2013-01-08-Run2'!AT42</f>
        <v>2.748863636363637E-3</v>
      </c>
      <c r="S35" s="47">
        <f>'LUC-2013-01-08-Run2'!AU42</f>
        <v>2.7800000000000004E-3</v>
      </c>
      <c r="T35" s="47">
        <f>'LUC-2013-01-08-Run2'!AV42</f>
        <v>2.7993181818181823E-3</v>
      </c>
      <c r="U35" s="47">
        <f>'LUC-2013-01-08-Run2'!AW42</f>
        <v>2.8186363636363639E-3</v>
      </c>
      <c r="V35" s="47">
        <f>'LUC-2013-01-08-Run2'!AX42</f>
        <v>2.8379545454545459E-3</v>
      </c>
      <c r="W35" s="47">
        <f>'LUC-2013-01-08-Run2'!AY42</f>
        <v>2.8572727272727274E-3</v>
      </c>
      <c r="X35" s="47">
        <f>'LUC-2013-01-08-Run2'!AZ42</f>
        <v>2.8765909090909094E-3</v>
      </c>
      <c r="Y35" s="47">
        <f>'LUC-2013-01-08-Run2'!BA42</f>
        <v>2.8959090909090913E-3</v>
      </c>
      <c r="Z35" s="47">
        <f>'LUC-2013-01-08-Run2'!BB42</f>
        <v>2.9152272727272729E-3</v>
      </c>
      <c r="AA35" s="47">
        <f>'LUC-2013-01-08-Run2'!BC42</f>
        <v>2.9345454545454549E-3</v>
      </c>
      <c r="AB35" s="47">
        <f>'LUC-2013-01-08-Run2'!BD42</f>
        <v>2.9538636363636368E-3</v>
      </c>
      <c r="AC35" s="47">
        <f>'LUC-2013-01-08-Run2'!BE42</f>
        <v>2.9731818181818184E-3</v>
      </c>
      <c r="AD35" s="47">
        <f>'LUC-2013-01-08-Run2'!BF42</f>
        <v>2.9925000000000004E-3</v>
      </c>
      <c r="AE35" s="47">
        <f>'LUC-2013-01-08-Run2'!BG42</f>
        <v>3.0118181818181819E-3</v>
      </c>
      <c r="AF35" s="47">
        <f>'LUC-2013-01-08-Run2'!BH42</f>
        <v>3.0311363636363639E-3</v>
      </c>
      <c r="AG35" s="47">
        <f>'LUC-2013-01-08-Run2'!BI42</f>
        <v>3.0504545454545459E-3</v>
      </c>
      <c r="AH35" s="47">
        <f>'LUC-2013-01-08-Run2'!BJ42</f>
        <v>3.0697727272727274E-3</v>
      </c>
      <c r="AI35" s="47">
        <f>'LUC-2013-01-08-Run2'!BK42</f>
        <v>3.0890909090909094E-3</v>
      </c>
      <c r="AJ35" s="47">
        <f>'LUC-2013-01-08-Run2'!BL42</f>
        <v>3.1084090909090914E-3</v>
      </c>
      <c r="AK35" s="47">
        <f>'LUC-2013-01-08-Run2'!BM42</f>
        <v>3.1277272727272729E-3</v>
      </c>
      <c r="AL35" s="47">
        <f>'LUC-2013-01-08-Run2'!BN42</f>
        <v>3.1470454545454549E-3</v>
      </c>
      <c r="AM35" s="47">
        <f>'LUC-2013-01-08-Run2'!BO42</f>
        <v>3.1663636363636364E-3</v>
      </c>
      <c r="AN35" s="47">
        <f>'LUC-2013-01-08-Run2'!BP42</f>
        <v>3.1856818181818184E-3</v>
      </c>
      <c r="AO35" s="47">
        <f>'LUC-2013-01-08-Run2'!BQ42</f>
        <v>3.2050000000000004E-3</v>
      </c>
      <c r="AP35" s="47">
        <f>'LUC-2013-01-08-Run2'!BR42</f>
        <v>3.2243181818181819E-3</v>
      </c>
      <c r="AQ35" s="47">
        <f>'LUC-2013-01-08-Run2'!BS42</f>
        <v>3.2436363636363639E-3</v>
      </c>
      <c r="AR35" s="47">
        <f>'LUC-2013-01-08-Run2'!BT42</f>
        <v>3.2629545454545454E-3</v>
      </c>
      <c r="AS35" s="47">
        <f>'LUC-2013-01-08-Run2'!BU42</f>
        <v>3.2822727272727274E-3</v>
      </c>
      <c r="AT35" s="47">
        <f>'LUC-2013-01-08-Run2'!BV42</f>
        <v>3.3015909090909094E-3</v>
      </c>
      <c r="AU35" s="47">
        <f>'LUC-2013-01-08-Run2'!BW42</f>
        <v>3.3209090909090909E-3</v>
      </c>
      <c r="AV35" s="47">
        <f>'LUC-2013-01-08-Run2'!BX42</f>
        <v>3.3402272727272729E-3</v>
      </c>
      <c r="AW35" s="47">
        <f>'LUC-2013-01-08-Run2'!BY42</f>
        <v>3.3595454545454545E-3</v>
      </c>
      <c r="AX35" s="47">
        <f>'LUC-2013-01-08-Run2'!BZ42</f>
        <v>3.3788636363636364E-3</v>
      </c>
      <c r="AY35" s="47">
        <f>'LUC-2013-01-08-Run2'!CA42</f>
        <v>3.3981818181818184E-3</v>
      </c>
      <c r="AZ35" s="47">
        <f>'LUC-2013-01-08-Run2'!CB42</f>
        <v>3.4175E-3</v>
      </c>
      <c r="BA35" s="47">
        <f>'LUC-2013-01-08-Run2'!CC42</f>
        <v>3.4368181818181819E-3</v>
      </c>
      <c r="BB35" s="47">
        <f>'LUC-2013-01-08-Run2'!CD42</f>
        <v>3.4561363636363635E-3</v>
      </c>
      <c r="BC35" s="47">
        <f>'LUC-2013-01-08-Run2'!CE42</f>
        <v>3.4754545454545455E-3</v>
      </c>
      <c r="BD35" s="47">
        <f>'LUC-2013-01-08-Run2'!CF42</f>
        <v>3.4947727272727274E-3</v>
      </c>
      <c r="BE35" s="47">
        <f>'LUC-2013-01-08-Run2'!CG42</f>
        <v>3.5140909090909094E-3</v>
      </c>
      <c r="BF35" s="47">
        <f>'LUC-2013-01-08-Run2'!CH42</f>
        <v>3.533409090909091E-3</v>
      </c>
      <c r="BG35" s="47">
        <f>'LUC-2013-01-08-Run2'!CI42</f>
        <v>3.5527272727272729E-3</v>
      </c>
      <c r="BH35" s="47">
        <f>'LUC-2013-01-08-Run2'!CJ42</f>
        <v>3.5720454545454545E-3</v>
      </c>
      <c r="BI35" s="47">
        <f>'LUC-2013-01-08-Run2'!CK42</f>
        <v>3.5913636363636365E-3</v>
      </c>
      <c r="BJ35" s="47">
        <f>'LUC-2013-01-08-Run2'!CL42</f>
        <v>3.6106818181818184E-3</v>
      </c>
      <c r="BK35" s="47">
        <f>'LUC-2013-01-08-Run2'!CM42</f>
        <v>3.63E-3</v>
      </c>
      <c r="BM35" s="104"/>
      <c r="BN35" s="49" t="s">
        <v>101</v>
      </c>
      <c r="BO35" s="75">
        <f t="shared" si="23"/>
        <v>3.4209090909090913</v>
      </c>
      <c r="BP35" s="75">
        <f t="shared" si="24"/>
        <v>3.8463636363636371</v>
      </c>
      <c r="BQ35" s="75">
        <f t="shared" si="25"/>
        <v>4.2418181818181822</v>
      </c>
      <c r="BR35" s="75">
        <f t="shared" si="26"/>
        <v>4.5213636363636365</v>
      </c>
      <c r="BS35" s="75">
        <f t="shared" si="27"/>
        <v>4.8009090909090917</v>
      </c>
      <c r="BT35" s="75">
        <f t="shared" si="28"/>
        <v>5.080454545454546</v>
      </c>
      <c r="BU35" s="75">
        <f t="shared" si="29"/>
        <v>5.36</v>
      </c>
    </row>
    <row r="36" spans="1:75" x14ac:dyDescent="0.25">
      <c r="A36" s="48" t="s">
        <v>38</v>
      </c>
      <c r="B36" s="46" t="s">
        <v>101</v>
      </c>
      <c r="C36" s="48" t="s">
        <v>107</v>
      </c>
      <c r="D36" s="47">
        <f>'LUC-2013-01-08-Run2'!AF43</f>
        <v>3.4209090909090912E-3</v>
      </c>
      <c r="E36" s="47">
        <f>'LUC-2013-01-08-Run2'!AG43</f>
        <v>3.4681818181818186E-3</v>
      </c>
      <c r="F36" s="47">
        <f>'LUC-2013-01-08-Run2'!AH43</f>
        <v>3.5154545454545456E-3</v>
      </c>
      <c r="G36" s="47">
        <f>'LUC-2013-01-08-Run2'!AI43</f>
        <v>3.562727272727273E-3</v>
      </c>
      <c r="H36" s="47">
        <f>'LUC-2013-01-08-Run2'!AJ43</f>
        <v>3.6100000000000004E-3</v>
      </c>
      <c r="I36" s="47">
        <f>'LUC-2013-01-08-Run2'!AK43</f>
        <v>3.6572727272727278E-3</v>
      </c>
      <c r="J36" s="47">
        <f>'LUC-2013-01-08-Run2'!AL43</f>
        <v>3.7045454545454552E-3</v>
      </c>
      <c r="K36" s="47">
        <f>'LUC-2013-01-08-Run2'!AM43</f>
        <v>3.7518181818181826E-3</v>
      </c>
      <c r="L36" s="47">
        <f>'LUC-2013-01-08-Run2'!AN43</f>
        <v>3.7990909090909099E-3</v>
      </c>
      <c r="M36" s="47">
        <f>'LUC-2013-01-08-Run2'!AO43</f>
        <v>3.8463636363636369E-3</v>
      </c>
      <c r="N36" s="47">
        <f>'LUC-2013-01-08-Run2'!AP43</f>
        <v>3.8936363636363643E-3</v>
      </c>
      <c r="O36" s="47">
        <f>'LUC-2013-01-08-Run2'!AQ43</f>
        <v>3.9409090909090913E-3</v>
      </c>
      <c r="P36" s="47">
        <f>'LUC-2013-01-08-Run2'!AR43</f>
        <v>3.9881818181818187E-3</v>
      </c>
      <c r="Q36" s="47">
        <f>'LUC-2013-01-08-Run2'!AS43</f>
        <v>4.0354545454545461E-3</v>
      </c>
      <c r="R36" s="47">
        <f>'LUC-2013-01-08-Run2'!AT43</f>
        <v>4.0827272727272735E-3</v>
      </c>
      <c r="S36" s="47">
        <f>'LUC-2013-01-08-Run2'!AU43</f>
        <v>4.1300000000000009E-3</v>
      </c>
      <c r="T36" s="47">
        <f>'LUC-2013-01-08-Run2'!AV43</f>
        <v>4.1579545454545463E-3</v>
      </c>
      <c r="U36" s="47">
        <f>'LUC-2013-01-08-Run2'!AW43</f>
        <v>4.1859090909090917E-3</v>
      </c>
      <c r="V36" s="47">
        <f>'LUC-2013-01-08-Run2'!AX43</f>
        <v>4.2138636363636371E-3</v>
      </c>
      <c r="W36" s="47">
        <f>'LUC-2013-01-08-Run2'!AY43</f>
        <v>4.2418181818181825E-3</v>
      </c>
      <c r="X36" s="47">
        <f>'LUC-2013-01-08-Run2'!AZ43</f>
        <v>4.269772727272728E-3</v>
      </c>
      <c r="Y36" s="47">
        <f>'LUC-2013-01-08-Run2'!BA43</f>
        <v>4.2977272727272734E-3</v>
      </c>
      <c r="Z36" s="47">
        <f>'LUC-2013-01-08-Run2'!BB43</f>
        <v>4.3256818181818188E-3</v>
      </c>
      <c r="AA36" s="47">
        <f>'LUC-2013-01-08-Run2'!BC43</f>
        <v>4.3536363636363642E-3</v>
      </c>
      <c r="AB36" s="47">
        <f>'LUC-2013-01-08-Run2'!BD43</f>
        <v>4.3815909090909096E-3</v>
      </c>
      <c r="AC36" s="47">
        <f>'LUC-2013-01-08-Run2'!BE43</f>
        <v>4.4095454545454551E-3</v>
      </c>
      <c r="AD36" s="47">
        <f>'LUC-2013-01-08-Run2'!BF43</f>
        <v>4.4375000000000005E-3</v>
      </c>
      <c r="AE36" s="47">
        <f>'LUC-2013-01-08-Run2'!BG43</f>
        <v>4.4654545454545459E-3</v>
      </c>
      <c r="AF36" s="47">
        <f>'LUC-2013-01-08-Run2'!BH43</f>
        <v>4.4934090909090913E-3</v>
      </c>
      <c r="AG36" s="47">
        <f>'LUC-2013-01-08-Run2'!BI43</f>
        <v>4.5213636363636367E-3</v>
      </c>
      <c r="AH36" s="47">
        <f>'LUC-2013-01-08-Run2'!BJ43</f>
        <v>4.5493181818181821E-3</v>
      </c>
      <c r="AI36" s="47">
        <f>'LUC-2013-01-08-Run2'!BK43</f>
        <v>4.5772727272727276E-3</v>
      </c>
      <c r="AJ36" s="47">
        <f>'LUC-2013-01-08-Run2'!BL43</f>
        <v>4.605227272727273E-3</v>
      </c>
      <c r="AK36" s="47">
        <f>'LUC-2013-01-08-Run2'!BM43</f>
        <v>4.6331818181818184E-3</v>
      </c>
      <c r="AL36" s="47">
        <f>'LUC-2013-01-08-Run2'!BN43</f>
        <v>4.6611363636363638E-3</v>
      </c>
      <c r="AM36" s="47">
        <f>'LUC-2013-01-08-Run2'!BO43</f>
        <v>4.6890909090909101E-3</v>
      </c>
      <c r="AN36" s="47">
        <f>'LUC-2013-01-08-Run2'!BP43</f>
        <v>4.7170454545454547E-3</v>
      </c>
      <c r="AO36" s="47">
        <f>'LUC-2013-01-08-Run2'!BQ43</f>
        <v>4.745000000000001E-3</v>
      </c>
      <c r="AP36" s="47">
        <f>'LUC-2013-01-08-Run2'!BR43</f>
        <v>4.7729545454545455E-3</v>
      </c>
      <c r="AQ36" s="47">
        <f>'LUC-2013-01-08-Run2'!BS43</f>
        <v>4.8009090909090918E-3</v>
      </c>
      <c r="AR36" s="47">
        <f>'LUC-2013-01-08-Run2'!BT43</f>
        <v>4.8288636363636372E-3</v>
      </c>
      <c r="AS36" s="47">
        <f>'LUC-2013-01-08-Run2'!BU43</f>
        <v>4.8568181818181826E-3</v>
      </c>
      <c r="AT36" s="47">
        <f>'LUC-2013-01-08-Run2'!BV43</f>
        <v>4.8847727272727281E-3</v>
      </c>
      <c r="AU36" s="47">
        <f>'LUC-2013-01-08-Run2'!BW43</f>
        <v>4.9127272727272735E-3</v>
      </c>
      <c r="AV36" s="47">
        <f>'LUC-2013-01-08-Run2'!BX43</f>
        <v>4.9406818181818189E-3</v>
      </c>
      <c r="AW36" s="47">
        <f>'LUC-2013-01-08-Run2'!BY43</f>
        <v>4.9686363636363643E-3</v>
      </c>
      <c r="AX36" s="47">
        <f>'LUC-2013-01-08-Run2'!BZ43</f>
        <v>4.9965909090909097E-3</v>
      </c>
      <c r="AY36" s="47">
        <f>'LUC-2013-01-08-Run2'!CA43</f>
        <v>5.0245454545454551E-3</v>
      </c>
      <c r="AZ36" s="47">
        <f>'LUC-2013-01-08-Run2'!CB43</f>
        <v>5.0525000000000006E-3</v>
      </c>
      <c r="BA36" s="47">
        <f>'LUC-2013-01-08-Run2'!CC43</f>
        <v>5.080454545454546E-3</v>
      </c>
      <c r="BB36" s="47">
        <f>'LUC-2013-01-08-Run2'!CD43</f>
        <v>5.1084090909090914E-3</v>
      </c>
      <c r="BC36" s="47">
        <f>'LUC-2013-01-08-Run2'!CE43</f>
        <v>5.1363636363636368E-3</v>
      </c>
      <c r="BD36" s="47">
        <f>'LUC-2013-01-08-Run2'!CF43</f>
        <v>5.1643181818181822E-3</v>
      </c>
      <c r="BE36" s="47">
        <f>'LUC-2013-01-08-Run2'!CG43</f>
        <v>5.1922727272727277E-3</v>
      </c>
      <c r="BF36" s="47">
        <f>'LUC-2013-01-08-Run2'!CH43</f>
        <v>5.2202272727272731E-3</v>
      </c>
      <c r="BG36" s="47">
        <f>'LUC-2013-01-08-Run2'!CI43</f>
        <v>5.2481818181818185E-3</v>
      </c>
      <c r="BH36" s="47">
        <f>'LUC-2013-01-08-Run2'!CJ43</f>
        <v>5.2761363636363639E-3</v>
      </c>
      <c r="BI36" s="47">
        <f>'LUC-2013-01-08-Run2'!CK43</f>
        <v>5.3040909090909093E-3</v>
      </c>
      <c r="BJ36" s="47">
        <f>'LUC-2013-01-08-Run2'!CL43</f>
        <v>5.3320454545454548E-3</v>
      </c>
      <c r="BK36" s="47">
        <f>'LUC-2013-01-08-Run2'!CM43</f>
        <v>5.3600000000000002E-3</v>
      </c>
      <c r="BM36" s="104"/>
      <c r="BN36" s="49" t="s">
        <v>111</v>
      </c>
      <c r="BO36" s="75">
        <f t="shared" si="23"/>
        <v>1.4251346260975675</v>
      </c>
      <c r="BP36" s="75">
        <f t="shared" si="24"/>
        <v>1.5535321113085923</v>
      </c>
      <c r="BQ36" s="75">
        <f t="shared" si="25"/>
        <v>1.6874313272180377</v>
      </c>
      <c r="BR36" s="75">
        <f t="shared" si="26"/>
        <v>1.8081835583066099</v>
      </c>
      <c r="BS36" s="75">
        <f t="shared" si="27"/>
        <v>1.9289357893951826</v>
      </c>
      <c r="BT36" s="75">
        <f t="shared" si="28"/>
        <v>2.0496880204837549</v>
      </c>
      <c r="BU36" s="75">
        <f t="shared" si="29"/>
        <v>2.1704402515723271</v>
      </c>
    </row>
    <row r="37" spans="1:75" x14ac:dyDescent="0.25">
      <c r="A37" s="48" t="s">
        <v>38</v>
      </c>
      <c r="B37" s="46" t="s">
        <v>111</v>
      </c>
      <c r="C37" s="48" t="s">
        <v>107</v>
      </c>
      <c r="D37" s="47">
        <f>'LUC-2013-01-08-Run2'!AF44</f>
        <v>1.4251346260975674E-3</v>
      </c>
      <c r="E37" s="47">
        <f>'LUC-2013-01-08-Run2'!AG44</f>
        <v>1.4394010133432368E-3</v>
      </c>
      <c r="F37" s="47">
        <f>'LUC-2013-01-08-Run2'!AH44</f>
        <v>1.4536674005889063E-3</v>
      </c>
      <c r="G37" s="47">
        <f>'LUC-2013-01-08-Run2'!AI44</f>
        <v>1.4679337878345756E-3</v>
      </c>
      <c r="H37" s="47">
        <f>'LUC-2013-01-08-Run2'!AJ44</f>
        <v>1.4822001750802451E-3</v>
      </c>
      <c r="I37" s="47">
        <f>'LUC-2013-01-08-Run2'!AK44</f>
        <v>1.4964665623259145E-3</v>
      </c>
      <c r="J37" s="47">
        <f>'LUC-2013-01-08-Run2'!AL44</f>
        <v>1.510732949571584E-3</v>
      </c>
      <c r="K37" s="47">
        <f>'LUC-2013-01-08-Run2'!AM44</f>
        <v>1.5249993368172533E-3</v>
      </c>
      <c r="L37" s="47">
        <f>'LUC-2013-01-08-Run2'!AN44</f>
        <v>1.5392657240629226E-3</v>
      </c>
      <c r="M37" s="47">
        <f>'LUC-2013-01-08-Run2'!AO44</f>
        <v>1.5535321113085922E-3</v>
      </c>
      <c r="N37" s="47">
        <f>'LUC-2013-01-08-Run2'!AP44</f>
        <v>1.5677984985542617E-3</v>
      </c>
      <c r="O37" s="47">
        <f>'LUC-2013-01-08-Run2'!AQ44</f>
        <v>1.582064885799931E-3</v>
      </c>
      <c r="P37" s="47">
        <f>'LUC-2013-01-08-Run2'!AR44</f>
        <v>1.5963312730456003E-3</v>
      </c>
      <c r="Q37" s="47">
        <f>'LUC-2013-01-08-Run2'!AS44</f>
        <v>1.6105976602912699E-3</v>
      </c>
      <c r="R37" s="47">
        <f>'LUC-2013-01-08-Run2'!AT44</f>
        <v>1.6248640475369394E-3</v>
      </c>
      <c r="S37" s="47">
        <f>'LUC-2013-01-08-Run2'!AU44</f>
        <v>1.6391304347826087E-3</v>
      </c>
      <c r="T37" s="47">
        <f>'LUC-2013-01-08-Run2'!AV44</f>
        <v>1.6512056578914659E-3</v>
      </c>
      <c r="U37" s="47">
        <f>'LUC-2013-01-08-Run2'!AW44</f>
        <v>1.6632808810003231E-3</v>
      </c>
      <c r="V37" s="47">
        <f>'LUC-2013-01-08-Run2'!AX44</f>
        <v>1.6753561041091805E-3</v>
      </c>
      <c r="W37" s="47">
        <f>'LUC-2013-01-08-Run2'!AY44</f>
        <v>1.6874313272180377E-3</v>
      </c>
      <c r="X37" s="47">
        <f>'LUC-2013-01-08-Run2'!AZ44</f>
        <v>1.6995065503268949E-3</v>
      </c>
      <c r="Y37" s="47">
        <f>'LUC-2013-01-08-Run2'!BA44</f>
        <v>1.7115817734357521E-3</v>
      </c>
      <c r="Z37" s="47">
        <f>'LUC-2013-01-08-Run2'!BB44</f>
        <v>1.7236569965446095E-3</v>
      </c>
      <c r="AA37" s="47">
        <f>'LUC-2013-01-08-Run2'!BC44</f>
        <v>1.7357322196534667E-3</v>
      </c>
      <c r="AB37" s="47">
        <f>'LUC-2013-01-08-Run2'!BD44</f>
        <v>1.7478074427623239E-3</v>
      </c>
      <c r="AC37" s="47">
        <f>'LUC-2013-01-08-Run2'!BE44</f>
        <v>1.759882665871181E-3</v>
      </c>
      <c r="AD37" s="47">
        <f>'LUC-2013-01-08-Run2'!BF44</f>
        <v>1.7719578889800382E-3</v>
      </c>
      <c r="AE37" s="47">
        <f>'LUC-2013-01-08-Run2'!BG44</f>
        <v>1.7840331120888956E-3</v>
      </c>
      <c r="AF37" s="47">
        <f>'LUC-2013-01-08-Run2'!BH44</f>
        <v>1.7961083351977528E-3</v>
      </c>
      <c r="AG37" s="47">
        <f>'LUC-2013-01-08-Run2'!BI44</f>
        <v>1.80818355830661E-3</v>
      </c>
      <c r="AH37" s="47">
        <f>'LUC-2013-01-08-Run2'!BJ44</f>
        <v>1.8202587814154672E-3</v>
      </c>
      <c r="AI37" s="47">
        <f>'LUC-2013-01-08-Run2'!BK44</f>
        <v>1.8323340045243246E-3</v>
      </c>
      <c r="AJ37" s="47">
        <f>'LUC-2013-01-08-Run2'!BL44</f>
        <v>1.8444092276331818E-3</v>
      </c>
      <c r="AK37" s="47">
        <f>'LUC-2013-01-08-Run2'!BM44</f>
        <v>1.856484450742039E-3</v>
      </c>
      <c r="AL37" s="47">
        <f>'LUC-2013-01-08-Run2'!BN44</f>
        <v>1.8685596738508962E-3</v>
      </c>
      <c r="AM37" s="47">
        <f>'LUC-2013-01-08-Run2'!BO44</f>
        <v>1.8806348969597534E-3</v>
      </c>
      <c r="AN37" s="47">
        <f>'LUC-2013-01-08-Run2'!BP44</f>
        <v>1.8927101200686108E-3</v>
      </c>
      <c r="AO37" s="47">
        <f>'LUC-2013-01-08-Run2'!BQ44</f>
        <v>1.904785343177468E-3</v>
      </c>
      <c r="AP37" s="47">
        <f>'LUC-2013-01-08-Run2'!BR44</f>
        <v>1.9168605662863252E-3</v>
      </c>
      <c r="AQ37" s="47">
        <f>'LUC-2013-01-08-Run2'!BS44</f>
        <v>1.9289357893951826E-3</v>
      </c>
      <c r="AR37" s="47">
        <f>'LUC-2013-01-08-Run2'!BT44</f>
        <v>1.9410110125040398E-3</v>
      </c>
      <c r="AS37" s="47">
        <f>'LUC-2013-01-08-Run2'!BU44</f>
        <v>1.953086235612897E-3</v>
      </c>
      <c r="AT37" s="47">
        <f>'LUC-2013-01-08-Run2'!BV44</f>
        <v>1.9651614587217541E-3</v>
      </c>
      <c r="AU37" s="47">
        <f>'LUC-2013-01-08-Run2'!BW44</f>
        <v>1.9772366818306113E-3</v>
      </c>
      <c r="AV37" s="47">
        <f>'LUC-2013-01-08-Run2'!BX44</f>
        <v>1.9893119049394685E-3</v>
      </c>
      <c r="AW37" s="47">
        <f>'LUC-2013-01-08-Run2'!BY44</f>
        <v>2.0013871280483257E-3</v>
      </c>
      <c r="AX37" s="47">
        <f>'LUC-2013-01-08-Run2'!BZ44</f>
        <v>2.0134623511571829E-3</v>
      </c>
      <c r="AY37" s="47">
        <f>'LUC-2013-01-08-Run2'!CA44</f>
        <v>2.0255375742660405E-3</v>
      </c>
      <c r="AZ37" s="47">
        <f>'LUC-2013-01-08-Run2'!CB44</f>
        <v>2.0376127973748977E-3</v>
      </c>
      <c r="BA37" s="47">
        <f>'LUC-2013-01-08-Run2'!CC44</f>
        <v>2.0496880204837549E-3</v>
      </c>
      <c r="BB37" s="47">
        <f>'LUC-2013-01-08-Run2'!CD44</f>
        <v>2.0617632435926121E-3</v>
      </c>
      <c r="BC37" s="47">
        <f>'LUC-2013-01-08-Run2'!CE44</f>
        <v>2.0738384667014693E-3</v>
      </c>
      <c r="BD37" s="47">
        <f>'LUC-2013-01-08-Run2'!CF44</f>
        <v>2.0859136898103265E-3</v>
      </c>
      <c r="BE37" s="47">
        <f>'LUC-2013-01-08-Run2'!CG44</f>
        <v>2.0979889129191837E-3</v>
      </c>
      <c r="BF37" s="47">
        <f>'LUC-2013-01-08-Run2'!CH44</f>
        <v>2.1100641360280409E-3</v>
      </c>
      <c r="BG37" s="47">
        <f>'LUC-2013-01-08-Run2'!CI44</f>
        <v>2.1221393591368985E-3</v>
      </c>
      <c r="BH37" s="47">
        <f>'LUC-2013-01-08-Run2'!CJ44</f>
        <v>2.1342145822457557E-3</v>
      </c>
      <c r="BI37" s="47">
        <f>'LUC-2013-01-08-Run2'!CK44</f>
        <v>2.1462898053546129E-3</v>
      </c>
      <c r="BJ37" s="47">
        <f>'LUC-2013-01-08-Run2'!CL44</f>
        <v>2.1583650284634701E-3</v>
      </c>
      <c r="BK37" s="47">
        <f>'LUC-2013-01-08-Run2'!CM44</f>
        <v>2.1704402515723272E-3</v>
      </c>
      <c r="BM37" s="104"/>
      <c r="BN37" s="49" t="s">
        <v>102</v>
      </c>
      <c r="BO37" s="75">
        <f t="shared" si="23"/>
        <v>1.6577549140049139</v>
      </c>
      <c r="BP37" s="75">
        <f t="shared" si="24"/>
        <v>1.8618857493857495</v>
      </c>
      <c r="BQ37" s="75">
        <f t="shared" si="25"/>
        <v>2.0799754299754296</v>
      </c>
      <c r="BR37" s="75">
        <f t="shared" si="26"/>
        <v>2.2849815724815721</v>
      </c>
      <c r="BS37" s="75">
        <f t="shared" si="27"/>
        <v>2.489987714987715</v>
      </c>
      <c r="BT37" s="75">
        <f t="shared" si="28"/>
        <v>2.6949938574938574</v>
      </c>
      <c r="BU37" s="75">
        <f t="shared" si="29"/>
        <v>2.9</v>
      </c>
    </row>
    <row r="38" spans="1:75" x14ac:dyDescent="0.25">
      <c r="A38" s="48" t="s">
        <v>38</v>
      </c>
      <c r="B38" s="46" t="s">
        <v>102</v>
      </c>
      <c r="C38" s="48" t="s">
        <v>107</v>
      </c>
      <c r="D38" s="47">
        <f>'LUC-2013-01-08-Run2'!AF45</f>
        <v>1.6577549140049139E-3</v>
      </c>
      <c r="E38" s="47">
        <f>'LUC-2013-01-08-Run2'!AG45</f>
        <v>1.6804361179361179E-3</v>
      </c>
      <c r="F38" s="47">
        <f>'LUC-2013-01-08-Run2'!AH45</f>
        <v>1.7031173218673219E-3</v>
      </c>
      <c r="G38" s="47">
        <f>'LUC-2013-01-08-Run2'!AI45</f>
        <v>1.7257985257985258E-3</v>
      </c>
      <c r="H38" s="47">
        <f>'LUC-2013-01-08-Run2'!AJ45</f>
        <v>1.7484797297297296E-3</v>
      </c>
      <c r="I38" s="47">
        <f>'LUC-2013-01-08-Run2'!AK45</f>
        <v>1.7711609336609336E-3</v>
      </c>
      <c r="J38" s="47">
        <f>'LUC-2013-01-08-Run2'!AL45</f>
        <v>1.7938421375921377E-3</v>
      </c>
      <c r="K38" s="47">
        <f>'LUC-2013-01-08-Run2'!AM45</f>
        <v>1.8165233415233415E-3</v>
      </c>
      <c r="L38" s="47">
        <f>'LUC-2013-01-08-Run2'!AN45</f>
        <v>1.8392045454545453E-3</v>
      </c>
      <c r="M38" s="47">
        <f>'LUC-2013-01-08-Run2'!AO45</f>
        <v>1.8618857493857494E-3</v>
      </c>
      <c r="N38" s="47">
        <f>'LUC-2013-01-08-Run2'!AP45</f>
        <v>1.8845669533169532E-3</v>
      </c>
      <c r="O38" s="47">
        <f>'LUC-2013-01-08-Run2'!AQ45</f>
        <v>1.907248157248157E-3</v>
      </c>
      <c r="P38" s="47">
        <f>'LUC-2013-01-08-Run2'!AR45</f>
        <v>1.9299293611793611E-3</v>
      </c>
      <c r="Q38" s="47">
        <f>'LUC-2013-01-08-Run2'!AS45</f>
        <v>1.9526105651105651E-3</v>
      </c>
      <c r="R38" s="47">
        <f>'LUC-2013-01-08-Run2'!AT45</f>
        <v>1.9752917690417692E-3</v>
      </c>
      <c r="S38" s="47">
        <f>'LUC-2013-01-08-Run2'!AU45</f>
        <v>1.9979729729729728E-3</v>
      </c>
      <c r="T38" s="47">
        <f>'LUC-2013-01-08-Run2'!AV45</f>
        <v>2.0184735872235873E-3</v>
      </c>
      <c r="U38" s="47">
        <f>'LUC-2013-01-08-Run2'!AW45</f>
        <v>2.0389742014742013E-3</v>
      </c>
      <c r="V38" s="47">
        <f>'LUC-2013-01-08-Run2'!AX45</f>
        <v>2.0594748157248153E-3</v>
      </c>
      <c r="W38" s="47">
        <f>'LUC-2013-01-08-Run2'!AY45</f>
        <v>2.0799754299754298E-3</v>
      </c>
      <c r="X38" s="47">
        <f>'LUC-2013-01-08-Run2'!AZ45</f>
        <v>2.1004760442260443E-3</v>
      </c>
      <c r="Y38" s="47">
        <f>'LUC-2013-01-08-Run2'!BA45</f>
        <v>2.1209766584766583E-3</v>
      </c>
      <c r="Z38" s="47">
        <f>'LUC-2013-01-08-Run2'!BB45</f>
        <v>2.1414772727272723E-3</v>
      </c>
      <c r="AA38" s="47">
        <f>'LUC-2013-01-08-Run2'!BC45</f>
        <v>2.1619778869778868E-3</v>
      </c>
      <c r="AB38" s="47">
        <f>'LUC-2013-01-08-Run2'!BD45</f>
        <v>2.1824785012285013E-3</v>
      </c>
      <c r="AC38" s="47">
        <f>'LUC-2013-01-08-Run2'!BE45</f>
        <v>2.2029791154791153E-3</v>
      </c>
      <c r="AD38" s="47">
        <f>'LUC-2013-01-08-Run2'!BF45</f>
        <v>2.2234797297297293E-3</v>
      </c>
      <c r="AE38" s="47">
        <f>'LUC-2013-01-08-Run2'!BG45</f>
        <v>2.2439803439803438E-3</v>
      </c>
      <c r="AF38" s="47">
        <f>'LUC-2013-01-08-Run2'!BH45</f>
        <v>2.2644809582309583E-3</v>
      </c>
      <c r="AG38" s="47">
        <f>'LUC-2013-01-08-Run2'!BI45</f>
        <v>2.2849815724815723E-3</v>
      </c>
      <c r="AH38" s="47">
        <f>'LUC-2013-01-08-Run2'!BJ45</f>
        <v>2.3054821867321863E-3</v>
      </c>
      <c r="AI38" s="47">
        <f>'LUC-2013-01-08-Run2'!BK45</f>
        <v>2.3259828009828008E-3</v>
      </c>
      <c r="AJ38" s="47">
        <f>'LUC-2013-01-08-Run2'!BL45</f>
        <v>2.3464834152334153E-3</v>
      </c>
      <c r="AK38" s="47">
        <f>'LUC-2013-01-08-Run2'!BM45</f>
        <v>2.3669840294840293E-3</v>
      </c>
      <c r="AL38" s="47">
        <f>'LUC-2013-01-08-Run2'!BN45</f>
        <v>2.3874846437346433E-3</v>
      </c>
      <c r="AM38" s="47">
        <f>'LUC-2013-01-08-Run2'!BO45</f>
        <v>2.4079852579852578E-3</v>
      </c>
      <c r="AN38" s="47">
        <f>'LUC-2013-01-08-Run2'!BP45</f>
        <v>2.4284858722358723E-3</v>
      </c>
      <c r="AO38" s="47">
        <f>'LUC-2013-01-08-Run2'!BQ45</f>
        <v>2.4489864864864863E-3</v>
      </c>
      <c r="AP38" s="47">
        <f>'LUC-2013-01-08-Run2'!BR45</f>
        <v>2.4694871007371003E-3</v>
      </c>
      <c r="AQ38" s="47">
        <f>'LUC-2013-01-08-Run2'!BS45</f>
        <v>2.4899877149877148E-3</v>
      </c>
      <c r="AR38" s="47">
        <f>'LUC-2013-01-08-Run2'!BT45</f>
        <v>2.5104883292383293E-3</v>
      </c>
      <c r="AS38" s="47">
        <f>'LUC-2013-01-08-Run2'!BU45</f>
        <v>2.5309889434889433E-3</v>
      </c>
      <c r="AT38" s="47">
        <f>'LUC-2013-01-08-Run2'!BV45</f>
        <v>2.5514895577395573E-3</v>
      </c>
      <c r="AU38" s="47">
        <f>'LUC-2013-01-08-Run2'!BW45</f>
        <v>2.5719901719901718E-3</v>
      </c>
      <c r="AV38" s="47">
        <f>'LUC-2013-01-08-Run2'!BX45</f>
        <v>2.5924907862407863E-3</v>
      </c>
      <c r="AW38" s="47">
        <f>'LUC-2013-01-08-Run2'!BY45</f>
        <v>2.6129914004914003E-3</v>
      </c>
      <c r="AX38" s="47">
        <f>'LUC-2013-01-08-Run2'!BZ45</f>
        <v>2.6334920147420143E-3</v>
      </c>
      <c r="AY38" s="47">
        <f>'LUC-2013-01-08-Run2'!CA45</f>
        <v>2.6539926289926288E-3</v>
      </c>
      <c r="AZ38" s="47">
        <f>'LUC-2013-01-08-Run2'!CB45</f>
        <v>2.6744932432432433E-3</v>
      </c>
      <c r="BA38" s="47">
        <f>'LUC-2013-01-08-Run2'!CC45</f>
        <v>2.6949938574938573E-3</v>
      </c>
      <c r="BB38" s="47">
        <f>'LUC-2013-01-08-Run2'!CD45</f>
        <v>2.7154944717444713E-3</v>
      </c>
      <c r="BC38" s="47">
        <f>'LUC-2013-01-08-Run2'!CE45</f>
        <v>2.7359950859950858E-3</v>
      </c>
      <c r="BD38" s="47">
        <f>'LUC-2013-01-08-Run2'!CF45</f>
        <v>2.7564957002457003E-3</v>
      </c>
      <c r="BE38" s="47">
        <f>'LUC-2013-01-08-Run2'!CG45</f>
        <v>2.7769963144963143E-3</v>
      </c>
      <c r="BF38" s="47">
        <f>'LUC-2013-01-08-Run2'!CH45</f>
        <v>2.7974969287469283E-3</v>
      </c>
      <c r="BG38" s="47">
        <f>'LUC-2013-01-08-Run2'!CI45</f>
        <v>2.8179975429975428E-3</v>
      </c>
      <c r="BH38" s="47">
        <f>'LUC-2013-01-08-Run2'!CJ45</f>
        <v>2.8384981572481573E-3</v>
      </c>
      <c r="BI38" s="47">
        <f>'LUC-2013-01-08-Run2'!CK45</f>
        <v>2.8589987714987713E-3</v>
      </c>
      <c r="BJ38" s="47">
        <f>'LUC-2013-01-08-Run2'!CL45</f>
        <v>2.8794993857493853E-3</v>
      </c>
      <c r="BK38" s="47">
        <f>'LUC-2013-01-08-Run2'!CM45</f>
        <v>2.8999999999999998E-3</v>
      </c>
      <c r="BM38" s="104"/>
      <c r="BN38" s="49" t="s">
        <v>103</v>
      </c>
      <c r="BO38" s="59">
        <f t="shared" si="23"/>
        <v>61.52272727272728</v>
      </c>
      <c r="BP38" s="59">
        <f t="shared" si="24"/>
        <v>65.409090909090921</v>
      </c>
      <c r="BQ38" s="59">
        <f t="shared" si="25"/>
        <v>71.27272727272728</v>
      </c>
      <c r="BR38" s="59">
        <f t="shared" si="26"/>
        <v>79.454545454545453</v>
      </c>
      <c r="BS38" s="59">
        <f t="shared" si="27"/>
        <v>87.63636363636364</v>
      </c>
      <c r="BT38" s="59">
        <f t="shared" si="28"/>
        <v>95.818181818181813</v>
      </c>
      <c r="BU38" s="59">
        <f t="shared" si="29"/>
        <v>104</v>
      </c>
    </row>
    <row r="39" spans="1:75" x14ac:dyDescent="0.25">
      <c r="A39" s="48" t="s">
        <v>38</v>
      </c>
      <c r="B39" s="46" t="s">
        <v>103</v>
      </c>
      <c r="C39" s="48" t="s">
        <v>107</v>
      </c>
      <c r="D39" s="47">
        <f>'LUC-2013-01-08-Run2'!AF46</f>
        <v>6.1522727272727278E-2</v>
      </c>
      <c r="E39" s="47">
        <f>'LUC-2013-01-08-Run2'!AG46</f>
        <v>6.1954545454545457E-2</v>
      </c>
      <c r="F39" s="47">
        <f>'LUC-2013-01-08-Run2'!AH46</f>
        <v>6.2386363636363643E-2</v>
      </c>
      <c r="G39" s="47">
        <f>'LUC-2013-01-08-Run2'!AI46</f>
        <v>6.2818181818181829E-2</v>
      </c>
      <c r="H39" s="47">
        <f>'LUC-2013-01-08-Run2'!AJ46</f>
        <v>6.3250000000000001E-2</v>
      </c>
      <c r="I39" s="47">
        <f>'LUC-2013-01-08-Run2'!AK46</f>
        <v>6.3681818181818187E-2</v>
      </c>
      <c r="J39" s="47">
        <f>'LUC-2013-01-08-Run2'!AL46</f>
        <v>6.4113636363636373E-2</v>
      </c>
      <c r="K39" s="47">
        <f>'LUC-2013-01-08-Run2'!AM46</f>
        <v>6.4545454545454545E-2</v>
      </c>
      <c r="L39" s="47">
        <f>'LUC-2013-01-08-Run2'!AN46</f>
        <v>6.4977272727272731E-2</v>
      </c>
      <c r="M39" s="47">
        <f>'LUC-2013-01-08-Run2'!AO46</f>
        <v>6.5409090909090917E-2</v>
      </c>
      <c r="N39" s="47">
        <f>'LUC-2013-01-08-Run2'!AP46</f>
        <v>6.5840909090909089E-2</v>
      </c>
      <c r="O39" s="47">
        <f>'LUC-2013-01-08-Run2'!AQ46</f>
        <v>6.6272727272727275E-2</v>
      </c>
      <c r="P39" s="47">
        <f>'LUC-2013-01-08-Run2'!AR46</f>
        <v>6.6704545454545461E-2</v>
      </c>
      <c r="Q39" s="47">
        <f>'LUC-2013-01-08-Run2'!AS46</f>
        <v>6.7136363636363633E-2</v>
      </c>
      <c r="R39" s="47">
        <f>'LUC-2013-01-08-Run2'!AT46</f>
        <v>6.7568181818181819E-2</v>
      </c>
      <c r="S39" s="47">
        <f>'LUC-2013-01-08-Run2'!AU46</f>
        <v>6.8000000000000005E-2</v>
      </c>
      <c r="T39" s="47">
        <f>'LUC-2013-01-08-Run2'!AV46</f>
        <v>6.881818181818182E-2</v>
      </c>
      <c r="U39" s="47">
        <f>'LUC-2013-01-08-Run2'!AW46</f>
        <v>6.9636363636363635E-2</v>
      </c>
      <c r="V39" s="47">
        <f>'LUC-2013-01-08-Run2'!AX46</f>
        <v>7.0454545454545464E-2</v>
      </c>
      <c r="W39" s="47">
        <f>'LUC-2013-01-08-Run2'!AY46</f>
        <v>7.1272727272727279E-2</v>
      </c>
      <c r="X39" s="47">
        <f>'LUC-2013-01-08-Run2'!AZ46</f>
        <v>7.2090909090909094E-2</v>
      </c>
      <c r="Y39" s="47">
        <f>'LUC-2013-01-08-Run2'!BA46</f>
        <v>7.290909090909091E-2</v>
      </c>
      <c r="Z39" s="47">
        <f>'LUC-2013-01-08-Run2'!BB46</f>
        <v>7.3727272727272725E-2</v>
      </c>
      <c r="AA39" s="47">
        <f>'LUC-2013-01-08-Run2'!BC46</f>
        <v>7.4545454545454554E-2</v>
      </c>
      <c r="AB39" s="47">
        <f>'LUC-2013-01-08-Run2'!BD46</f>
        <v>7.5363636363636369E-2</v>
      </c>
      <c r="AC39" s="47">
        <f>'LUC-2013-01-08-Run2'!BE46</f>
        <v>7.6181818181818184E-2</v>
      </c>
      <c r="AD39" s="47">
        <f>'LUC-2013-01-08-Run2'!BF46</f>
        <v>7.6999999999999999E-2</v>
      </c>
      <c r="AE39" s="47">
        <f>'LUC-2013-01-08-Run2'!BG46</f>
        <v>7.7818181818181814E-2</v>
      </c>
      <c r="AF39" s="47">
        <f>'LUC-2013-01-08-Run2'!BH46</f>
        <v>7.8636363636363643E-2</v>
      </c>
      <c r="AG39" s="47">
        <f>'LUC-2013-01-08-Run2'!BI46</f>
        <v>7.9454545454545458E-2</v>
      </c>
      <c r="AH39" s="47">
        <f>'LUC-2013-01-08-Run2'!BJ46</f>
        <v>8.0272727272727273E-2</v>
      </c>
      <c r="AI39" s="47">
        <f>'LUC-2013-01-08-Run2'!BK46</f>
        <v>8.1090909090909088E-2</v>
      </c>
      <c r="AJ39" s="47">
        <f>'LUC-2013-01-08-Run2'!BL46</f>
        <v>8.1909090909090904E-2</v>
      </c>
      <c r="AK39" s="47">
        <f>'LUC-2013-01-08-Run2'!BM46</f>
        <v>8.2727272727272733E-2</v>
      </c>
      <c r="AL39" s="47">
        <f>'LUC-2013-01-08-Run2'!BN46</f>
        <v>8.3545454545454548E-2</v>
      </c>
      <c r="AM39" s="47">
        <f>'LUC-2013-01-08-Run2'!BO46</f>
        <v>8.4363636363636363E-2</v>
      </c>
      <c r="AN39" s="47">
        <f>'LUC-2013-01-08-Run2'!BP46</f>
        <v>8.5181818181818178E-2</v>
      </c>
      <c r="AO39" s="47">
        <f>'LUC-2013-01-08-Run2'!BQ46</f>
        <v>8.5999999999999993E-2</v>
      </c>
      <c r="AP39" s="47">
        <f>'LUC-2013-01-08-Run2'!BR46</f>
        <v>8.6818181818181822E-2</v>
      </c>
      <c r="AQ39" s="47">
        <f>'LUC-2013-01-08-Run2'!BS46</f>
        <v>8.7636363636363637E-2</v>
      </c>
      <c r="AR39" s="47">
        <f>'LUC-2013-01-08-Run2'!BT46</f>
        <v>8.8454545454545452E-2</v>
      </c>
      <c r="AS39" s="47">
        <f>'LUC-2013-01-08-Run2'!BU46</f>
        <v>8.9272727272727267E-2</v>
      </c>
      <c r="AT39" s="47">
        <f>'LUC-2013-01-08-Run2'!BV46</f>
        <v>9.0090909090909083E-2</v>
      </c>
      <c r="AU39" s="47">
        <f>'LUC-2013-01-08-Run2'!BW46</f>
        <v>9.0909090909090912E-2</v>
      </c>
      <c r="AV39" s="47">
        <f>'LUC-2013-01-08-Run2'!BX46</f>
        <v>9.1727272727272727E-2</v>
      </c>
      <c r="AW39" s="47">
        <f>'LUC-2013-01-08-Run2'!BY46</f>
        <v>9.2545454545454542E-2</v>
      </c>
      <c r="AX39" s="47">
        <f>'LUC-2013-01-08-Run2'!BZ46</f>
        <v>9.3363636363636357E-2</v>
      </c>
      <c r="AY39" s="47">
        <f>'LUC-2013-01-08-Run2'!CA46</f>
        <v>9.4181818181818172E-2</v>
      </c>
      <c r="AZ39" s="47">
        <f>'LUC-2013-01-08-Run2'!CB46</f>
        <v>9.5000000000000001E-2</v>
      </c>
      <c r="BA39" s="47">
        <f>'LUC-2013-01-08-Run2'!CC46</f>
        <v>9.5818181818181816E-2</v>
      </c>
      <c r="BB39" s="47">
        <f>'LUC-2013-01-08-Run2'!CD46</f>
        <v>9.6636363636363631E-2</v>
      </c>
      <c r="BC39" s="47">
        <f>'LUC-2013-01-08-Run2'!CE46</f>
        <v>9.7454545454545446E-2</v>
      </c>
      <c r="BD39" s="47">
        <f>'LUC-2013-01-08-Run2'!CF46</f>
        <v>9.8272727272727262E-2</v>
      </c>
      <c r="BE39" s="47">
        <f>'LUC-2013-01-08-Run2'!CG46</f>
        <v>9.9090909090909091E-2</v>
      </c>
      <c r="BF39" s="47">
        <f>'LUC-2013-01-08-Run2'!CH46</f>
        <v>9.9909090909090906E-2</v>
      </c>
      <c r="BG39" s="47">
        <f>'LUC-2013-01-08-Run2'!CI46</f>
        <v>0.10072727272727272</v>
      </c>
      <c r="BH39" s="47">
        <f>'LUC-2013-01-08-Run2'!CJ46</f>
        <v>0.10154545454545455</v>
      </c>
      <c r="BI39" s="47">
        <f>'LUC-2013-01-08-Run2'!CK46</f>
        <v>0.10236363636363635</v>
      </c>
      <c r="BJ39" s="47">
        <f>'LUC-2013-01-08-Run2'!CL46</f>
        <v>0.10318181818181818</v>
      </c>
      <c r="BK39" s="47">
        <f>'LUC-2013-01-08-Run2'!CM46</f>
        <v>0.104</v>
      </c>
      <c r="BM39" s="105"/>
      <c r="BN39" s="50" t="s">
        <v>104</v>
      </c>
      <c r="BO39" s="76">
        <f t="shared" si="23"/>
        <v>0.86618671127481961</v>
      </c>
      <c r="BP39" s="76">
        <f t="shared" si="24"/>
        <v>0.9303922102831238</v>
      </c>
      <c r="BQ39" s="76">
        <f t="shared" si="25"/>
        <v>1.043298969072165</v>
      </c>
      <c r="BR39" s="76">
        <f t="shared" si="26"/>
        <v>1.2185567010309277</v>
      </c>
      <c r="BS39" s="76">
        <f t="shared" si="27"/>
        <v>1.3938144329896907</v>
      </c>
      <c r="BT39" s="76">
        <f t="shared" si="28"/>
        <v>1.5690721649484536</v>
      </c>
      <c r="BU39" s="76">
        <f t="shared" si="29"/>
        <v>1.7443298969072165</v>
      </c>
    </row>
    <row r="40" spans="1:75" x14ac:dyDescent="0.25">
      <c r="A40" s="48" t="s">
        <v>38</v>
      </c>
      <c r="B40" s="46" t="s">
        <v>104</v>
      </c>
      <c r="C40" s="48" t="s">
        <v>107</v>
      </c>
      <c r="D40" s="47">
        <f>'LUC-2013-01-08-Run2'!AF50</f>
        <v>8.6618671127481966E-4</v>
      </c>
      <c r="E40" s="47">
        <f>'LUC-2013-01-08-Run2'!AG50</f>
        <v>8.7332065560907562E-4</v>
      </c>
      <c r="F40" s="47">
        <f>'LUC-2013-01-08-Run2'!AH50</f>
        <v>8.8045459994333169E-4</v>
      </c>
      <c r="G40" s="47">
        <f>'LUC-2013-01-08-Run2'!AI50</f>
        <v>8.8758854427758765E-4</v>
      </c>
      <c r="H40" s="47">
        <f>'LUC-2013-01-08-Run2'!AJ50</f>
        <v>8.9472248861184372E-4</v>
      </c>
      <c r="I40" s="47">
        <f>'LUC-2013-01-08-Run2'!AK50</f>
        <v>9.0185643294609969E-4</v>
      </c>
      <c r="J40" s="47">
        <f>'LUC-2013-01-08-Run2'!AL50</f>
        <v>9.0899037728035576E-4</v>
      </c>
      <c r="K40" s="47">
        <f>'LUC-2013-01-08-Run2'!AM50</f>
        <v>9.1612432161461172E-4</v>
      </c>
      <c r="L40" s="47">
        <f>'LUC-2013-01-08-Run2'!AN50</f>
        <v>9.2325826594886768E-4</v>
      </c>
      <c r="M40" s="47">
        <f>'LUC-2013-01-08-Run2'!AO50</f>
        <v>9.3039221028312375E-4</v>
      </c>
      <c r="N40" s="47">
        <f>'LUC-2013-01-08-Run2'!AP50</f>
        <v>9.3752615461737982E-4</v>
      </c>
      <c r="O40" s="47">
        <f>'LUC-2013-01-08-Run2'!AQ50</f>
        <v>9.4466009895163578E-4</v>
      </c>
      <c r="P40" s="47">
        <f>'LUC-2013-01-08-Run2'!AR50</f>
        <v>9.5179404328589175E-4</v>
      </c>
      <c r="Q40" s="47">
        <f>'LUC-2013-01-08-Run2'!AS50</f>
        <v>9.5892798762014782E-4</v>
      </c>
      <c r="R40" s="47">
        <f>'LUC-2013-01-08-Run2'!AT50</f>
        <v>9.6606193195440389E-4</v>
      </c>
      <c r="S40" s="47">
        <f>'LUC-2013-01-08-Run2'!AU50</f>
        <v>9.7319587628865985E-4</v>
      </c>
      <c r="T40" s="47">
        <f>'LUC-2013-01-08-Run2'!AV50</f>
        <v>9.9072164948453621E-4</v>
      </c>
      <c r="U40" s="47">
        <f>'LUC-2013-01-08-Run2'!AW50</f>
        <v>1.0082474226804125E-3</v>
      </c>
      <c r="V40" s="47">
        <f>'LUC-2013-01-08-Run2'!AX50</f>
        <v>1.0257731958762887E-3</v>
      </c>
      <c r="W40" s="47">
        <f>'LUC-2013-01-08-Run2'!AY50</f>
        <v>1.043298969072165E-3</v>
      </c>
      <c r="X40" s="47">
        <f>'LUC-2013-01-08-Run2'!AZ50</f>
        <v>1.0608247422680412E-3</v>
      </c>
      <c r="Y40" s="47">
        <f>'LUC-2013-01-08-Run2'!BA50</f>
        <v>1.0783505154639175E-3</v>
      </c>
      <c r="Z40" s="47">
        <f>'LUC-2013-01-08-Run2'!BB50</f>
        <v>1.095876288659794E-3</v>
      </c>
      <c r="AA40" s="47">
        <f>'LUC-2013-01-08-Run2'!BC50</f>
        <v>1.1134020618556702E-3</v>
      </c>
      <c r="AB40" s="47">
        <f>'LUC-2013-01-08-Run2'!BD50</f>
        <v>1.1309278350515465E-3</v>
      </c>
      <c r="AC40" s="47">
        <f>'LUC-2013-01-08-Run2'!BE50</f>
        <v>1.1484536082474227E-3</v>
      </c>
      <c r="AD40" s="47">
        <f>'LUC-2013-01-08-Run2'!BF50</f>
        <v>1.165979381443299E-3</v>
      </c>
      <c r="AE40" s="47">
        <f>'LUC-2013-01-08-Run2'!BG50</f>
        <v>1.1835051546391752E-3</v>
      </c>
      <c r="AF40" s="47">
        <f>'LUC-2013-01-08-Run2'!BH50</f>
        <v>1.2010309278350515E-3</v>
      </c>
      <c r="AG40" s="47">
        <f>'LUC-2013-01-08-Run2'!BI50</f>
        <v>1.2185567010309277E-3</v>
      </c>
      <c r="AH40" s="47">
        <f>'LUC-2013-01-08-Run2'!BJ50</f>
        <v>1.236082474226804E-3</v>
      </c>
      <c r="AI40" s="47">
        <f>'LUC-2013-01-08-Run2'!BK50</f>
        <v>1.2536082474226805E-3</v>
      </c>
      <c r="AJ40" s="47">
        <f>'LUC-2013-01-08-Run2'!BL50</f>
        <v>1.2711340206185567E-3</v>
      </c>
      <c r="AK40" s="47">
        <f>'LUC-2013-01-08-Run2'!BM50</f>
        <v>1.288659793814433E-3</v>
      </c>
      <c r="AL40" s="47">
        <f>'LUC-2013-01-08-Run2'!BN50</f>
        <v>1.3061855670103092E-3</v>
      </c>
      <c r="AM40" s="47">
        <f>'LUC-2013-01-08-Run2'!BO50</f>
        <v>1.3237113402061855E-3</v>
      </c>
      <c r="AN40" s="47">
        <f>'LUC-2013-01-08-Run2'!BP50</f>
        <v>1.3412371134020619E-3</v>
      </c>
      <c r="AO40" s="47">
        <f>'LUC-2013-01-08-Run2'!BQ50</f>
        <v>1.3587628865979382E-3</v>
      </c>
      <c r="AP40" s="47">
        <f>'LUC-2013-01-08-Run2'!BR50</f>
        <v>1.3762886597938145E-3</v>
      </c>
      <c r="AQ40" s="47">
        <f>'LUC-2013-01-08-Run2'!BS50</f>
        <v>1.3938144329896907E-3</v>
      </c>
      <c r="AR40" s="47">
        <f>'LUC-2013-01-08-Run2'!BT50</f>
        <v>1.411340206185567E-3</v>
      </c>
      <c r="AS40" s="47">
        <f>'LUC-2013-01-08-Run2'!BU50</f>
        <v>1.4288659793814432E-3</v>
      </c>
      <c r="AT40" s="47">
        <f>'LUC-2013-01-08-Run2'!BV50</f>
        <v>1.4463917525773195E-3</v>
      </c>
      <c r="AU40" s="47">
        <f>'LUC-2013-01-08-Run2'!BW50</f>
        <v>1.4639175257731957E-3</v>
      </c>
      <c r="AV40" s="47">
        <f>'LUC-2013-01-08-Run2'!BX50</f>
        <v>1.481443298969072E-3</v>
      </c>
      <c r="AW40" s="47">
        <f>'LUC-2013-01-08-Run2'!BY50</f>
        <v>1.4989690721649482E-3</v>
      </c>
      <c r="AX40" s="47">
        <f>'LUC-2013-01-08-Run2'!BZ50</f>
        <v>1.5164948453608247E-3</v>
      </c>
      <c r="AY40" s="47">
        <f>'LUC-2013-01-08-Run2'!CA50</f>
        <v>1.534020618556701E-3</v>
      </c>
      <c r="AZ40" s="47">
        <f>'LUC-2013-01-08-Run2'!CB50</f>
        <v>1.5515463917525772E-3</v>
      </c>
      <c r="BA40" s="47">
        <f>'LUC-2013-01-08-Run2'!CC50</f>
        <v>1.5690721649484537E-3</v>
      </c>
      <c r="BB40" s="47">
        <f>'LUC-2013-01-08-Run2'!CD50</f>
        <v>1.5865979381443299E-3</v>
      </c>
      <c r="BC40" s="47">
        <f>'LUC-2013-01-08-Run2'!CE50</f>
        <v>1.6041237113402062E-3</v>
      </c>
      <c r="BD40" s="47">
        <f>'LUC-2013-01-08-Run2'!CF50</f>
        <v>1.6216494845360824E-3</v>
      </c>
      <c r="BE40" s="47">
        <f>'LUC-2013-01-08-Run2'!CG50</f>
        <v>1.6391752577319587E-3</v>
      </c>
      <c r="BF40" s="47">
        <f>'LUC-2013-01-08-Run2'!CH50</f>
        <v>1.656701030927835E-3</v>
      </c>
      <c r="BG40" s="47">
        <f>'LUC-2013-01-08-Run2'!CI50</f>
        <v>1.6742268041237112E-3</v>
      </c>
      <c r="BH40" s="47">
        <f>'LUC-2013-01-08-Run2'!CJ50</f>
        <v>1.6917525773195875E-3</v>
      </c>
      <c r="BI40" s="47">
        <f>'LUC-2013-01-08-Run2'!CK50</f>
        <v>1.7092783505154637E-3</v>
      </c>
      <c r="BJ40" s="47">
        <f>'LUC-2013-01-08-Run2'!CL50</f>
        <v>1.72680412371134E-3</v>
      </c>
      <c r="BK40" s="47">
        <f>'LUC-2013-01-08-Run2'!CM50</f>
        <v>1.7443298969072164E-3</v>
      </c>
      <c r="BN40" s="48" t="s">
        <v>113</v>
      </c>
      <c r="BO40" s="43"/>
      <c r="BP40" s="43"/>
      <c r="BQ40" s="43"/>
      <c r="BR40" s="43"/>
      <c r="BS40" s="43"/>
      <c r="BT40" s="43"/>
      <c r="BU40" s="43"/>
    </row>
    <row r="41" spans="1:75" x14ac:dyDescent="0.25">
      <c r="BM41" s="53" t="s">
        <v>93</v>
      </c>
      <c r="BN41" s="53" t="s">
        <v>94</v>
      </c>
      <c r="BO41" s="53">
        <v>1991</v>
      </c>
      <c r="BP41" s="53">
        <v>2000</v>
      </c>
      <c r="BQ41" s="53">
        <v>2010</v>
      </c>
      <c r="BR41" s="53">
        <v>2020</v>
      </c>
      <c r="BS41" s="53">
        <v>2030</v>
      </c>
      <c r="BT41" s="53">
        <v>2040</v>
      </c>
      <c r="BU41" s="53">
        <v>2050</v>
      </c>
    </row>
    <row r="42" spans="1:75" x14ac:dyDescent="0.25">
      <c r="A42" s="46" t="s">
        <v>38</v>
      </c>
      <c r="B42" s="46" t="s">
        <v>105</v>
      </c>
      <c r="C42" s="46" t="s">
        <v>108</v>
      </c>
      <c r="D42" s="46">
        <f>'WAO Scenario Ag'!AF13</f>
        <v>264298.13384870189</v>
      </c>
      <c r="E42" s="46">
        <f>'WAO Scenario Ag'!AG13</f>
        <v>520633.93324715138</v>
      </c>
      <c r="F42" s="46">
        <f>'WAO Scenario Ag'!AH13</f>
        <v>769361.87263473251</v>
      </c>
      <c r="G42" s="46">
        <f>'WAO Scenario Ag'!AI13</f>
        <v>1010815.693040224</v>
      </c>
      <c r="H42" s="46">
        <f>'WAO Scenario Ag'!AJ13</f>
        <v>1245309.8961211501</v>
      </c>
      <c r="I42" s="46">
        <f>'WAO Scenario Ag'!AK13</f>
        <v>1473141.1108468894</v>
      </c>
      <c r="J42" s="46">
        <f>'WAO Scenario Ag'!AL13</f>
        <v>1694589.3453137057</v>
      </c>
      <c r="K42" s="46">
        <f>'WAO Scenario Ag'!AM13</f>
        <v>1909919.13479971</v>
      </c>
      <c r="L42" s="46">
        <f>'WAO Scenario Ag'!AN13</f>
        <v>2119380.5959568662</v>
      </c>
      <c r="M42" s="46">
        <f>'WAO Scenario Ag'!AO13</f>
        <v>2323210.3959727613</v>
      </c>
      <c r="N42" s="46">
        <f>'WAO Scenario Ag'!AP13</f>
        <v>2501128.3875601627</v>
      </c>
      <c r="O42" s="46">
        <f>'WAO Scenario Ag'!AQ13</f>
        <v>2992716.5447963728</v>
      </c>
      <c r="P42" s="46">
        <f>'WAO Scenario Ag'!AR13</f>
        <v>3870875.3137433636</v>
      </c>
      <c r="Q42" s="46">
        <f>'WAO Scenario Ag'!AS13</f>
        <v>4626359.6083531128</v>
      </c>
      <c r="R42" s="46">
        <f>'WAO Scenario Ag'!AT13</f>
        <v>5253285.8776954524</v>
      </c>
      <c r="S42" s="46">
        <f>'WAO Scenario Ag'!AU13</f>
        <v>6490042.973514053</v>
      </c>
      <c r="T42" s="46">
        <f>'WAO Scenario Ag'!AV13</f>
        <v>8626704.6787839495</v>
      </c>
      <c r="U42" s="46">
        <f>'WAO Scenario Ag'!AW13</f>
        <v>12139091.505161144</v>
      </c>
      <c r="V42" s="46">
        <f>'WAO Scenario Ag'!AX13</f>
        <v>13126471.001578134</v>
      </c>
      <c r="W42" s="46">
        <f>'WAO Scenario Ag'!AY13</f>
        <v>14105284.902994657</v>
      </c>
      <c r="X42" s="46">
        <f>'WAO Scenario Ag'!AZ13</f>
        <v>15075644.188851245</v>
      </c>
      <c r="Y42" s="46">
        <f>'WAO Scenario Ag'!BA13</f>
        <v>16037657.929637915</v>
      </c>
      <c r="Z42" s="46">
        <f>'WAO Scenario Ag'!BB13</f>
        <v>16991433.327763122</v>
      </c>
      <c r="AA42" s="46">
        <f>'WAO Scenario Ag'!BC13</f>
        <v>17937075.757377177</v>
      </c>
      <c r="AB42" s="46">
        <f>'WAO Scenario Ag'!BD13</f>
        <v>18874688.803181317</v>
      </c>
      <c r="AC42" s="46">
        <f>'WAO Scenario Ag'!BE13</f>
        <v>19804374.298252288</v>
      </c>
      <c r="AD42" s="46">
        <f>'WAO Scenario Ag'!BF13</f>
        <v>20726232.360911638</v>
      </c>
      <c r="AE42" s="46">
        <f>'WAO Scenario Ag'!BG13</f>
        <v>21640361.430667602</v>
      </c>
      <c r="AF42" s="46">
        <f>'WAO Scenario Ag'!BH13</f>
        <v>22546858.967190493</v>
      </c>
      <c r="AG42" s="46">
        <f>'WAO Scenario Ag'!BI13</f>
        <v>22453126.749261886</v>
      </c>
      <c r="AH42" s="46">
        <f>'WAO Scenario Ag'!BJ13</f>
        <v>22360170.635508824</v>
      </c>
      <c r="AI42" s="46">
        <f>'WAO Scenario Ag'!BK13</f>
        <v>22267981.026441887</v>
      </c>
      <c r="AJ42" s="46">
        <f>'WAO Scenario Ag'!BL13</f>
        <v>22176548.480234023</v>
      </c>
      <c r="AK42" s="46">
        <f>'WAO Scenario Ag'!BM13</f>
        <v>22085863.709497008</v>
      </c>
      <c r="AL42" s="46">
        <f>'WAO Scenario Ag'!BN13</f>
        <v>21995917.578136601</v>
      </c>
      <c r="AM42" s="46">
        <f>'WAO Scenario Ag'!BO13</f>
        <v>21906701.098284278</v>
      </c>
      <c r="AN42" s="46">
        <f>'WAO Scenario Ag'!BP13</f>
        <v>21818205.427303322</v>
      </c>
      <c r="AO42" s="46">
        <f>'WAO Scenario Ag'!BQ13</f>
        <v>21730421.86486721</v>
      </c>
      <c r="AP42" s="46">
        <f>'WAO Scenario Ag'!BR13</f>
        <v>21643341.85010818</v>
      </c>
      <c r="AQ42" s="46">
        <f>'WAO Scenario Ag'!BS13</f>
        <v>21556956.95883416</v>
      </c>
      <c r="AR42" s="46">
        <f>'WAO Scenario Ag'!BT13</f>
        <v>21471258.900812052</v>
      </c>
      <c r="AS42" s="46">
        <f>'WAO Scenario Ag'!BU13</f>
        <v>21386239.517115533</v>
      </c>
      <c r="AT42" s="46">
        <f>'WAO Scenario Ag'!BV13</f>
        <v>21301890.777535658</v>
      </c>
      <c r="AU42" s="46">
        <f>'WAO Scenario Ag'!BW13</f>
        <v>21218204.778052483</v>
      </c>
      <c r="AV42" s="46">
        <f>'WAO Scenario Ag'!BX13</f>
        <v>21135173.738366045</v>
      </c>
      <c r="AW42" s="46">
        <f>'WAO Scenario Ag'!BY13</f>
        <v>21052789.999485102</v>
      </c>
      <c r="AX42" s="46">
        <f>'WAO Scenario Ag'!BZ13</f>
        <v>20971046.021372028</v>
      </c>
      <c r="AY42" s="46">
        <f>'WAO Scenario Ag'!CA13</f>
        <v>20889934.380642388</v>
      </c>
      <c r="AZ42" s="46">
        <f>'WAO Scenario Ag'!CB13</f>
        <v>20809447.768317673</v>
      </c>
      <c r="BA42" s="46">
        <f>'WAO Scenario Ag'!CC13</f>
        <v>20729578.987629782</v>
      </c>
      <c r="BB42" s="46">
        <f>'WAO Scenario Ag'!CD13</f>
        <v>20650320.951875895</v>
      </c>
      <c r="BC42" s="46">
        <f>'WAO Scenario Ag'!CE13</f>
        <v>20571666.682322353</v>
      </c>
      <c r="BD42" s="46">
        <f>'WAO Scenario Ag'!CF13</f>
        <v>20493609.306156244</v>
      </c>
      <c r="BE42" s="46">
        <f>'WAO Scenario Ag'!CG13</f>
        <v>20416142.054483488</v>
      </c>
      <c r="BF42" s="46">
        <f>'WAO Scenario Ag'!CH13</f>
        <v>20339258.260372117</v>
      </c>
      <c r="BG42" s="46">
        <f>'WAO Scenario Ag'!CI13</f>
        <v>20262951.356939618</v>
      </c>
      <c r="BH42" s="46">
        <f>'WAO Scenario Ag'!CJ13</f>
        <v>20187214.875483166</v>
      </c>
      <c r="BI42" s="46">
        <f>'WAO Scenario Ag'!CK13</f>
        <v>20112042.443651643</v>
      </c>
      <c r="BJ42" s="46">
        <f>'WAO Scenario Ag'!CL13</f>
        <v>20037427.783658333</v>
      </c>
      <c r="BK42" s="46">
        <f>'WAO Scenario Ag'!CM13</f>
        <v>19963364.71053325</v>
      </c>
      <c r="BM42" s="99" t="s">
        <v>38</v>
      </c>
      <c r="BN42" s="51" t="s">
        <v>105</v>
      </c>
      <c r="BO42" s="72">
        <f>D42/1000000</f>
        <v>0.26429813384870188</v>
      </c>
      <c r="BP42" s="71">
        <f>M42/1000000</f>
        <v>2.3232103959727612</v>
      </c>
      <c r="BQ42" s="56">
        <f>W42/1000000</f>
        <v>14.105284902994656</v>
      </c>
      <c r="BR42" s="56">
        <f>AG42/1000000</f>
        <v>22.453126749261887</v>
      </c>
      <c r="BS42" s="56">
        <f>AQ42/1000000</f>
        <v>21.55695695883416</v>
      </c>
      <c r="BT42" s="56">
        <f>BA42/1000000</f>
        <v>20.729578987629782</v>
      </c>
      <c r="BU42" s="56">
        <f>BK42/1000000</f>
        <v>19.963364710533249</v>
      </c>
    </row>
    <row r="43" spans="1:75" x14ac:dyDescent="0.25">
      <c r="A43" s="46" t="s">
        <v>38</v>
      </c>
      <c r="B43" s="46" t="s">
        <v>106</v>
      </c>
      <c r="C43" s="46" t="s">
        <v>108</v>
      </c>
      <c r="D43" s="46">
        <f>'WAO Scenario Ag'!AF14</f>
        <v>0</v>
      </c>
      <c r="E43" s="46">
        <f>'WAO Scenario Ag'!AG14</f>
        <v>0</v>
      </c>
      <c r="F43" s="46">
        <f>'WAO Scenario Ag'!AH14</f>
        <v>0</v>
      </c>
      <c r="G43" s="46">
        <f>'WAO Scenario Ag'!AI14</f>
        <v>0</v>
      </c>
      <c r="H43" s="46">
        <f>'WAO Scenario Ag'!AJ14</f>
        <v>0</v>
      </c>
      <c r="I43" s="46">
        <f>'WAO Scenario Ag'!AK14</f>
        <v>0</v>
      </c>
      <c r="J43" s="46">
        <f>'WAO Scenario Ag'!AL14</f>
        <v>0</v>
      </c>
      <c r="K43" s="46">
        <f>'WAO Scenario Ag'!AM14</f>
        <v>0</v>
      </c>
      <c r="L43" s="46">
        <f>'WAO Scenario Ag'!AN14</f>
        <v>0</v>
      </c>
      <c r="M43" s="46">
        <f>'WAO Scenario Ag'!AO14</f>
        <v>0</v>
      </c>
      <c r="N43" s="46">
        <f>'WAO Scenario Ag'!AP14</f>
        <v>26902.341993431211</v>
      </c>
      <c r="O43" s="46">
        <f>'WAO Scenario Ag'!AQ14</f>
        <v>32526.606109635377</v>
      </c>
      <c r="P43" s="46">
        <f>'WAO Scenario Ag'!AR14</f>
        <v>43564.042547470432</v>
      </c>
      <c r="Q43" s="46">
        <f>'WAO Scenario Ag'!AS14</f>
        <v>84536.761375307266</v>
      </c>
      <c r="R43" s="46">
        <f>'WAO Scenario Ag'!AT14</f>
        <v>271911.14066607878</v>
      </c>
      <c r="S43" s="46">
        <f>'WAO Scenario Ag'!AU14</f>
        <v>741604.83511076646</v>
      </c>
      <c r="T43" s="46">
        <f>'WAO Scenario Ag'!AV14</f>
        <v>1435703.7325092244</v>
      </c>
      <c r="U43" s="46">
        <f>'WAO Scenario Ag'!AW14</f>
        <v>1777556.8524855981</v>
      </c>
      <c r="V43" s="46">
        <f>'WAO Scenario Ag'!AX14</f>
        <v>1863278.5505074349</v>
      </c>
      <c r="W43" s="46">
        <f>'WAO Scenario Ag'!AY14</f>
        <v>1947310.4713917852</v>
      </c>
      <c r="X43" s="46">
        <f>'WAO Scenario Ag'!AZ14</f>
        <v>2029702.0917361467</v>
      </c>
      <c r="Y43" s="46">
        <f>'WAO Scenario Ag'!BA14</f>
        <v>2110500.9752444732</v>
      </c>
      <c r="Z43" s="46">
        <f>'WAO Scenario Ag'!BB14</f>
        <v>2189752.8642889517</v>
      </c>
      <c r="AA43" s="46">
        <f>'WAO Scenario Ag'!BC14</f>
        <v>2267501.7662624517</v>
      </c>
      <c r="AB43" s="46">
        <f>'WAO Scenario Ag'!BD14</f>
        <v>2343790.0350641971</v>
      </c>
      <c r="AC43" s="46">
        <f>'WAO Scenario Ag'!BE14</f>
        <v>2418658.4480356607</v>
      </c>
      <c r="AD43" s="46">
        <f>'WAO Scenario Ag'!BF14</f>
        <v>2492146.2786403401</v>
      </c>
      <c r="AE43" s="46">
        <f>'WAO Scenario Ag'!BG14</f>
        <v>2564291.3651595972</v>
      </c>
      <c r="AF43" s="46">
        <f>'WAO Scenario Ag'!BH14</f>
        <v>2635128.1051006331</v>
      </c>
      <c r="AG43" s="46">
        <f>'WAO Scenario Ag'!BI14</f>
        <v>2611486.0130005423</v>
      </c>
      <c r="AH43" s="46">
        <f>'WAO Scenario Ag'!BJ14</f>
        <v>2588264.3773351274</v>
      </c>
      <c r="AI43" s="46">
        <f>'WAO Scenario Ag'!BK14</f>
        <v>2565452.080719721</v>
      </c>
      <c r="AJ43" s="46">
        <f>'WAO Scenario Ag'!BL14</f>
        <v>2543038.3942884281</v>
      </c>
      <c r="AK43" s="46">
        <f>'WAO Scenario Ag'!BM14</f>
        <v>2521012.960869187</v>
      </c>
      <c r="AL43" s="46">
        <f>'WAO Scenario Ag'!BN14</f>
        <v>2499365.7790256487</v>
      </c>
      <c r="AM43" s="46">
        <f>'WAO Scenario Ag'!BO14</f>
        <v>2478087.1879142313</v>
      </c>
      <c r="AN43" s="46">
        <f>'WAO Scenario Ag'!BP14</f>
        <v>2457167.8529081573</v>
      </c>
      <c r="AO43" s="46">
        <f>'WAO Scenario Ag'!BQ14</f>
        <v>2436598.751943558</v>
      </c>
      <c r="AP43" s="46">
        <f>'WAO Scenario Ag'!BR14</f>
        <v>2416371.1625456568</v>
      </c>
      <c r="AQ43" s="46">
        <f>'WAO Scenario Ag'!BS14</f>
        <v>2396476.6494958596</v>
      </c>
      <c r="AR43" s="46">
        <f>'WAO Scenario Ag'!BT14</f>
        <v>2376907.0531031038</v>
      </c>
      <c r="AS43" s="46">
        <f>'WAO Scenario Ag'!BU14</f>
        <v>2357654.4780452056</v>
      </c>
      <c r="AT43" s="46">
        <f>'WAO Scenario Ag'!BV14</f>
        <v>2338711.2827481581</v>
      </c>
      <c r="AU43" s="46">
        <f>'WAO Scenario Ag'!BW14</f>
        <v>2320070.0692733484</v>
      </c>
      <c r="AV43" s="46">
        <f>'WAO Scenario Ag'!BX14</f>
        <v>2301723.6736845965</v>
      </c>
      <c r="AW43" s="46">
        <f>'WAO Scenario Ag'!BY14</f>
        <v>2283665.1568686436</v>
      </c>
      <c r="AX43" s="46">
        <f>'WAO Scenario Ag'!BZ14</f>
        <v>2265887.795784404</v>
      </c>
      <c r="AY43" s="46">
        <f>'WAO Scenario Ag'!CA14</f>
        <v>2248385.0751177748</v>
      </c>
      <c r="AZ43" s="46">
        <f>'WAO Scenario Ag'!CB14</f>
        <v>2231150.6793202613</v>
      </c>
      <c r="BA43" s="46">
        <f>'WAO Scenario Ag'!CC14</f>
        <v>2214178.4850109671</v>
      </c>
      <c r="BB43" s="46">
        <f>'WAO Scenario Ag'!CD14</f>
        <v>2197462.5537227481</v>
      </c>
      <c r="BC43" s="46">
        <f>'WAO Scenario Ag'!CE14</f>
        <v>2180997.1249744887</v>
      </c>
      <c r="BD43" s="46">
        <f>'WAO Scenario Ag'!CF14</f>
        <v>2164776.6096525108</v>
      </c>
      <c r="BE43" s="46">
        <f>'WAO Scenario Ag'!CG14</f>
        <v>2148795.5836851476</v>
      </c>
      <c r="BF43" s="46">
        <f>'WAO Scenario Ag'!CH14</f>
        <v>2133048.7819954366</v>
      </c>
      <c r="BG43" s="46">
        <f>'WAO Scenario Ag'!CI14</f>
        <v>2117531.0927177821</v>
      </c>
      <c r="BH43" s="46">
        <f>'WAO Scenario Ag'!CJ14</f>
        <v>2102237.5516652218</v>
      </c>
      <c r="BI43" s="46">
        <f>'WAO Scenario Ag'!CK14</f>
        <v>2087163.3370347449</v>
      </c>
      <c r="BJ43" s="46">
        <f>'WAO Scenario Ag'!CL14</f>
        <v>2072303.7643387644</v>
      </c>
      <c r="BK43" s="46">
        <f>'WAO Scenario Ag'!CM14</f>
        <v>2057654.2815515902</v>
      </c>
      <c r="BM43" s="100"/>
      <c r="BN43" s="49" t="s">
        <v>106</v>
      </c>
      <c r="BO43" s="57">
        <f t="shared" ref="BO43:BO45" si="30">D43/1000000</f>
        <v>0</v>
      </c>
      <c r="BP43" s="57">
        <f>M43/1000000</f>
        <v>0</v>
      </c>
      <c r="BQ43" s="69">
        <f>W43/1000000</f>
        <v>1.9473104713917853</v>
      </c>
      <c r="BR43" s="69">
        <f>AG43/1000000</f>
        <v>2.6114860130005422</v>
      </c>
      <c r="BS43" s="69">
        <f>AQ43/1000000</f>
        <v>2.3964766494958596</v>
      </c>
      <c r="BT43" s="69">
        <f>BA43/1000000</f>
        <v>2.2141784850109669</v>
      </c>
      <c r="BU43" s="69">
        <f>BK43/1000000</f>
        <v>2.0576542815515904</v>
      </c>
    </row>
    <row r="44" spans="1:75" x14ac:dyDescent="0.25">
      <c r="A44" s="46" t="s">
        <v>71</v>
      </c>
      <c r="B44" s="46" t="s">
        <v>105</v>
      </c>
      <c r="C44" s="46" t="s">
        <v>108</v>
      </c>
      <c r="D44" s="46">
        <f>SUM('WAO Scenario Ag'!AF15:AF19)</f>
        <v>639160.18152283935</v>
      </c>
      <c r="E44" s="46">
        <f>SUM('WAO Scenario Ag'!AG15:AG19)</f>
        <v>1260334.4766563233</v>
      </c>
      <c r="F44" s="46">
        <f>SUM('WAO Scenario Ag'!AH15:AH19)</f>
        <v>1864320.3504968507</v>
      </c>
      <c r="G44" s="46">
        <f>SUM('WAO Scenario Ag'!AI15:AI19)</f>
        <v>2451866.8720739367</v>
      </c>
      <c r="H44" s="46">
        <f>SUM('WAO Scenario Ag'!AJ15:AJ19)</f>
        <v>3023678.4294577935</v>
      </c>
      <c r="I44" s="46">
        <f>SUM('WAO Scenario Ag'!AK15:AK19)</f>
        <v>3580418.101937185</v>
      </c>
      <c r="J44" s="46">
        <f>SUM('WAO Scenario Ag'!AL15:AL19)</f>
        <v>4122710.7260433994</v>
      </c>
      <c r="K44" s="46">
        <f>SUM('WAO Scenario Ag'!AM15:AM19)</f>
        <v>4651145.68772492</v>
      </c>
      <c r="L44" s="46">
        <f>SUM('WAO Scenario Ag'!AN15:AN19)</f>
        <v>5166279.4691113401</v>
      </c>
      <c r="M44" s="46">
        <f>SUM('WAO Scenario Ag'!AO15:AO19)</f>
        <v>5668637.9749544468</v>
      </c>
      <c r="N44" s="46">
        <f>SUM('WAO Scenario Ag'!AP15:AP19)</f>
        <v>5980546.2373877177</v>
      </c>
      <c r="O44" s="46">
        <f>SUM('WAO Scenario Ag'!AQ15:AQ19)</f>
        <v>6638800.9409040771</v>
      </c>
      <c r="P44" s="46">
        <f>SUM('WAO Scenario Ag'!AR15:AR19)</f>
        <v>7484130.7807543855</v>
      </c>
      <c r="Q44" s="46">
        <f>SUM('WAO Scenario Ag'!AS15:AS19)</f>
        <v>7034455.9229356954</v>
      </c>
      <c r="R44" s="46">
        <f>SUM('WAO Scenario Ag'!AT15:AT19)</f>
        <v>7903645.5993537521</v>
      </c>
      <c r="S44" s="46">
        <f>SUM('WAO Scenario Ag'!AU15:AU19)</f>
        <v>9197553.4458393417</v>
      </c>
      <c r="T44" s="46">
        <f>SUM('WAO Scenario Ag'!AV15:AV19)</f>
        <v>11066979.968464991</v>
      </c>
      <c r="U44" s="46">
        <f>SUM('WAO Scenario Ag'!AW15:AW19)</f>
        <v>14573348.882268846</v>
      </c>
      <c r="V44" s="46">
        <f>SUM('WAO Scenario Ag'!AX15:AX19)</f>
        <v>16480635.482583547</v>
      </c>
      <c r="W44" s="46">
        <f>SUM('WAO Scenario Ag'!AY15:AY19)</f>
        <v>18357374.759719029</v>
      </c>
      <c r="X44" s="46">
        <f>SUM('WAO Scenario Ag'!AZ15:AZ19)</f>
        <v>20204308.984758273</v>
      </c>
      <c r="Y44" s="46">
        <f>SUM('WAO Scenario Ag'!BA15:BA19)</f>
        <v>22022156.215674914</v>
      </c>
      <c r="Z44" s="46">
        <f>SUM('WAO Scenario Ag'!BB15:BB19)</f>
        <v>23811611.293651588</v>
      </c>
      <c r="AA44" s="46">
        <f>SUM('WAO Scenario Ag'!BC15:BC19)</f>
        <v>25573346.789631065</v>
      </c>
      <c r="AB44" s="46">
        <f>SUM('WAO Scenario Ag'!BD15:BD19)</f>
        <v>27308013.904040743</v>
      </c>
      <c r="AC44" s="46">
        <f>SUM('WAO Scenario Ag'!BE15:BE19)</f>
        <v>29016243.322429951</v>
      </c>
      <c r="AD44" s="46">
        <f>SUM('WAO Scenario Ag'!BF15:BF19)</f>
        <v>30698646.029573184</v>
      </c>
      <c r="AE44" s="46">
        <f>SUM('WAO Scenario Ag'!BG15:BG19)</f>
        <v>32355814.084421281</v>
      </c>
      <c r="AF44" s="46">
        <f>SUM('WAO Scenario Ag'!BH15:BH19)</f>
        <v>33988318.638258822</v>
      </c>
      <c r="AG44" s="46">
        <f>SUM('WAO Scenario Ag'!BI15:BI19)</f>
        <v>33736168.163949437</v>
      </c>
      <c r="AH44" s="46">
        <f>SUM('WAO Scenario Ag'!BJ15:BJ19)</f>
        <v>33487803.494097676</v>
      </c>
      <c r="AI44" s="46">
        <f>SUM('WAO Scenario Ag'!BK15:BK19)</f>
        <v>33243138.864732359</v>
      </c>
      <c r="AJ44" s="46">
        <f>SUM('WAO Scenario Ag'!BL15:BL19)</f>
        <v>33002091.122473001</v>
      </c>
      <c r="AK44" s="46">
        <f>SUM('WAO Scenario Ag'!BM15:BM19)</f>
        <v>32764579.624238435</v>
      </c>
      <c r="AL44" s="46">
        <f>SUM('WAO Scenario Ag'!BN15:BN19)</f>
        <v>32530526.141632184</v>
      </c>
      <c r="AM44" s="46">
        <f>SUM('WAO Scenario Ag'!BO15:BO19)</f>
        <v>32299854.76974697</v>
      </c>
      <c r="AN44" s="46">
        <f>SUM('WAO Scenario Ag'!BP15:BP19)</f>
        <v>32072491.840146884</v>
      </c>
      <c r="AO44" s="46">
        <f>SUM('WAO Scenario Ag'!BQ15:BQ19)</f>
        <v>31848365.837801337</v>
      </c>
      <c r="AP44" s="46">
        <f>SUM('WAO Scenario Ag'!BR15:BR19)</f>
        <v>31627407.321758781</v>
      </c>
      <c r="AQ44" s="46">
        <f>SUM('WAO Scenario Ag'!BS15:BS19)</f>
        <v>31409548.849361558</v>
      </c>
      <c r="AR44" s="46">
        <f>SUM('WAO Scenario Ag'!BT15:BT19)</f>
        <v>31194724.90381537</v>
      </c>
      <c r="AS44" s="46">
        <f>SUM('WAO Scenario Ag'!BU15:BU19)</f>
        <v>30982871.824938159</v>
      </c>
      <c r="AT44" s="46">
        <f>SUM('WAO Scenario Ag'!BV15:BV19)</f>
        <v>30773927.742923949</v>
      </c>
      <c r="AU44" s="46">
        <f>SUM('WAO Scenario Ag'!BW15:BW19)</f>
        <v>30567832.51496686</v>
      </c>
      <c r="AV44" s="46">
        <f>SUM('WAO Scenario Ag'!BX15:BX19)</f>
        <v>30364527.664599743</v>
      </c>
      <c r="AW44" s="46">
        <f>SUM('WAO Scenario Ag'!BY15:BY19)</f>
        <v>30163956.323610522</v>
      </c>
      <c r="AX44" s="46">
        <f>SUM('WAO Scenario Ag'!BZ15:BZ19)</f>
        <v>29966063.176407252</v>
      </c>
      <c r="AY44" s="46">
        <f>SUM('WAO Scenario Ag'!CA15:CA19)</f>
        <v>29770794.406710178</v>
      </c>
      <c r="AZ44" s="46">
        <f>SUM('WAO Scenario Ag'!CB15:CB19)</f>
        <v>29578097.64645654</v>
      </c>
      <c r="BA44" s="46">
        <f>SUM('WAO Scenario Ag'!CC15:CC19)</f>
        <v>29387921.926809732</v>
      </c>
      <c r="BB44" s="46">
        <f>SUM('WAO Scenario Ag'!CD15:CD19)</f>
        <v>29200217.631171055</v>
      </c>
      <c r="BC44" s="46">
        <f>SUM('WAO Scenario Ag'!CE15:CE19)</f>
        <v>29014936.450097706</v>
      </c>
      <c r="BD44" s="46">
        <f>SUM('WAO Scenario Ag'!CF15:CF19)</f>
        <v>28832031.338036075</v>
      </c>
      <c r="BE44" s="46">
        <f>SUM('WAO Scenario Ag'!CG15:CG19)</f>
        <v>28651456.471784424</v>
      </c>
      <c r="BF44" s="46">
        <f>SUM('WAO Scenario Ag'!CH15:CH19)</f>
        <v>28473167.210603755</v>
      </c>
      <c r="BG44" s="46">
        <f>SUM('WAO Scenario Ag'!CI15:CI19)</f>
        <v>28297120.057899848</v>
      </c>
      <c r="BH44" s="46">
        <f>SUM('WAO Scenario Ag'!CJ15:CJ19)</f>
        <v>28123272.624404017</v>
      </c>
      <c r="BI44" s="46">
        <f>SUM('WAO Scenario Ag'!CK15:CK19)</f>
        <v>27951583.592783477</v>
      </c>
      <c r="BJ44" s="46">
        <f>SUM('WAO Scenario Ag'!CL15:CL19)</f>
        <v>27782012.683616344</v>
      </c>
      <c r="BK44" s="46">
        <f>SUM('WAO Scenario Ag'!CM15:CM19)</f>
        <v>27614520.622669324</v>
      </c>
      <c r="BM44" s="100" t="s">
        <v>71</v>
      </c>
      <c r="BN44" s="49" t="s">
        <v>105</v>
      </c>
      <c r="BO44" s="74">
        <f t="shared" si="30"/>
        <v>0.63916018152283938</v>
      </c>
      <c r="BP44" s="69">
        <f>M44/1000000</f>
        <v>5.6686379749544464</v>
      </c>
      <c r="BQ44" s="57">
        <f>W44/1000000</f>
        <v>18.357374759719029</v>
      </c>
      <c r="BR44" s="57">
        <f>AG44/1000000</f>
        <v>33.736168163949436</v>
      </c>
      <c r="BS44" s="57">
        <f>AQ44/1000000</f>
        <v>31.409548849361556</v>
      </c>
      <c r="BT44" s="57">
        <f>BA44/1000000</f>
        <v>29.387921926809732</v>
      </c>
      <c r="BU44" s="57">
        <f>BK44/1000000</f>
        <v>27.614520622669325</v>
      </c>
    </row>
    <row r="45" spans="1:75" x14ac:dyDescent="0.25">
      <c r="A45" s="46" t="s">
        <v>71</v>
      </c>
      <c r="B45" s="46" t="s">
        <v>106</v>
      </c>
      <c r="C45" s="46" t="s">
        <v>108</v>
      </c>
      <c r="D45" s="46">
        <f>'WAO Scenario Ag'!AF20</f>
        <v>138599.56472198345</v>
      </c>
      <c r="E45" s="46">
        <f>'WAO Scenario Ag'!AG20</f>
        <v>273457.71379753767</v>
      </c>
      <c r="F45" s="46">
        <f>'WAO Scenario Ag'!AH20</f>
        <v>404723.92573324346</v>
      </c>
      <c r="G45" s="46">
        <f>'WAO Scenario Ag'!AI20</f>
        <v>532539.82098634238</v>
      </c>
      <c r="H45" s="46">
        <f>'WAO Scenario Ag'!AJ20</f>
        <v>657039.67163612996</v>
      </c>
      <c r="I45" s="46">
        <f>'WAO Scenario Ag'!AK20</f>
        <v>778350.87189472397</v>
      </c>
      <c r="J45" s="46">
        <f>'WAO Scenario Ag'!AL20</f>
        <v>896594.37292321946</v>
      </c>
      <c r="K45" s="46">
        <f>'WAO Scenario Ag'!AM20</f>
        <v>1011885.0850730242</v>
      </c>
      <c r="L45" s="46">
        <f>'WAO Scenario Ag'!AN20</f>
        <v>1124332.2503643718</v>
      </c>
      <c r="M45" s="46">
        <f>'WAO Scenario Ag'!AO20</f>
        <v>1234039.7877399891</v>
      </c>
      <c r="N45" s="46">
        <f>'WAO Scenario Ag'!AP20</f>
        <v>1527995.2742244024</v>
      </c>
      <c r="O45" s="46">
        <f>'WAO Scenario Ag'!AQ20</f>
        <v>1967130.5156948098</v>
      </c>
      <c r="P45" s="46">
        <f>'WAO Scenario Ag'!AR20</f>
        <v>2598021.0199561203</v>
      </c>
      <c r="Q45" s="46">
        <f>'WAO Scenario Ag'!AS20</f>
        <v>3251413.8990502795</v>
      </c>
      <c r="R45" s="46">
        <f>'WAO Scenario Ag'!AT20</f>
        <v>4998965.2574780276</v>
      </c>
      <c r="S45" s="46">
        <f>'WAO Scenario Ag'!AU20</f>
        <v>8192818.5498469528</v>
      </c>
      <c r="T45" s="46">
        <f>'WAO Scenario Ag'!AV20</f>
        <v>10999483.226062525</v>
      </c>
      <c r="U45" s="46">
        <f>'WAO Scenario Ag'!AW20</f>
        <v>16417552.904479241</v>
      </c>
      <c r="V45" s="46">
        <f>'WAO Scenario Ag'!AX20</f>
        <v>19071444.584975265</v>
      </c>
      <c r="W45" s="46">
        <f>'WAO Scenario Ag'!AY20</f>
        <v>21673021.79211675</v>
      </c>
      <c r="X45" s="46">
        <f>'WAO Scenario Ag'!AZ20</f>
        <v>24223816.291296955</v>
      </c>
      <c r="Y45" s="46">
        <f>'WAO Scenario Ag'!BA20</f>
        <v>26725300.625887387</v>
      </c>
      <c r="Z45" s="46">
        <f>'WAO Scenario Ag'!BB20</f>
        <v>29178890.951934762</v>
      </c>
      <c r="AA45" s="46">
        <f>'WAO Scenario Ag'!BC20</f>
        <v>31585949.711580537</v>
      </c>
      <c r="AB45" s="46">
        <f>'WAO Scenario Ag'!BD20</f>
        <v>33947788.155807592</v>
      </c>
      <c r="AC45" s="46">
        <f>'WAO Scenario Ag'!BE20</f>
        <v>36265668.726328865</v>
      </c>
      <c r="AD45" s="46">
        <f>'WAO Scenario Ag'!BF20</f>
        <v>38540807.305709042</v>
      </c>
      <c r="AE45" s="46">
        <f>'WAO Scenario Ag'!BG20</f>
        <v>40774375.344146028</v>
      </c>
      <c r="AF45" s="46">
        <f>'WAO Scenario Ag'!BH20</f>
        <v>42967496.11918278</v>
      </c>
      <c r="AG45" s="46">
        <f>'WAO Scenario Ag'!BI20</f>
        <v>42581996.264889657</v>
      </c>
      <c r="AH45" s="46">
        <f>'WAO Scenario Ag'!BJ20</f>
        <v>42203352.229177132</v>
      </c>
      <c r="AI45" s="46">
        <f>'WAO Scenario Ag'!BK20</f>
        <v>41831382.735779516</v>
      </c>
      <c r="AJ45" s="46">
        <f>'WAO Scenario Ag'!BL20</f>
        <v>41465912.84348508</v>
      </c>
      <c r="AK45" s="46">
        <f>'WAO Scenario Ag'!BM20</f>
        <v>41106773.671794437</v>
      </c>
      <c r="AL45" s="46">
        <f>'WAO Scenario Ag'!BN20</f>
        <v>40753802.140712865</v>
      </c>
      <c r="AM45" s="46">
        <f>'WAO Scenario Ag'!BO20</f>
        <v>40406840.723834582</v>
      </c>
      <c r="AN45" s="46">
        <f>'WAO Scenario Ag'!BP20</f>
        <v>40065737.213933289</v>
      </c>
      <c r="AO45" s="46">
        <f>'WAO Scenario Ag'!BQ20</f>
        <v>39730344.500326388</v>
      </c>
      <c r="AP45" s="46">
        <f>'WAO Scenario Ag'!BR20</f>
        <v>39400520.3573284</v>
      </c>
      <c r="AQ45" s="46">
        <f>'WAO Scenario Ag'!BS20</f>
        <v>39076127.243154719</v>
      </c>
      <c r="AR45" s="46">
        <f>'WAO Scenario Ag'!BT20</f>
        <v>38757032.108678281</v>
      </c>
      <c r="AS45" s="46">
        <f>'WAO Scenario Ag'!BU20</f>
        <v>38443106.215480417</v>
      </c>
      <c r="AT45" s="46">
        <f>'WAO Scenario Ag'!BV20</f>
        <v>38134224.962673269</v>
      </c>
      <c r="AU45" s="46">
        <f>'WAO Scenario Ag'!BW20</f>
        <v>37830267.722004265</v>
      </c>
      <c r="AV45" s="46">
        <f>'WAO Scenario Ag'!BX20</f>
        <v>37531117.680784315</v>
      </c>
      <c r="AW45" s="46">
        <f>'WAO Scenario Ag'!BY20</f>
        <v>37236661.692209892</v>
      </c>
      <c r="AX45" s="46">
        <f>'WAO Scenario Ag'!BZ20</f>
        <v>36946790.132676281</v>
      </c>
      <c r="AY45" s="46">
        <f>'WAO Scenario Ag'!CA20</f>
        <v>36661396.765703775</v>
      </c>
      <c r="AZ45" s="46">
        <f>'WAO Scenario Ag'!CB20</f>
        <v>36380378.612122275</v>
      </c>
      <c r="BA45" s="46">
        <f>'WAO Scenario Ag'!CC20</f>
        <v>36103635.826180644</v>
      </c>
      <c r="BB45" s="46">
        <f>'WAO Scenario Ag'!CD20</f>
        <v>35831071.577268109</v>
      </c>
      <c r="BC45" s="46">
        <f>'WAO Scenario Ag'!CE20</f>
        <v>35562591.936953053</v>
      </c>
      <c r="BD45" s="46">
        <f>'WAO Scenario Ag'!CF20</f>
        <v>35298105.771062598</v>
      </c>
      <c r="BE45" s="46">
        <f>'WAO Scenario Ag'!CG20</f>
        <v>35037524.63654238</v>
      </c>
      <c r="BF45" s="46">
        <f>'WAO Scenario Ag'!CH20</f>
        <v>34780762.682851195</v>
      </c>
      <c r="BG45" s="46">
        <f>'WAO Scenario Ag'!CI20</f>
        <v>34527736.557659894</v>
      </c>
      <c r="BH45" s="46">
        <f>'WAO Scenario Ag'!CJ20</f>
        <v>34278365.316636555</v>
      </c>
      <c r="BI45" s="46">
        <f>'WAO Scenario Ag'!CK20</f>
        <v>34032570.337113149</v>
      </c>
      <c r="BJ45" s="46">
        <f>'WAO Scenario Ag'!CL20</f>
        <v>33790275.235439949</v>
      </c>
      <c r="BK45" s="46">
        <f>'WAO Scenario Ag'!CM20</f>
        <v>33551405.787845522</v>
      </c>
      <c r="BM45" s="101"/>
      <c r="BN45" s="50" t="s">
        <v>106</v>
      </c>
      <c r="BO45" s="73">
        <f t="shared" si="30"/>
        <v>0.13859956472198345</v>
      </c>
      <c r="BP45" s="70">
        <f>M45/1000000</f>
        <v>1.2340397877399891</v>
      </c>
      <c r="BQ45" s="58">
        <f>W45/1000000</f>
        <v>21.673021792116749</v>
      </c>
      <c r="BR45" s="58">
        <f>AG45/1000000</f>
        <v>42.581996264889661</v>
      </c>
      <c r="BS45" s="58">
        <f>AQ45/1000000</f>
        <v>39.076127243154723</v>
      </c>
      <c r="BT45" s="58">
        <f>BA45/1000000</f>
        <v>36.103635826180643</v>
      </c>
      <c r="BU45" s="58">
        <f>BK45/1000000</f>
        <v>33.551405787845525</v>
      </c>
      <c r="BV45" s="91">
        <f>SUM(BU42:BU45)</f>
        <v>83.18694540259969</v>
      </c>
      <c r="BW45" s="91"/>
    </row>
    <row r="46" spans="1:75" x14ac:dyDescent="0.25">
      <c r="BN46" s="46" t="s">
        <v>110</v>
      </c>
    </row>
    <row r="47" spans="1:75" x14ac:dyDescent="0.25">
      <c r="A47" s="46" t="s">
        <v>38</v>
      </c>
      <c r="B47" s="46" t="s">
        <v>105</v>
      </c>
      <c r="C47" s="46" t="s">
        <v>109</v>
      </c>
      <c r="D47" s="46">
        <f>D52*$D$65</f>
        <v>20945863829.462044</v>
      </c>
      <c r="E47" s="46">
        <f t="shared" ref="E47:BK47" si="31">E52*$D$65</f>
        <v>41891727658.924088</v>
      </c>
      <c r="F47" s="46">
        <f t="shared" si="31"/>
        <v>62837591488.386124</v>
      </c>
      <c r="G47" s="46">
        <f t="shared" si="31"/>
        <v>83783455317.848175</v>
      </c>
      <c r="H47" s="46">
        <f t="shared" si="31"/>
        <v>104729319147.31021</v>
      </c>
      <c r="I47" s="46">
        <f t="shared" si="31"/>
        <v>125675182976.77226</v>
      </c>
      <c r="J47" s="46">
        <f t="shared" si="31"/>
        <v>146621046806.23428</v>
      </c>
      <c r="K47" s="46">
        <f t="shared" si="31"/>
        <v>167566910635.69635</v>
      </c>
      <c r="L47" s="46">
        <f t="shared" si="31"/>
        <v>188512774465.15839</v>
      </c>
      <c r="M47" s="46">
        <f t="shared" si="31"/>
        <v>209458638294.62042</v>
      </c>
      <c r="N47" s="46">
        <f t="shared" si="31"/>
        <v>228531004354.98901</v>
      </c>
      <c r="O47" s="46">
        <f t="shared" si="31"/>
        <v>277075236804.16864</v>
      </c>
      <c r="P47" s="46">
        <f t="shared" si="31"/>
        <v>363069578260.54443</v>
      </c>
      <c r="Q47" s="46">
        <f t="shared" si="31"/>
        <v>439537659874.07227</v>
      </c>
      <c r="R47" s="46">
        <f t="shared" si="31"/>
        <v>505467316536.44946</v>
      </c>
      <c r="S47" s="46">
        <f t="shared" si="31"/>
        <v>632333281993.57776</v>
      </c>
      <c r="T47" s="46">
        <f t="shared" si="31"/>
        <v>844221116548.12439</v>
      </c>
      <c r="U47" s="46">
        <f t="shared" si="31"/>
        <v>1193169600000.0002</v>
      </c>
      <c r="V47" s="46">
        <f t="shared" si="31"/>
        <v>1295865975600.0002</v>
      </c>
      <c r="W47" s="46">
        <f t="shared" si="31"/>
        <v>1398562351200.0002</v>
      </c>
      <c r="X47" s="46">
        <f t="shared" si="31"/>
        <v>1501258726800.0002</v>
      </c>
      <c r="Y47" s="46">
        <f t="shared" si="31"/>
        <v>1603955102400.0002</v>
      </c>
      <c r="Z47" s="46">
        <f t="shared" si="31"/>
        <v>1706651478000.0002</v>
      </c>
      <c r="AA47" s="46">
        <f t="shared" si="31"/>
        <v>1809347853599.9998</v>
      </c>
      <c r="AB47" s="46">
        <f t="shared" si="31"/>
        <v>1912044229199.9998</v>
      </c>
      <c r="AC47" s="46">
        <f t="shared" si="31"/>
        <v>2014740604799.9998</v>
      </c>
      <c r="AD47" s="46">
        <f t="shared" si="31"/>
        <v>2117436980399.9998</v>
      </c>
      <c r="AE47" s="46">
        <f t="shared" si="31"/>
        <v>2220133356000</v>
      </c>
      <c r="AF47" s="46">
        <f t="shared" si="31"/>
        <v>2322829800000</v>
      </c>
      <c r="AG47" s="46">
        <f t="shared" si="31"/>
        <v>2322829800000</v>
      </c>
      <c r="AH47" s="46">
        <f t="shared" si="31"/>
        <v>2322829800000</v>
      </c>
      <c r="AI47" s="46">
        <f t="shared" si="31"/>
        <v>2322829800000</v>
      </c>
      <c r="AJ47" s="46">
        <f t="shared" si="31"/>
        <v>2322829800000</v>
      </c>
      <c r="AK47" s="46">
        <f t="shared" si="31"/>
        <v>2322829800000</v>
      </c>
      <c r="AL47" s="46">
        <f t="shared" si="31"/>
        <v>2322829800000</v>
      </c>
      <c r="AM47" s="46">
        <f t="shared" si="31"/>
        <v>2322829800000</v>
      </c>
      <c r="AN47" s="46">
        <f t="shared" si="31"/>
        <v>2322829800000</v>
      </c>
      <c r="AO47" s="46">
        <f t="shared" si="31"/>
        <v>2322829800000</v>
      </c>
      <c r="AP47" s="46">
        <f t="shared" si="31"/>
        <v>2322829800000</v>
      </c>
      <c r="AQ47" s="46">
        <f t="shared" si="31"/>
        <v>2322829800000</v>
      </c>
      <c r="AR47" s="46">
        <f t="shared" si="31"/>
        <v>2322829800000</v>
      </c>
      <c r="AS47" s="46">
        <f t="shared" si="31"/>
        <v>2322829800000</v>
      </c>
      <c r="AT47" s="46">
        <f t="shared" si="31"/>
        <v>2322829800000</v>
      </c>
      <c r="AU47" s="46">
        <f t="shared" si="31"/>
        <v>2322829800000</v>
      </c>
      <c r="AV47" s="46">
        <f t="shared" si="31"/>
        <v>2322829800000</v>
      </c>
      <c r="AW47" s="46">
        <f t="shared" si="31"/>
        <v>2322829800000</v>
      </c>
      <c r="AX47" s="46">
        <f t="shared" si="31"/>
        <v>2322829800000</v>
      </c>
      <c r="AY47" s="46">
        <f t="shared" si="31"/>
        <v>2322829800000</v>
      </c>
      <c r="AZ47" s="46">
        <f t="shared" si="31"/>
        <v>2322829800000</v>
      </c>
      <c r="BA47" s="46">
        <f t="shared" si="31"/>
        <v>2322829800000</v>
      </c>
      <c r="BB47" s="46">
        <f t="shared" si="31"/>
        <v>2322829800000</v>
      </c>
      <c r="BC47" s="46">
        <f t="shared" si="31"/>
        <v>2322829800000</v>
      </c>
      <c r="BD47" s="46">
        <f t="shared" si="31"/>
        <v>2322829800000</v>
      </c>
      <c r="BE47" s="46">
        <f t="shared" si="31"/>
        <v>2322829800000</v>
      </c>
      <c r="BF47" s="46">
        <f t="shared" si="31"/>
        <v>2322829800000</v>
      </c>
      <c r="BG47" s="46">
        <f t="shared" si="31"/>
        <v>2322829800000</v>
      </c>
      <c r="BH47" s="46">
        <f t="shared" si="31"/>
        <v>2322829800000</v>
      </c>
      <c r="BI47" s="46">
        <f t="shared" si="31"/>
        <v>2322829800000</v>
      </c>
      <c r="BJ47" s="46">
        <f t="shared" si="31"/>
        <v>2322829800000</v>
      </c>
      <c r="BK47" s="46">
        <f t="shared" si="31"/>
        <v>2322829800000</v>
      </c>
      <c r="BM47" s="53" t="s">
        <v>93</v>
      </c>
      <c r="BN47" s="53" t="s">
        <v>94</v>
      </c>
      <c r="BO47" s="53">
        <v>1991</v>
      </c>
      <c r="BP47" s="53">
        <v>2000</v>
      </c>
      <c r="BQ47" s="53">
        <v>2010</v>
      </c>
      <c r="BR47" s="53">
        <v>2020</v>
      </c>
      <c r="BS47" s="53">
        <v>2030</v>
      </c>
      <c r="BT47" s="53">
        <v>2040</v>
      </c>
      <c r="BU47" s="53">
        <v>2050</v>
      </c>
    </row>
    <row r="48" spans="1:75" x14ac:dyDescent="0.25">
      <c r="A48" s="46" t="s">
        <v>38</v>
      </c>
      <c r="B48" s="46" t="s">
        <v>106</v>
      </c>
      <c r="C48" s="46" t="s">
        <v>109</v>
      </c>
      <c r="D48" s="46">
        <f>D53*$D$66</f>
        <v>0</v>
      </c>
      <c r="E48" s="46">
        <f t="shared" ref="E48:BK48" si="32">E53*$D$66</f>
        <v>0</v>
      </c>
      <c r="F48" s="46">
        <f t="shared" si="32"/>
        <v>0</v>
      </c>
      <c r="G48" s="46">
        <f t="shared" si="32"/>
        <v>0</v>
      </c>
      <c r="H48" s="46">
        <f t="shared" si="32"/>
        <v>0</v>
      </c>
      <c r="I48" s="46">
        <f t="shared" si="32"/>
        <v>0</v>
      </c>
      <c r="J48" s="46">
        <f t="shared" si="32"/>
        <v>0</v>
      </c>
      <c r="K48" s="46">
        <f t="shared" si="32"/>
        <v>0</v>
      </c>
      <c r="L48" s="46">
        <f t="shared" si="32"/>
        <v>0</v>
      </c>
      <c r="M48" s="46">
        <f t="shared" si="32"/>
        <v>0</v>
      </c>
      <c r="N48" s="46">
        <f t="shared" si="32"/>
        <v>1209973112.2397101</v>
      </c>
      <c r="O48" s="46">
        <f t="shared" si="32"/>
        <v>1480539550.5759602</v>
      </c>
      <c r="P48" s="46">
        <f t="shared" si="32"/>
        <v>2006520706.7016301</v>
      </c>
      <c r="Q48" s="46">
        <f t="shared" si="32"/>
        <v>3939447342.1758003</v>
      </c>
      <c r="R48" s="46">
        <f t="shared" si="32"/>
        <v>12818355582.618181</v>
      </c>
      <c r="S48" s="46">
        <f t="shared" si="32"/>
        <v>35361951224.794533</v>
      </c>
      <c r="T48" s="46">
        <f t="shared" si="32"/>
        <v>69161110701.758881</v>
      </c>
      <c r="U48" s="46">
        <f t="shared" si="32"/>
        <v>86498700000</v>
      </c>
      <c r="V48" s="46">
        <f t="shared" si="32"/>
        <v>91581682900</v>
      </c>
      <c r="W48" s="46">
        <f t="shared" si="32"/>
        <v>96664665800.000015</v>
      </c>
      <c r="X48" s="46">
        <f t="shared" si="32"/>
        <v>101747648700.00003</v>
      </c>
      <c r="Y48" s="46">
        <f t="shared" si="32"/>
        <v>106830631600.00002</v>
      </c>
      <c r="Z48" s="46">
        <f t="shared" si="32"/>
        <v>111913614500.00002</v>
      </c>
      <c r="AA48" s="46">
        <f t="shared" si="32"/>
        <v>116996597400.00005</v>
      </c>
      <c r="AB48" s="46">
        <f t="shared" si="32"/>
        <v>122079580300.00003</v>
      </c>
      <c r="AC48" s="46">
        <f t="shared" si="32"/>
        <v>127162563200.00003</v>
      </c>
      <c r="AD48" s="46">
        <f t="shared" si="32"/>
        <v>132245546100.00006</v>
      </c>
      <c r="AE48" s="46">
        <f t="shared" si="32"/>
        <v>137328529000.00005</v>
      </c>
      <c r="AF48" s="46">
        <f t="shared" si="32"/>
        <v>142411400000</v>
      </c>
      <c r="AG48" s="46">
        <f t="shared" si="32"/>
        <v>142411400000</v>
      </c>
      <c r="AH48" s="46">
        <f t="shared" si="32"/>
        <v>142411400000</v>
      </c>
      <c r="AI48" s="46">
        <f t="shared" si="32"/>
        <v>142411400000</v>
      </c>
      <c r="AJ48" s="46">
        <f t="shared" si="32"/>
        <v>142411400000</v>
      </c>
      <c r="AK48" s="46">
        <f t="shared" si="32"/>
        <v>142411400000</v>
      </c>
      <c r="AL48" s="46">
        <f t="shared" si="32"/>
        <v>142411400000</v>
      </c>
      <c r="AM48" s="46">
        <f t="shared" si="32"/>
        <v>142411400000</v>
      </c>
      <c r="AN48" s="46">
        <f t="shared" si="32"/>
        <v>142411400000</v>
      </c>
      <c r="AO48" s="46">
        <f t="shared" si="32"/>
        <v>142411400000</v>
      </c>
      <c r="AP48" s="46">
        <f t="shared" si="32"/>
        <v>142411400000</v>
      </c>
      <c r="AQ48" s="46">
        <f t="shared" si="32"/>
        <v>142411400000</v>
      </c>
      <c r="AR48" s="46">
        <f t="shared" si="32"/>
        <v>142411400000</v>
      </c>
      <c r="AS48" s="46">
        <f t="shared" si="32"/>
        <v>142411400000</v>
      </c>
      <c r="AT48" s="46">
        <f t="shared" si="32"/>
        <v>142411400000</v>
      </c>
      <c r="AU48" s="46">
        <f t="shared" si="32"/>
        <v>142411400000</v>
      </c>
      <c r="AV48" s="46">
        <f t="shared" si="32"/>
        <v>142411400000</v>
      </c>
      <c r="AW48" s="46">
        <f t="shared" si="32"/>
        <v>142411400000</v>
      </c>
      <c r="AX48" s="46">
        <f t="shared" si="32"/>
        <v>142411400000</v>
      </c>
      <c r="AY48" s="46">
        <f t="shared" si="32"/>
        <v>142411400000</v>
      </c>
      <c r="AZ48" s="46">
        <f t="shared" si="32"/>
        <v>142411400000</v>
      </c>
      <c r="BA48" s="46">
        <f t="shared" si="32"/>
        <v>142411400000</v>
      </c>
      <c r="BB48" s="46">
        <f t="shared" si="32"/>
        <v>142411400000</v>
      </c>
      <c r="BC48" s="46">
        <f t="shared" si="32"/>
        <v>142411400000</v>
      </c>
      <c r="BD48" s="46">
        <f t="shared" si="32"/>
        <v>142411400000</v>
      </c>
      <c r="BE48" s="46">
        <f t="shared" si="32"/>
        <v>142411400000</v>
      </c>
      <c r="BF48" s="46">
        <f t="shared" si="32"/>
        <v>142411400000</v>
      </c>
      <c r="BG48" s="46">
        <f t="shared" si="32"/>
        <v>142411400000</v>
      </c>
      <c r="BH48" s="46">
        <f t="shared" si="32"/>
        <v>142411400000</v>
      </c>
      <c r="BI48" s="46">
        <f t="shared" si="32"/>
        <v>142411400000</v>
      </c>
      <c r="BJ48" s="46">
        <f t="shared" si="32"/>
        <v>142411400000</v>
      </c>
      <c r="BK48" s="46">
        <f t="shared" si="32"/>
        <v>142411400000</v>
      </c>
      <c r="BM48" s="99" t="s">
        <v>38</v>
      </c>
      <c r="BN48" s="51" t="s">
        <v>105</v>
      </c>
      <c r="BO48" s="62">
        <f>D47/1000000000000</f>
        <v>2.0945863829462043E-2</v>
      </c>
      <c r="BP48" s="62">
        <f>M47/1000000000000</f>
        <v>0.20945863829462041</v>
      </c>
      <c r="BQ48" s="63">
        <f>W47/1000000000000</f>
        <v>1.3985623512000003</v>
      </c>
      <c r="BR48" s="63">
        <f>AG47/1000000000000</f>
        <v>2.3228298000000001</v>
      </c>
      <c r="BS48" s="63">
        <f>AQ47/1000000000000</f>
        <v>2.3228298000000001</v>
      </c>
      <c r="BT48" s="63">
        <f>BA47/1000000000000</f>
        <v>2.3228298000000001</v>
      </c>
      <c r="BU48" s="63">
        <f>BK47/1000000000000</f>
        <v>2.3228298000000001</v>
      </c>
    </row>
    <row r="49" spans="1:75" x14ac:dyDescent="0.25">
      <c r="A49" s="46" t="s">
        <v>71</v>
      </c>
      <c r="B49" s="46" t="s">
        <v>105</v>
      </c>
      <c r="C49" s="46" t="s">
        <v>109</v>
      </c>
      <c r="D49" s="46">
        <f>D54*$D$65</f>
        <v>38467632636.660408</v>
      </c>
      <c r="E49" s="46">
        <f t="shared" ref="E49:BK49" si="33">E54*$D$65</f>
        <v>76935265273.320816</v>
      </c>
      <c r="F49" s="46">
        <f t="shared" si="33"/>
        <v>115402897909.9812</v>
      </c>
      <c r="G49" s="46">
        <f t="shared" si="33"/>
        <v>153870530546.64163</v>
      </c>
      <c r="H49" s="46">
        <f t="shared" si="33"/>
        <v>192338163183.30203</v>
      </c>
      <c r="I49" s="46">
        <f t="shared" si="33"/>
        <v>230805795819.9624</v>
      </c>
      <c r="J49" s="46">
        <f t="shared" si="33"/>
        <v>269273428456.62283</v>
      </c>
      <c r="K49" s="46">
        <f t="shared" si="33"/>
        <v>307741061093.28326</v>
      </c>
      <c r="L49" s="46">
        <f t="shared" si="33"/>
        <v>346208693729.94366</v>
      </c>
      <c r="M49" s="46">
        <f t="shared" si="33"/>
        <v>384676326366.60406</v>
      </c>
      <c r="N49" s="46">
        <f t="shared" si="33"/>
        <v>413014964761.60956</v>
      </c>
      <c r="O49" s="46">
        <f t="shared" si="33"/>
        <v>473042309596.35553</v>
      </c>
      <c r="P49" s="46">
        <f t="shared" si="33"/>
        <v>560404066267.67346</v>
      </c>
      <c r="Q49" s="46">
        <f t="shared" si="33"/>
        <v>574487053735.35046</v>
      </c>
      <c r="R49" s="46">
        <f t="shared" si="33"/>
        <v>655601171659.73401</v>
      </c>
      <c r="S49" s="46">
        <f t="shared" si="33"/>
        <v>788161062010.43115</v>
      </c>
      <c r="T49" s="46">
        <f t="shared" si="33"/>
        <v>990135632416.01428</v>
      </c>
      <c r="U49" s="46">
        <f t="shared" si="33"/>
        <v>1346419800000.0002</v>
      </c>
      <c r="V49" s="46">
        <f t="shared" si="33"/>
        <v>1506727648800.0002</v>
      </c>
      <c r="W49" s="46">
        <f t="shared" si="33"/>
        <v>1667035497600.0002</v>
      </c>
      <c r="X49" s="46">
        <f t="shared" si="33"/>
        <v>1827343346400.0002</v>
      </c>
      <c r="Y49" s="46">
        <f t="shared" si="33"/>
        <v>1987651195200.0002</v>
      </c>
      <c r="Z49" s="46">
        <f t="shared" si="33"/>
        <v>2147959044000.0005</v>
      </c>
      <c r="AA49" s="46">
        <f t="shared" si="33"/>
        <v>2308266892800.0005</v>
      </c>
      <c r="AB49" s="46">
        <f t="shared" si="33"/>
        <v>2468574741600.001</v>
      </c>
      <c r="AC49" s="46">
        <f t="shared" si="33"/>
        <v>2628882590400.001</v>
      </c>
      <c r="AD49" s="46">
        <f t="shared" si="33"/>
        <v>2789190439200.001</v>
      </c>
      <c r="AE49" s="46">
        <f t="shared" si="33"/>
        <v>2949498288000.001</v>
      </c>
      <c r="AF49" s="46">
        <f t="shared" si="33"/>
        <v>3109806000000</v>
      </c>
      <c r="AG49" s="46">
        <f t="shared" si="33"/>
        <v>3109806000000</v>
      </c>
      <c r="AH49" s="46">
        <f t="shared" si="33"/>
        <v>3109806000000</v>
      </c>
      <c r="AI49" s="46">
        <f t="shared" si="33"/>
        <v>3109806000000</v>
      </c>
      <c r="AJ49" s="46">
        <f t="shared" si="33"/>
        <v>3109806000000</v>
      </c>
      <c r="AK49" s="46">
        <f t="shared" si="33"/>
        <v>3109806000000</v>
      </c>
      <c r="AL49" s="46">
        <f t="shared" si="33"/>
        <v>3109806000000</v>
      </c>
      <c r="AM49" s="46">
        <f t="shared" si="33"/>
        <v>3109806000000</v>
      </c>
      <c r="AN49" s="46">
        <f t="shared" si="33"/>
        <v>3109806000000</v>
      </c>
      <c r="AO49" s="46">
        <f t="shared" si="33"/>
        <v>3109806000000</v>
      </c>
      <c r="AP49" s="46">
        <f t="shared" si="33"/>
        <v>3109806000000</v>
      </c>
      <c r="AQ49" s="46">
        <f t="shared" si="33"/>
        <v>3109806000000</v>
      </c>
      <c r="AR49" s="46">
        <f t="shared" si="33"/>
        <v>3109806000000</v>
      </c>
      <c r="AS49" s="46">
        <f t="shared" si="33"/>
        <v>3109806000000</v>
      </c>
      <c r="AT49" s="46">
        <f t="shared" si="33"/>
        <v>3109806000000</v>
      </c>
      <c r="AU49" s="46">
        <f t="shared" si="33"/>
        <v>3109806000000</v>
      </c>
      <c r="AV49" s="46">
        <f t="shared" si="33"/>
        <v>3109806000000</v>
      </c>
      <c r="AW49" s="46">
        <f t="shared" si="33"/>
        <v>3109806000000</v>
      </c>
      <c r="AX49" s="46">
        <f t="shared" si="33"/>
        <v>3109806000000</v>
      </c>
      <c r="AY49" s="46">
        <f t="shared" si="33"/>
        <v>3109806000000</v>
      </c>
      <c r="AZ49" s="46">
        <f t="shared" si="33"/>
        <v>3109806000000</v>
      </c>
      <c r="BA49" s="46">
        <f t="shared" si="33"/>
        <v>3109806000000</v>
      </c>
      <c r="BB49" s="46">
        <f t="shared" si="33"/>
        <v>3109806000000</v>
      </c>
      <c r="BC49" s="46">
        <f t="shared" si="33"/>
        <v>3109806000000</v>
      </c>
      <c r="BD49" s="46">
        <f t="shared" si="33"/>
        <v>3109806000000</v>
      </c>
      <c r="BE49" s="46">
        <f t="shared" si="33"/>
        <v>3109806000000</v>
      </c>
      <c r="BF49" s="46">
        <f t="shared" si="33"/>
        <v>3109806000000</v>
      </c>
      <c r="BG49" s="46">
        <f t="shared" si="33"/>
        <v>3109806000000</v>
      </c>
      <c r="BH49" s="46">
        <f t="shared" si="33"/>
        <v>3109806000000</v>
      </c>
      <c r="BI49" s="46">
        <f t="shared" si="33"/>
        <v>3109806000000</v>
      </c>
      <c r="BJ49" s="46">
        <f t="shared" si="33"/>
        <v>3109806000000</v>
      </c>
      <c r="BK49" s="46">
        <f t="shared" si="33"/>
        <v>3109806000000</v>
      </c>
      <c r="BM49" s="100"/>
      <c r="BN49" s="49" t="s">
        <v>106</v>
      </c>
      <c r="BO49" s="65">
        <f>D48/1000000000000</f>
        <v>0</v>
      </c>
      <c r="BP49" s="65">
        <f>M48/1000000000000</f>
        <v>0</v>
      </c>
      <c r="BQ49" s="65">
        <f>W48/1000000000000</f>
        <v>9.6664665800000021E-2</v>
      </c>
      <c r="BR49" s="65">
        <f>AG48/1000000000000</f>
        <v>0.14241139999999999</v>
      </c>
      <c r="BS49" s="65">
        <f>AQ48/1000000000000</f>
        <v>0.14241139999999999</v>
      </c>
      <c r="BT49" s="65">
        <f>BA48/1000000000000</f>
        <v>0.14241139999999999</v>
      </c>
      <c r="BU49" s="65">
        <f>BK48/1000000000000</f>
        <v>0.14241139999999999</v>
      </c>
    </row>
    <row r="50" spans="1:75" x14ac:dyDescent="0.25">
      <c r="A50" s="46" t="s">
        <v>71</v>
      </c>
      <c r="B50" s="46" t="s">
        <v>106</v>
      </c>
      <c r="C50" s="46" t="s">
        <v>109</v>
      </c>
      <c r="D50" s="46">
        <f>D55*$D$66</f>
        <v>3290087890.1688004</v>
      </c>
      <c r="E50" s="46">
        <f t="shared" ref="E50:BK50" si="34">E55*$D$66</f>
        <v>6580175780.3376007</v>
      </c>
      <c r="F50" s="46">
        <f t="shared" si="34"/>
        <v>9870263670.506403</v>
      </c>
      <c r="G50" s="46">
        <f t="shared" si="34"/>
        <v>13160351560.675201</v>
      </c>
      <c r="H50" s="46">
        <f t="shared" si="34"/>
        <v>16450439450.844002</v>
      </c>
      <c r="I50" s="46">
        <f t="shared" si="34"/>
        <v>19740527341.012802</v>
      </c>
      <c r="J50" s="46">
        <f t="shared" si="34"/>
        <v>23030615231.181599</v>
      </c>
      <c r="K50" s="46">
        <f t="shared" si="34"/>
        <v>26320703121.350399</v>
      </c>
      <c r="L50" s="46">
        <f t="shared" si="34"/>
        <v>29610791011.519199</v>
      </c>
      <c r="M50" s="46">
        <f t="shared" si="34"/>
        <v>32900878901.688004</v>
      </c>
      <c r="N50" s="46">
        <f t="shared" si="34"/>
        <v>41234325202.444504</v>
      </c>
      <c r="O50" s="46">
        <f t="shared" si="34"/>
        <v>53723671996.045807</v>
      </c>
      <c r="P50" s="46">
        <f t="shared" si="34"/>
        <v>71797510076.907303</v>
      </c>
      <c r="Q50" s="46">
        <f t="shared" si="34"/>
        <v>90910323280.980011</v>
      </c>
      <c r="R50" s="46">
        <f t="shared" si="34"/>
        <v>141395856143.01758</v>
      </c>
      <c r="S50" s="46">
        <f t="shared" si="34"/>
        <v>234394952327.95343</v>
      </c>
      <c r="T50" s="46">
        <f t="shared" si="34"/>
        <v>317922058639.61383</v>
      </c>
      <c r="U50" s="46">
        <f t="shared" si="34"/>
        <v>479342300000</v>
      </c>
      <c r="V50" s="46">
        <f t="shared" si="34"/>
        <v>562426371500</v>
      </c>
      <c r="W50" s="46">
        <f t="shared" si="34"/>
        <v>645510443000</v>
      </c>
      <c r="X50" s="46">
        <f t="shared" si="34"/>
        <v>728594514499.99988</v>
      </c>
      <c r="Y50" s="46">
        <f t="shared" si="34"/>
        <v>811678586000</v>
      </c>
      <c r="Z50" s="46">
        <f t="shared" si="34"/>
        <v>894762657500</v>
      </c>
      <c r="AA50" s="46">
        <f t="shared" si="34"/>
        <v>977846729000.00024</v>
      </c>
      <c r="AB50" s="46">
        <f t="shared" si="34"/>
        <v>1060930800500.0002</v>
      </c>
      <c r="AC50" s="46">
        <f t="shared" si="34"/>
        <v>1144014872000.0002</v>
      </c>
      <c r="AD50" s="46">
        <f t="shared" si="34"/>
        <v>1227098943500.0002</v>
      </c>
      <c r="AE50" s="46">
        <f t="shared" si="34"/>
        <v>1310183015000.0002</v>
      </c>
      <c r="AF50" s="46">
        <f t="shared" si="34"/>
        <v>1393266900000.0002</v>
      </c>
      <c r="AG50" s="46">
        <f t="shared" si="34"/>
        <v>1393266900000.0002</v>
      </c>
      <c r="AH50" s="46">
        <f t="shared" si="34"/>
        <v>1393266900000.0002</v>
      </c>
      <c r="AI50" s="46">
        <f t="shared" si="34"/>
        <v>1393266900000.0002</v>
      </c>
      <c r="AJ50" s="46">
        <f t="shared" si="34"/>
        <v>1393266900000.0002</v>
      </c>
      <c r="AK50" s="46">
        <f t="shared" si="34"/>
        <v>1393266900000.0002</v>
      </c>
      <c r="AL50" s="46">
        <f t="shared" si="34"/>
        <v>1393266900000.0002</v>
      </c>
      <c r="AM50" s="46">
        <f t="shared" si="34"/>
        <v>1393266900000.0002</v>
      </c>
      <c r="AN50" s="46">
        <f t="shared" si="34"/>
        <v>1393266900000.0002</v>
      </c>
      <c r="AO50" s="46">
        <f t="shared" si="34"/>
        <v>1393266900000.0002</v>
      </c>
      <c r="AP50" s="46">
        <f t="shared" si="34"/>
        <v>1393266900000.0002</v>
      </c>
      <c r="AQ50" s="46">
        <f t="shared" si="34"/>
        <v>1393266900000.0002</v>
      </c>
      <c r="AR50" s="46">
        <f t="shared" si="34"/>
        <v>1393266900000.0002</v>
      </c>
      <c r="AS50" s="46">
        <f t="shared" si="34"/>
        <v>1393266900000.0002</v>
      </c>
      <c r="AT50" s="46">
        <f t="shared" si="34"/>
        <v>1393266900000.0002</v>
      </c>
      <c r="AU50" s="46">
        <f t="shared" si="34"/>
        <v>1393266900000.0002</v>
      </c>
      <c r="AV50" s="46">
        <f t="shared" si="34"/>
        <v>1393266900000.0002</v>
      </c>
      <c r="AW50" s="46">
        <f t="shared" si="34"/>
        <v>1393266900000.0002</v>
      </c>
      <c r="AX50" s="46">
        <f t="shared" si="34"/>
        <v>1393266900000.0002</v>
      </c>
      <c r="AY50" s="46">
        <f t="shared" si="34"/>
        <v>1393266900000.0002</v>
      </c>
      <c r="AZ50" s="46">
        <f t="shared" si="34"/>
        <v>1393266900000.0002</v>
      </c>
      <c r="BA50" s="46">
        <f t="shared" si="34"/>
        <v>1393266900000.0002</v>
      </c>
      <c r="BB50" s="46">
        <f t="shared" si="34"/>
        <v>1393266900000.0002</v>
      </c>
      <c r="BC50" s="46">
        <f t="shared" si="34"/>
        <v>1393266900000.0002</v>
      </c>
      <c r="BD50" s="46">
        <f t="shared" si="34"/>
        <v>1393266900000.0002</v>
      </c>
      <c r="BE50" s="46">
        <f t="shared" si="34"/>
        <v>1393266900000.0002</v>
      </c>
      <c r="BF50" s="46">
        <f t="shared" si="34"/>
        <v>1393266900000.0002</v>
      </c>
      <c r="BG50" s="46">
        <f t="shared" si="34"/>
        <v>1393266900000.0002</v>
      </c>
      <c r="BH50" s="46">
        <f t="shared" si="34"/>
        <v>1393266900000.0002</v>
      </c>
      <c r="BI50" s="46">
        <f t="shared" si="34"/>
        <v>1393266900000.0002</v>
      </c>
      <c r="BJ50" s="46">
        <f t="shared" si="34"/>
        <v>1393266900000.0002</v>
      </c>
      <c r="BK50" s="46">
        <f t="shared" si="34"/>
        <v>1393266900000.0002</v>
      </c>
      <c r="BM50" s="100" t="s">
        <v>71</v>
      </c>
      <c r="BN50" s="49" t="s">
        <v>105</v>
      </c>
      <c r="BO50" s="65">
        <f>D49/1000000000000</f>
        <v>3.8467632636660407E-2</v>
      </c>
      <c r="BP50" s="65">
        <f>M49/1000000000000</f>
        <v>0.38467632636660404</v>
      </c>
      <c r="BQ50" s="66">
        <f>W49/1000000000000</f>
        <v>1.6670354976000001</v>
      </c>
      <c r="BR50" s="66">
        <f>AG49/1000000000000</f>
        <v>3.1098059999999998</v>
      </c>
      <c r="BS50" s="66">
        <f>AQ49/1000000000000</f>
        <v>3.1098059999999998</v>
      </c>
      <c r="BT50" s="66">
        <f>BA49/1000000000000</f>
        <v>3.1098059999999998</v>
      </c>
      <c r="BU50" s="66">
        <f>BK49/1000000000000</f>
        <v>3.1098059999999998</v>
      </c>
    </row>
    <row r="51" spans="1:75" x14ac:dyDescent="0.25">
      <c r="BM51" s="101"/>
      <c r="BN51" s="50" t="s">
        <v>106</v>
      </c>
      <c r="BO51" s="67">
        <f>D50/1000000000000</f>
        <v>3.2900878901688003E-3</v>
      </c>
      <c r="BP51" s="67">
        <f>M50/1000000000000</f>
        <v>3.2900878901688003E-2</v>
      </c>
      <c r="BQ51" s="67">
        <f>W50/1000000000000</f>
        <v>0.64551044300000004</v>
      </c>
      <c r="BR51" s="68">
        <f>AG50/1000000000000</f>
        <v>1.3932669000000002</v>
      </c>
      <c r="BS51" s="68">
        <f>AQ50/1000000000000</f>
        <v>1.3932669000000002</v>
      </c>
      <c r="BT51" s="68">
        <f>BA50/1000000000000</f>
        <v>1.3932669000000002</v>
      </c>
      <c r="BU51" s="68">
        <f>BK50/1000000000000</f>
        <v>1.3932669000000002</v>
      </c>
      <c r="BV51" s="91">
        <f>SUM(BU48:BU51)</f>
        <v>6.9683141000000006</v>
      </c>
      <c r="BW51" s="91"/>
    </row>
    <row r="52" spans="1:75" x14ac:dyDescent="0.25">
      <c r="A52" s="46" t="s">
        <v>38</v>
      </c>
      <c r="B52" s="46" t="s">
        <v>105</v>
      </c>
      <c r="C52" s="46" t="s">
        <v>114</v>
      </c>
      <c r="D52" s="46">
        <f>'Sce 3 Table'!D52</f>
        <v>161792820</v>
      </c>
      <c r="E52" s="46">
        <f>'Sce 3 Table'!E52</f>
        <v>323585640</v>
      </c>
      <c r="F52" s="46">
        <f>'Sce 3 Table'!F52</f>
        <v>485378460</v>
      </c>
      <c r="G52" s="46">
        <f>'Sce 3 Table'!G52</f>
        <v>647171280</v>
      </c>
      <c r="H52" s="46">
        <f>'Sce 3 Table'!H52</f>
        <v>808964100</v>
      </c>
      <c r="I52" s="46">
        <f>'Sce 3 Table'!I52</f>
        <v>970756920.00000012</v>
      </c>
      <c r="J52" s="46">
        <f>'Sce 3 Table'!J52</f>
        <v>1132549740</v>
      </c>
      <c r="K52" s="46">
        <f>'Sce 3 Table'!K52</f>
        <v>1294342560</v>
      </c>
      <c r="L52" s="46">
        <f>'Sce 3 Table'!L52</f>
        <v>1456135380</v>
      </c>
      <c r="M52" s="46">
        <f>'Sce 3 Table'!M52</f>
        <v>1617928200</v>
      </c>
      <c r="N52" s="46">
        <f>'Sce 3 Table'!N52</f>
        <v>1765249500</v>
      </c>
      <c r="O52" s="46">
        <f>'Sce 3 Table'!O52</f>
        <v>2140221300</v>
      </c>
      <c r="P52" s="46">
        <f>'Sce 3 Table'!P52</f>
        <v>2804470200</v>
      </c>
      <c r="Q52" s="46">
        <f>'Sce 3 Table'!Q52</f>
        <v>3395135100</v>
      </c>
      <c r="R52" s="46">
        <f>'Sce 3 Table'!R52</f>
        <v>3904397700</v>
      </c>
      <c r="S52" s="46">
        <f>'Sce 3 Table'!S52</f>
        <v>4884352620</v>
      </c>
      <c r="T52" s="46">
        <f>'Sce 3 Table'!T52</f>
        <v>6521044740</v>
      </c>
      <c r="U52" s="46">
        <f>U57*1000000/$D$64</f>
        <v>9216438906.2215195</v>
      </c>
      <c r="V52" s="46">
        <f t="shared" ref="V52:BK52" si="35">V57*1000000/$D$64</f>
        <v>10009699873.989872</v>
      </c>
      <c r="W52" s="46">
        <f t="shared" si="35"/>
        <v>10802960841.758224</v>
      </c>
      <c r="X52" s="46">
        <f t="shared" si="35"/>
        <v>11596221809.526577</v>
      </c>
      <c r="Y52" s="46">
        <f t="shared" si="35"/>
        <v>12389482777.29493</v>
      </c>
      <c r="Z52" s="46">
        <f t="shared" si="35"/>
        <v>13182743745.063282</v>
      </c>
      <c r="AA52" s="46">
        <f t="shared" si="35"/>
        <v>13976004712.831633</v>
      </c>
      <c r="AB52" s="46">
        <f t="shared" si="35"/>
        <v>14769265680.599985</v>
      </c>
      <c r="AC52" s="46">
        <f t="shared" si="35"/>
        <v>15562526648.368338</v>
      </c>
      <c r="AD52" s="46">
        <f t="shared" si="35"/>
        <v>16355787616.13669</v>
      </c>
      <c r="AE52" s="46">
        <f t="shared" si="35"/>
        <v>17149048583.905043</v>
      </c>
      <c r="AF52" s="46">
        <f t="shared" si="35"/>
        <v>17942310080.01775</v>
      </c>
      <c r="AG52" s="46">
        <f t="shared" si="35"/>
        <v>17942310080.01775</v>
      </c>
      <c r="AH52" s="46">
        <f t="shared" si="35"/>
        <v>17942310080.01775</v>
      </c>
      <c r="AI52" s="46">
        <f t="shared" si="35"/>
        <v>17942310080.01775</v>
      </c>
      <c r="AJ52" s="46">
        <f t="shared" si="35"/>
        <v>17942310080.01775</v>
      </c>
      <c r="AK52" s="46">
        <f t="shared" si="35"/>
        <v>17942310080.01775</v>
      </c>
      <c r="AL52" s="46">
        <f t="shared" si="35"/>
        <v>17942310080.01775</v>
      </c>
      <c r="AM52" s="46">
        <f t="shared" si="35"/>
        <v>17942310080.01775</v>
      </c>
      <c r="AN52" s="46">
        <f t="shared" si="35"/>
        <v>17942310080.01775</v>
      </c>
      <c r="AO52" s="46">
        <f t="shared" si="35"/>
        <v>17942310080.01775</v>
      </c>
      <c r="AP52" s="46">
        <f t="shared" si="35"/>
        <v>17942310080.01775</v>
      </c>
      <c r="AQ52" s="46">
        <f t="shared" si="35"/>
        <v>17942310080.01775</v>
      </c>
      <c r="AR52" s="46">
        <f t="shared" si="35"/>
        <v>17942310080.01775</v>
      </c>
      <c r="AS52" s="46">
        <f t="shared" si="35"/>
        <v>17942310080.01775</v>
      </c>
      <c r="AT52" s="46">
        <f t="shared" si="35"/>
        <v>17942310080.01775</v>
      </c>
      <c r="AU52" s="46">
        <f t="shared" si="35"/>
        <v>17942310080.01775</v>
      </c>
      <c r="AV52" s="46">
        <f t="shared" si="35"/>
        <v>17942310080.01775</v>
      </c>
      <c r="AW52" s="46">
        <f t="shared" si="35"/>
        <v>17942310080.01775</v>
      </c>
      <c r="AX52" s="46">
        <f t="shared" si="35"/>
        <v>17942310080.01775</v>
      </c>
      <c r="AY52" s="46">
        <f t="shared" si="35"/>
        <v>17942310080.01775</v>
      </c>
      <c r="AZ52" s="46">
        <f t="shared" si="35"/>
        <v>17942310080.01775</v>
      </c>
      <c r="BA52" s="46">
        <f t="shared" si="35"/>
        <v>17942310080.01775</v>
      </c>
      <c r="BB52" s="46">
        <f t="shared" si="35"/>
        <v>17942310080.01775</v>
      </c>
      <c r="BC52" s="46">
        <f t="shared" si="35"/>
        <v>17942310080.01775</v>
      </c>
      <c r="BD52" s="46">
        <f t="shared" si="35"/>
        <v>17942310080.01775</v>
      </c>
      <c r="BE52" s="46">
        <f t="shared" si="35"/>
        <v>17942310080.01775</v>
      </c>
      <c r="BF52" s="46">
        <f t="shared" si="35"/>
        <v>17942310080.01775</v>
      </c>
      <c r="BG52" s="46">
        <f t="shared" si="35"/>
        <v>17942310080.01775</v>
      </c>
      <c r="BH52" s="46">
        <f t="shared" si="35"/>
        <v>17942310080.01775</v>
      </c>
      <c r="BI52" s="46">
        <f t="shared" si="35"/>
        <v>17942310080.01775</v>
      </c>
      <c r="BJ52" s="46">
        <f t="shared" si="35"/>
        <v>17942310080.01775</v>
      </c>
      <c r="BK52" s="46">
        <f t="shared" si="35"/>
        <v>17942310080.01775</v>
      </c>
      <c r="BM52" s="61" t="s">
        <v>120</v>
      </c>
    </row>
    <row r="53" spans="1:75" x14ac:dyDescent="0.25">
      <c r="A53" s="46" t="s">
        <v>38</v>
      </c>
      <c r="B53" s="46" t="s">
        <v>106</v>
      </c>
      <c r="C53" s="46" t="s">
        <v>114</v>
      </c>
      <c r="D53" s="46">
        <f>'Sce 3 Table'!D53</f>
        <v>0</v>
      </c>
      <c r="E53" s="46">
        <f>'Sce 3 Table'!E53</f>
        <v>0</v>
      </c>
      <c r="F53" s="46">
        <f>'Sce 3 Table'!F53</f>
        <v>0</v>
      </c>
      <c r="G53" s="46">
        <f>'Sce 3 Table'!G53</f>
        <v>0</v>
      </c>
      <c r="H53" s="46">
        <f>'Sce 3 Table'!H53</f>
        <v>0</v>
      </c>
      <c r="I53" s="46">
        <f>'Sce 3 Table'!I53</f>
        <v>0</v>
      </c>
      <c r="J53" s="46">
        <f>'Sce 3 Table'!J53</f>
        <v>0</v>
      </c>
      <c r="K53" s="46">
        <f>'Sce 3 Table'!K53</f>
        <v>0</v>
      </c>
      <c r="L53" s="46">
        <f>'Sce 3 Table'!L53</f>
        <v>0</v>
      </c>
      <c r="M53" s="46">
        <f>'Sce 3 Table'!M53</f>
        <v>0</v>
      </c>
      <c r="N53" s="46">
        <f>'Sce 3 Table'!N53</f>
        <v>8569470</v>
      </c>
      <c r="O53" s="46">
        <f>'Sce 3 Table'!O53</f>
        <v>10485720</v>
      </c>
      <c r="P53" s="46">
        <f>'Sce 3 Table'!P53</f>
        <v>14210910</v>
      </c>
      <c r="Q53" s="46">
        <f>'Sce 3 Table'!Q53</f>
        <v>27900600</v>
      </c>
      <c r="R53" s="46">
        <f>'Sce 3 Table'!R53</f>
        <v>90784260</v>
      </c>
      <c r="S53" s="46">
        <f>'Sce 3 Table'!S53</f>
        <v>250446210</v>
      </c>
      <c r="T53" s="46">
        <f>'Sce 3 Table'!T53</f>
        <v>489824160</v>
      </c>
      <c r="U53" s="46">
        <f t="shared" ref="U53:BK53" si="36">U58*1000000/$D$64</f>
        <v>612615278.13367641</v>
      </c>
      <c r="V53" s="46">
        <f t="shared" si="36"/>
        <v>648614813.1906451</v>
      </c>
      <c r="W53" s="46">
        <f t="shared" si="36"/>
        <v>684614348.24761391</v>
      </c>
      <c r="X53" s="46">
        <f t="shared" si="36"/>
        <v>720613883.30458272</v>
      </c>
      <c r="Y53" s="46">
        <f t="shared" si="36"/>
        <v>756613418.3615514</v>
      </c>
      <c r="Z53" s="46">
        <f t="shared" si="36"/>
        <v>792612953.41852009</v>
      </c>
      <c r="AA53" s="46">
        <f t="shared" si="36"/>
        <v>828612488.47548902</v>
      </c>
      <c r="AB53" s="46">
        <f t="shared" si="36"/>
        <v>864612023.53245771</v>
      </c>
      <c r="AC53" s="46">
        <f t="shared" si="36"/>
        <v>900611558.5894264</v>
      </c>
      <c r="AD53" s="46">
        <f t="shared" si="36"/>
        <v>936611093.64639533</v>
      </c>
      <c r="AE53" s="46">
        <f t="shared" si="36"/>
        <v>972610628.70336401</v>
      </c>
      <c r="AF53" s="46">
        <f t="shared" si="36"/>
        <v>1008609371.2438018</v>
      </c>
      <c r="AG53" s="46">
        <f t="shared" si="36"/>
        <v>1008609371.2438018</v>
      </c>
      <c r="AH53" s="46">
        <f t="shared" si="36"/>
        <v>1008609371.2438018</v>
      </c>
      <c r="AI53" s="46">
        <f t="shared" si="36"/>
        <v>1008609371.2438018</v>
      </c>
      <c r="AJ53" s="46">
        <f t="shared" si="36"/>
        <v>1008609371.2438018</v>
      </c>
      <c r="AK53" s="46">
        <f t="shared" si="36"/>
        <v>1008609371.2438018</v>
      </c>
      <c r="AL53" s="46">
        <f t="shared" si="36"/>
        <v>1008609371.2438018</v>
      </c>
      <c r="AM53" s="46">
        <f t="shared" si="36"/>
        <v>1008609371.2438018</v>
      </c>
      <c r="AN53" s="46">
        <f t="shared" si="36"/>
        <v>1008609371.2438018</v>
      </c>
      <c r="AO53" s="46">
        <f t="shared" si="36"/>
        <v>1008609371.2438018</v>
      </c>
      <c r="AP53" s="46">
        <f t="shared" si="36"/>
        <v>1008609371.2438018</v>
      </c>
      <c r="AQ53" s="46">
        <f t="shared" si="36"/>
        <v>1008609371.2438018</v>
      </c>
      <c r="AR53" s="46">
        <f t="shared" si="36"/>
        <v>1008609371.2438018</v>
      </c>
      <c r="AS53" s="46">
        <f t="shared" si="36"/>
        <v>1008609371.2438018</v>
      </c>
      <c r="AT53" s="46">
        <f t="shared" si="36"/>
        <v>1008609371.2438018</v>
      </c>
      <c r="AU53" s="46">
        <f t="shared" si="36"/>
        <v>1008609371.2438018</v>
      </c>
      <c r="AV53" s="46">
        <f t="shared" si="36"/>
        <v>1008609371.2438018</v>
      </c>
      <c r="AW53" s="46">
        <f t="shared" si="36"/>
        <v>1008609371.2438018</v>
      </c>
      <c r="AX53" s="46">
        <f t="shared" si="36"/>
        <v>1008609371.2438018</v>
      </c>
      <c r="AY53" s="46">
        <f t="shared" si="36"/>
        <v>1008609371.2438018</v>
      </c>
      <c r="AZ53" s="46">
        <f t="shared" si="36"/>
        <v>1008609371.2438018</v>
      </c>
      <c r="BA53" s="46">
        <f t="shared" si="36"/>
        <v>1008609371.2438018</v>
      </c>
      <c r="BB53" s="46">
        <f t="shared" si="36"/>
        <v>1008609371.2438018</v>
      </c>
      <c r="BC53" s="46">
        <f t="shared" si="36"/>
        <v>1008609371.2438018</v>
      </c>
      <c r="BD53" s="46">
        <f t="shared" si="36"/>
        <v>1008609371.2438018</v>
      </c>
      <c r="BE53" s="46">
        <f t="shared" si="36"/>
        <v>1008609371.2438018</v>
      </c>
      <c r="BF53" s="46">
        <f t="shared" si="36"/>
        <v>1008609371.2438018</v>
      </c>
      <c r="BG53" s="46">
        <f t="shared" si="36"/>
        <v>1008609371.2438018</v>
      </c>
      <c r="BH53" s="46">
        <f t="shared" si="36"/>
        <v>1008609371.2438018</v>
      </c>
      <c r="BI53" s="46">
        <f t="shared" si="36"/>
        <v>1008609371.2438018</v>
      </c>
      <c r="BJ53" s="46">
        <f t="shared" si="36"/>
        <v>1008609371.2438018</v>
      </c>
      <c r="BK53" s="46">
        <f t="shared" si="36"/>
        <v>1008609371.2438018</v>
      </c>
    </row>
    <row r="54" spans="1:75" x14ac:dyDescent="0.25">
      <c r="A54" s="46" t="s">
        <v>71</v>
      </c>
      <c r="B54" s="46" t="s">
        <v>105</v>
      </c>
      <c r="C54" s="46" t="s">
        <v>114</v>
      </c>
      <c r="D54" s="46">
        <f>'Sce 3 Table'!D54</f>
        <v>297136791</v>
      </c>
      <c r="E54" s="46">
        <f>'Sce 3 Table'!E54</f>
        <v>594273582</v>
      </c>
      <c r="F54" s="46">
        <f>'Sce 3 Table'!F54</f>
        <v>891410372.99999988</v>
      </c>
      <c r="G54" s="46">
        <f>'Sce 3 Table'!G54</f>
        <v>1188547164</v>
      </c>
      <c r="H54" s="46">
        <f>'Sce 3 Table'!H54</f>
        <v>1485683955</v>
      </c>
      <c r="I54" s="46">
        <f>'Sce 3 Table'!I54</f>
        <v>1782820745.9999998</v>
      </c>
      <c r="J54" s="46">
        <f>'Sce 3 Table'!J54</f>
        <v>2079957537</v>
      </c>
      <c r="K54" s="46">
        <f>'Sce 3 Table'!K54</f>
        <v>2377094328</v>
      </c>
      <c r="L54" s="46">
        <f>'Sce 3 Table'!L54</f>
        <v>2674231119</v>
      </c>
      <c r="M54" s="46">
        <f>'Sce 3 Table'!M54</f>
        <v>2971367910</v>
      </c>
      <c r="N54" s="46">
        <f>'Sce 3 Table'!N54</f>
        <v>3190264979.9999995</v>
      </c>
      <c r="O54" s="46">
        <f>'Sce 3 Table'!O54</f>
        <v>3653936159.9999995</v>
      </c>
      <c r="P54" s="46">
        <f>'Sce 3 Table'!P54</f>
        <v>4328747430</v>
      </c>
      <c r="Q54" s="46">
        <f>'Sce 3 Table'!Q54</f>
        <v>4437529110</v>
      </c>
      <c r="R54" s="46">
        <f>'Sce 3 Table'!R54</f>
        <v>5064081540</v>
      </c>
      <c r="S54" s="46">
        <f>'Sce 3 Table'!S54</f>
        <v>6088018230</v>
      </c>
      <c r="T54" s="46">
        <f>'Sce 3 Table'!T54</f>
        <v>7648137000.000001</v>
      </c>
      <c r="U54" s="46">
        <f t="shared" ref="U54:BK54" si="37">U59*1000000/$D$64</f>
        <v>10400194430.722168</v>
      </c>
      <c r="V54" s="46">
        <f t="shared" si="37"/>
        <v>11638465582.327938</v>
      </c>
      <c r="W54" s="46">
        <f t="shared" si="37"/>
        <v>12876736733.933708</v>
      </c>
      <c r="X54" s="46">
        <f t="shared" si="37"/>
        <v>14115007885.53948</v>
      </c>
      <c r="Y54" s="46">
        <f t="shared" si="37"/>
        <v>15353279037.14525</v>
      </c>
      <c r="Z54" s="46">
        <f t="shared" si="37"/>
        <v>16591550188.751022</v>
      </c>
      <c r="AA54" s="46">
        <f t="shared" si="37"/>
        <v>17829821340.356792</v>
      </c>
      <c r="AB54" s="46">
        <f t="shared" si="37"/>
        <v>19068092491.962566</v>
      </c>
      <c r="AC54" s="46">
        <f t="shared" si="37"/>
        <v>20306363643.568336</v>
      </c>
      <c r="AD54" s="46">
        <f t="shared" si="37"/>
        <v>21544634795.174107</v>
      </c>
      <c r="AE54" s="46">
        <f t="shared" si="37"/>
        <v>22782905946.779877</v>
      </c>
      <c r="AF54" s="46">
        <f t="shared" si="37"/>
        <v>24021176041.696934</v>
      </c>
      <c r="AG54" s="46">
        <f t="shared" si="37"/>
        <v>24021176041.696934</v>
      </c>
      <c r="AH54" s="46">
        <f t="shared" si="37"/>
        <v>24021176041.696934</v>
      </c>
      <c r="AI54" s="46">
        <f t="shared" si="37"/>
        <v>24021176041.696934</v>
      </c>
      <c r="AJ54" s="46">
        <f t="shared" si="37"/>
        <v>24021176041.696934</v>
      </c>
      <c r="AK54" s="46">
        <f t="shared" si="37"/>
        <v>24021176041.696934</v>
      </c>
      <c r="AL54" s="46">
        <f t="shared" si="37"/>
        <v>24021176041.696934</v>
      </c>
      <c r="AM54" s="46">
        <f t="shared" si="37"/>
        <v>24021176041.696934</v>
      </c>
      <c r="AN54" s="46">
        <f t="shared" si="37"/>
        <v>24021176041.696934</v>
      </c>
      <c r="AO54" s="46">
        <f t="shared" si="37"/>
        <v>24021176041.696934</v>
      </c>
      <c r="AP54" s="46">
        <f t="shared" si="37"/>
        <v>24021176041.696934</v>
      </c>
      <c r="AQ54" s="46">
        <f t="shared" si="37"/>
        <v>24021176041.696934</v>
      </c>
      <c r="AR54" s="46">
        <f t="shared" si="37"/>
        <v>24021176041.696934</v>
      </c>
      <c r="AS54" s="46">
        <f t="shared" si="37"/>
        <v>24021176041.696934</v>
      </c>
      <c r="AT54" s="46">
        <f t="shared" si="37"/>
        <v>24021176041.696934</v>
      </c>
      <c r="AU54" s="46">
        <f t="shared" si="37"/>
        <v>24021176041.696934</v>
      </c>
      <c r="AV54" s="46">
        <f t="shared" si="37"/>
        <v>24021176041.696934</v>
      </c>
      <c r="AW54" s="46">
        <f t="shared" si="37"/>
        <v>24021176041.696934</v>
      </c>
      <c r="AX54" s="46">
        <f t="shared" si="37"/>
        <v>24021176041.696934</v>
      </c>
      <c r="AY54" s="46">
        <f t="shared" si="37"/>
        <v>24021176041.696934</v>
      </c>
      <c r="AZ54" s="46">
        <f t="shared" si="37"/>
        <v>24021176041.696934</v>
      </c>
      <c r="BA54" s="46">
        <f t="shared" si="37"/>
        <v>24021176041.696934</v>
      </c>
      <c r="BB54" s="46">
        <f t="shared" si="37"/>
        <v>24021176041.696934</v>
      </c>
      <c r="BC54" s="46">
        <f t="shared" si="37"/>
        <v>24021176041.696934</v>
      </c>
      <c r="BD54" s="46">
        <f t="shared" si="37"/>
        <v>24021176041.696934</v>
      </c>
      <c r="BE54" s="46">
        <f t="shared" si="37"/>
        <v>24021176041.696934</v>
      </c>
      <c r="BF54" s="46">
        <f t="shared" si="37"/>
        <v>24021176041.696934</v>
      </c>
      <c r="BG54" s="46">
        <f t="shared" si="37"/>
        <v>24021176041.696934</v>
      </c>
      <c r="BH54" s="46">
        <f t="shared" si="37"/>
        <v>24021176041.696934</v>
      </c>
      <c r="BI54" s="46">
        <f t="shared" si="37"/>
        <v>24021176041.696934</v>
      </c>
      <c r="BJ54" s="46">
        <f t="shared" si="37"/>
        <v>24021176041.696934</v>
      </c>
      <c r="BK54" s="46">
        <f t="shared" si="37"/>
        <v>24021176041.696934</v>
      </c>
    </row>
    <row r="55" spans="1:75" x14ac:dyDescent="0.25">
      <c r="A55" s="46" t="s">
        <v>71</v>
      </c>
      <c r="B55" s="46" t="s">
        <v>106</v>
      </c>
      <c r="C55" s="46" t="s">
        <v>114</v>
      </c>
      <c r="D55" s="46">
        <f>'Sce 3 Table'!D55</f>
        <v>23301600</v>
      </c>
      <c r="E55" s="46">
        <f>'Sce 3 Table'!E55</f>
        <v>46603200</v>
      </c>
      <c r="F55" s="46">
        <f>'Sce 3 Table'!F55</f>
        <v>69904800.000000015</v>
      </c>
      <c r="G55" s="46">
        <f>'Sce 3 Table'!G55</f>
        <v>93206400</v>
      </c>
      <c r="H55" s="46">
        <f>'Sce 3 Table'!H55</f>
        <v>116508000</v>
      </c>
      <c r="I55" s="46">
        <f>'Sce 3 Table'!I55</f>
        <v>139809600</v>
      </c>
      <c r="J55" s="46">
        <f>'Sce 3 Table'!J55</f>
        <v>163111199.99999997</v>
      </c>
      <c r="K55" s="46">
        <f>'Sce 3 Table'!K55</f>
        <v>186412799.99999997</v>
      </c>
      <c r="L55" s="46">
        <f>'Sce 3 Table'!L55</f>
        <v>209714399.99999997</v>
      </c>
      <c r="M55" s="46">
        <f>'Sce 3 Table'!M55</f>
        <v>233016000</v>
      </c>
      <c r="N55" s="46">
        <f>'Sce 3 Table'!N55</f>
        <v>292036500</v>
      </c>
      <c r="O55" s="46">
        <f>'Sce 3 Table'!O55</f>
        <v>380490600</v>
      </c>
      <c r="P55" s="46">
        <f>'Sce 3 Table'!P55</f>
        <v>508496100</v>
      </c>
      <c r="Q55" s="46">
        <f>'Sce 3 Table'!Q55</f>
        <v>643860000</v>
      </c>
      <c r="R55" s="46">
        <f>'Sce 3 Table'!R55</f>
        <v>1001416920</v>
      </c>
      <c r="S55" s="46">
        <f>'Sce 3 Table'!S55</f>
        <v>1660070370</v>
      </c>
      <c r="T55" s="46">
        <f>'Sce 3 Table'!T55</f>
        <v>2251639740</v>
      </c>
      <c r="U55" s="46">
        <f t="shared" ref="U55:BK55" si="38">U60*1000000/$D$64</f>
        <v>3394876644.8020158</v>
      </c>
      <c r="V55" s="46">
        <f t="shared" si="38"/>
        <v>3983308281.0052276</v>
      </c>
      <c r="W55" s="46">
        <f t="shared" si="38"/>
        <v>4571739917.2084398</v>
      </c>
      <c r="X55" s="46">
        <f t="shared" si="38"/>
        <v>5160171553.4116507</v>
      </c>
      <c r="Y55" s="46">
        <f t="shared" si="38"/>
        <v>5748603189.6148634</v>
      </c>
      <c r="Z55" s="46">
        <f t="shared" si="38"/>
        <v>6337034825.8180752</v>
      </c>
      <c r="AA55" s="46">
        <f t="shared" si="38"/>
        <v>6925466462.0212879</v>
      </c>
      <c r="AB55" s="46">
        <f t="shared" si="38"/>
        <v>7513898098.2244997</v>
      </c>
      <c r="AC55" s="46">
        <f t="shared" si="38"/>
        <v>8102329734.4277124</v>
      </c>
      <c r="AD55" s="46">
        <f t="shared" si="38"/>
        <v>8690761370.6309242</v>
      </c>
      <c r="AE55" s="46">
        <f t="shared" si="38"/>
        <v>9279193006.8341351</v>
      </c>
      <c r="AF55" s="46">
        <f t="shared" si="38"/>
        <v>9867623322.1764622</v>
      </c>
      <c r="AG55" s="46">
        <f t="shared" si="38"/>
        <v>9867623322.1764622</v>
      </c>
      <c r="AH55" s="46">
        <f t="shared" si="38"/>
        <v>9867623322.1764622</v>
      </c>
      <c r="AI55" s="46">
        <f t="shared" si="38"/>
        <v>9867623322.1764622</v>
      </c>
      <c r="AJ55" s="46">
        <f t="shared" si="38"/>
        <v>9867623322.1764622</v>
      </c>
      <c r="AK55" s="46">
        <f t="shared" si="38"/>
        <v>9867623322.1764622</v>
      </c>
      <c r="AL55" s="46">
        <f t="shared" si="38"/>
        <v>9867623322.1764622</v>
      </c>
      <c r="AM55" s="46">
        <f t="shared" si="38"/>
        <v>9867623322.1764622</v>
      </c>
      <c r="AN55" s="46">
        <f t="shared" si="38"/>
        <v>9867623322.1764622</v>
      </c>
      <c r="AO55" s="46">
        <f t="shared" si="38"/>
        <v>9867623322.1764622</v>
      </c>
      <c r="AP55" s="46">
        <f t="shared" si="38"/>
        <v>9867623322.1764622</v>
      </c>
      <c r="AQ55" s="46">
        <f t="shared" si="38"/>
        <v>9867623322.1764622</v>
      </c>
      <c r="AR55" s="46">
        <f t="shared" si="38"/>
        <v>9867623322.1764622</v>
      </c>
      <c r="AS55" s="46">
        <f t="shared" si="38"/>
        <v>9867623322.1764622</v>
      </c>
      <c r="AT55" s="46">
        <f t="shared" si="38"/>
        <v>9867623322.1764622</v>
      </c>
      <c r="AU55" s="46">
        <f t="shared" si="38"/>
        <v>9867623322.1764622</v>
      </c>
      <c r="AV55" s="46">
        <f t="shared" si="38"/>
        <v>9867623322.1764622</v>
      </c>
      <c r="AW55" s="46">
        <f t="shared" si="38"/>
        <v>9867623322.1764622</v>
      </c>
      <c r="AX55" s="46">
        <f t="shared" si="38"/>
        <v>9867623322.1764622</v>
      </c>
      <c r="AY55" s="46">
        <f t="shared" si="38"/>
        <v>9867623322.1764622</v>
      </c>
      <c r="AZ55" s="46">
        <f t="shared" si="38"/>
        <v>9867623322.1764622</v>
      </c>
      <c r="BA55" s="46">
        <f t="shared" si="38"/>
        <v>9867623322.1764622</v>
      </c>
      <c r="BB55" s="46">
        <f t="shared" si="38"/>
        <v>9867623322.1764622</v>
      </c>
      <c r="BC55" s="46">
        <f t="shared" si="38"/>
        <v>9867623322.1764622</v>
      </c>
      <c r="BD55" s="46">
        <f t="shared" si="38"/>
        <v>9867623322.1764622</v>
      </c>
      <c r="BE55" s="46">
        <f t="shared" si="38"/>
        <v>9867623322.1764622</v>
      </c>
      <c r="BF55" s="46">
        <f t="shared" si="38"/>
        <v>9867623322.1764622</v>
      </c>
      <c r="BG55" s="46">
        <f t="shared" si="38"/>
        <v>9867623322.1764622</v>
      </c>
      <c r="BH55" s="46">
        <f t="shared" si="38"/>
        <v>9867623322.1764622</v>
      </c>
      <c r="BI55" s="46">
        <f t="shared" si="38"/>
        <v>9867623322.1764622</v>
      </c>
      <c r="BJ55" s="46">
        <f t="shared" si="38"/>
        <v>9867623322.1764622</v>
      </c>
      <c r="BK55" s="46">
        <f t="shared" si="38"/>
        <v>9867623322.1764622</v>
      </c>
    </row>
    <row r="57" spans="1:75" x14ac:dyDescent="0.25">
      <c r="A57" s="46" t="s">
        <v>38</v>
      </c>
      <c r="B57" s="46" t="s">
        <v>105</v>
      </c>
      <c r="C57" s="46" t="s">
        <v>132</v>
      </c>
      <c r="U57" s="46">
        <v>34888</v>
      </c>
      <c r="V57" s="46">
        <v>37890.817999999999</v>
      </c>
      <c r="W57" s="46">
        <v>40893.635999999999</v>
      </c>
      <c r="X57" s="46">
        <v>43896.453999999998</v>
      </c>
      <c r="Y57" s="46">
        <v>46899.271999999997</v>
      </c>
      <c r="Z57" s="46">
        <v>49902.09</v>
      </c>
      <c r="AA57" s="46">
        <v>52904.907999999996</v>
      </c>
      <c r="AB57" s="46">
        <v>55907.725999999995</v>
      </c>
      <c r="AC57" s="46">
        <v>58910.543999999994</v>
      </c>
      <c r="AD57" s="46">
        <v>61913.361999999994</v>
      </c>
      <c r="AE57" s="46">
        <v>64916.179999999993</v>
      </c>
      <c r="AF57" s="46">
        <v>67919</v>
      </c>
      <c r="AG57" s="46">
        <v>67919</v>
      </c>
      <c r="AH57" s="46">
        <v>67919</v>
      </c>
      <c r="AI57" s="46">
        <v>67919</v>
      </c>
      <c r="AJ57" s="46">
        <v>67919</v>
      </c>
      <c r="AK57" s="46">
        <v>67919</v>
      </c>
      <c r="AL57" s="46">
        <v>67919</v>
      </c>
      <c r="AM57" s="46">
        <v>67919</v>
      </c>
      <c r="AN57" s="46">
        <v>67919</v>
      </c>
      <c r="AO57" s="46">
        <v>67919</v>
      </c>
      <c r="AP57" s="46">
        <v>67919</v>
      </c>
      <c r="AQ57" s="46">
        <v>67919</v>
      </c>
      <c r="AR57" s="46">
        <v>67919</v>
      </c>
      <c r="AS57" s="46">
        <v>67919</v>
      </c>
      <c r="AT57" s="46">
        <v>67919</v>
      </c>
      <c r="AU57" s="46">
        <v>67919</v>
      </c>
      <c r="AV57" s="46">
        <v>67919</v>
      </c>
      <c r="AW57" s="46">
        <v>67919</v>
      </c>
      <c r="AX57" s="46">
        <v>67919</v>
      </c>
      <c r="AY57" s="46">
        <v>67919</v>
      </c>
      <c r="AZ57" s="46">
        <v>67919</v>
      </c>
      <c r="BA57" s="46">
        <v>67919</v>
      </c>
      <c r="BB57" s="46">
        <v>67919</v>
      </c>
      <c r="BC57" s="46">
        <v>67919</v>
      </c>
      <c r="BD57" s="46">
        <v>67919</v>
      </c>
      <c r="BE57" s="46">
        <v>67919</v>
      </c>
      <c r="BF57" s="46">
        <v>67919</v>
      </c>
      <c r="BG57" s="46">
        <v>67919</v>
      </c>
      <c r="BH57" s="46">
        <v>67919</v>
      </c>
      <c r="BI57" s="46">
        <v>67919</v>
      </c>
      <c r="BJ57" s="46">
        <v>67919</v>
      </c>
      <c r="BK57" s="46">
        <v>67919</v>
      </c>
    </row>
    <row r="58" spans="1:75" x14ac:dyDescent="0.25">
      <c r="A58" s="46" t="s">
        <v>38</v>
      </c>
      <c r="B58" s="46" t="s">
        <v>106</v>
      </c>
      <c r="C58" s="46" t="s">
        <v>132</v>
      </c>
      <c r="U58" s="46">
        <v>2319</v>
      </c>
      <c r="V58" s="46">
        <v>2455.2730000000001</v>
      </c>
      <c r="W58" s="46">
        <v>2591.5460000000003</v>
      </c>
      <c r="X58" s="46">
        <v>2727.8190000000004</v>
      </c>
      <c r="Y58" s="46">
        <v>2864.0920000000006</v>
      </c>
      <c r="Z58" s="46">
        <v>3000.3650000000007</v>
      </c>
      <c r="AA58" s="46">
        <v>3136.6380000000008</v>
      </c>
      <c r="AB58" s="46">
        <v>3272.911000000001</v>
      </c>
      <c r="AC58" s="46">
        <v>3409.1840000000011</v>
      </c>
      <c r="AD58" s="46">
        <v>3545.4570000000012</v>
      </c>
      <c r="AE58" s="46">
        <v>3681.7300000000014</v>
      </c>
      <c r="AF58" s="46">
        <v>3818</v>
      </c>
      <c r="AG58" s="46">
        <v>3818</v>
      </c>
      <c r="AH58" s="46">
        <v>3818</v>
      </c>
      <c r="AI58" s="46">
        <v>3818</v>
      </c>
      <c r="AJ58" s="46">
        <v>3818</v>
      </c>
      <c r="AK58" s="46">
        <v>3818</v>
      </c>
      <c r="AL58" s="46">
        <v>3818</v>
      </c>
      <c r="AM58" s="46">
        <v>3818</v>
      </c>
      <c r="AN58" s="46">
        <v>3818</v>
      </c>
      <c r="AO58" s="46">
        <v>3818</v>
      </c>
      <c r="AP58" s="46">
        <v>3818</v>
      </c>
      <c r="AQ58" s="46">
        <v>3818</v>
      </c>
      <c r="AR58" s="46">
        <v>3818</v>
      </c>
      <c r="AS58" s="46">
        <v>3818</v>
      </c>
      <c r="AT58" s="46">
        <v>3818</v>
      </c>
      <c r="AU58" s="46">
        <v>3818</v>
      </c>
      <c r="AV58" s="46">
        <v>3818</v>
      </c>
      <c r="AW58" s="46">
        <v>3818</v>
      </c>
      <c r="AX58" s="46">
        <v>3818</v>
      </c>
      <c r="AY58" s="46">
        <v>3818</v>
      </c>
      <c r="AZ58" s="46">
        <v>3818</v>
      </c>
      <c r="BA58" s="46">
        <v>3818</v>
      </c>
      <c r="BB58" s="46">
        <v>3818</v>
      </c>
      <c r="BC58" s="46">
        <v>3818</v>
      </c>
      <c r="BD58" s="46">
        <v>3818</v>
      </c>
      <c r="BE58" s="46">
        <v>3818</v>
      </c>
      <c r="BF58" s="46">
        <v>3818</v>
      </c>
      <c r="BG58" s="46">
        <v>3818</v>
      </c>
      <c r="BH58" s="46">
        <v>3818</v>
      </c>
      <c r="BI58" s="46">
        <v>3818</v>
      </c>
      <c r="BJ58" s="46">
        <v>3818</v>
      </c>
      <c r="BK58" s="46">
        <v>3818</v>
      </c>
    </row>
    <row r="59" spans="1:75" x14ac:dyDescent="0.25">
      <c r="A59" s="46" t="s">
        <v>71</v>
      </c>
      <c r="B59" s="46" t="s">
        <v>105</v>
      </c>
      <c r="C59" s="46" t="s">
        <v>132</v>
      </c>
      <c r="U59" s="46">
        <v>39369</v>
      </c>
      <c r="V59" s="46">
        <v>44056.364000000001</v>
      </c>
      <c r="W59" s="46">
        <v>48743.728000000003</v>
      </c>
      <c r="X59" s="46">
        <v>53431.092000000004</v>
      </c>
      <c r="Y59" s="46">
        <v>58118.456000000006</v>
      </c>
      <c r="Z59" s="46">
        <v>62805.820000000007</v>
      </c>
      <c r="AA59" s="46">
        <v>67493.184000000008</v>
      </c>
      <c r="AB59" s="46">
        <v>72180.54800000001</v>
      </c>
      <c r="AC59" s="46">
        <v>76867.912000000011</v>
      </c>
      <c r="AD59" s="46">
        <v>81555.276000000013</v>
      </c>
      <c r="AE59" s="46">
        <v>86242.640000000014</v>
      </c>
      <c r="AF59" s="46">
        <v>90930</v>
      </c>
      <c r="AG59" s="46">
        <v>90930</v>
      </c>
      <c r="AH59" s="46">
        <v>90930</v>
      </c>
      <c r="AI59" s="46">
        <v>90930</v>
      </c>
      <c r="AJ59" s="46">
        <v>90930</v>
      </c>
      <c r="AK59" s="46">
        <v>90930</v>
      </c>
      <c r="AL59" s="46">
        <v>90930</v>
      </c>
      <c r="AM59" s="46">
        <v>90930</v>
      </c>
      <c r="AN59" s="46">
        <v>90930</v>
      </c>
      <c r="AO59" s="46">
        <v>90930</v>
      </c>
      <c r="AP59" s="46">
        <v>90930</v>
      </c>
      <c r="AQ59" s="46">
        <v>90930</v>
      </c>
      <c r="AR59" s="46">
        <v>90930</v>
      </c>
      <c r="AS59" s="46">
        <v>90930</v>
      </c>
      <c r="AT59" s="46">
        <v>90930</v>
      </c>
      <c r="AU59" s="46">
        <v>90930</v>
      </c>
      <c r="AV59" s="46">
        <v>90930</v>
      </c>
      <c r="AW59" s="46">
        <v>90930</v>
      </c>
      <c r="AX59" s="46">
        <v>90930</v>
      </c>
      <c r="AY59" s="46">
        <v>90930</v>
      </c>
      <c r="AZ59" s="46">
        <v>90930</v>
      </c>
      <c r="BA59" s="46">
        <v>90930</v>
      </c>
      <c r="BB59" s="46">
        <v>90930</v>
      </c>
      <c r="BC59" s="46">
        <v>90930</v>
      </c>
      <c r="BD59" s="46">
        <v>90930</v>
      </c>
      <c r="BE59" s="46">
        <v>90930</v>
      </c>
      <c r="BF59" s="46">
        <v>90930</v>
      </c>
      <c r="BG59" s="46">
        <v>90930</v>
      </c>
      <c r="BH59" s="46">
        <v>90930</v>
      </c>
      <c r="BI59" s="46">
        <v>90930</v>
      </c>
      <c r="BJ59" s="46">
        <v>90930</v>
      </c>
      <c r="BK59" s="46">
        <v>90930</v>
      </c>
    </row>
    <row r="60" spans="1:75" x14ac:dyDescent="0.25">
      <c r="A60" s="46" t="s">
        <v>71</v>
      </c>
      <c r="B60" s="46" t="s">
        <v>106</v>
      </c>
      <c r="C60" s="46" t="s">
        <v>132</v>
      </c>
      <c r="U60" s="46">
        <v>12851</v>
      </c>
      <c r="V60" s="46">
        <v>15078.455</v>
      </c>
      <c r="W60" s="46">
        <v>17305.91</v>
      </c>
      <c r="X60" s="46">
        <v>19533.364999999998</v>
      </c>
      <c r="Y60" s="46">
        <v>21760.82</v>
      </c>
      <c r="Z60" s="46">
        <v>23988.275000000001</v>
      </c>
      <c r="AA60" s="46">
        <v>26215.730000000003</v>
      </c>
      <c r="AB60" s="46">
        <v>28443.185000000005</v>
      </c>
      <c r="AC60" s="46">
        <v>30670.640000000007</v>
      </c>
      <c r="AD60" s="46">
        <v>32898.095000000008</v>
      </c>
      <c r="AE60" s="46">
        <v>35125.55000000001</v>
      </c>
      <c r="AF60" s="46">
        <v>37353</v>
      </c>
      <c r="AG60" s="46">
        <v>37353</v>
      </c>
      <c r="AH60" s="46">
        <v>37353</v>
      </c>
      <c r="AI60" s="46">
        <v>37353</v>
      </c>
      <c r="AJ60" s="46">
        <v>37353</v>
      </c>
      <c r="AK60" s="46">
        <v>37353</v>
      </c>
      <c r="AL60" s="46">
        <v>37353</v>
      </c>
      <c r="AM60" s="46">
        <v>37353</v>
      </c>
      <c r="AN60" s="46">
        <v>37353</v>
      </c>
      <c r="AO60" s="46">
        <v>37353</v>
      </c>
      <c r="AP60" s="46">
        <v>37353</v>
      </c>
      <c r="AQ60" s="46">
        <v>37353</v>
      </c>
      <c r="AR60" s="46">
        <v>37353</v>
      </c>
      <c r="AS60" s="46">
        <v>37353</v>
      </c>
      <c r="AT60" s="46">
        <v>37353</v>
      </c>
      <c r="AU60" s="46">
        <v>37353</v>
      </c>
      <c r="AV60" s="46">
        <v>37353</v>
      </c>
      <c r="AW60" s="46">
        <v>37353</v>
      </c>
      <c r="AX60" s="46">
        <v>37353</v>
      </c>
      <c r="AY60" s="46">
        <v>37353</v>
      </c>
      <c r="AZ60" s="46">
        <v>37353</v>
      </c>
      <c r="BA60" s="46">
        <v>37353</v>
      </c>
      <c r="BB60" s="46">
        <v>37353</v>
      </c>
      <c r="BC60" s="46">
        <v>37353</v>
      </c>
      <c r="BD60" s="46">
        <v>37353</v>
      </c>
      <c r="BE60" s="46">
        <v>37353</v>
      </c>
      <c r="BF60" s="46">
        <v>37353</v>
      </c>
      <c r="BG60" s="46">
        <v>37353</v>
      </c>
      <c r="BH60" s="46">
        <v>37353</v>
      </c>
      <c r="BI60" s="46">
        <v>37353</v>
      </c>
      <c r="BJ60" s="46">
        <v>37353</v>
      </c>
      <c r="BK60" s="46">
        <v>37353</v>
      </c>
    </row>
    <row r="62" spans="1:75" x14ac:dyDescent="0.25">
      <c r="D62" s="46">
        <v>34.200000000000003</v>
      </c>
      <c r="E62" s="46" t="s">
        <v>115</v>
      </c>
      <c r="F62" s="46" t="s">
        <v>116</v>
      </c>
    </row>
    <row r="63" spans="1:75" x14ac:dyDescent="0.25">
      <c r="D63" s="46">
        <v>37.299999999999997</v>
      </c>
      <c r="E63" s="46" t="s">
        <v>115</v>
      </c>
      <c r="F63" s="46" t="s">
        <v>117</v>
      </c>
    </row>
    <row r="64" spans="1:75" x14ac:dyDescent="0.25">
      <c r="D64" s="46">
        <v>3.7854100000000002</v>
      </c>
      <c r="E64" s="46" t="s">
        <v>118</v>
      </c>
    </row>
    <row r="65" spans="4:6" x14ac:dyDescent="0.25">
      <c r="D65" s="46">
        <f>D62*D64</f>
        <v>129.46102200000001</v>
      </c>
      <c r="E65" s="46" t="s">
        <v>119</v>
      </c>
      <c r="F65" s="46" t="s">
        <v>116</v>
      </c>
    </row>
    <row r="66" spans="4:6" x14ac:dyDescent="0.25">
      <c r="D66" s="46">
        <f>D63*D64</f>
        <v>141.19579300000001</v>
      </c>
      <c r="E66" s="46" t="s">
        <v>119</v>
      </c>
      <c r="F66" s="46" t="s">
        <v>117</v>
      </c>
    </row>
    <row r="67" spans="4:6" x14ac:dyDescent="0.25">
      <c r="D67" s="46">
        <v>24</v>
      </c>
      <c r="E67" s="46" t="s">
        <v>115</v>
      </c>
      <c r="F67" s="46" t="s">
        <v>105</v>
      </c>
    </row>
    <row r="68" spans="4:6" x14ac:dyDescent="0.25">
      <c r="D68" s="46">
        <v>33</v>
      </c>
      <c r="E68" s="46" t="s">
        <v>115</v>
      </c>
      <c r="F68" s="46" t="s">
        <v>131</v>
      </c>
    </row>
    <row r="69" spans="4:6" x14ac:dyDescent="0.25">
      <c r="D69" s="46">
        <f>D64*D67</f>
        <v>90.84984</v>
      </c>
      <c r="E69" s="46" t="s">
        <v>119</v>
      </c>
      <c r="F69" s="46" t="s">
        <v>105</v>
      </c>
    </row>
    <row r="70" spans="4:6" x14ac:dyDescent="0.25">
      <c r="D70" s="46">
        <f>D64*D68</f>
        <v>124.91853</v>
      </c>
      <c r="E70" s="46" t="s">
        <v>119</v>
      </c>
      <c r="F70" s="46" t="s">
        <v>131</v>
      </c>
    </row>
  </sheetData>
  <mergeCells count="8">
    <mergeCell ref="BM44:BM45"/>
    <mergeCell ref="BM48:BM49"/>
    <mergeCell ref="BM50:BM51"/>
    <mergeCell ref="BM2:BM12"/>
    <mergeCell ref="BM13:BM23"/>
    <mergeCell ref="BM26:BM32"/>
    <mergeCell ref="BM33:BM39"/>
    <mergeCell ref="BM42:BM4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W66"/>
  <sheetViews>
    <sheetView topLeftCell="AX1" workbookViewId="0">
      <selection activeCell="BM41" sqref="BM41:BU45"/>
    </sheetView>
  </sheetViews>
  <sheetFormatPr defaultRowHeight="15" x14ac:dyDescent="0.25"/>
  <cols>
    <col min="1" max="1" width="8.42578125" style="46" bestFit="1" customWidth="1"/>
    <col min="2" max="2" width="26.140625" style="46" bestFit="1" customWidth="1"/>
    <col min="3" max="3" width="15.7109375" style="46" bestFit="1" customWidth="1"/>
    <col min="4" max="4" width="12" style="46" bestFit="1" customWidth="1"/>
    <col min="5" max="63" width="9.140625" style="46"/>
    <col min="64" max="64" width="10" style="46" bestFit="1" customWidth="1"/>
    <col min="65" max="65" width="8.42578125" style="46" bestFit="1" customWidth="1"/>
    <col min="66" max="66" width="26.140625" style="46" bestFit="1" customWidth="1"/>
    <col min="67" max="73" width="5" style="46" bestFit="1" customWidth="1"/>
    <col min="74" max="16384" width="9.140625" style="46"/>
  </cols>
  <sheetData>
    <row r="1" spans="1:73" x14ac:dyDescent="0.25">
      <c r="A1" s="46" t="s">
        <v>93</v>
      </c>
      <c r="B1" s="46" t="s">
        <v>94</v>
      </c>
      <c r="C1" s="46" t="s">
        <v>73</v>
      </c>
      <c r="D1" s="46">
        <v>1991</v>
      </c>
      <c r="E1" s="46">
        <v>1992</v>
      </c>
      <c r="F1" s="46">
        <v>1993</v>
      </c>
      <c r="G1" s="46">
        <v>1994</v>
      </c>
      <c r="H1" s="46">
        <v>1995</v>
      </c>
      <c r="I1" s="46">
        <v>1996</v>
      </c>
      <c r="J1" s="46">
        <v>1997</v>
      </c>
      <c r="K1" s="46">
        <v>1998</v>
      </c>
      <c r="L1" s="46">
        <v>1999</v>
      </c>
      <c r="M1" s="46">
        <v>2000</v>
      </c>
      <c r="N1" s="46">
        <v>2001</v>
      </c>
      <c r="O1" s="46">
        <v>2002</v>
      </c>
      <c r="P1" s="46">
        <v>2003</v>
      </c>
      <c r="Q1" s="46">
        <v>2004</v>
      </c>
      <c r="R1" s="46">
        <v>2005</v>
      </c>
      <c r="S1" s="46">
        <v>2006</v>
      </c>
      <c r="T1" s="46">
        <v>2007</v>
      </c>
      <c r="U1" s="46">
        <v>2008</v>
      </c>
      <c r="V1" s="46">
        <v>2009</v>
      </c>
      <c r="W1" s="46">
        <v>2010</v>
      </c>
      <c r="X1" s="46">
        <v>2011</v>
      </c>
      <c r="Y1" s="46">
        <v>2012</v>
      </c>
      <c r="Z1" s="46">
        <v>2013</v>
      </c>
      <c r="AA1" s="46">
        <v>2014</v>
      </c>
      <c r="AB1" s="46">
        <v>2015</v>
      </c>
      <c r="AC1" s="46">
        <v>2016</v>
      </c>
      <c r="AD1" s="46">
        <v>2017</v>
      </c>
      <c r="AE1" s="46">
        <v>2018</v>
      </c>
      <c r="AF1" s="46">
        <v>2019</v>
      </c>
      <c r="AG1" s="46">
        <v>2020</v>
      </c>
      <c r="AH1" s="46">
        <v>2021</v>
      </c>
      <c r="AI1" s="46">
        <v>2022</v>
      </c>
      <c r="AJ1" s="46">
        <v>2023</v>
      </c>
      <c r="AK1" s="46">
        <v>2024</v>
      </c>
      <c r="AL1" s="46">
        <v>2025</v>
      </c>
      <c r="AM1" s="46">
        <v>2026</v>
      </c>
      <c r="AN1" s="46">
        <v>2027</v>
      </c>
      <c r="AO1" s="46">
        <v>2028</v>
      </c>
      <c r="AP1" s="46">
        <v>2029</v>
      </c>
      <c r="AQ1" s="46">
        <v>2030</v>
      </c>
      <c r="AR1" s="46">
        <v>2031</v>
      </c>
      <c r="AS1" s="46">
        <v>2032</v>
      </c>
      <c r="AT1" s="46">
        <v>2033</v>
      </c>
      <c r="AU1" s="46">
        <v>2034</v>
      </c>
      <c r="AV1" s="46">
        <v>2035</v>
      </c>
      <c r="AW1" s="46">
        <v>2036</v>
      </c>
      <c r="AX1" s="46">
        <v>2037</v>
      </c>
      <c r="AY1" s="46">
        <v>2038</v>
      </c>
      <c r="AZ1" s="46">
        <v>2039</v>
      </c>
      <c r="BA1" s="46">
        <v>2040</v>
      </c>
      <c r="BB1" s="46">
        <v>2041</v>
      </c>
      <c r="BC1" s="46">
        <v>2042</v>
      </c>
      <c r="BD1" s="46">
        <v>2043</v>
      </c>
      <c r="BE1" s="46">
        <v>2044</v>
      </c>
      <c r="BF1" s="46">
        <v>2045</v>
      </c>
      <c r="BG1" s="46">
        <v>2046</v>
      </c>
      <c r="BH1" s="46">
        <v>2047</v>
      </c>
      <c r="BI1" s="46">
        <v>2048</v>
      </c>
      <c r="BJ1" s="46">
        <v>2049</v>
      </c>
      <c r="BK1" s="46">
        <v>2050</v>
      </c>
      <c r="BM1" s="52" t="s">
        <v>93</v>
      </c>
      <c r="BN1" s="52" t="s">
        <v>94</v>
      </c>
      <c r="BO1" s="52">
        <v>1991</v>
      </c>
      <c r="BP1" s="52">
        <v>2000</v>
      </c>
      <c r="BQ1" s="52">
        <v>2010</v>
      </c>
      <c r="BR1" s="52">
        <v>2020</v>
      </c>
      <c r="BS1" s="52">
        <v>2030</v>
      </c>
      <c r="BT1" s="52">
        <v>2040</v>
      </c>
      <c r="BU1" s="52">
        <v>2050</v>
      </c>
    </row>
    <row r="2" spans="1:73" x14ac:dyDescent="0.25">
      <c r="A2" s="46" t="s">
        <v>71</v>
      </c>
      <c r="B2" s="46" t="s">
        <v>96</v>
      </c>
      <c r="C2" s="46" t="s">
        <v>92</v>
      </c>
      <c r="D2" s="47">
        <f>'LUC-2013-01-08-Run3'!AF2</f>
        <v>1.0508415631190336E-5</v>
      </c>
      <c r="E2" s="47">
        <f>'LUC-2013-01-08-Run3'!AG2</f>
        <v>1.0527618537027347E-5</v>
      </c>
      <c r="F2" s="47">
        <f>'LUC-2013-01-08-Run3'!AH2</f>
        <v>1.0524144816427411E-5</v>
      </c>
      <c r="G2" s="47">
        <f>'LUC-2013-01-08-Run3'!AI2</f>
        <v>1.0522462802637258E-5</v>
      </c>
      <c r="H2" s="47">
        <f>'LUC-2013-01-08-Run3'!AJ2</f>
        <v>1.05226809524005E-5</v>
      </c>
      <c r="I2" s="47">
        <f>'LUC-2013-01-08-Run3'!AK2</f>
        <v>1.0524797835739828E-5</v>
      </c>
      <c r="J2" s="47">
        <f>'LUC-2013-01-08-Run3'!AL2</f>
        <v>1.0528848568531622E-5</v>
      </c>
      <c r="K2" s="47">
        <f>'LUC-2013-01-08-Run3'!AM2</f>
        <v>1.0535257891350468E-5</v>
      </c>
      <c r="L2" s="47">
        <f>'LUC-2013-01-08-Run3'!AN2</f>
        <v>1.0544407835154982E-5</v>
      </c>
      <c r="M2" s="47">
        <f>'LUC-2013-01-08-Run3'!AO2</f>
        <v>1.0556611219831291E-5</v>
      </c>
      <c r="N2" s="47">
        <f>'LUC-2013-01-08-Run3'!AP2</f>
        <v>1.0571844928448045E-5</v>
      </c>
      <c r="O2" s="47">
        <f>'LUC-2013-01-08-Run3'!AQ2</f>
        <v>1.0589980349233616E-5</v>
      </c>
      <c r="P2" s="47">
        <f>'LUC-2013-01-08-Run3'!AR2</f>
        <v>1.0610719107102551E-5</v>
      </c>
      <c r="Q2" s="47">
        <f>'LUC-2013-01-08-Run3'!AS2</f>
        <v>1.0633798162037924E-5</v>
      </c>
      <c r="R2" s="47">
        <f>'LUC-2013-01-08-Run3'!AT2</f>
        <v>1.0658934712118934E-5</v>
      </c>
      <c r="S2" s="47">
        <f>'LUC-2013-01-08-Run3'!AU2</f>
        <v>1.0686103454816139E-5</v>
      </c>
      <c r="T2" s="47">
        <f>'LUC-2013-01-08-Run3'!AV2</f>
        <v>1.0706788216627059E-5</v>
      </c>
      <c r="U2" s="47">
        <f>'LUC-2013-01-08-Run3'!AW2</f>
        <v>1.0728456082251589E-5</v>
      </c>
      <c r="V2" s="47">
        <f>'LUC-2013-01-08-Run3'!AX2</f>
        <v>1.0751065831749288E-5</v>
      </c>
      <c r="W2" s="47">
        <f>'LUC-2013-01-08-Run3'!AY2</f>
        <v>1.0774563840598372E-5</v>
      </c>
      <c r="X2" s="47">
        <f>'LUC-2013-01-08-Run3'!AZ2</f>
        <v>1.0798960435799681E-5</v>
      </c>
      <c r="Y2" s="47">
        <f>'LUC-2013-01-08-Run3'!BA2</f>
        <v>1.0824295861764934E-5</v>
      </c>
      <c r="Z2" s="47">
        <f>'LUC-2013-01-08-Run3'!BB2</f>
        <v>1.0850592739258354E-5</v>
      </c>
      <c r="AA2" s="47">
        <f>'LUC-2013-01-08-Run3'!BC2</f>
        <v>1.087794097409725E-5</v>
      </c>
      <c r="AB2" s="47">
        <f>'LUC-2013-01-08-Run3'!BD2</f>
        <v>1.0906365789103285E-5</v>
      </c>
      <c r="AC2" s="47">
        <f>'LUC-2013-01-08-Run3'!BE2</f>
        <v>1.0935892652571851E-5</v>
      </c>
      <c r="AD2" s="47">
        <f>'LUC-2013-01-08-Run3'!BF2</f>
        <v>1.0966502632073501E-5</v>
      </c>
      <c r="AE2" s="47">
        <f>'LUC-2013-01-08-Run3'!BG2</f>
        <v>1.0998165758669703E-5</v>
      </c>
      <c r="AF2" s="47">
        <f>'LUC-2013-01-08-Run3'!BH2</f>
        <v>1.1030890589946637E-5</v>
      </c>
      <c r="AG2" s="47">
        <f>'LUC-2013-01-08-Run3'!BI2</f>
        <v>1.1064614208349465E-5</v>
      </c>
      <c r="AH2" s="47">
        <f>'LUC-2013-01-08-Run3'!BJ2</f>
        <v>1.1099352516874274E-5</v>
      </c>
      <c r="AI2" s="47">
        <f>'LUC-2013-01-08-Run3'!BK2</f>
        <v>1.1135071273339653E-5</v>
      </c>
      <c r="AJ2" s="47">
        <f>'LUC-2013-01-08-Run3'!BL2</f>
        <v>1.1171768757387381E-5</v>
      </c>
      <c r="AK2" s="47">
        <f>'LUC-2013-01-08-Run3'!BM2</f>
        <v>1.1209435882853366E-5</v>
      </c>
      <c r="AL2" s="47">
        <f>'LUC-2013-01-08-Run3'!BN2</f>
        <v>1.1248082102841903E-5</v>
      </c>
      <c r="AM2" s="47">
        <f>'LUC-2013-01-08-Run3'!BO2</f>
        <v>1.1287650747779458E-5</v>
      </c>
      <c r="AN2" s="47">
        <f>'LUC-2013-01-08-Run3'!BP2</f>
        <v>1.1328155361841512E-5</v>
      </c>
      <c r="AO2" s="47">
        <f>'LUC-2013-01-08-Run3'!BQ2</f>
        <v>1.1369577202897563E-5</v>
      </c>
      <c r="AP2" s="47">
        <f>'LUC-2013-01-08-Run3'!BR2</f>
        <v>1.14119698203685E-5</v>
      </c>
      <c r="AQ2" s="47">
        <f>'LUC-2013-01-08-Run3'!BS2</f>
        <v>1.1455315468409502E-5</v>
      </c>
      <c r="AR2" s="47">
        <f>'LUC-2013-01-08-Run3'!BT2</f>
        <v>1.149961791242872E-5</v>
      </c>
      <c r="AS2" s="47">
        <f>'LUC-2013-01-08-Run3'!BU2</f>
        <v>1.1544883091286491E-5</v>
      </c>
      <c r="AT2" s="47">
        <f>'LUC-2013-01-08-Run3'!BV2</f>
        <v>1.1591014547387159E-5</v>
      </c>
      <c r="AU2" s="47">
        <f>'LUC-2013-01-08-Run3'!BW2</f>
        <v>1.1637937189213889E-5</v>
      </c>
      <c r="AV2" s="47">
        <f>'LUC-2013-01-08-Run3'!BX2</f>
        <v>1.1685595032168294E-5</v>
      </c>
      <c r="AW2" s="47">
        <f>'LUC-2013-01-08-Run3'!BY2</f>
        <v>1.1733977016655489E-5</v>
      </c>
      <c r="AX2" s="47">
        <f>'LUC-2013-01-08-Run3'!BZ2</f>
        <v>1.1783073058060966E-5</v>
      </c>
      <c r="AY2" s="47">
        <f>'LUC-2013-01-08-Run3'!CA2</f>
        <v>1.1832927264751691E-5</v>
      </c>
      <c r="AZ2" s="47">
        <f>'LUC-2013-01-08-Run3'!CB2</f>
        <v>1.1883595175689448E-5</v>
      </c>
      <c r="BA2" s="47">
        <f>'LUC-2013-01-08-Run3'!CC2</f>
        <v>1.1935118009080345E-5</v>
      </c>
      <c r="BB2" s="47">
        <f>'LUC-2013-01-08-Run3'!CD2</f>
        <v>1.1987488987436226E-5</v>
      </c>
      <c r="BC2" s="47">
        <f>'LUC-2013-01-08-Run3'!CE2</f>
        <v>1.204072754074284E-5</v>
      </c>
      <c r="BD2" s="47">
        <f>'LUC-2013-01-08-Run3'!CF2</f>
        <v>1.2094807145257598E-5</v>
      </c>
      <c r="BE2" s="47">
        <f>'LUC-2013-01-08-Run3'!CG2</f>
        <v>1.2149716763064159E-5</v>
      </c>
      <c r="BF2" s="47">
        <f>'LUC-2013-01-08-Run3'!CH2</f>
        <v>1.2205477055080803E-5</v>
      </c>
      <c r="BG2" s="47">
        <f>'LUC-2013-01-08-Run3'!CI2</f>
        <v>1.2262068474249293E-5</v>
      </c>
      <c r="BH2" s="47">
        <f>'LUC-2013-01-08-Run3'!CJ2</f>
        <v>1.2319520822137554E-5</v>
      </c>
      <c r="BI2" s="47">
        <f>'LUC-2013-01-08-Run3'!CK2</f>
        <v>1.237786806722634E-5</v>
      </c>
      <c r="BJ2" s="47">
        <f>'LUC-2013-01-08-Run3'!CL2</f>
        <v>1.2437151013296541E-5</v>
      </c>
      <c r="BK2" s="47">
        <f>'LUC-2013-01-08-Run3'!CM2</f>
        <v>1.2497422526767769E-5</v>
      </c>
      <c r="BM2" s="102" t="s">
        <v>71</v>
      </c>
      <c r="BN2" s="46" t="s">
        <v>96</v>
      </c>
      <c r="BO2" s="60">
        <f>D2*1000000</f>
        <v>10.508415631190337</v>
      </c>
      <c r="BP2" s="60">
        <f t="shared" ref="BP2:BP12" si="0">M2*1000000</f>
        <v>10.556611219831291</v>
      </c>
      <c r="BQ2" s="60">
        <f t="shared" ref="BQ2:BQ12" si="1">W2*1000000</f>
        <v>10.774563840598372</v>
      </c>
      <c r="BR2" s="60">
        <f t="shared" ref="BR2:BR12" si="2">AG2*1000000</f>
        <v>11.064614208349465</v>
      </c>
      <c r="BS2" s="60">
        <f t="shared" ref="BS2:BS12" si="3">AQ2*1000000</f>
        <v>11.455315468409502</v>
      </c>
      <c r="BT2" s="60">
        <f t="shared" ref="BT2:BT12" si="4">BA2*1000000</f>
        <v>11.935118009080345</v>
      </c>
      <c r="BU2" s="60">
        <f t="shared" ref="BU2:BU12" si="5">BK2*1000000</f>
        <v>12.497422526767769</v>
      </c>
    </row>
    <row r="3" spans="1:73" x14ac:dyDescent="0.25">
      <c r="A3" s="46" t="s">
        <v>71</v>
      </c>
      <c r="B3" s="46" t="s">
        <v>97</v>
      </c>
      <c r="C3" s="46" t="s">
        <v>92</v>
      </c>
      <c r="D3" s="47">
        <f>'LUC-2013-01-08-Run3'!AF3</f>
        <v>7.0000430409191978E-5</v>
      </c>
      <c r="E3" s="47">
        <f>'LUC-2013-01-08-Run3'!AG3</f>
        <v>7.0630961246729871E-5</v>
      </c>
      <c r="F3" s="47">
        <f>'LUC-2013-01-08-Run3'!AH3</f>
        <v>7.1066274150239037E-5</v>
      </c>
      <c r="G3" s="47">
        <f>'LUC-2013-01-08-Run3'!AI3</f>
        <v>7.150778011594632E-5</v>
      </c>
      <c r="H3" s="47">
        <f>'LUC-2013-01-08-Run3'!AJ3</f>
        <v>7.1952944698856812E-5</v>
      </c>
      <c r="I3" s="47">
        <f>'LUC-2013-01-08-Run3'!AK3</f>
        <v>7.2400861735737981E-5</v>
      </c>
      <c r="J3" s="47">
        <f>'LUC-2013-01-08-Run3'!AL3</f>
        <v>7.285284622485931E-5</v>
      </c>
      <c r="K3" s="47">
        <f>'LUC-2013-01-08-Run3'!AM3</f>
        <v>7.3313273932656012E-5</v>
      </c>
      <c r="L3" s="47">
        <f>'LUC-2013-01-08-Run3'!AN3</f>
        <v>7.3787111123243884E-5</v>
      </c>
      <c r="M3" s="47">
        <f>'LUC-2013-01-08-Run3'!AO3</f>
        <v>7.4277957562576602E-5</v>
      </c>
      <c r="N3" s="47">
        <f>'LUC-2013-01-08-Run3'!AP3</f>
        <v>7.478586235260993E-5</v>
      </c>
      <c r="O3" s="47">
        <f>'LUC-2013-01-08-Run3'!AQ3</f>
        <v>7.5308758342790844E-5</v>
      </c>
      <c r="P3" s="47">
        <f>'LUC-2013-01-08-Run3'!AR3</f>
        <v>7.5842609785929511E-5</v>
      </c>
      <c r="Q3" s="47">
        <f>'LUC-2013-01-08-Run3'!AS3</f>
        <v>7.6383079700261544E-5</v>
      </c>
      <c r="R3" s="47">
        <f>'LUC-2013-01-08-Run3'!AT3</f>
        <v>7.6926134271035562E-5</v>
      </c>
      <c r="S3" s="47">
        <f>'LUC-2013-01-08-Run3'!AU3</f>
        <v>7.74708096795645E-5</v>
      </c>
      <c r="T3" s="47">
        <f>'LUC-2013-01-08-Run3'!AV3</f>
        <v>7.7835708482740454E-5</v>
      </c>
      <c r="U3" s="47">
        <f>'LUC-2013-01-08-Run3'!AW3</f>
        <v>7.8201471463656532E-5</v>
      </c>
      <c r="V3" s="47">
        <f>'LUC-2013-01-08-Run3'!AX3</f>
        <v>7.8567368679820893E-5</v>
      </c>
      <c r="W3" s="47">
        <f>'LUC-2013-01-08-Run3'!AY3</f>
        <v>7.8932911450597094E-5</v>
      </c>
      <c r="X3" s="47">
        <f>'LUC-2013-01-08-Run3'!AZ3</f>
        <v>7.9297852098800776E-5</v>
      </c>
      <c r="Y3" s="47">
        <f>'LUC-2013-01-08-Run3'!BA3</f>
        <v>7.9662257933066125E-5</v>
      </c>
      <c r="Z3" s="47">
        <f>'LUC-2013-01-08-Run3'!BB3</f>
        <v>8.0026718781396811E-5</v>
      </c>
      <c r="AA3" s="47">
        <f>'LUC-2013-01-08-Run3'!BC3</f>
        <v>8.0392479033655488E-5</v>
      </c>
      <c r="AB3" s="47">
        <f>'LUC-2013-01-08-Run3'!BD3</f>
        <v>8.0760241330582992E-5</v>
      </c>
      <c r="AC3" s="47">
        <f>'LUC-2013-01-08-Run3'!BE3</f>
        <v>8.1130206649503354E-5</v>
      </c>
      <c r="AD3" s="47">
        <f>'LUC-2013-01-08-Run3'!BF3</f>
        <v>8.1502220208843951E-5</v>
      </c>
      <c r="AE3" s="47">
        <f>'LUC-2013-01-08-Run3'!BG3</f>
        <v>8.1876586623157236E-5</v>
      </c>
      <c r="AF3" s="47">
        <f>'LUC-2013-01-08-Run3'!BH3</f>
        <v>8.2253773652320511E-5</v>
      </c>
      <c r="AG3" s="47">
        <f>'LUC-2013-01-08-Run3'!BI3</f>
        <v>8.2633805686775901E-5</v>
      </c>
      <c r="AH3" s="47">
        <f>'LUC-2013-01-08-Run3'!BJ3</f>
        <v>8.3016912391095407E-5</v>
      </c>
      <c r="AI3" s="47">
        <f>'LUC-2013-01-08-Run3'!BK3</f>
        <v>8.3402934492782065E-5</v>
      </c>
      <c r="AJ3" s="47">
        <f>'LUC-2013-01-08-Run3'!BL3</f>
        <v>8.379154793872499E-5</v>
      </c>
      <c r="AK3" s="47">
        <f>'LUC-2013-01-08-Run3'!BM3</f>
        <v>8.4182322844702172E-5</v>
      </c>
      <c r="AL3" s="47">
        <f>'LUC-2013-01-08-Run3'!BN3</f>
        <v>8.4575119602724896E-5</v>
      </c>
      <c r="AM3" s="47">
        <f>'LUC-2013-01-08-Run3'!BO3</f>
        <v>8.4969477988109616E-5</v>
      </c>
      <c r="AN3" s="47">
        <f>'LUC-2013-01-08-Run3'!BP3</f>
        <v>8.5365604263626746E-5</v>
      </c>
      <c r="AO3" s="47">
        <f>'LUC-2013-01-08-Run3'!BQ3</f>
        <v>8.5763088438758648E-5</v>
      </c>
      <c r="AP3" s="47">
        <f>'LUC-2013-01-08-Run3'!BR3</f>
        <v>8.6162014741530959E-5</v>
      </c>
      <c r="AQ3" s="47">
        <f>'LUC-2013-01-08-Run3'!BS3</f>
        <v>8.6562046837841089E-5</v>
      </c>
      <c r="AR3" s="47">
        <f>'LUC-2013-01-08-Run3'!BT3</f>
        <v>8.6909831975358727E-5</v>
      </c>
      <c r="AS3" s="47">
        <f>'LUC-2013-01-08-Run3'!BU3</f>
        <v>8.7260257869877498E-5</v>
      </c>
      <c r="AT3" s="47">
        <f>'LUC-2013-01-08-Run3'!BV3</f>
        <v>8.7612980013969039E-5</v>
      </c>
      <c r="AU3" s="47">
        <f>'LUC-2013-01-08-Run3'!BW3</f>
        <v>8.7968210364206207E-5</v>
      </c>
      <c r="AV3" s="47">
        <f>'LUC-2013-01-08-Run3'!BX3</f>
        <v>8.8325924179781699E-5</v>
      </c>
      <c r="AW3" s="47">
        <f>'LUC-2013-01-08-Run3'!BY3</f>
        <v>8.8686259003845197E-5</v>
      </c>
      <c r="AX3" s="47">
        <f>'LUC-2013-01-08-Run3'!BZ3</f>
        <v>8.9048882229405665E-5</v>
      </c>
      <c r="AY3" s="47">
        <f>'LUC-2013-01-08-Run3'!CA3</f>
        <v>8.9414053805702252E-5</v>
      </c>
      <c r="AZ3" s="47">
        <f>'LUC-2013-01-08-Run3'!CB3</f>
        <v>8.9781752363607951E-5</v>
      </c>
      <c r="BA3" s="47">
        <f>'LUC-2013-01-08-Run3'!CC3</f>
        <v>9.0152000277690048E-5</v>
      </c>
      <c r="BB3" s="47">
        <f>'LUC-2013-01-08-Run3'!CD3</f>
        <v>9.0524660714826535E-5</v>
      </c>
      <c r="BC3" s="47">
        <f>'LUC-2013-01-08-Run3'!CE3</f>
        <v>9.0899780625042673E-5</v>
      </c>
      <c r="BD3" s="47">
        <f>'LUC-2013-01-08-Run3'!CF3</f>
        <v>9.1277330608923702E-5</v>
      </c>
      <c r="BE3" s="47">
        <f>'LUC-2013-01-08-Run3'!CG3</f>
        <v>9.1657233421723404E-5</v>
      </c>
      <c r="BF3" s="47">
        <f>'LUC-2013-01-08-Run3'!CH3</f>
        <v>9.2039602584603042E-5</v>
      </c>
      <c r="BG3" s="47">
        <f>'LUC-2013-01-08-Run3'!CI3</f>
        <v>9.242432100084031E-5</v>
      </c>
      <c r="BH3" s="47">
        <f>'LUC-2013-01-08-Run3'!CJ3</f>
        <v>9.2811362732216811E-5</v>
      </c>
      <c r="BI3" s="47">
        <f>'LUC-2013-01-08-Run3'!CK3</f>
        <v>9.3200498186654245E-5</v>
      </c>
      <c r="BJ3" s="47">
        <f>'LUC-2013-01-08-Run3'!CL3</f>
        <v>9.3591909887886761E-5</v>
      </c>
      <c r="BK3" s="47">
        <f>'LUC-2013-01-08-Run3'!CM3</f>
        <v>9.3985309441606062E-5</v>
      </c>
      <c r="BM3" s="103"/>
      <c r="BN3" s="46" t="s">
        <v>97</v>
      </c>
      <c r="BO3" s="60">
        <f t="shared" ref="BO3:BO12" si="6">D3*1000000</f>
        <v>70.000430409191978</v>
      </c>
      <c r="BP3" s="60">
        <f t="shared" si="0"/>
        <v>74.277957562576603</v>
      </c>
      <c r="BQ3" s="60">
        <f t="shared" si="1"/>
        <v>78.932911450597089</v>
      </c>
      <c r="BR3" s="60">
        <f t="shared" si="2"/>
        <v>82.633805686775901</v>
      </c>
      <c r="BS3" s="60">
        <f t="shared" si="3"/>
        <v>86.562046837841095</v>
      </c>
      <c r="BT3" s="60">
        <f t="shared" si="4"/>
        <v>90.15200027769005</v>
      </c>
      <c r="BU3" s="60">
        <f t="shared" si="5"/>
        <v>93.985309441606063</v>
      </c>
    </row>
    <row r="4" spans="1:73" x14ac:dyDescent="0.25">
      <c r="A4" s="46" t="s">
        <v>71</v>
      </c>
      <c r="B4" s="46" t="s">
        <v>95</v>
      </c>
      <c r="C4" s="46" t="s">
        <v>92</v>
      </c>
      <c r="D4" s="47">
        <f>'LUC-2013-01-08-Run3'!AF4</f>
        <v>1.3228986578653787E-5</v>
      </c>
      <c r="E4" s="47">
        <f>'LUC-2013-01-08-Run3'!AG4</f>
        <v>1.3351004035312167E-5</v>
      </c>
      <c r="F4" s="47">
        <f>'LUC-2013-01-08-Run3'!AH4</f>
        <v>1.3448210690384045E-5</v>
      </c>
      <c r="G4" s="47">
        <f>'LUC-2013-01-08-Run3'!AI4</f>
        <v>1.3548882358160103E-5</v>
      </c>
      <c r="H4" s="47">
        <f>'LUC-2013-01-08-Run3'!AJ4</f>
        <v>1.365327018224468E-5</v>
      </c>
      <c r="I4" s="47">
        <f>'LUC-2013-01-08-Run3'!AK4</f>
        <v>1.3761500883312822E-5</v>
      </c>
      <c r="J4" s="47">
        <f>'LUC-2013-01-08-Run3'!AL4</f>
        <v>1.387370090955609E-5</v>
      </c>
      <c r="K4" s="47">
        <f>'LUC-2013-01-08-Run3'!AM4</f>
        <v>1.3990474699641369E-5</v>
      </c>
      <c r="L4" s="47">
        <f>'LUC-2013-01-08-Run3'!AN4</f>
        <v>1.4112378817260886E-5</v>
      </c>
      <c r="M4" s="47">
        <f>'LUC-2013-01-08-Run3'!AO4</f>
        <v>1.4239928335395459E-5</v>
      </c>
      <c r="N4" s="47">
        <f>'LUC-2013-01-08-Run3'!AP4</f>
        <v>1.4373258842965937E-5</v>
      </c>
      <c r="O4" s="47">
        <f>'LUC-2013-01-08-Run3'!AQ4</f>
        <v>1.4512396972370334E-5</v>
      </c>
      <c r="P4" s="47">
        <f>'LUC-2013-01-08-Run3'!AR4</f>
        <v>1.4657165111117269E-5</v>
      </c>
      <c r="Q4" s="47">
        <f>'LUC-2013-01-08-Run3'!AS4</f>
        <v>1.4807426681632889E-5</v>
      </c>
      <c r="R4" s="47">
        <f>'LUC-2013-01-08-Run3'!AT4</f>
        <v>1.4962997035753534E-5</v>
      </c>
      <c r="S4" s="47">
        <f>'LUC-2013-01-08-Run3'!AU4</f>
        <v>1.5124019551113483E-5</v>
      </c>
      <c r="T4" s="47">
        <f>'LUC-2013-01-08-Run3'!AV4</f>
        <v>1.5129679469184749E-5</v>
      </c>
      <c r="U4" s="47">
        <f>'LUC-2013-01-08-Run3'!AW4</f>
        <v>1.5136668183505505E-5</v>
      </c>
      <c r="V4" s="47">
        <f>'LUC-2013-01-08-Run3'!AX4</f>
        <v>1.5144948109290246E-5</v>
      </c>
      <c r="W4" s="47">
        <f>'LUC-2013-01-08-Run3'!AY4</f>
        <v>1.5154462024834499E-5</v>
      </c>
      <c r="X4" s="47">
        <f>'LUC-2013-01-08-Run3'!AZ4</f>
        <v>1.5165243320731007E-5</v>
      </c>
      <c r="Y4" s="47">
        <f>'LUC-2013-01-08-Run3'!BA4</f>
        <v>1.5177362977126023E-5</v>
      </c>
      <c r="Z4" s="47">
        <f>'LUC-2013-01-08-Run3'!BB4</f>
        <v>1.5190865046527137E-5</v>
      </c>
      <c r="AA4" s="47">
        <f>'LUC-2013-01-08-Run3'!BC4</f>
        <v>1.5205885679193845E-5</v>
      </c>
      <c r="AB4" s="47">
        <f>'LUC-2013-01-08-Run3'!BD4</f>
        <v>1.5222476092568192E-5</v>
      </c>
      <c r="AC4" s="47">
        <f>'LUC-2013-01-08-Run3'!BE4</f>
        <v>1.5240690367872361E-5</v>
      </c>
      <c r="AD4" s="47">
        <f>'LUC-2013-01-08-Run3'!BF4</f>
        <v>1.5260525310550297E-5</v>
      </c>
      <c r="AE4" s="47">
        <f>'LUC-2013-01-08-Run3'!BG4</f>
        <v>1.5281970137911179E-5</v>
      </c>
      <c r="AF4" s="47">
        <f>'LUC-2013-01-08-Run3'!BH4</f>
        <v>1.5305072604409572E-5</v>
      </c>
      <c r="AG4" s="47">
        <f>'LUC-2013-01-08-Run3'!BI4</f>
        <v>1.5329779965360515E-5</v>
      </c>
      <c r="AH4" s="47">
        <f>'LUC-2013-01-08-Run3'!BJ4</f>
        <v>1.5356153846789519E-5</v>
      </c>
      <c r="AI4" s="47">
        <f>'LUC-2013-01-08-Run3'!BK4</f>
        <v>1.5384179273723803E-5</v>
      </c>
      <c r="AJ4" s="47">
        <f>'LUC-2013-01-08-Run3'!BL4</f>
        <v>1.5413889957734609E-5</v>
      </c>
      <c r="AK4" s="47">
        <f>'LUC-2013-01-08-Run3'!BM4</f>
        <v>1.5445306992464522E-5</v>
      </c>
      <c r="AL4" s="47">
        <f>'LUC-2013-01-08-Run3'!BN4</f>
        <v>1.5478482896908194E-5</v>
      </c>
      <c r="AM4" s="47">
        <f>'LUC-2013-01-08-Run3'!BO4</f>
        <v>1.5513378357914852E-5</v>
      </c>
      <c r="AN4" s="47">
        <f>'LUC-2013-01-08-Run3'!BP4</f>
        <v>1.555004767317005E-5</v>
      </c>
      <c r="AO4" s="47">
        <f>'LUC-2013-01-08-Run3'!BQ4</f>
        <v>1.5588500151053576E-5</v>
      </c>
      <c r="AP4" s="47">
        <f>'LUC-2013-01-08-Run3'!BR4</f>
        <v>1.5628829986834069E-5</v>
      </c>
      <c r="AQ4" s="47">
        <f>'LUC-2013-01-08-Run3'!BS4</f>
        <v>1.567104412217074E-5</v>
      </c>
      <c r="AR4" s="47">
        <f>'LUC-2013-01-08-Run3'!BT4</f>
        <v>1.5715175740897283E-5</v>
      </c>
      <c r="AS4" s="47">
        <f>'LUC-2013-01-08-Run3'!BU4</f>
        <v>1.576127411843068E-5</v>
      </c>
      <c r="AT4" s="47">
        <f>'LUC-2013-01-08-Run3'!BV4</f>
        <v>1.5809239413469278E-5</v>
      </c>
      <c r="AU4" s="47">
        <f>'LUC-2013-01-08-Run3'!BW4</f>
        <v>1.5859003238648446E-5</v>
      </c>
      <c r="AV4" s="47">
        <f>'LUC-2013-01-08-Run3'!BX4</f>
        <v>1.5910525374817119E-5</v>
      </c>
      <c r="AW4" s="47">
        <f>'LUC-2013-01-08-Run3'!BY4</f>
        <v>1.5963826475578374E-5</v>
      </c>
      <c r="AX4" s="47">
        <f>'LUC-2013-01-08-Run3'!BZ4</f>
        <v>1.6018932390953672E-5</v>
      </c>
      <c r="AY4" s="47">
        <f>'LUC-2013-01-08-Run3'!CA4</f>
        <v>1.6075946092514357E-5</v>
      </c>
      <c r="AZ4" s="47">
        <f>'LUC-2013-01-08-Run3'!CB4</f>
        <v>1.6134996204646558E-5</v>
      </c>
      <c r="BA4" s="47">
        <f>'LUC-2013-01-08-Run3'!CC4</f>
        <v>1.619617700250283E-5</v>
      </c>
      <c r="BB4" s="47">
        <f>'LUC-2013-01-08-Run3'!CD4</f>
        <v>1.6259530794417312E-5</v>
      </c>
      <c r="BC4" s="47">
        <f>'LUC-2013-01-08-Run3'!CE4</f>
        <v>1.6325137705062302E-5</v>
      </c>
      <c r="BD4" s="47">
        <f>'LUC-2013-01-08-Run3'!CF4</f>
        <v>1.6393003462244631E-5</v>
      </c>
      <c r="BE4" s="47">
        <f>'LUC-2013-01-08-Run3'!CG4</f>
        <v>1.646317079761857E-5</v>
      </c>
      <c r="BF4" s="47">
        <f>'LUC-2013-01-08-Run3'!CH4</f>
        <v>1.6535713142124513E-5</v>
      </c>
      <c r="BG4" s="47">
        <f>'LUC-2013-01-08-Run3'!CI4</f>
        <v>1.6610675973681363E-5</v>
      </c>
      <c r="BH4" s="47">
        <f>'LUC-2013-01-08-Run3'!CJ4</f>
        <v>1.6688154385214631E-5</v>
      </c>
      <c r="BI4" s="47">
        <f>'LUC-2013-01-08-Run3'!CK4</f>
        <v>1.6768272358873779E-5</v>
      </c>
      <c r="BJ4" s="47">
        <f>'LUC-2013-01-08-Run3'!CL4</f>
        <v>1.6851146193557374E-5</v>
      </c>
      <c r="BK4" s="47">
        <f>'LUC-2013-01-08-Run3'!CM4</f>
        <v>1.6936941244662474E-5</v>
      </c>
      <c r="BM4" s="103"/>
      <c r="BN4" s="46" t="s">
        <v>95</v>
      </c>
      <c r="BO4" s="60">
        <f t="shared" si="6"/>
        <v>13.228986578653787</v>
      </c>
      <c r="BP4" s="60">
        <f t="shared" si="0"/>
        <v>14.23992833539546</v>
      </c>
      <c r="BQ4" s="60">
        <f t="shared" si="1"/>
        <v>15.154462024834499</v>
      </c>
      <c r="BR4" s="60">
        <f t="shared" si="2"/>
        <v>15.329779965360515</v>
      </c>
      <c r="BS4" s="60">
        <f t="shared" si="3"/>
        <v>15.671044122170739</v>
      </c>
      <c r="BT4" s="60">
        <f t="shared" si="4"/>
        <v>16.196177002502829</v>
      </c>
      <c r="BU4" s="60">
        <f t="shared" si="5"/>
        <v>16.936941244662474</v>
      </c>
    </row>
    <row r="5" spans="1:73" x14ac:dyDescent="0.25">
      <c r="A5" s="46" t="s">
        <v>71</v>
      </c>
      <c r="B5" s="46" t="s">
        <v>98</v>
      </c>
      <c r="C5" s="46" t="s">
        <v>92</v>
      </c>
      <c r="D5" s="47">
        <f>'LUC-2013-01-08-Run3'!AF5</f>
        <v>7.0121002027183778E-6</v>
      </c>
      <c r="E5" s="47">
        <f>'LUC-2013-01-08-Run3'!AG5</f>
        <v>7.2210894119728063E-6</v>
      </c>
      <c r="F5" s="47">
        <f>'LUC-2013-01-08-Run3'!AH5</f>
        <v>7.4202145751621905E-6</v>
      </c>
      <c r="G5" s="47">
        <f>'LUC-2013-01-08-Run3'!AI5</f>
        <v>7.6288203120131999E-6</v>
      </c>
      <c r="H5" s="47">
        <f>'LUC-2013-01-08-Run3'!AJ5</f>
        <v>7.8474396653895003E-6</v>
      </c>
      <c r="I5" s="47">
        <f>'LUC-2013-01-08-Run3'!AK5</f>
        <v>8.0765895476182639E-6</v>
      </c>
      <c r="J5" s="47">
        <f>'LUC-2013-01-08-Run3'!AL5</f>
        <v>8.3168765465417997E-6</v>
      </c>
      <c r="K5" s="47">
        <f>'LUC-2013-01-08-Run3'!AM5</f>
        <v>8.569263350893212E-6</v>
      </c>
      <c r="L5" s="47">
        <f>'LUC-2013-01-08-Run3'!AN5</f>
        <v>8.8347261253526665E-6</v>
      </c>
      <c r="M5" s="47">
        <f>'LUC-2013-01-08-Run3'!AO5</f>
        <v>9.11421427809247E-6</v>
      </c>
      <c r="N5" s="47">
        <f>'LUC-2013-01-08-Run3'!AP5</f>
        <v>9.4084016592827995E-6</v>
      </c>
      <c r="O5" s="47">
        <f>'LUC-2013-01-08-Run3'!AQ5</f>
        <v>9.7178946223932155E-6</v>
      </c>
      <c r="P5" s="47">
        <f>'LUC-2013-01-08-Run3'!AR5</f>
        <v>1.0043173749519153E-5</v>
      </c>
      <c r="Q5" s="47">
        <f>'LUC-2013-01-08-Run3'!AS5</f>
        <v>1.0384788452865011E-5</v>
      </c>
      <c r="R5" s="47">
        <f>'LUC-2013-01-08-Run3'!AT5</f>
        <v>1.0743308883754397E-5</v>
      </c>
      <c r="S5" s="47">
        <f>'LUC-2013-01-08-Run3'!AU5</f>
        <v>1.1119589377810111E-5</v>
      </c>
      <c r="T5" s="47">
        <f>'LUC-2013-01-08-Run3'!AV5</f>
        <v>1.1213796586475904E-5</v>
      </c>
      <c r="U5" s="47">
        <f>'LUC-2013-01-08-Run3'!AW5</f>
        <v>1.1310063229022583E-5</v>
      </c>
      <c r="V5" s="47">
        <f>'LUC-2013-01-08-Run3'!AX5</f>
        <v>1.1408394646721938E-5</v>
      </c>
      <c r="W5" s="47">
        <f>'LUC-2013-01-08-Run3'!AY5</f>
        <v>1.1508780806381498E-5</v>
      </c>
      <c r="X5" s="47">
        <f>'LUC-2013-01-08-Run3'!AZ5</f>
        <v>1.1611279737027922E-5</v>
      </c>
      <c r="Y5" s="47">
        <f>'LUC-2013-01-08-Run3'!BA5</f>
        <v>1.1715979237498833E-5</v>
      </c>
      <c r="Z5" s="47">
        <f>'LUC-2013-01-08-Run3'!BB5</f>
        <v>1.1822947929307411E-5</v>
      </c>
      <c r="AA5" s="47">
        <f>'LUC-2013-01-08-Run3'!BC5</f>
        <v>1.1932326332599029E-5</v>
      </c>
      <c r="AB5" s="47">
        <f>'LUC-2013-01-08-Run3'!BD5</f>
        <v>1.2044191881680218E-5</v>
      </c>
      <c r="AC5" s="47">
        <f>'LUC-2013-01-08-Run3'!BE5</f>
        <v>1.2158625474257043E-5</v>
      </c>
      <c r="AD5" s="47">
        <f>'LUC-2013-01-08-Run3'!BF5</f>
        <v>1.2275663650896177E-5</v>
      </c>
      <c r="AE5" s="47">
        <f>'LUC-2013-01-08-Run3'!BG5</f>
        <v>1.2395333374645749E-5</v>
      </c>
      <c r="AF5" s="47">
        <f>'LUC-2013-01-08-Run3'!BH5</f>
        <v>1.2517706778337661E-5</v>
      </c>
      <c r="AG5" s="47">
        <f>'LUC-2013-01-08-Run3'!BI5</f>
        <v>1.2642778251082926E-5</v>
      </c>
      <c r="AH5" s="47">
        <f>'LUC-2013-01-08-Run3'!BJ5</f>
        <v>1.2770631328073203E-5</v>
      </c>
      <c r="AI5" s="47">
        <f>'LUC-2013-01-08-Run3'!BK5</f>
        <v>1.2901293894719471E-5</v>
      </c>
      <c r="AJ5" s="47">
        <f>'LUC-2013-01-08-Run3'!BL5</f>
        <v>1.3034830919942682E-5</v>
      </c>
      <c r="AK5" s="47">
        <f>'LUC-2013-01-08-Run3'!BM5</f>
        <v>1.3171300126526274E-5</v>
      </c>
      <c r="AL5" s="47">
        <f>'LUC-2013-01-08-Run3'!BN5</f>
        <v>1.3310782826788613E-5</v>
      </c>
      <c r="AM5" s="47">
        <f>'LUC-2013-01-08-Run3'!BO5</f>
        <v>1.3453288136796965E-5</v>
      </c>
      <c r="AN5" s="47">
        <f>'LUC-2013-01-08-Run3'!BP5</f>
        <v>1.3598902811408791E-5</v>
      </c>
      <c r="AO5" s="47">
        <f>'LUC-2013-01-08-Run3'!BQ5</f>
        <v>1.3747680101340874E-5</v>
      </c>
      <c r="AP5" s="47">
        <f>'LUC-2013-01-08-Run3'!BR5</f>
        <v>1.3899750761434954E-5</v>
      </c>
      <c r="AQ5" s="47">
        <f>'LUC-2013-01-08-Run3'!BS5</f>
        <v>1.4055169790404232E-5</v>
      </c>
      <c r="AR5" s="47">
        <f>'LUC-2013-01-08-Run3'!BT5</f>
        <v>1.4214018533221651E-5</v>
      </c>
      <c r="AS5" s="47">
        <f>'LUC-2013-01-08-Run3'!BU5</f>
        <v>1.4376384341841042E-5</v>
      </c>
      <c r="AT5" s="47">
        <f>'LUC-2013-01-08-Run3'!BV5</f>
        <v>1.454223838780701E-5</v>
      </c>
      <c r="AU5" s="47">
        <f>'LUC-2013-01-08-Run3'!BW5</f>
        <v>1.4711573778200049E-5</v>
      </c>
      <c r="AV5" s="47">
        <f>'LUC-2013-01-08-Run3'!BX5</f>
        <v>1.4884409820544955E-5</v>
      </c>
      <c r="AW5" s="47">
        <f>'LUC-2013-01-08-Run3'!BY5</f>
        <v>1.5060817919501827E-5</v>
      </c>
      <c r="AX5" s="47">
        <f>'LUC-2013-01-08-Run3'!BZ5</f>
        <v>1.5240874558207107E-5</v>
      </c>
      <c r="AY5" s="47">
        <f>'LUC-2013-01-08-Run3'!CA5</f>
        <v>1.5424723193414205E-5</v>
      </c>
      <c r="AZ5" s="47">
        <f>'LUC-2013-01-08-Run3'!CB5</f>
        <v>1.5612527123797715E-5</v>
      </c>
      <c r="BA5" s="47">
        <f>'LUC-2013-01-08-Run3'!CC5</f>
        <v>1.5804430627085273E-5</v>
      </c>
      <c r="BB5" s="47">
        <f>'LUC-2013-01-08-Run3'!CD5</f>
        <v>1.6000527546420064E-5</v>
      </c>
      <c r="BC5" s="47">
        <f>'LUC-2013-01-08-Run3'!CE5</f>
        <v>1.6200948175775143E-5</v>
      </c>
      <c r="BD5" s="47">
        <f>'LUC-2013-01-08-Run3'!CF5</f>
        <v>1.6405763465364506E-5</v>
      </c>
      <c r="BE5" s="47">
        <f>'LUC-2013-01-08-Run3'!CG5</f>
        <v>1.6615072156938698E-5</v>
      </c>
      <c r="BF5" s="47">
        <f>'LUC-2013-01-08-Run3'!CH5</f>
        <v>1.6829007697501241E-5</v>
      </c>
      <c r="BG5" s="47">
        <f>'LUC-2013-01-08-Run3'!CI5</f>
        <v>1.7047670489944911E-5</v>
      </c>
      <c r="BH5" s="47">
        <f>'LUC-2013-01-08-Run3'!CJ5</f>
        <v>1.7271213764054107E-5</v>
      </c>
      <c r="BI5" s="47">
        <f>'LUC-2013-01-08-Run3'!CK5</f>
        <v>1.7499810138009306E-5</v>
      </c>
      <c r="BJ5" s="47">
        <f>'LUC-2013-01-08-Run3'!CL5</f>
        <v>1.7733635779794166E-5</v>
      </c>
      <c r="BK5" s="47">
        <f>'LUC-2013-01-08-Run3'!CM5</f>
        <v>1.7972898028142205E-5</v>
      </c>
      <c r="BM5" s="103"/>
      <c r="BN5" s="46" t="s">
        <v>98</v>
      </c>
      <c r="BO5" s="78">
        <f t="shared" si="6"/>
        <v>7.0121002027183774</v>
      </c>
      <c r="BP5" s="78">
        <f t="shared" si="0"/>
        <v>9.1142142780924704</v>
      </c>
      <c r="BQ5" s="60">
        <f t="shared" si="1"/>
        <v>11.508780806381498</v>
      </c>
      <c r="BR5" s="60">
        <f t="shared" si="2"/>
        <v>12.642778251082925</v>
      </c>
      <c r="BS5" s="60">
        <f t="shared" si="3"/>
        <v>14.055169790404232</v>
      </c>
      <c r="BT5" s="60">
        <f t="shared" si="4"/>
        <v>15.804430627085273</v>
      </c>
      <c r="BU5" s="60">
        <f t="shared" si="5"/>
        <v>17.972898028142204</v>
      </c>
    </row>
    <row r="6" spans="1:73" x14ac:dyDescent="0.25">
      <c r="A6" s="46" t="s">
        <v>71</v>
      </c>
      <c r="B6" s="46" t="s">
        <v>99</v>
      </c>
      <c r="C6" s="46" t="s">
        <v>92</v>
      </c>
      <c r="D6" s="47">
        <f>'LUC-2013-01-08-Run3'!AF7</f>
        <v>3.6843336955314182E-5</v>
      </c>
      <c r="E6" s="47">
        <f>'LUC-2013-01-08-Run3'!AG7</f>
        <v>3.6790336088918271E-5</v>
      </c>
      <c r="F6" s="47">
        <f>'LUC-2013-01-08-Run3'!AH7</f>
        <v>3.6735360620641035E-5</v>
      </c>
      <c r="G6" s="47">
        <f>'LUC-2013-01-08-Run3'!AI7</f>
        <v>3.667954216924579E-5</v>
      </c>
      <c r="H6" s="47">
        <f>'LUC-2013-01-08-Run3'!AJ7</f>
        <v>3.6623172446285202E-5</v>
      </c>
      <c r="I6" s="47">
        <f>'LUC-2013-01-08-Run3'!AK7</f>
        <v>3.6566333390967918E-5</v>
      </c>
      <c r="J6" s="47">
        <f>'LUC-2013-01-08-Run3'!AL7</f>
        <v>3.6509049093726465E-5</v>
      </c>
      <c r="K6" s="47">
        <f>'LUC-2013-01-08-Run3'!AM7</f>
        <v>3.6451465927738483E-5</v>
      </c>
      <c r="L6" s="47">
        <f>'LUC-2013-01-08-Run3'!AN7</f>
        <v>3.6393772236650164E-5</v>
      </c>
      <c r="M6" s="47">
        <f>'LUC-2013-01-08-Run3'!AO7</f>
        <v>3.6336058437465606E-5</v>
      </c>
      <c r="N6" s="47">
        <f>'LUC-2013-01-08-Run3'!AP7</f>
        <v>3.6278480991528786E-5</v>
      </c>
      <c r="O6" s="47">
        <f>'LUC-2013-01-08-Run3'!AQ7</f>
        <v>3.6221086104825362E-5</v>
      </c>
      <c r="P6" s="47">
        <f>'LUC-2013-01-08-Run3'!AR7</f>
        <v>3.6163908142653389E-5</v>
      </c>
      <c r="Q6" s="47">
        <f>'LUC-2013-01-08-Run3'!AS7</f>
        <v>3.6106967137093158E-5</v>
      </c>
      <c r="R6" s="47">
        <f>'LUC-2013-01-08-Run3'!AT7</f>
        <v>3.6050252332744931E-5</v>
      </c>
      <c r="S6" s="47">
        <f>'LUC-2013-01-08-Run3'!AU7</f>
        <v>3.5993815782955002E-5</v>
      </c>
      <c r="T6" s="47">
        <f>'LUC-2013-01-08-Run3'!AV7</f>
        <v>3.6240761422145941E-5</v>
      </c>
      <c r="U6" s="47">
        <f>'LUC-2013-01-08-Run3'!AW7</f>
        <v>3.6488319224976524E-5</v>
      </c>
      <c r="V6" s="47">
        <f>'LUC-2013-01-08-Run3'!AX7</f>
        <v>3.6736401572061515E-5</v>
      </c>
      <c r="W6" s="47">
        <f>'LUC-2013-01-08-Run3'!AY7</f>
        <v>3.6984942058821465E-5</v>
      </c>
      <c r="X6" s="47">
        <f>'LUC-2013-01-08-Run3'!AZ7</f>
        <v>3.7233916194726742E-5</v>
      </c>
      <c r="Y6" s="47">
        <f>'LUC-2013-01-08-Run3'!BA7</f>
        <v>3.7483340931640341E-5</v>
      </c>
      <c r="Z6" s="47">
        <f>'LUC-2013-01-08-Run3'!BB7</f>
        <v>3.7733264583550239E-5</v>
      </c>
      <c r="AA6" s="47">
        <f>'LUC-2013-01-08-Run3'!BC7</f>
        <v>3.7983771721610727E-5</v>
      </c>
      <c r="AB6" s="47">
        <f>'LUC-2013-01-08-Run3'!BD7</f>
        <v>3.8234915476011561E-5</v>
      </c>
      <c r="AC6" s="47">
        <f>'LUC-2013-01-08-Run3'!BE7</f>
        <v>3.8486709306004642E-5</v>
      </c>
      <c r="AD6" s="47">
        <f>'LUC-2013-01-08-Run3'!BF7</f>
        <v>3.8739112982091046E-5</v>
      </c>
      <c r="AE6" s="47">
        <f>'LUC-2013-01-08-Run3'!BG7</f>
        <v>3.8992095716647596E-5</v>
      </c>
      <c r="AF6" s="47">
        <f>'LUC-2013-01-08-Run3'!BH7</f>
        <v>3.924562373175183E-5</v>
      </c>
      <c r="AG6" s="47">
        <f>'LUC-2013-01-08-Run3'!BI7</f>
        <v>3.9499678545098855E-5</v>
      </c>
      <c r="AH6" s="47">
        <f>'LUC-2013-01-08-Run3'!BJ7</f>
        <v>3.9754240321908044E-5</v>
      </c>
      <c r="AI6" s="47">
        <f>'LUC-2013-01-08-Run3'!BK7</f>
        <v>4.000932417248637E-5</v>
      </c>
      <c r="AJ6" s="47">
        <f>'LUC-2013-01-08-Run3'!BL7</f>
        <v>4.026490274229546E-5</v>
      </c>
      <c r="AK6" s="47">
        <f>'LUC-2013-01-08-Run3'!BM7</f>
        <v>4.0520979757742613E-5</v>
      </c>
      <c r="AL6" s="47">
        <f>'LUC-2013-01-08-Run3'!BN7</f>
        <v>4.077753345059938E-5</v>
      </c>
      <c r="AM6" s="47">
        <f>'LUC-2013-01-08-Run3'!BO7</f>
        <v>4.103455970645964E-5</v>
      </c>
      <c r="AN6" s="47">
        <f>'LUC-2013-01-08-Run3'!BP7</f>
        <v>4.1292070796830004E-5</v>
      </c>
      <c r="AO6" s="47">
        <f>'LUC-2013-01-08-Run3'!BQ7</f>
        <v>4.1550084585070373E-5</v>
      </c>
      <c r="AP6" s="47">
        <f>'LUC-2013-01-08-Run3'!BR7</f>
        <v>4.1808652143139597E-5</v>
      </c>
      <c r="AQ6" s="47">
        <f>'LUC-2013-01-08-Run3'!BS7</f>
        <v>4.2067777718082665E-5</v>
      </c>
      <c r="AR6" s="47">
        <f>'LUC-2013-01-08-Run3'!BT7</f>
        <v>4.205732655042336E-5</v>
      </c>
      <c r="AS6" s="47">
        <f>'LUC-2013-01-08-Run3'!BU7</f>
        <v>4.20475698536695E-5</v>
      </c>
      <c r="AT6" s="47">
        <f>'LUC-2013-01-08-Run3'!BV7</f>
        <v>4.2038515839406725E-5</v>
      </c>
      <c r="AU6" s="47">
        <f>'LUC-2013-01-08-Run3'!BW7</f>
        <v>4.2030165165065959E-5</v>
      </c>
      <c r="AV6" s="47">
        <f>'LUC-2013-01-08-Run3'!BX7</f>
        <v>4.2022517883421977E-5</v>
      </c>
      <c r="AW6" s="47">
        <f>'LUC-2013-01-08-Run3'!BY7</f>
        <v>4.2015578646874784E-5</v>
      </c>
      <c r="AX6" s="47">
        <f>'LUC-2013-01-08-Run3'!BZ7</f>
        <v>4.2009349904398449E-5</v>
      </c>
      <c r="AY6" s="47">
        <f>'LUC-2013-01-08-Run3'!CA7</f>
        <v>4.2003839410619271E-5</v>
      </c>
      <c r="AZ6" s="47">
        <f>'LUC-2013-01-08-Run3'!CB7</f>
        <v>4.1999035700128213E-5</v>
      </c>
      <c r="BA6" s="47">
        <f>'LUC-2013-01-08-Run3'!CC7</f>
        <v>4.1994954482370675E-5</v>
      </c>
      <c r="BB6" s="47">
        <f>'LUC-2013-01-08-Run3'!CD7</f>
        <v>4.1991583571040976E-5</v>
      </c>
      <c r="BC6" s="47">
        <f>'LUC-2013-01-08-Run3'!CE7</f>
        <v>4.198892315455593E-5</v>
      </c>
      <c r="BD6" s="47">
        <f>'LUC-2013-01-08-Run3'!CF7</f>
        <v>4.1986974316149639E-5</v>
      </c>
      <c r="BE6" s="47">
        <f>'LUC-2013-01-08-Run3'!CG7</f>
        <v>4.1985724723765034E-5</v>
      </c>
      <c r="BF6" s="47">
        <f>'LUC-2013-01-08-Run3'!CH7</f>
        <v>4.1985181176711097E-5</v>
      </c>
      <c r="BG6" s="47">
        <f>'LUC-2013-01-08-Run3'!CI7</f>
        <v>4.1985334042555348E-5</v>
      </c>
      <c r="BH6" s="47">
        <f>'LUC-2013-01-08-Run3'!CJ7</f>
        <v>4.1986179969974803E-5</v>
      </c>
      <c r="BI6" s="47">
        <f>'LUC-2013-01-08-Run3'!CK7</f>
        <v>4.1987715798084247E-5</v>
      </c>
      <c r="BJ6" s="47">
        <f>'LUC-2013-01-08-Run3'!CL7</f>
        <v>4.1989957362986156E-5</v>
      </c>
      <c r="BK6" s="47">
        <f>'LUC-2013-01-08-Run3'!CM7</f>
        <v>4.1992888143846221E-5</v>
      </c>
      <c r="BM6" s="103"/>
      <c r="BN6" s="46" t="s">
        <v>99</v>
      </c>
      <c r="BO6" s="60">
        <f t="shared" si="6"/>
        <v>36.843336955314179</v>
      </c>
      <c r="BP6" s="60">
        <f t="shared" si="0"/>
        <v>36.33605843746561</v>
      </c>
      <c r="BQ6" s="60">
        <f t="shared" si="1"/>
        <v>36.984942058821467</v>
      </c>
      <c r="BR6" s="60">
        <f t="shared" si="2"/>
        <v>39.499678545098853</v>
      </c>
      <c r="BS6" s="60">
        <f t="shared" si="3"/>
        <v>42.067777718082667</v>
      </c>
      <c r="BT6" s="60">
        <f t="shared" si="4"/>
        <v>41.994954482370673</v>
      </c>
      <c r="BU6" s="60">
        <f t="shared" si="5"/>
        <v>41.992888143846223</v>
      </c>
    </row>
    <row r="7" spans="1:73" x14ac:dyDescent="0.25">
      <c r="A7" s="46" t="s">
        <v>71</v>
      </c>
      <c r="B7" s="46" t="s">
        <v>100</v>
      </c>
      <c r="C7" s="46" t="s">
        <v>92</v>
      </c>
      <c r="D7" s="47">
        <f>'LUC-2013-01-08-Run3'!AF8</f>
        <v>5.2769166477933858E-5</v>
      </c>
      <c r="E7" s="47">
        <f>'LUC-2013-01-08-Run3'!AG8</f>
        <v>5.2693255559611984E-5</v>
      </c>
      <c r="F7" s="47">
        <f>'LUC-2013-01-08-Run3'!AH8</f>
        <v>5.2614516501821335E-5</v>
      </c>
      <c r="G7" s="47">
        <f>'LUC-2013-01-08-Run3'!AI8</f>
        <v>5.25345700746617E-5</v>
      </c>
      <c r="H7" s="47">
        <f>'LUC-2013-01-08-Run3'!AJ8</f>
        <v>5.2453834084356881E-5</v>
      </c>
      <c r="I7" s="47">
        <f>'LUC-2013-01-08-Run3'!AK8</f>
        <v>5.2372425888999203E-5</v>
      </c>
      <c r="J7" s="47">
        <f>'LUC-2013-01-08-Run3'!AL8</f>
        <v>5.2290379992305006E-5</v>
      </c>
      <c r="K7" s="47">
        <f>'LUC-2013-01-08-Run3'!AM8</f>
        <v>5.2207906038438337E-5</v>
      </c>
      <c r="L7" s="47">
        <f>'LUC-2013-01-08-Run3'!AN8</f>
        <v>5.2125273784105413E-5</v>
      </c>
      <c r="M7" s="47">
        <f>'LUC-2013-01-08-Run3'!AO8</f>
        <v>5.204261272978946E-5</v>
      </c>
      <c r="N7" s="47">
        <f>'LUC-2013-01-08-Run3'!AP8</f>
        <v>5.1960146968512207E-5</v>
      </c>
      <c r="O7" s="47">
        <f>'LUC-2013-01-08-Run3'!AQ8</f>
        <v>5.187794267916924E-5</v>
      </c>
      <c r="P7" s="47">
        <f>'LUC-2013-01-08-Run3'!AR8</f>
        <v>5.1796049081735804E-5</v>
      </c>
      <c r="Q7" s="47">
        <f>'LUC-2013-01-08-Run3'!AS8</f>
        <v>5.1714494867320529E-5</v>
      </c>
      <c r="R7" s="47">
        <f>'LUC-2013-01-08-Run3'!AT8</f>
        <v>5.1633264631415317E-5</v>
      </c>
      <c r="S7" s="47">
        <f>'LUC-2013-01-08-Run3'!AU8</f>
        <v>5.1552432927845249E-5</v>
      </c>
      <c r="T7" s="47">
        <f>'LUC-2013-01-08-Run3'!AV8</f>
        <v>5.1426673049312509E-5</v>
      </c>
      <c r="U7" s="47">
        <f>'LUC-2013-01-08-Run3'!AW8</f>
        <v>5.1301940254642099E-5</v>
      </c>
      <c r="V7" s="47">
        <f>'LUC-2013-01-08-Run3'!AX8</f>
        <v>5.1178110902497184E-5</v>
      </c>
      <c r="W7" s="47">
        <f>'LUC-2013-01-08-Run3'!AY8</f>
        <v>5.105509507926116E-5</v>
      </c>
      <c r="X7" s="47">
        <f>'LUC-2013-01-08-Run3'!AZ8</f>
        <v>5.0932863792962064E-5</v>
      </c>
      <c r="Y7" s="47">
        <f>'LUC-2013-01-08-Run3'!BA8</f>
        <v>5.0811445390446209E-5</v>
      </c>
      <c r="Z7" s="47">
        <f>'LUC-2013-01-08-Run3'!BB8</f>
        <v>5.0690909576079458E-5</v>
      </c>
      <c r="AA7" s="47">
        <f>'LUC-2013-01-08-Run3'!BC8</f>
        <v>5.0571372672563091E-5</v>
      </c>
      <c r="AB7" s="47">
        <f>'LUC-2013-01-08-Run3'!BD8</f>
        <v>5.0452904928954989E-5</v>
      </c>
      <c r="AC7" s="47">
        <f>'LUC-2013-01-08-Run3'!BE8</f>
        <v>5.0335521782884781E-5</v>
      </c>
      <c r="AD7" s="47">
        <f>'LUC-2013-01-08-Run3'!BF8</f>
        <v>5.0219168035245482E-5</v>
      </c>
      <c r="AE7" s="47">
        <f>'LUC-2013-01-08-Run3'!BG8</f>
        <v>5.0103801412425793E-5</v>
      </c>
      <c r="AF7" s="47">
        <f>'LUC-2013-01-08-Run3'!BH8</f>
        <v>4.9989377866887931E-5</v>
      </c>
      <c r="AG7" s="47">
        <f>'LUC-2013-01-08-Run3'!BI8</f>
        <v>4.9875873697931907E-5</v>
      </c>
      <c r="AH7" s="47">
        <f>'LUC-2013-01-08-Run3'!BJ8</f>
        <v>4.9763264739644714E-5</v>
      </c>
      <c r="AI7" s="47">
        <f>'LUC-2013-01-08-Run3'!BK8</f>
        <v>4.9651571402519582E-5</v>
      </c>
      <c r="AJ7" s="47">
        <f>'LUC-2013-01-08-Run3'!BL8</f>
        <v>4.9540760809332245E-5</v>
      </c>
      <c r="AK7" s="47">
        <f>'LUC-2013-01-08-Run3'!BM8</f>
        <v>4.9430839326372468E-5</v>
      </c>
      <c r="AL7" s="47">
        <f>'LUC-2013-01-08-Run3'!BN8</f>
        <v>4.9321782578794245E-5</v>
      </c>
      <c r="AM7" s="47">
        <f>'LUC-2013-01-08-Run3'!BO8</f>
        <v>4.921358818595785E-5</v>
      </c>
      <c r="AN7" s="47">
        <f>'LUC-2013-01-08-Run3'!BP8</f>
        <v>4.9106274165759208E-5</v>
      </c>
      <c r="AO7" s="47">
        <f>'LUC-2013-01-08-Run3'!BQ8</f>
        <v>4.8999864266282466E-5</v>
      </c>
      <c r="AP7" s="47">
        <f>'LUC-2013-01-08-Run3'!BR8</f>
        <v>4.8894420639971825E-5</v>
      </c>
      <c r="AQ7" s="47">
        <f>'LUC-2013-01-08-Run3'!BS8</f>
        <v>4.878994838437421E-5</v>
      </c>
      <c r="AR7" s="47">
        <f>'LUC-2013-01-08-Run3'!BT8</f>
        <v>4.8777827184769348E-5</v>
      </c>
      <c r="AS7" s="47">
        <f>'LUC-2013-01-08-Run3'!BU8</f>
        <v>4.8766511428224931E-5</v>
      </c>
      <c r="AT7" s="47">
        <f>'LUC-2013-01-08-Run3'!BV8</f>
        <v>4.8756010638487174E-5</v>
      </c>
      <c r="AU7" s="47">
        <f>'LUC-2013-01-08-Run3'!BW8</f>
        <v>4.8746325578040402E-5</v>
      </c>
      <c r="AV7" s="47">
        <f>'LUC-2013-01-08-Run3'!BX8</f>
        <v>4.8737456308092499E-5</v>
      </c>
      <c r="AW7" s="47">
        <f>'LUC-2013-01-08-Run3'!BY8</f>
        <v>4.872940822446818E-5</v>
      </c>
      <c r="AX7" s="47">
        <f>'LUC-2013-01-08-Run3'!BZ8</f>
        <v>4.8722184167472422E-5</v>
      </c>
      <c r="AY7" s="47">
        <f>'LUC-2013-01-08-Run3'!CA8</f>
        <v>4.8715793130872858E-5</v>
      </c>
      <c r="AZ7" s="47">
        <f>'LUC-2013-01-08-Run3'!CB8</f>
        <v>4.8710221817159014E-5</v>
      </c>
      <c r="BA7" s="47">
        <f>'LUC-2013-01-08-Run3'!CC8</f>
        <v>4.8705488446048469E-5</v>
      </c>
      <c r="BB7" s="47">
        <f>'LUC-2013-01-08-Run3'!CD8</f>
        <v>4.8701578883939272E-5</v>
      </c>
      <c r="BC7" s="47">
        <f>'LUC-2013-01-08-Run3'!CE8</f>
        <v>4.8698493349356099E-5</v>
      </c>
      <c r="BD7" s="47">
        <f>'LUC-2013-01-08-Run3'!CF8</f>
        <v>4.8696233098627154E-5</v>
      </c>
      <c r="BE7" s="47">
        <f>'LUC-2013-01-08-Run3'!CG8</f>
        <v>4.8694783829108917E-5</v>
      </c>
      <c r="BF7" s="47">
        <f>'LUC-2013-01-08-Run3'!CH8</f>
        <v>4.8694153426597895E-5</v>
      </c>
      <c r="BG7" s="47">
        <f>'LUC-2013-01-08-Run3'!CI8</f>
        <v>4.8694330719458511E-5</v>
      </c>
      <c r="BH7" s="47">
        <f>'LUC-2013-01-08-Run3'!CJ8</f>
        <v>4.8695311820847057E-5</v>
      </c>
      <c r="BI7" s="47">
        <f>'LUC-2013-01-08-Run3'!CK8</f>
        <v>4.8697093064788418E-5</v>
      </c>
      <c r="BJ7" s="47">
        <f>'LUC-2013-01-08-Run3'!CL8</f>
        <v>4.8699692817896317E-5</v>
      </c>
      <c r="BK7" s="47">
        <f>'LUC-2013-01-08-Run3'!CM8</f>
        <v>4.870309191940927E-5</v>
      </c>
      <c r="BM7" s="103"/>
      <c r="BN7" s="49" t="s">
        <v>100</v>
      </c>
      <c r="BO7" s="57">
        <f t="shared" si="6"/>
        <v>52.769166477933858</v>
      </c>
      <c r="BP7" s="57">
        <f t="shared" si="0"/>
        <v>52.042612729789461</v>
      </c>
      <c r="BQ7" s="57">
        <f t="shared" si="1"/>
        <v>51.055095079261157</v>
      </c>
      <c r="BR7" s="57">
        <f t="shared" si="2"/>
        <v>49.875873697931908</v>
      </c>
      <c r="BS7" s="57">
        <f t="shared" si="3"/>
        <v>48.789948384374213</v>
      </c>
      <c r="BT7" s="57">
        <f t="shared" si="4"/>
        <v>48.70548844604847</v>
      </c>
      <c r="BU7" s="57">
        <f t="shared" si="5"/>
        <v>48.703091919409268</v>
      </c>
    </row>
    <row r="8" spans="1:73" x14ac:dyDescent="0.25">
      <c r="A8" s="46" t="s">
        <v>71</v>
      </c>
      <c r="B8" s="46" t="s">
        <v>101</v>
      </c>
      <c r="C8" s="46" t="s">
        <v>92</v>
      </c>
      <c r="D8" s="47">
        <f>'LUC-2013-01-08-Run3'!AF9</f>
        <v>3.755643379961059E-5</v>
      </c>
      <c r="E8" s="47">
        <f>'LUC-2013-01-08-Run3'!AG9</f>
        <v>3.7502407109994121E-5</v>
      </c>
      <c r="F8" s="47">
        <f>'LUC-2013-01-08-Run3'!AH9</f>
        <v>3.7446367600395375E-5</v>
      </c>
      <c r="G8" s="47">
        <f>'LUC-2013-01-08-Run3'!AI9</f>
        <v>3.7389468791876361E-5</v>
      </c>
      <c r="H8" s="47">
        <f>'LUC-2013-01-08-Run3'!AJ9</f>
        <v>3.7332008042019762E-5</v>
      </c>
      <c r="I8" s="47">
        <f>'LUC-2013-01-08-Run3'!AK9</f>
        <v>3.7274068875954395E-5</v>
      </c>
      <c r="J8" s="47">
        <f>'LUC-2013-01-08-Run3'!AL9</f>
        <v>3.7215675850379237E-5</v>
      </c>
      <c r="K8" s="47">
        <f>'LUC-2013-01-08-Run3'!AM9</f>
        <v>3.7156978171501163E-5</v>
      </c>
      <c r="L8" s="47">
        <f>'LUC-2013-01-08-Run3'!AN9</f>
        <v>3.7098167828327268E-5</v>
      </c>
      <c r="M8" s="47">
        <f>'LUC-2013-01-08-Run3'!AO9</f>
        <v>3.7039336987868168E-5</v>
      </c>
      <c r="N8" s="47">
        <f>'LUC-2013-01-08-Run3'!AP9</f>
        <v>3.6980645139751931E-5</v>
      </c>
      <c r="O8" s="47">
        <f>'LUC-2013-01-08-Run3'!AQ9</f>
        <v>3.692213938427361E-5</v>
      </c>
      <c r="P8" s="47">
        <f>'LUC-2013-01-08-Run3'!AR9</f>
        <v>3.6863854751866036E-5</v>
      </c>
      <c r="Q8" s="47">
        <f>'LUC-2013-01-08-Run3'!AS9</f>
        <v>3.6805811662327231E-5</v>
      </c>
      <c r="R8" s="47">
        <f>'LUC-2013-01-08-Run3'!AT9</f>
        <v>3.6747999152088383E-5</v>
      </c>
      <c r="S8" s="47">
        <f>'LUC-2013-01-08-Run3'!AU9</f>
        <v>3.6690470281979947E-5</v>
      </c>
      <c r="T8" s="47">
        <f>'LUC-2013-01-08-Run3'!AV9</f>
        <v>3.6554387193524668E-5</v>
      </c>
      <c r="U8" s="47">
        <f>'LUC-2013-01-08-Run3'!AW9</f>
        <v>3.6419049694988411E-5</v>
      </c>
      <c r="V8" s="47">
        <f>'LUC-2013-01-08-Run3'!AX9</f>
        <v>3.6284369969327323E-5</v>
      </c>
      <c r="W8" s="47">
        <f>'LUC-2013-01-08-Run3'!AY9</f>
        <v>3.6150284528647284E-5</v>
      </c>
      <c r="X8" s="47">
        <f>'LUC-2013-01-08-Run3'!AZ9</f>
        <v>3.6016773330156356E-5</v>
      </c>
      <c r="Y8" s="47">
        <f>'LUC-2013-01-08-Run3'!BA9</f>
        <v>3.5883856943783344E-5</v>
      </c>
      <c r="Z8" s="47">
        <f>'LUC-2013-01-08-Run3'!BB9</f>
        <v>3.5751585028125387E-5</v>
      </c>
      <c r="AA8" s="47">
        <f>'LUC-2013-01-08-Run3'!BC9</f>
        <v>3.5620039904606293E-5</v>
      </c>
      <c r="AB8" s="47">
        <f>'LUC-2013-01-08-Run3'!BD9</f>
        <v>3.5489271002261883E-5</v>
      </c>
      <c r="AC8" s="47">
        <f>'LUC-2013-01-08-Run3'!BE9</f>
        <v>3.5359288935229114E-5</v>
      </c>
      <c r="AD8" s="47">
        <f>'LUC-2013-01-08-Run3'!BF9</f>
        <v>3.5230054652750892E-5</v>
      </c>
      <c r="AE8" s="47">
        <f>'LUC-2013-01-08-Run3'!BG9</f>
        <v>3.510153824522978E-5</v>
      </c>
      <c r="AF8" s="47">
        <f>'LUC-2013-01-08-Run3'!BH9</f>
        <v>3.497370878428771E-5</v>
      </c>
      <c r="AG8" s="47">
        <f>'LUC-2013-01-08-Run3'!BI9</f>
        <v>3.4846549671034063E-5</v>
      </c>
      <c r="AH8" s="47">
        <f>'LUC-2013-01-08-Run3'!BJ9</f>
        <v>3.4720044118473136E-5</v>
      </c>
      <c r="AI8" s="47">
        <f>'LUC-2013-01-08-Run3'!BK9</f>
        <v>3.4594206533365417E-5</v>
      </c>
      <c r="AJ8" s="47">
        <f>'LUC-2013-01-08-Run3'!BL9</f>
        <v>3.4469014128796276E-5</v>
      </c>
      <c r="AK8" s="47">
        <f>'LUC-2013-01-08-Run3'!BM9</f>
        <v>3.434447153570656E-5</v>
      </c>
      <c r="AL8" s="47">
        <f>'LUC-2013-01-08-Run3'!BN9</f>
        <v>3.4220562067128782E-5</v>
      </c>
      <c r="AM8" s="47">
        <f>'LUC-2013-01-08-Run3'!BO9</f>
        <v>3.4097284369947345E-5</v>
      </c>
      <c r="AN8" s="47">
        <f>'LUC-2013-01-08-Run3'!BP9</f>
        <v>3.3974651310643246E-5</v>
      </c>
      <c r="AO8" s="47">
        <f>'LUC-2013-01-08-Run3'!BQ9</f>
        <v>3.3852679612556282E-5</v>
      </c>
      <c r="AP8" s="47">
        <f>'LUC-2013-01-08-Run3'!BR9</f>
        <v>3.3731412442074227E-5</v>
      </c>
      <c r="AQ8" s="47">
        <f>'LUC-2013-01-08-Run3'!BS9</f>
        <v>3.3610853331457794E-5</v>
      </c>
      <c r="AR8" s="47">
        <f>'LUC-2013-01-08-Run3'!BT9</f>
        <v>3.3602503171729998E-5</v>
      </c>
      <c r="AS8" s="47">
        <f>'LUC-2013-01-08-Run3'!BU9</f>
        <v>3.359470787277717E-5</v>
      </c>
      <c r="AT8" s="47">
        <f>'LUC-2013-01-08-Run3'!BV9</f>
        <v>3.3587473995402277E-5</v>
      </c>
      <c r="AU8" s="47">
        <f>'LUC-2013-01-08-Run3'!BW9</f>
        <v>3.3580802064872276E-5</v>
      </c>
      <c r="AV8" s="47">
        <f>'LUC-2013-01-08-Run3'!BX9</f>
        <v>3.3574692123352602E-5</v>
      </c>
      <c r="AW8" s="47">
        <f>'LUC-2013-01-08-Run3'!BY9</f>
        <v>3.3569147887966958E-5</v>
      </c>
      <c r="AX8" s="47">
        <f>'LUC-2013-01-08-Run3'!BZ9</f>
        <v>3.3564171315369903E-5</v>
      </c>
      <c r="AY8" s="47">
        <f>'LUC-2013-01-08-Run3'!CA9</f>
        <v>3.3559768601267973E-5</v>
      </c>
      <c r="AZ8" s="47">
        <f>'LUC-2013-01-08-Run3'!CB9</f>
        <v>3.3555930585153986E-5</v>
      </c>
      <c r="BA8" s="47">
        <f>'LUC-2013-01-08-Run3'!CC9</f>
        <v>3.3552669818388946E-5</v>
      </c>
      <c r="BB8" s="47">
        <f>'LUC-2013-01-08-Run3'!CD9</f>
        <v>3.3549976564491491E-5</v>
      </c>
      <c r="BC8" s="47">
        <f>'LUC-2013-01-08-Run3'!CE9</f>
        <v>3.3547850974000863E-5</v>
      </c>
      <c r="BD8" s="47">
        <f>'LUC-2013-01-08-Run3'!CF9</f>
        <v>3.3546293912387592E-5</v>
      </c>
      <c r="BE8" s="47">
        <f>'LUC-2013-01-08-Run3'!CG9</f>
        <v>3.3545295526719481E-5</v>
      </c>
      <c r="BF8" s="47">
        <f>'LUC-2013-01-08-Run3'!CH9</f>
        <v>3.3544861249434111E-5</v>
      </c>
      <c r="BG8" s="47">
        <f>'LUC-2013-01-08-Run3'!CI9</f>
        <v>3.354498338451587E-5</v>
      </c>
      <c r="BH8" s="47">
        <f>'LUC-2013-01-08-Run3'!CJ9</f>
        <v>3.3545659254361305E-5</v>
      </c>
      <c r="BI8" s="47">
        <f>'LUC-2013-01-08-Run3'!CK9</f>
        <v>3.3546886333520914E-5</v>
      </c>
      <c r="BJ8" s="47">
        <f>'LUC-2013-01-08-Run3'!CL9</f>
        <v>3.3548677274550791E-5</v>
      </c>
      <c r="BK8" s="47">
        <f>'LUC-2013-01-08-Run3'!CM9</f>
        <v>3.3551018877815263E-5</v>
      </c>
      <c r="BM8" s="103"/>
      <c r="BN8" s="49" t="s">
        <v>101</v>
      </c>
      <c r="BO8" s="57">
        <f t="shared" si="6"/>
        <v>37.556433799610588</v>
      </c>
      <c r="BP8" s="57">
        <f t="shared" si="0"/>
        <v>37.039336987868168</v>
      </c>
      <c r="BQ8" s="57">
        <f t="shared" si="1"/>
        <v>36.150284528647283</v>
      </c>
      <c r="BR8" s="57">
        <f t="shared" si="2"/>
        <v>34.846549671034062</v>
      </c>
      <c r="BS8" s="57">
        <f t="shared" si="3"/>
        <v>33.610853331457797</v>
      </c>
      <c r="BT8" s="57">
        <f t="shared" si="4"/>
        <v>33.552669818388949</v>
      </c>
      <c r="BU8" s="57">
        <f t="shared" si="5"/>
        <v>33.551018877815267</v>
      </c>
    </row>
    <row r="9" spans="1:73" x14ac:dyDescent="0.25">
      <c r="A9" s="46" t="s">
        <v>71</v>
      </c>
      <c r="B9" s="46" t="s">
        <v>111</v>
      </c>
      <c r="C9" s="46" t="s">
        <v>92</v>
      </c>
      <c r="D9" s="47">
        <f>'LUC-2013-01-08-Run3'!AF10</f>
        <v>3.2802454837634565E-5</v>
      </c>
      <c r="E9" s="47">
        <f>'LUC-2013-01-08-Run3'!AG10</f>
        <v>3.2755266969488529E-5</v>
      </c>
      <c r="F9" s="47">
        <f>'LUC-2013-01-08-Run3'!AH10</f>
        <v>3.2706321068699752E-5</v>
      </c>
      <c r="G9" s="47">
        <f>'LUC-2013-01-08-Run3'!AI10</f>
        <v>3.2656624641005933E-5</v>
      </c>
      <c r="H9" s="47">
        <f>'LUC-2013-01-08-Run3'!AJ10</f>
        <v>3.260643740378941E-5</v>
      </c>
      <c r="I9" s="47">
        <f>'LUC-2013-01-08-Run3'!AK10</f>
        <v>3.2555832309377881E-5</v>
      </c>
      <c r="J9" s="47">
        <f>'LUC-2013-01-08-Run3'!AL10</f>
        <v>3.2504830806027448E-5</v>
      </c>
      <c r="K9" s="47">
        <f>'LUC-2013-01-08-Run3'!AM10</f>
        <v>3.2453563213083297E-5</v>
      </c>
      <c r="L9" s="47">
        <f>'LUC-2013-01-08-Run3'!AN10</f>
        <v>3.2402197217146604E-5</v>
      </c>
      <c r="M9" s="47">
        <f>'LUC-2013-01-08-Run3'!AO10</f>
        <v>3.2350813318517766E-5</v>
      </c>
      <c r="N9" s="47">
        <f>'LUC-2013-01-08-Run3'!AP10</f>
        <v>3.2299550818264349E-5</v>
      </c>
      <c r="O9" s="47">
        <f>'LUC-2013-01-08-Run3'!AQ10</f>
        <v>3.2248450854618708E-5</v>
      </c>
      <c r="P9" s="47">
        <f>'LUC-2013-01-08-Run3'!AR10</f>
        <v>3.2197544023781722E-5</v>
      </c>
      <c r="Q9" s="47">
        <f>'LUC-2013-01-08-Run3'!AS10</f>
        <v>3.2146848160766819E-5</v>
      </c>
      <c r="R9" s="47">
        <f>'LUC-2013-01-08-Run3'!AT10</f>
        <v>3.2096353689798707E-5</v>
      </c>
      <c r="S9" s="47">
        <f>'LUC-2013-01-08-Run3'!AU10</f>
        <v>3.2046106955147048E-5</v>
      </c>
      <c r="T9" s="47">
        <f>'LUC-2013-01-08-Run3'!AV10</f>
        <v>3.2141497387667968E-5</v>
      </c>
      <c r="U9" s="47">
        <f>'LUC-2013-01-08-Run3'!AW10</f>
        <v>3.2237471864924206E-5</v>
      </c>
      <c r="V9" s="47">
        <f>'LUC-2013-01-08-Run3'!AX10</f>
        <v>3.2333952858260567E-5</v>
      </c>
      <c r="W9" s="47">
        <f>'LUC-2013-01-08-Run3'!AY10</f>
        <v>3.2430882594832423E-5</v>
      </c>
      <c r="X9" s="47">
        <f>'LUC-2013-01-08-Run3'!AZ10</f>
        <v>3.252824084985104E-5</v>
      </c>
      <c r="Y9" s="47">
        <f>'LUC-2013-01-08-Run3'!BA10</f>
        <v>3.2626043771889077E-5</v>
      </c>
      <c r="Z9" s="47">
        <f>'LUC-2013-01-08-Run3'!BB10</f>
        <v>3.2724334507413949E-5</v>
      </c>
      <c r="AA9" s="47">
        <f>'LUC-2013-01-08-Run3'!BC10</f>
        <v>3.2823187104594656E-5</v>
      </c>
      <c r="AB9" s="47">
        <f>'LUC-2013-01-08-Run3'!BD10</f>
        <v>3.2922647348466289E-5</v>
      </c>
      <c r="AC9" s="47">
        <f>'LUC-2013-01-08-Run3'!BE10</f>
        <v>3.3022726225326942E-5</v>
      </c>
      <c r="AD9" s="47">
        <f>'LUC-2013-01-08-Run3'!BF10</f>
        <v>3.3123388546184533E-5</v>
      </c>
      <c r="AE9" s="47">
        <f>'LUC-2013-01-08-Run3'!BG10</f>
        <v>3.322460737319037E-5</v>
      </c>
      <c r="AF9" s="47">
        <f>'LUC-2013-01-08-Run3'!BH10</f>
        <v>3.3326353757518896E-5</v>
      </c>
      <c r="AG9" s="47">
        <f>'LUC-2013-01-08-Run3'!BI10</f>
        <v>3.3428611963271228E-5</v>
      </c>
      <c r="AH9" s="47">
        <f>'LUC-2013-01-08-Run3'!BJ10</f>
        <v>3.3531365432526505E-5</v>
      </c>
      <c r="AI9" s="47">
        <f>'LUC-2013-01-08-Run3'!BK10</f>
        <v>3.3634627298655102E-5</v>
      </c>
      <c r="AJ9" s="47">
        <f>'LUC-2013-01-08-Run3'!BL10</f>
        <v>3.3738374843246775E-5</v>
      </c>
      <c r="AK9" s="47">
        <f>'LUC-2013-01-08-Run3'!BM10</f>
        <v>3.3842611651175989E-5</v>
      </c>
      <c r="AL9" s="47">
        <f>'LUC-2013-01-08-Run3'!BN10</f>
        <v>3.3947320107804405E-5</v>
      </c>
      <c r="AM9" s="47">
        <f>'LUC-2013-01-08-Run3'!BO10</f>
        <v>3.4052497461805553E-5</v>
      </c>
      <c r="AN9" s="47">
        <f>'LUC-2013-01-08-Run3'!BP10</f>
        <v>3.4158154753509541E-5</v>
      </c>
      <c r="AO9" s="47">
        <f>'LUC-2013-01-08-Run3'!BQ10</f>
        <v>3.4264307410199167E-5</v>
      </c>
      <c r="AP9" s="47">
        <f>'LUC-2013-01-08-Run3'!BR10</f>
        <v>3.4370998047757487E-5</v>
      </c>
      <c r="AQ9" s="47">
        <f>'LUC-2013-01-08-Run3'!BS10</f>
        <v>3.4478230191624447E-5</v>
      </c>
      <c r="AR9" s="47">
        <f>'LUC-2013-01-08-Run3'!BT10</f>
        <v>3.4469664543903668E-5</v>
      </c>
      <c r="AS9" s="47">
        <f>'LUC-2013-01-08-Run3'!BU10</f>
        <v>3.4461668075945619E-5</v>
      </c>
      <c r="AT9" s="47">
        <f>'LUC-2013-01-08-Run3'!BV10</f>
        <v>3.4454247517864263E-5</v>
      </c>
      <c r="AU9" s="47">
        <f>'LUC-2013-01-08-Run3'!BW10</f>
        <v>3.4447403408481883E-5</v>
      </c>
      <c r="AV9" s="47">
        <f>'LUC-2013-01-08-Run3'!BX10</f>
        <v>3.4441135791052025E-5</v>
      </c>
      <c r="AW9" s="47">
        <f>'LUC-2013-01-08-Run3'!BY10</f>
        <v>3.4435448478624177E-5</v>
      </c>
      <c r="AX9" s="47">
        <f>'LUC-2013-01-08-Run3'!BZ10</f>
        <v>3.4430343478347179E-5</v>
      </c>
      <c r="AY9" s="47">
        <f>'LUC-2013-01-08-Run3'!CA10</f>
        <v>3.4425827145816816E-5</v>
      </c>
      <c r="AZ9" s="47">
        <f>'LUC-2013-01-08-Run3'!CB10</f>
        <v>3.4421890084125702E-5</v>
      </c>
      <c r="BA9" s="47">
        <f>'LUC-2013-01-08-Run3'!CC10</f>
        <v>3.4418545168540914E-5</v>
      </c>
      <c r="BB9" s="47">
        <f>'LUC-2013-01-08-Run3'!CD10</f>
        <v>3.4415782411317079E-5</v>
      </c>
      <c r="BC9" s="47">
        <f>'LUC-2013-01-08-Run3'!CE10</f>
        <v>3.4413601966878305E-5</v>
      </c>
      <c r="BD9" s="47">
        <f>'LUC-2013-01-08-Run3'!CF10</f>
        <v>3.4412004723029851E-5</v>
      </c>
      <c r="BE9" s="47">
        <f>'LUC-2013-01-08-Run3'!CG10</f>
        <v>3.4410980572570303E-5</v>
      </c>
      <c r="BF9" s="47">
        <f>'LUC-2013-01-08-Run3'!CH10</f>
        <v>3.4410535088129198E-5</v>
      </c>
      <c r="BG9" s="47">
        <f>'LUC-2013-01-08-Run3'!CI10</f>
        <v>3.4410660375084007E-5</v>
      </c>
      <c r="BH9" s="47">
        <f>'LUC-2013-01-08-Run3'!CJ10</f>
        <v>3.441135368673192E-5</v>
      </c>
      <c r="BI9" s="47">
        <f>'LUC-2013-01-08-Run3'!CK10</f>
        <v>3.4412612432450478E-5</v>
      </c>
      <c r="BJ9" s="47">
        <f>'LUC-2013-01-08-Run3'!CL10</f>
        <v>3.4414449591313397E-5</v>
      </c>
      <c r="BK9" s="47">
        <f>'LUC-2013-01-08-Run3'!CM10</f>
        <v>3.4416851623049204E-5</v>
      </c>
      <c r="BM9" s="103"/>
      <c r="BN9" s="49" t="s">
        <v>111</v>
      </c>
      <c r="BO9" s="57">
        <f t="shared" si="6"/>
        <v>32.802454837634563</v>
      </c>
      <c r="BP9" s="57">
        <f t="shared" si="0"/>
        <v>32.350813318517766</v>
      </c>
      <c r="BQ9" s="57">
        <f t="shared" si="1"/>
        <v>32.430882594832426</v>
      </c>
      <c r="BR9" s="57">
        <f t="shared" si="2"/>
        <v>33.42861196327123</v>
      </c>
      <c r="BS9" s="57">
        <f t="shared" si="3"/>
        <v>34.478230191624448</v>
      </c>
      <c r="BT9" s="57">
        <f t="shared" si="4"/>
        <v>34.418545168540916</v>
      </c>
      <c r="BU9" s="57">
        <f t="shared" si="5"/>
        <v>34.416851623049205</v>
      </c>
    </row>
    <row r="10" spans="1:73" x14ac:dyDescent="0.25">
      <c r="A10" s="46" t="s">
        <v>71</v>
      </c>
      <c r="B10" s="46" t="s">
        <v>102</v>
      </c>
      <c r="C10" s="46" t="s">
        <v>92</v>
      </c>
      <c r="D10" s="47">
        <f>'LUC-2013-01-08-Run3'!AF11</f>
        <v>9.854236723099179E-6</v>
      </c>
      <c r="E10" s="47">
        <f>'LUC-2013-01-08-Run3'!AG11</f>
        <v>9.9823313516283816E-6</v>
      </c>
      <c r="F10" s="47">
        <f>'LUC-2013-01-08-Run3'!AH11</f>
        <v>1.0100376622903003E-5</v>
      </c>
      <c r="G10" s="47">
        <f>'LUC-2013-01-08-Run3'!AI11</f>
        <v>1.0217954371032664E-5</v>
      </c>
      <c r="H10" s="47">
        <f>'LUC-2013-01-08-Run3'!AJ11</f>
        <v>1.0335036222756833E-5</v>
      </c>
      <c r="I10" s="47">
        <f>'LUC-2013-01-08-Run3'!AK11</f>
        <v>1.0451609591361124E-5</v>
      </c>
      <c r="J10" s="47">
        <f>'LUC-2013-01-08-Run3'!AL11</f>
        <v>1.0567721275233579E-5</v>
      </c>
      <c r="K10" s="47">
        <f>'LUC-2013-01-08-Run3'!AM11</f>
        <v>1.0683584645201572E-5</v>
      </c>
      <c r="L10" s="47">
        <f>'LUC-2013-01-08-Run3'!AN11</f>
        <v>1.0799445063931594E-5</v>
      </c>
      <c r="M10" s="47">
        <f>'LUC-2013-01-08-Run3'!AO11</f>
        <v>1.0915504194081234E-5</v>
      </c>
      <c r="N10" s="47">
        <f>'LUC-2013-01-08-Run3'!AP11</f>
        <v>1.1031807456688384E-5</v>
      </c>
      <c r="O10" s="47">
        <f>'LUC-2013-01-08-Run3'!AQ11</f>
        <v>1.1148309525294568E-5</v>
      </c>
      <c r="P10" s="47">
        <f>'LUC-2013-01-08-Run3'!AR11</f>
        <v>1.1264870100794226E-5</v>
      </c>
      <c r="Q10" s="47">
        <f>'LUC-2013-01-08-Run3'!AS11</f>
        <v>1.1381328286422772E-5</v>
      </c>
      <c r="R10" s="47">
        <f>'LUC-2013-01-08-Run3'!AT11</f>
        <v>1.1497512483415883E-5</v>
      </c>
      <c r="S10" s="47">
        <f>'LUC-2013-01-08-Run3'!AU11</f>
        <v>1.1613397424679677E-5</v>
      </c>
      <c r="T10" s="47">
        <f>'LUC-2013-01-08-Run3'!AV11</f>
        <v>1.1713798570050842E-5</v>
      </c>
      <c r="U10" s="47">
        <f>'LUC-2013-01-08-Run3'!AW11</f>
        <v>1.1814470296277969E-5</v>
      </c>
      <c r="V10" s="47">
        <f>'LUC-2013-01-08-Run3'!AX11</f>
        <v>1.191534638981658E-5</v>
      </c>
      <c r="W10" s="47">
        <f>'LUC-2013-01-08-Run3'!AY11</f>
        <v>1.2016381020005536E-5</v>
      </c>
      <c r="X10" s="47">
        <f>'LUC-2013-01-08-Run3'!AZ11</f>
        <v>1.2117558271218646E-5</v>
      </c>
      <c r="Y10" s="47">
        <f>'LUC-2013-01-08-Run3'!BA11</f>
        <v>1.2218890985596653E-5</v>
      </c>
      <c r="Z10" s="47">
        <f>'LUC-2013-01-08-Run3'!BB11</f>
        <v>1.2320406157975561E-5</v>
      </c>
      <c r="AA10" s="47">
        <f>'LUC-2013-01-08-Run3'!BC11</f>
        <v>1.2422163359147807E-5</v>
      </c>
      <c r="AB10" s="47">
        <f>'LUC-2013-01-08-Run3'!BD11</f>
        <v>1.2524187390788021E-5</v>
      </c>
      <c r="AC10" s="47">
        <f>'LUC-2013-01-08-Run3'!BE11</f>
        <v>1.2626483878628047E-5</v>
      </c>
      <c r="AD10" s="47">
        <f>'LUC-2013-01-08-Run3'!BF11</f>
        <v>1.2729030779148932E-5</v>
      </c>
      <c r="AE10" s="47">
        <f>'LUC-2013-01-08-Run3'!BG11</f>
        <v>1.2831824775562305E-5</v>
      </c>
      <c r="AF10" s="47">
        <f>'LUC-2013-01-08-Run3'!BH11</f>
        <v>1.293486824139877E-5</v>
      </c>
      <c r="AG10" s="47">
        <f>'LUC-2013-01-08-Run3'!BI11</f>
        <v>1.3038141931290572E-5</v>
      </c>
      <c r="AH10" s="47">
        <f>'LUC-2013-01-08-Run3'!BJ11</f>
        <v>1.3141646057248452E-5</v>
      </c>
      <c r="AI10" s="47">
        <f>'LUC-2013-01-08-Run3'!BK11</f>
        <v>1.324536198402301E-5</v>
      </c>
      <c r="AJ10" s="47">
        <f>'LUC-2013-01-08-Run3'!BL11</f>
        <v>1.3349273223858244E-5</v>
      </c>
      <c r="AK10" s="47">
        <f>'LUC-2013-01-08-Run3'!BM11</f>
        <v>1.3453362055576217E-5</v>
      </c>
      <c r="AL10" s="47">
        <f>'LUC-2013-01-08-Run3'!BN11</f>
        <v>1.3557618363085972E-5</v>
      </c>
      <c r="AM10" s="47">
        <f>'LUC-2013-01-08-Run3'!BO11</f>
        <v>1.3662013491165603E-5</v>
      </c>
      <c r="AN10" s="47">
        <f>'LUC-2013-01-08-Run3'!BP11</f>
        <v>1.3766547886425956E-5</v>
      </c>
      <c r="AO10" s="47">
        <f>'LUC-2013-01-08-Run3'!BQ11</f>
        <v>1.3871201491620626E-5</v>
      </c>
      <c r="AP10" s="47">
        <f>'LUC-2013-01-08-Run3'!BR11</f>
        <v>1.3975979456877814E-5</v>
      </c>
      <c r="AQ10" s="47">
        <f>'LUC-2013-01-08-Run3'!BS11</f>
        <v>1.408086503385868E-5</v>
      </c>
      <c r="AR10" s="47">
        <f>'LUC-2013-01-08-Run3'!BT11</f>
        <v>1.4176705987784486E-5</v>
      </c>
      <c r="AS10" s="47">
        <f>'LUC-2013-01-08-Run3'!BU11</f>
        <v>1.4272897661288029E-5</v>
      </c>
      <c r="AT10" s="47">
        <f>'LUC-2013-01-08-Run3'!BV11</f>
        <v>1.4369405170972683E-5</v>
      </c>
      <c r="AU10" s="47">
        <f>'LUC-2013-01-08-Run3'!BW11</f>
        <v>1.4466221110106797E-5</v>
      </c>
      <c r="AV10" s="47">
        <f>'LUC-2013-01-08-Run3'!BX11</f>
        <v>1.4563333182956466E-5</v>
      </c>
      <c r="AW10" s="47">
        <f>'LUC-2013-01-08-Run3'!BY11</f>
        <v>1.4660743453509237E-5</v>
      </c>
      <c r="AX10" s="47">
        <f>'LUC-2013-01-08-Run3'!BZ11</f>
        <v>1.4758440388510096E-5</v>
      </c>
      <c r="AY10" s="47">
        <f>'LUC-2013-01-08-Run3'!CA11</f>
        <v>1.485643337428682E-5</v>
      </c>
      <c r="AZ10" s="47">
        <f>'LUC-2013-01-08-Run3'!CB11</f>
        <v>1.4954723711917591E-5</v>
      </c>
      <c r="BA10" s="47">
        <f>'LUC-2013-01-08-Run3'!CC11</f>
        <v>1.5053310912873919E-5</v>
      </c>
      <c r="BB10" s="47">
        <f>'LUC-2013-01-08-Run3'!CD11</f>
        <v>1.5152187297695958E-5</v>
      </c>
      <c r="BC10" s="47">
        <f>'LUC-2013-01-08-Run3'!CE11</f>
        <v>1.5251347954090991E-5</v>
      </c>
      <c r="BD10" s="47">
        <f>'LUC-2013-01-08-Run3'!CF11</f>
        <v>1.535078884672587E-5</v>
      </c>
      <c r="BE10" s="47">
        <f>'LUC-2013-01-08-Run3'!CG11</f>
        <v>1.5450503085557794E-5</v>
      </c>
      <c r="BF10" s="47">
        <f>'LUC-2013-01-08-Run3'!CH11</f>
        <v>1.5550493837403647E-5</v>
      </c>
      <c r="BG10" s="47">
        <f>'LUC-2013-01-08-Run3'!CI11</f>
        <v>1.5650748955160461E-5</v>
      </c>
      <c r="BH10" s="47">
        <f>'LUC-2013-01-08-Run3'!CJ11</f>
        <v>1.5751267258813495E-5</v>
      </c>
      <c r="BI10" s="47">
        <f>'LUC-2013-01-08-Run3'!CK11</f>
        <v>1.5852032855683394E-5</v>
      </c>
      <c r="BJ10" s="47">
        <f>'LUC-2013-01-08-Run3'!CL11</f>
        <v>1.5953046526604541E-5</v>
      </c>
      <c r="BK10" s="47">
        <f>'LUC-2013-01-08-Run3'!CM11</f>
        <v>1.6054290103878199E-5</v>
      </c>
      <c r="BM10" s="103"/>
      <c r="BN10" s="49" t="s">
        <v>102</v>
      </c>
      <c r="BO10" s="57">
        <f t="shared" si="6"/>
        <v>9.854236723099179</v>
      </c>
      <c r="BP10" s="57">
        <f t="shared" si="0"/>
        <v>10.915504194081233</v>
      </c>
      <c r="BQ10" s="57">
        <f t="shared" si="1"/>
        <v>12.016381020005536</v>
      </c>
      <c r="BR10" s="57">
        <f t="shared" si="2"/>
        <v>13.038141931290573</v>
      </c>
      <c r="BS10" s="57">
        <f t="shared" si="3"/>
        <v>14.08086503385868</v>
      </c>
      <c r="BT10" s="57">
        <f t="shared" si="4"/>
        <v>15.053310912873918</v>
      </c>
      <c r="BU10" s="57">
        <f t="shared" si="5"/>
        <v>16.054290103878198</v>
      </c>
    </row>
    <row r="11" spans="1:73" x14ac:dyDescent="0.25">
      <c r="A11" s="46" t="s">
        <v>71</v>
      </c>
      <c r="B11" s="46" t="s">
        <v>103</v>
      </c>
      <c r="C11" s="46" t="s">
        <v>92</v>
      </c>
      <c r="D11" s="47">
        <f>'LUC-2013-01-08-Run3'!AF12</f>
        <v>2.1546611417777664E-5</v>
      </c>
      <c r="E11" s="47">
        <f>'LUC-2013-01-08-Run3'!AG12</f>
        <v>2.1548776353901259E-5</v>
      </c>
      <c r="F11" s="47">
        <f>'LUC-2013-01-08-Run3'!AH12</f>
        <v>2.1529813843228388E-5</v>
      </c>
      <c r="G11" s="47">
        <f>'LUC-2013-01-08-Run3'!AI12</f>
        <v>2.1511796280261009E-5</v>
      </c>
      <c r="H11" s="47">
        <f>'LUC-2013-01-08-Run3'!AJ12</f>
        <v>2.1494294630538175E-5</v>
      </c>
      <c r="I11" s="47">
        <f>'LUC-2013-01-08-Run3'!AK12</f>
        <v>2.1477258718884035E-5</v>
      </c>
      <c r="J11" s="47">
        <f>'LUC-2013-01-08-Run3'!AL12</f>
        <v>2.1460780711870611E-5</v>
      </c>
      <c r="K11" s="47">
        <f>'LUC-2013-01-08-Run3'!AM12</f>
        <v>2.1445238306112089E-5</v>
      </c>
      <c r="L11" s="47">
        <f>'LUC-2013-01-08-Run3'!AN12</f>
        <v>2.1430974190250699E-5</v>
      </c>
      <c r="M11" s="47">
        <f>'LUC-2013-01-08-Run3'!AO12</f>
        <v>2.1418246228484336E-5</v>
      </c>
      <c r="N11" s="47">
        <f>'LUC-2013-01-08-Run3'!AP12</f>
        <v>2.1406989135757382E-5</v>
      </c>
      <c r="O11" s="47">
        <f>'LUC-2013-01-08-Run3'!AQ12</f>
        <v>2.1396971476561034E-5</v>
      </c>
      <c r="P11" s="47">
        <f>'LUC-2013-01-08-Run3'!AR12</f>
        <v>2.1387819441490876E-5</v>
      </c>
      <c r="Q11" s="47">
        <f>'LUC-2013-01-08-Run3'!AS12</f>
        <v>2.1379160748666734E-5</v>
      </c>
      <c r="R11" s="47">
        <f>'LUC-2013-01-08-Run3'!AT12</f>
        <v>2.1370586114888923E-5</v>
      </c>
      <c r="S11" s="47">
        <f>'LUC-2013-01-08-Run3'!AU12</f>
        <v>2.136207988774734E-5</v>
      </c>
      <c r="T11" s="47">
        <f>'LUC-2013-01-08-Run3'!AV12</f>
        <v>2.1431219936181367E-5</v>
      </c>
      <c r="U11" s="47">
        <f>'LUC-2013-01-08-Run3'!AW12</f>
        <v>2.1500621928855455E-5</v>
      </c>
      <c r="V11" s="47">
        <f>'LUC-2013-01-08-Run3'!AX12</f>
        <v>2.1570179413566521E-5</v>
      </c>
      <c r="W11" s="47">
        <f>'LUC-2013-01-08-Run3'!AY12</f>
        <v>2.1639821924105715E-5</v>
      </c>
      <c r="X11" s="47">
        <f>'LUC-2013-01-08-Run3'!AZ12</f>
        <v>2.1709567707921659E-5</v>
      </c>
      <c r="Y11" s="47">
        <f>'LUC-2013-01-08-Run3'!BA12</f>
        <v>2.1779462959994464E-5</v>
      </c>
      <c r="Z11" s="47">
        <f>'LUC-2013-01-08-Run3'!BB12</f>
        <v>2.1849626776714623E-5</v>
      </c>
      <c r="AA11" s="47">
        <f>'LUC-2013-01-08-Run3'!BC12</f>
        <v>2.1920278464497534E-5</v>
      </c>
      <c r="AB11" s="47">
        <f>'LUC-2013-01-08-Run3'!BD12</f>
        <v>2.1991551238002374E-5</v>
      </c>
      <c r="AC11" s="47">
        <f>'LUC-2013-01-08-Run3'!BE12</f>
        <v>2.2063475894961098E-5</v>
      </c>
      <c r="AD11" s="47">
        <f>'LUC-2013-01-08-Run3'!BF12</f>
        <v>2.2136022770592723E-5</v>
      </c>
      <c r="AE11" s="47">
        <f>'LUC-2013-01-08-Run3'!BG12</f>
        <v>2.2209233349265895E-5</v>
      </c>
      <c r="AF11" s="47">
        <f>'LUC-2013-01-08-Run3'!BH12</f>
        <v>2.2283196844612381E-5</v>
      </c>
      <c r="AG11" s="47">
        <f>'LUC-2013-01-08-Run3'!BI12</f>
        <v>2.2357890539718146E-5</v>
      </c>
      <c r="AH11" s="47">
        <f>'LUC-2013-01-08-Run3'!BJ12</f>
        <v>2.2433347003655922E-5</v>
      </c>
      <c r="AI11" s="47">
        <f>'LUC-2013-01-08-Run3'!BK12</f>
        <v>2.2509532403832295E-5</v>
      </c>
      <c r="AJ11" s="47">
        <f>'LUC-2013-01-08-Run3'!BL12</f>
        <v>2.2586360106813801E-5</v>
      </c>
      <c r="AK11" s="47">
        <f>'LUC-2013-01-08-Run3'!BM12</f>
        <v>2.266373951206043E-5</v>
      </c>
      <c r="AL11" s="47">
        <f>'LUC-2013-01-08-Run3'!BN12</f>
        <v>2.2741629068060705E-5</v>
      </c>
      <c r="AM11" s="47">
        <f>'LUC-2013-01-08-Run3'!BO12</f>
        <v>2.2819945752611374E-5</v>
      </c>
      <c r="AN11" s="47">
        <f>'LUC-2013-01-08-Run3'!BP12</f>
        <v>2.2898700583336664E-5</v>
      </c>
      <c r="AO11" s="47">
        <f>'LUC-2013-01-08-Run3'!BQ12</f>
        <v>2.2977838939417841E-5</v>
      </c>
      <c r="AP11" s="47">
        <f>'LUC-2013-01-08-Run3'!BR12</f>
        <v>2.3057373635006435E-5</v>
      </c>
      <c r="AQ11" s="47">
        <f>'LUC-2013-01-08-Run3'!BS12</f>
        <v>2.3137229080172518E-5</v>
      </c>
      <c r="AR11" s="47">
        <f>'LUC-2013-01-08-Run3'!BT12</f>
        <v>2.322088460377657E-5</v>
      </c>
      <c r="AS11" s="47">
        <f>'LUC-2013-01-08-Run3'!BU12</f>
        <v>2.3304856513304948E-5</v>
      </c>
      <c r="AT11" s="47">
        <f>'LUC-2013-01-08-Run3'!BV12</f>
        <v>2.3389124320775309E-5</v>
      </c>
      <c r="AU11" s="47">
        <f>'LUC-2013-01-08-Run3'!BW12</f>
        <v>2.3473652943025843E-5</v>
      </c>
      <c r="AV11" s="47">
        <f>'LUC-2013-01-08-Run3'!BX12</f>
        <v>2.3558450585572394E-5</v>
      </c>
      <c r="AW11" s="47">
        <f>'LUC-2013-01-08-Run3'!BY12</f>
        <v>2.3643525071400696E-5</v>
      </c>
      <c r="AX11" s="47">
        <f>'LUC-2013-01-08-Run3'!BZ12</f>
        <v>2.3728839924302104E-5</v>
      </c>
      <c r="AY11" s="47">
        <f>'LUC-2013-01-08-Run3'!CA12</f>
        <v>2.3814449363319564E-5</v>
      </c>
      <c r="AZ11" s="47">
        <f>'LUC-2013-01-08-Run3'!CB12</f>
        <v>2.3900368603731259E-5</v>
      </c>
      <c r="BA11" s="47">
        <f>'LUC-2013-01-08-Run3'!CC12</f>
        <v>2.398661922121495E-5</v>
      </c>
      <c r="BB11" s="47">
        <f>'LUC-2013-01-08-Run3'!CD12</f>
        <v>2.4073166653929001E-5</v>
      </c>
      <c r="BC11" s="47">
        <f>'LUC-2013-01-08-Run3'!CE12</f>
        <v>2.4160049413654472E-5</v>
      </c>
      <c r="BD11" s="47">
        <f>'LUC-2013-01-08-Run3'!CF12</f>
        <v>2.4247233568978547E-5</v>
      </c>
      <c r="BE11" s="47">
        <f>'LUC-2013-01-08-Run3'!CG12</f>
        <v>2.4334710078056624E-5</v>
      </c>
      <c r="BF11" s="47">
        <f>'LUC-2013-01-08-Run3'!CH12</f>
        <v>2.4422475304205185E-5</v>
      </c>
      <c r="BG11" s="47">
        <f>'LUC-2013-01-08-Run3'!CI12</f>
        <v>2.4510534334148943E-5</v>
      </c>
      <c r="BH11" s="47">
        <f>'LUC-2013-01-08-Run3'!CJ12</f>
        <v>2.4598868961428005E-5</v>
      </c>
      <c r="BI11" s="47">
        <f>'LUC-2013-01-08-Run3'!CK12</f>
        <v>2.4687474773804851E-5</v>
      </c>
      <c r="BJ11" s="47">
        <f>'LUC-2013-01-08-Run3'!CL12</f>
        <v>2.4776359815924639E-5</v>
      </c>
      <c r="BK11" s="47">
        <f>'LUC-2013-01-08-Run3'!CM12</f>
        <v>2.4865496205584895E-5</v>
      </c>
      <c r="BM11" s="103"/>
      <c r="BN11" s="49" t="s">
        <v>103</v>
      </c>
      <c r="BO11" s="57">
        <f t="shared" si="6"/>
        <v>21.546611417777665</v>
      </c>
      <c r="BP11" s="57">
        <f t="shared" si="0"/>
        <v>21.418246228484335</v>
      </c>
      <c r="BQ11" s="57">
        <f t="shared" si="1"/>
        <v>21.639821924105714</v>
      </c>
      <c r="BR11" s="57">
        <f t="shared" si="2"/>
        <v>22.357890539718145</v>
      </c>
      <c r="BS11" s="57">
        <f t="shared" si="3"/>
        <v>23.137229080172517</v>
      </c>
      <c r="BT11" s="57">
        <f t="shared" si="4"/>
        <v>23.986619221214951</v>
      </c>
      <c r="BU11" s="57">
        <f t="shared" si="5"/>
        <v>24.865496205584893</v>
      </c>
    </row>
    <row r="12" spans="1:73" x14ac:dyDescent="0.25">
      <c r="A12" s="46" t="s">
        <v>71</v>
      </c>
      <c r="B12" s="46" t="s">
        <v>104</v>
      </c>
      <c r="C12" s="46" t="s">
        <v>92</v>
      </c>
      <c r="D12" s="47">
        <f>'LUC-2013-01-08-Run3'!AF14</f>
        <v>7.2579400635636128E-5</v>
      </c>
      <c r="E12" s="47">
        <f>'LUC-2013-01-08-Run3'!AG14</f>
        <v>7.2710750357848772E-5</v>
      </c>
      <c r="F12" s="47">
        <f>'LUC-2013-01-08-Run3'!AH14</f>
        <v>7.2835631481469562E-5</v>
      </c>
      <c r="G12" s="47">
        <f>'LUC-2013-01-08-Run3'!AI14</f>
        <v>7.2966844650889425E-5</v>
      </c>
      <c r="H12" s="47">
        <f>'LUC-2013-01-08-Run3'!AJ14</f>
        <v>7.3104359921105733E-5</v>
      </c>
      <c r="I12" s="47">
        <f>'LUC-2013-01-08-Run3'!AK14</f>
        <v>7.3248246864508071E-5</v>
      </c>
      <c r="J12" s="47">
        <f>'LUC-2013-01-08-Run3'!AL14</f>
        <v>7.3398754505103175E-5</v>
      </c>
      <c r="K12" s="47">
        <f>'LUC-2013-01-08-Run3'!AM14</f>
        <v>7.3555626460515322E-5</v>
      </c>
      <c r="L12" s="47">
        <f>'LUC-2013-01-08-Run3'!AN14</f>
        <v>7.3718630250443402E-5</v>
      </c>
      <c r="M12" s="47">
        <f>'LUC-2013-01-08-Run3'!AO14</f>
        <v>7.3887930394828121E-5</v>
      </c>
      <c r="N12" s="47">
        <f>'LUC-2013-01-08-Run3'!AP14</f>
        <v>7.4063048210976443E-5</v>
      </c>
      <c r="O12" s="47">
        <f>'LUC-2013-01-08-Run3'!AQ14</f>
        <v>7.4244147109695115E-5</v>
      </c>
      <c r="P12" s="47">
        <f>'LUC-2013-01-08-Run3'!AR14</f>
        <v>7.4431632375143155E-5</v>
      </c>
      <c r="Q12" s="47">
        <f>'LUC-2013-01-08-Run3'!AS14</f>
        <v>7.4625871636400709E-5</v>
      </c>
      <c r="R12" s="47">
        <f>'LUC-2013-01-08-Run3'!AT14</f>
        <v>7.4827372348252132E-5</v>
      </c>
      <c r="S12" s="47">
        <f>'LUC-2013-01-08-Run3'!AU14</f>
        <v>7.5036047961920654E-5</v>
      </c>
      <c r="T12" s="47">
        <f>'LUC-2013-01-08-Run3'!AV14</f>
        <v>7.5196129754424222E-5</v>
      </c>
      <c r="U12" s="47">
        <f>'LUC-2013-01-08-Run3'!AW14</f>
        <v>7.5362226892668419E-5</v>
      </c>
      <c r="V12" s="47">
        <f>'LUC-2013-01-08-Run3'!AX14</f>
        <v>7.5533423136030673E-5</v>
      </c>
      <c r="W12" s="47">
        <f>'LUC-2013-01-08-Run3'!AY14</f>
        <v>7.570918252286068E-5</v>
      </c>
      <c r="X12" s="47">
        <f>'LUC-2013-01-08-Run3'!AZ14</f>
        <v>7.5889042320633371E-5</v>
      </c>
      <c r="Y12" s="47">
        <f>'LUC-2013-01-08-Run3'!BA14</f>
        <v>7.6072967370297419E-5</v>
      </c>
      <c r="Z12" s="47">
        <f>'LUC-2013-01-08-Run3'!BB14</f>
        <v>7.6260690065726422E-5</v>
      </c>
      <c r="AA12" s="47">
        <f>'LUC-2013-01-08-Run3'!BC14</f>
        <v>7.6451712192685824E-5</v>
      </c>
      <c r="AB12" s="47">
        <f>'LUC-2013-01-08-Run3'!BD14</f>
        <v>7.6645708716077289E-5</v>
      </c>
      <c r="AC12" s="47">
        <f>'LUC-2013-01-08-Run3'!BE14</f>
        <v>7.6842653727074298E-5</v>
      </c>
      <c r="AD12" s="47">
        <f>'LUC-2013-01-08-Run3'!BF14</f>
        <v>7.7042342470197924E-5</v>
      </c>
      <c r="AE12" s="47">
        <f>'LUC-2013-01-08-Run3'!BG14</f>
        <v>7.724507134193393E-5</v>
      </c>
      <c r="AF12" s="47">
        <f>'LUC-2013-01-08-Run3'!BH14</f>
        <v>7.7450697007099199E-5</v>
      </c>
      <c r="AG12" s="47">
        <f>'LUC-2013-01-08-Run3'!BI14</f>
        <v>7.7659336093488269E-5</v>
      </c>
      <c r="AH12" s="47">
        <f>'LUC-2013-01-08-Run3'!BJ14</f>
        <v>7.7871119041523682E-5</v>
      </c>
      <c r="AI12" s="47">
        <f>'LUC-2013-01-08-Run3'!BK14</f>
        <v>7.8085962512260875E-5</v>
      </c>
      <c r="AJ12" s="47">
        <f>'LUC-2013-01-08-Run3'!BL14</f>
        <v>7.8304194048995108E-5</v>
      </c>
      <c r="AK12" s="47">
        <f>'LUC-2013-01-08-Run3'!BM14</f>
        <v>7.8526200171564843E-5</v>
      </c>
      <c r="AL12" s="47">
        <f>'LUC-2013-01-08-Run3'!BN14</f>
        <v>7.8752113447964735E-5</v>
      </c>
      <c r="AM12" s="47">
        <f>'LUC-2013-01-08-Run3'!BO14</f>
        <v>7.8982140394694782E-5</v>
      </c>
      <c r="AN12" s="47">
        <f>'LUC-2013-01-08-Run3'!BP14</f>
        <v>7.9215967873173866E-5</v>
      </c>
      <c r="AO12" s="47">
        <f>'LUC-2013-01-08-Run3'!BQ14</f>
        <v>7.9453663292605763E-5</v>
      </c>
      <c r="AP12" s="47">
        <f>'LUC-2013-01-08-Run3'!BR14</f>
        <v>7.9694685625893665E-5</v>
      </c>
      <c r="AQ12" s="47">
        <f>'LUC-2013-01-08-Run3'!BS14</f>
        <v>8.0939140319541284E-5</v>
      </c>
      <c r="AR12" s="47">
        <f>'LUC-2013-01-08-Run3'!BT14</f>
        <v>8.1144580689791697E-5</v>
      </c>
      <c r="AS12" s="47">
        <f>'LUC-2013-01-08-Run3'!BU14</f>
        <v>8.1352255328899303E-5</v>
      </c>
      <c r="AT12" s="47">
        <f>'LUC-2013-01-08-Run3'!BV14</f>
        <v>8.1561589635048809E-5</v>
      </c>
      <c r="AU12" s="47">
        <f>'LUC-2013-01-08-Run3'!BW14</f>
        <v>8.1772238866018886E-5</v>
      </c>
      <c r="AV12" s="47">
        <f>'LUC-2013-01-08-Run3'!BX14</f>
        <v>8.1983732728382883E-5</v>
      </c>
      <c r="AW12" s="47">
        <f>'LUC-2013-01-08-Run3'!BY14</f>
        <v>8.2195784794655147E-5</v>
      </c>
      <c r="AX12" s="47">
        <f>'LUC-2013-01-08-Run3'!BZ14</f>
        <v>8.240854022039316E-5</v>
      </c>
      <c r="AY12" s="47">
        <f>'LUC-2013-01-08-Run3'!CA14</f>
        <v>8.2621769860770545E-5</v>
      </c>
      <c r="AZ12" s="47">
        <f>'LUC-2013-01-08-Run3'!CB14</f>
        <v>8.2835636290142024E-5</v>
      </c>
      <c r="BA12" s="47">
        <f>'LUC-2013-01-08-Run3'!CC14</f>
        <v>8.3049975000763771E-5</v>
      </c>
      <c r="BB12" s="47">
        <f>'LUC-2013-01-08-Run3'!CD14</f>
        <v>8.3264965361052375E-5</v>
      </c>
      <c r="BC12" s="47">
        <f>'LUC-2013-01-08-Run3'!CE14</f>
        <v>8.3480476330671094E-5</v>
      </c>
      <c r="BD12" s="47">
        <f>'LUC-2013-01-08-Run3'!CF14</f>
        <v>8.3696427440170748E-5</v>
      </c>
      <c r="BE12" s="47">
        <f>'LUC-2013-01-08-Run3'!CG14</f>
        <v>8.3912861801149424E-5</v>
      </c>
      <c r="BF12" s="47">
        <f>'LUC-2013-01-08-Run3'!CH14</f>
        <v>8.4129687508903073E-5</v>
      </c>
      <c r="BG12" s="47">
        <f>'LUC-2013-01-08-Run3'!CI14</f>
        <v>8.4347050159480082E-5</v>
      </c>
      <c r="BH12" s="47">
        <f>'LUC-2013-01-08-Run3'!CJ14</f>
        <v>8.4564999780692071E-5</v>
      </c>
      <c r="BI12" s="47">
        <f>'LUC-2013-01-08-Run3'!CK14</f>
        <v>8.4783852786025421E-5</v>
      </c>
      <c r="BJ12" s="47">
        <f>'LUC-2013-01-08-Run3'!CL14</f>
        <v>8.5003601175681514E-5</v>
      </c>
      <c r="BK12" s="47">
        <f>'LUC-2013-01-08-Run3'!CM14</f>
        <v>8.5224739069646827E-5</v>
      </c>
      <c r="BM12" s="101"/>
      <c r="BN12" s="50" t="s">
        <v>104</v>
      </c>
      <c r="BO12" s="58">
        <f t="shared" si="6"/>
        <v>72.579400635636134</v>
      </c>
      <c r="BP12" s="58">
        <f t="shared" si="0"/>
        <v>73.887930394828118</v>
      </c>
      <c r="BQ12" s="58">
        <f t="shared" si="1"/>
        <v>75.709182522860687</v>
      </c>
      <c r="BR12" s="58">
        <f t="shared" si="2"/>
        <v>77.659336093488264</v>
      </c>
      <c r="BS12" s="58">
        <f t="shared" si="3"/>
        <v>80.939140319541281</v>
      </c>
      <c r="BT12" s="58">
        <f t="shared" si="4"/>
        <v>83.049975000763766</v>
      </c>
      <c r="BU12" s="58">
        <f t="shared" si="5"/>
        <v>85.22473906964683</v>
      </c>
    </row>
    <row r="13" spans="1:73" x14ac:dyDescent="0.25">
      <c r="BM13" s="102" t="s">
        <v>38</v>
      </c>
      <c r="BN13" s="51" t="s">
        <v>96</v>
      </c>
      <c r="BO13" s="56">
        <f t="shared" ref="BO13:BO23" si="7">D14*1000000</f>
        <v>26.047124150016419</v>
      </c>
      <c r="BP13" s="56">
        <f t="shared" ref="BP13:BP23" si="8">M14*1000000</f>
        <v>25.027577905867933</v>
      </c>
      <c r="BQ13" s="56">
        <f t="shared" ref="BQ13:BQ23" si="9">W14*1000000</f>
        <v>24.404981033839864</v>
      </c>
      <c r="BR13" s="56">
        <f t="shared" ref="BR13:BR23" si="10">AG14*1000000</f>
        <v>24.492279269285369</v>
      </c>
      <c r="BS13" s="56">
        <f t="shared" ref="BS13:BS23" si="11">AQ14*1000000</f>
        <v>24.579889776307784</v>
      </c>
      <c r="BT13" s="56">
        <f t="shared" ref="BT13:BT23" si="12">BA14*1000000</f>
        <v>24.667813671923248</v>
      </c>
      <c r="BU13" s="56">
        <f t="shared" ref="BU13:BU23" si="13">BK14*1000000</f>
        <v>24.756052077143536</v>
      </c>
    </row>
    <row r="14" spans="1:73" x14ac:dyDescent="0.25">
      <c r="A14" s="46" t="s">
        <v>38</v>
      </c>
      <c r="B14" s="46" t="s">
        <v>96</v>
      </c>
      <c r="C14" s="46" t="s">
        <v>92</v>
      </c>
      <c r="D14" s="47">
        <f>'LUC-2013-01-08-Run3'!AF16</f>
        <v>2.6047124150016419E-5</v>
      </c>
      <c r="E14" s="47">
        <f>'LUC-2013-01-08-Run3'!AG16</f>
        <v>2.5931820509822103E-5</v>
      </c>
      <c r="F14" s="47">
        <f>'LUC-2013-01-08-Run3'!AH16</f>
        <v>2.5817027287951345E-5</v>
      </c>
      <c r="G14" s="47">
        <f>'LUC-2013-01-08-Run3'!AI16</f>
        <v>2.5702742224918969E-5</v>
      </c>
      <c r="H14" s="47">
        <f>'LUC-2013-01-08-Run3'!AJ16</f>
        <v>2.5588963071241946E-5</v>
      </c>
      <c r="I14" s="47">
        <f>'LUC-2013-01-08-Run3'!AK16</f>
        <v>2.5475687587395098E-5</v>
      </c>
      <c r="J14" s="47">
        <f>'LUC-2013-01-08-Run3'!AL16</f>
        <v>2.5362913543767027E-5</v>
      </c>
      <c r="K14" s="47">
        <f>'LUC-2013-01-08-Run3'!AM16</f>
        <v>2.5250638720616227E-5</v>
      </c>
      <c r="L14" s="47">
        <f>'LUC-2013-01-08-Run3'!AN16</f>
        <v>2.5138860908027395E-5</v>
      </c>
      <c r="M14" s="47">
        <f>'LUC-2013-01-08-Run3'!AO16</f>
        <v>2.5027577905867931E-5</v>
      </c>
      <c r="N14" s="47">
        <f>'LUC-2013-01-08-Run3'!AP16</f>
        <v>2.4916787523744632E-5</v>
      </c>
      <c r="O14" s="47">
        <f>'LUC-2013-01-08-Run3'!AQ16</f>
        <v>2.4806487580960574E-5</v>
      </c>
      <c r="P14" s="47">
        <f>'LUC-2013-01-08-Run3'!AR16</f>
        <v>2.4696675906472202E-5</v>
      </c>
      <c r="Q14" s="47">
        <f>'LUC-2013-01-08-Run3'!AS16</f>
        <v>2.4587350338846587E-5</v>
      </c>
      <c r="R14" s="47">
        <f>'LUC-2013-01-08-Run3'!AT16</f>
        <v>2.4478508726218878E-5</v>
      </c>
      <c r="S14" s="47">
        <f>'LUC-2013-01-08-Run3'!AU16</f>
        <v>2.4370148926249962E-5</v>
      </c>
      <c r="T14" s="47">
        <f>'LUC-2013-01-08-Run3'!AV16</f>
        <v>2.4378852289661097E-5</v>
      </c>
      <c r="U14" s="47">
        <f>'LUC-2013-01-08-Run3'!AW16</f>
        <v>2.438755876132302E-5</v>
      </c>
      <c r="V14" s="47">
        <f>'LUC-2013-01-08-Run3'!AX16</f>
        <v>2.4396268342345792E-5</v>
      </c>
      <c r="W14" s="47">
        <f>'LUC-2013-01-08-Run3'!AY16</f>
        <v>2.4404981033839863E-5</v>
      </c>
      <c r="X14" s="47">
        <f>'LUC-2013-01-08-Run3'!AZ16</f>
        <v>2.4413696836916083E-5</v>
      </c>
      <c r="Y14" s="47">
        <f>'LUC-2013-01-08-Run3'!BA16</f>
        <v>2.4422415752685697E-5</v>
      </c>
      <c r="Z14" s="47">
        <f>'LUC-2013-01-08-Run3'!BB16</f>
        <v>2.443113778226035E-5</v>
      </c>
      <c r="AA14" s="47">
        <f>'LUC-2013-01-08-Run3'!BC16</f>
        <v>2.4439862926752079E-5</v>
      </c>
      <c r="AB14" s="47">
        <f>'LUC-2013-01-08-Run3'!BD16</f>
        <v>2.4448591187273323E-5</v>
      </c>
      <c r="AC14" s="47">
        <f>'LUC-2013-01-08-Run3'!BE16</f>
        <v>2.4457322564936916E-5</v>
      </c>
      <c r="AD14" s="47">
        <f>'LUC-2013-01-08-Run3'!BF16</f>
        <v>2.4466057060856087E-5</v>
      </c>
      <c r="AE14" s="47">
        <f>'LUC-2013-01-08-Run3'!BG16</f>
        <v>2.4474794676144469E-5</v>
      </c>
      <c r="AF14" s="47">
        <f>'LUC-2013-01-08-Run3'!BH16</f>
        <v>2.4483535411916089E-5</v>
      </c>
      <c r="AG14" s="47">
        <f>'LUC-2013-01-08-Run3'!BI16</f>
        <v>2.4492279269285369E-5</v>
      </c>
      <c r="AH14" s="47">
        <f>'LUC-2013-01-08-Run3'!BJ16</f>
        <v>2.4501026249367136E-5</v>
      </c>
      <c r="AI14" s="47">
        <f>'LUC-2013-01-08-Run3'!BK16</f>
        <v>2.4509776353276607E-5</v>
      </c>
      <c r="AJ14" s="47">
        <f>'LUC-2013-01-08-Run3'!BL16</f>
        <v>2.4518529582129402E-5</v>
      </c>
      <c r="AK14" s="47">
        <f>'LUC-2013-01-08-Run3'!BM16</f>
        <v>2.4527285937041538E-5</v>
      </c>
      <c r="AL14" s="47">
        <f>'LUC-2013-01-08-Run3'!BN16</f>
        <v>2.4536045419129436E-5</v>
      </c>
      <c r="AM14" s="47">
        <f>'LUC-2013-01-08-Run3'!BO16</f>
        <v>2.4544808029509907E-5</v>
      </c>
      <c r="AN14" s="47">
        <f>'LUC-2013-01-08-Run3'!BP16</f>
        <v>2.4553573769300165E-5</v>
      </c>
      <c r="AO14" s="47">
        <f>'LUC-2013-01-08-Run3'!BQ16</f>
        <v>2.4562342639617823E-5</v>
      </c>
      <c r="AP14" s="47">
        <f>'LUC-2013-01-08-Run3'!BR16</f>
        <v>2.4571114641580892E-5</v>
      </c>
      <c r="AQ14" s="47">
        <f>'LUC-2013-01-08-Run3'!BS16</f>
        <v>2.4579889776307785E-5</v>
      </c>
      <c r="AR14" s="47">
        <f>'LUC-2013-01-08-Run3'!BT16</f>
        <v>2.4588668044917313E-5</v>
      </c>
      <c r="AS14" s="47">
        <f>'LUC-2013-01-08-Run3'!BU16</f>
        <v>2.4597449448528686E-5</v>
      </c>
      <c r="AT14" s="47">
        <f>'LUC-2013-01-08-Run3'!BV16</f>
        <v>2.460623398826151E-5</v>
      </c>
      <c r="AU14" s="47">
        <f>'LUC-2013-01-08-Run3'!BW16</f>
        <v>2.4615021665235799E-5</v>
      </c>
      <c r="AV14" s="47">
        <f>'LUC-2013-01-08-Run3'!BX16</f>
        <v>2.4623812480571962E-5</v>
      </c>
      <c r="AW14" s="47">
        <f>'LUC-2013-01-08-Run3'!BY16</f>
        <v>2.463260643539081E-5</v>
      </c>
      <c r="AX14" s="47">
        <f>'LUC-2013-01-08-Run3'!BZ16</f>
        <v>2.4641403530813551E-5</v>
      </c>
      <c r="AY14" s="47">
        <f>'LUC-2013-01-08-Run3'!CA16</f>
        <v>2.4650203767961796E-5</v>
      </c>
      <c r="AZ14" s="47">
        <f>'LUC-2013-01-08-Run3'!CB16</f>
        <v>2.4659007147957558E-5</v>
      </c>
      <c r="BA14" s="47">
        <f>'LUC-2013-01-08-Run3'!CC16</f>
        <v>2.4667813671923248E-5</v>
      </c>
      <c r="BB14" s="47">
        <f>'LUC-2013-01-08-Run3'!CD16</f>
        <v>2.4676623340981674E-5</v>
      </c>
      <c r="BC14" s="47">
        <f>'LUC-2013-01-08-Run3'!CE16</f>
        <v>2.4685436156256055E-5</v>
      </c>
      <c r="BD14" s="47">
        <f>'LUC-2013-01-08-Run3'!CF16</f>
        <v>2.4694252118870006E-5</v>
      </c>
      <c r="BE14" s="47">
        <f>'LUC-2013-01-08-Run3'!CG16</f>
        <v>2.4703071229947542E-5</v>
      </c>
      <c r="BF14" s="47">
        <f>'LUC-2013-01-08-Run3'!CH16</f>
        <v>2.4711893490613081E-5</v>
      </c>
      <c r="BG14" s="47">
        <f>'LUC-2013-01-08-Run3'!CI16</f>
        <v>2.4720718901991441E-5</v>
      </c>
      <c r="BH14" s="47">
        <f>'LUC-2013-01-08-Run3'!CJ16</f>
        <v>2.4729547465207841E-5</v>
      </c>
      <c r="BI14" s="47">
        <f>'LUC-2013-01-08-Run3'!CK16</f>
        <v>2.4738379181387907E-5</v>
      </c>
      <c r="BJ14" s="47">
        <f>'LUC-2013-01-08-Run3'!CL16</f>
        <v>2.4747214051657664E-5</v>
      </c>
      <c r="BK14" s="47">
        <f>'LUC-2013-01-08-Run3'!CM16</f>
        <v>2.4756052077143536E-5</v>
      </c>
      <c r="BM14" s="100"/>
      <c r="BN14" s="49" t="s">
        <v>97</v>
      </c>
      <c r="BO14" s="57">
        <f t="shared" si="7"/>
        <v>201</v>
      </c>
      <c r="BP14" s="57">
        <f t="shared" si="8"/>
        <v>201.6</v>
      </c>
      <c r="BQ14" s="57">
        <f t="shared" si="9"/>
        <v>204.16666666666669</v>
      </c>
      <c r="BR14" s="57">
        <f t="shared" si="10"/>
        <v>209.58333333333331</v>
      </c>
      <c r="BS14" s="57">
        <f t="shared" si="11"/>
        <v>215</v>
      </c>
      <c r="BT14" s="57">
        <f t="shared" si="12"/>
        <v>218.5</v>
      </c>
      <c r="BU14" s="57">
        <f t="shared" si="13"/>
        <v>222</v>
      </c>
    </row>
    <row r="15" spans="1:73" x14ac:dyDescent="0.25">
      <c r="A15" s="46" t="s">
        <v>38</v>
      </c>
      <c r="B15" s="46" t="s">
        <v>97</v>
      </c>
      <c r="C15" s="46" t="s">
        <v>92</v>
      </c>
      <c r="D15" s="47">
        <f>'LUC-2013-01-08-Run3'!AF17</f>
        <v>2.0100000000000001E-4</v>
      </c>
      <c r="E15" s="47">
        <f>'LUC-2013-01-08-Run3'!AG17</f>
        <v>2.0106666666666668E-4</v>
      </c>
      <c r="F15" s="47">
        <f>'LUC-2013-01-08-Run3'!AH17</f>
        <v>2.0113333333333333E-4</v>
      </c>
      <c r="G15" s="47">
        <f>'LUC-2013-01-08-Run3'!AI17</f>
        <v>2.0120000000000001E-4</v>
      </c>
      <c r="H15" s="47">
        <f>'LUC-2013-01-08-Run3'!AJ17</f>
        <v>2.0126666666666666E-4</v>
      </c>
      <c r="I15" s="47">
        <f>'LUC-2013-01-08-Run3'!AK17</f>
        <v>2.0133333333333334E-4</v>
      </c>
      <c r="J15" s="47">
        <f>'LUC-2013-01-08-Run3'!AL17</f>
        <v>2.0140000000000002E-4</v>
      </c>
      <c r="K15" s="47">
        <f>'LUC-2013-01-08-Run3'!AM17</f>
        <v>2.0146666666666667E-4</v>
      </c>
      <c r="L15" s="47">
        <f>'LUC-2013-01-08-Run3'!AN17</f>
        <v>2.0153333333333334E-4</v>
      </c>
      <c r="M15" s="47">
        <f>'LUC-2013-01-08-Run3'!AO17</f>
        <v>2.0159999999999999E-4</v>
      </c>
      <c r="N15" s="47">
        <f>'LUC-2013-01-08-Run3'!AP17</f>
        <v>2.0166666666666667E-4</v>
      </c>
      <c r="O15" s="47">
        <f>'LUC-2013-01-08-Run3'!AQ17</f>
        <v>2.0173333333333335E-4</v>
      </c>
      <c r="P15" s="47">
        <f>'LUC-2013-01-08-Run3'!AR17</f>
        <v>2.018E-4</v>
      </c>
      <c r="Q15" s="47">
        <f>'LUC-2013-01-08-Run3'!AS17</f>
        <v>2.0186666666666668E-4</v>
      </c>
      <c r="R15" s="47">
        <f>'LUC-2013-01-08-Run3'!AT17</f>
        <v>2.0193333333333333E-4</v>
      </c>
      <c r="S15" s="47">
        <f>'LUC-2013-01-08-Run3'!AU17</f>
        <v>2.02E-4</v>
      </c>
      <c r="T15" s="47">
        <f>'LUC-2013-01-08-Run3'!AV17</f>
        <v>2.0254166666666668E-4</v>
      </c>
      <c r="U15" s="47">
        <f>'LUC-2013-01-08-Run3'!AW17</f>
        <v>2.0308333333333333E-4</v>
      </c>
      <c r="V15" s="47">
        <f>'LUC-2013-01-08-Run3'!AX17</f>
        <v>2.03625E-4</v>
      </c>
      <c r="W15" s="47">
        <f>'LUC-2013-01-08-Run3'!AY17</f>
        <v>2.0416666666666668E-4</v>
      </c>
      <c r="X15" s="47">
        <f>'LUC-2013-01-08-Run3'!AZ17</f>
        <v>2.0470833333333333E-4</v>
      </c>
      <c r="Y15" s="47">
        <f>'LUC-2013-01-08-Run3'!BA17</f>
        <v>2.0525E-4</v>
      </c>
      <c r="Z15" s="47">
        <f>'LUC-2013-01-08-Run3'!BB17</f>
        <v>2.0579166666666668E-4</v>
      </c>
      <c r="AA15" s="47">
        <f>'LUC-2013-01-08-Run3'!BC17</f>
        <v>2.0633333333333333E-4</v>
      </c>
      <c r="AB15" s="47">
        <f>'LUC-2013-01-08-Run3'!BD17</f>
        <v>2.06875E-4</v>
      </c>
      <c r="AC15" s="47">
        <f>'LUC-2013-01-08-Run3'!BE17</f>
        <v>2.0741666666666668E-4</v>
      </c>
      <c r="AD15" s="47">
        <f>'LUC-2013-01-08-Run3'!BF17</f>
        <v>2.0795833333333332E-4</v>
      </c>
      <c r="AE15" s="47">
        <f>'LUC-2013-01-08-Run3'!BG17</f>
        <v>2.085E-4</v>
      </c>
      <c r="AF15" s="47">
        <f>'LUC-2013-01-08-Run3'!BH17</f>
        <v>2.0904166666666667E-4</v>
      </c>
      <c r="AG15" s="47">
        <f>'LUC-2013-01-08-Run3'!BI17</f>
        <v>2.0958333333333332E-4</v>
      </c>
      <c r="AH15" s="47">
        <f>'LUC-2013-01-08-Run3'!BJ17</f>
        <v>2.10125E-4</v>
      </c>
      <c r="AI15" s="47">
        <f>'LUC-2013-01-08-Run3'!BK17</f>
        <v>2.1066666666666667E-4</v>
      </c>
      <c r="AJ15" s="47">
        <f>'LUC-2013-01-08-Run3'!BL17</f>
        <v>2.1120833333333332E-4</v>
      </c>
      <c r="AK15" s="47">
        <f>'LUC-2013-01-08-Run3'!BM17</f>
        <v>2.1175E-4</v>
      </c>
      <c r="AL15" s="47">
        <f>'LUC-2013-01-08-Run3'!BN17</f>
        <v>2.1229166666666667E-4</v>
      </c>
      <c r="AM15" s="47">
        <f>'LUC-2013-01-08-Run3'!BO17</f>
        <v>2.1283333333333332E-4</v>
      </c>
      <c r="AN15" s="47">
        <f>'LUC-2013-01-08-Run3'!BP17</f>
        <v>2.13375E-4</v>
      </c>
      <c r="AO15" s="47">
        <f>'LUC-2013-01-08-Run3'!BQ17</f>
        <v>2.1391666666666667E-4</v>
      </c>
      <c r="AP15" s="47">
        <f>'LUC-2013-01-08-Run3'!BR17</f>
        <v>2.1445833333333332E-4</v>
      </c>
      <c r="AQ15" s="47">
        <f>'LUC-2013-01-08-Run3'!BS17</f>
        <v>2.1499999999999999E-4</v>
      </c>
      <c r="AR15" s="47">
        <f>'LUC-2013-01-08-Run3'!BT17</f>
        <v>2.1535E-4</v>
      </c>
      <c r="AS15" s="47">
        <f>'LUC-2013-01-08-Run3'!BU17</f>
        <v>2.1569999999999998E-4</v>
      </c>
      <c r="AT15" s="47">
        <f>'LUC-2013-01-08-Run3'!BV17</f>
        <v>2.1604999999999999E-4</v>
      </c>
      <c r="AU15" s="47">
        <f>'LUC-2013-01-08-Run3'!BW17</f>
        <v>2.164E-4</v>
      </c>
      <c r="AV15" s="47">
        <f>'LUC-2013-01-08-Run3'!BX17</f>
        <v>2.1674999999999998E-4</v>
      </c>
      <c r="AW15" s="47">
        <f>'LUC-2013-01-08-Run3'!BY17</f>
        <v>2.1709999999999999E-4</v>
      </c>
      <c r="AX15" s="47">
        <f>'LUC-2013-01-08-Run3'!BZ17</f>
        <v>2.1745E-4</v>
      </c>
      <c r="AY15" s="47">
        <f>'LUC-2013-01-08-Run3'!CA17</f>
        <v>2.1780000000000001E-4</v>
      </c>
      <c r="AZ15" s="47">
        <f>'LUC-2013-01-08-Run3'!CB17</f>
        <v>2.1814999999999999E-4</v>
      </c>
      <c r="BA15" s="47">
        <f>'LUC-2013-01-08-Run3'!CC17</f>
        <v>2.185E-4</v>
      </c>
      <c r="BB15" s="47">
        <f>'LUC-2013-01-08-Run3'!CD17</f>
        <v>2.1885000000000001E-4</v>
      </c>
      <c r="BC15" s="47">
        <f>'LUC-2013-01-08-Run3'!CE17</f>
        <v>2.1919999999999999E-4</v>
      </c>
      <c r="BD15" s="47">
        <f>'LUC-2013-01-08-Run3'!CF17</f>
        <v>2.1955E-4</v>
      </c>
      <c r="BE15" s="47">
        <f>'LUC-2013-01-08-Run3'!CG17</f>
        <v>2.1990000000000001E-4</v>
      </c>
      <c r="BF15" s="47">
        <f>'LUC-2013-01-08-Run3'!CH17</f>
        <v>2.2025000000000001E-4</v>
      </c>
      <c r="BG15" s="47">
        <f>'LUC-2013-01-08-Run3'!CI17</f>
        <v>2.206E-4</v>
      </c>
      <c r="BH15" s="47">
        <f>'LUC-2013-01-08-Run3'!CJ17</f>
        <v>2.2095E-4</v>
      </c>
      <c r="BI15" s="47">
        <f>'LUC-2013-01-08-Run3'!CK17</f>
        <v>2.2130000000000001E-4</v>
      </c>
      <c r="BJ15" s="47">
        <f>'LUC-2013-01-08-Run3'!CL17</f>
        <v>2.2164999999999999E-4</v>
      </c>
      <c r="BK15" s="47">
        <f>'LUC-2013-01-08-Run3'!CM17</f>
        <v>2.22E-4</v>
      </c>
      <c r="BM15" s="100"/>
      <c r="BN15" s="49" t="s">
        <v>95</v>
      </c>
      <c r="BO15" s="57">
        <f t="shared" si="7"/>
        <v>31.090007506599417</v>
      </c>
      <c r="BP15" s="57">
        <f t="shared" si="8"/>
        <v>32.23196487380563</v>
      </c>
      <c r="BQ15" s="57">
        <f t="shared" si="9"/>
        <v>33.148742683513476</v>
      </c>
      <c r="BR15" s="57">
        <f t="shared" si="10"/>
        <v>33.481725788588086</v>
      </c>
      <c r="BS15" s="57">
        <f t="shared" si="11"/>
        <v>33.818053748981164</v>
      </c>
      <c r="BT15" s="57">
        <f t="shared" si="12"/>
        <v>34.157760164166447</v>
      </c>
      <c r="BU15" s="57">
        <f t="shared" si="13"/>
        <v>34.500878971128458</v>
      </c>
    </row>
    <row r="16" spans="1:73" x14ac:dyDescent="0.25">
      <c r="A16" s="46" t="s">
        <v>38</v>
      </c>
      <c r="B16" s="46" t="s">
        <v>95</v>
      </c>
      <c r="C16" s="46" t="s">
        <v>92</v>
      </c>
      <c r="D16" s="47">
        <f>'LUC-2013-01-08-Run3'!AF18</f>
        <v>3.1090007506599416E-5</v>
      </c>
      <c r="E16" s="47">
        <f>'LUC-2013-01-08-Run3'!AG18</f>
        <v>3.1214866974497405E-5</v>
      </c>
      <c r="F16" s="47">
        <f>'LUC-2013-01-08-Run3'!AH18</f>
        <v>3.1340227886041568E-5</v>
      </c>
      <c r="G16" s="47">
        <f>'LUC-2013-01-08-Run3'!AI18</f>
        <v>3.1466092255061819E-5</v>
      </c>
      <c r="H16" s="47">
        <f>'LUC-2013-01-08-Run3'!AJ18</f>
        <v>3.1592462103475722E-5</v>
      </c>
      <c r="I16" s="47">
        <f>'LUC-2013-01-08-Run3'!AK18</f>
        <v>3.1719339461321004E-5</v>
      </c>
      <c r="J16" s="47">
        <f>'LUC-2013-01-08-Run3'!AL18</f>
        <v>3.1846726366788155E-5</v>
      </c>
      <c r="K16" s="47">
        <f>'LUC-2013-01-08-Run3'!AM18</f>
        <v>3.1974624866253171E-5</v>
      </c>
      <c r="L16" s="47">
        <f>'LUC-2013-01-08-Run3'!AN18</f>
        <v>3.2103037014310414E-5</v>
      </c>
      <c r="M16" s="47">
        <f>'LUC-2013-01-08-Run3'!AO18</f>
        <v>3.2231964873805633E-5</v>
      </c>
      <c r="N16" s="47">
        <f>'LUC-2013-01-08-Run3'!AP18</f>
        <v>3.2361410515869112E-5</v>
      </c>
      <c r="O16" s="47">
        <f>'LUC-2013-01-08-Run3'!AQ18</f>
        <v>3.2491376019948906E-5</v>
      </c>
      <c r="P16" s="47">
        <f>'LUC-2013-01-08-Run3'!AR18</f>
        <v>3.2621863473844284E-5</v>
      </c>
      <c r="Q16" s="47">
        <f>'LUC-2013-01-08-Run3'!AS18</f>
        <v>3.2752874973739242E-5</v>
      </c>
      <c r="R16" s="47">
        <f>'LUC-2013-01-08-Run3'!AT18</f>
        <v>3.288441262423619E-5</v>
      </c>
      <c r="S16" s="47">
        <f>'LUC-2013-01-08-Run3'!AU18</f>
        <v>3.3016478538389752E-5</v>
      </c>
      <c r="T16" s="47">
        <f>'LUC-2013-01-08-Run3'!AV18</f>
        <v>3.3049495016928139E-5</v>
      </c>
      <c r="U16" s="47">
        <f>'LUC-2013-01-08-Run3'!AW18</f>
        <v>3.3082544511945068E-5</v>
      </c>
      <c r="V16" s="47">
        <f>'LUC-2013-01-08-Run3'!AX18</f>
        <v>3.3115627056457015E-5</v>
      </c>
      <c r="W16" s="47">
        <f>'LUC-2013-01-08-Run3'!AY18</f>
        <v>3.3148742683513472E-5</v>
      </c>
      <c r="X16" s="47">
        <f>'LUC-2013-01-08-Run3'!AZ18</f>
        <v>3.3181891426196984E-5</v>
      </c>
      <c r="Y16" s="47">
        <f>'LUC-2013-01-08-Run3'!BA18</f>
        <v>3.3215073317623179E-5</v>
      </c>
      <c r="Z16" s="47">
        <f>'LUC-2013-01-08-Run3'!BB18</f>
        <v>3.3248288390940805E-5</v>
      </c>
      <c r="AA16" s="47">
        <f>'LUC-2013-01-08-Run3'!BC18</f>
        <v>3.3281536679331748E-5</v>
      </c>
      <c r="AB16" s="47">
        <f>'LUC-2013-01-08-Run3'!BD18</f>
        <v>3.3314818216011078E-5</v>
      </c>
      <c r="AC16" s="47">
        <f>'LUC-2013-01-08-Run3'!BE18</f>
        <v>3.3348133034227087E-5</v>
      </c>
      <c r="AD16" s="47">
        <f>'LUC-2013-01-08-Run3'!BF18</f>
        <v>3.3381481167261313E-5</v>
      </c>
      <c r="AE16" s="47">
        <f>'LUC-2013-01-08-Run3'!BG18</f>
        <v>3.3414862648428577E-5</v>
      </c>
      <c r="AF16" s="47">
        <f>'LUC-2013-01-08-Run3'!BH18</f>
        <v>3.3448277511077007E-5</v>
      </c>
      <c r="AG16" s="47">
        <f>'LUC-2013-01-08-Run3'!BI18</f>
        <v>3.3481725788588084E-5</v>
      </c>
      <c r="AH16" s="47">
        <f>'LUC-2013-01-08-Run3'!BJ18</f>
        <v>3.3515207514376674E-5</v>
      </c>
      <c r="AI16" s="47">
        <f>'LUC-2013-01-08-Run3'!BK18</f>
        <v>3.3548722721891052E-5</v>
      </c>
      <c r="AJ16" s="47">
        <f>'LUC-2013-01-08-Run3'!BL18</f>
        <v>3.3582271444612947E-5</v>
      </c>
      <c r="AK16" s="47">
        <f>'LUC-2013-01-08-Run3'!BM18</f>
        <v>3.361585371605756E-5</v>
      </c>
      <c r="AL16" s="47">
        <f>'LUC-2013-01-08-Run3'!BN18</f>
        <v>3.3649469569773618E-5</v>
      </c>
      <c r="AM16" s="47">
        <f>'LUC-2013-01-08-Run3'!BO18</f>
        <v>3.3683119039343394E-5</v>
      </c>
      <c r="AN16" s="47">
        <f>'LUC-2013-01-08-Run3'!BP18</f>
        <v>3.3716802158382734E-5</v>
      </c>
      <c r="AO16" s="47">
        <f>'LUC-2013-01-08-Run3'!BQ18</f>
        <v>3.3750518960541119E-5</v>
      </c>
      <c r="AP16" s="47">
        <f>'LUC-2013-01-08-Run3'!BR18</f>
        <v>3.3784269479501661E-5</v>
      </c>
      <c r="AQ16" s="47">
        <f>'LUC-2013-01-08-Run3'!BS18</f>
        <v>3.3818053748981164E-5</v>
      </c>
      <c r="AR16" s="47">
        <f>'LUC-2013-01-08-Run3'!BT18</f>
        <v>3.3851871802730143E-5</v>
      </c>
      <c r="AS16" s="47">
        <f>'LUC-2013-01-08-Run3'!BU18</f>
        <v>3.3885723674532874E-5</v>
      </c>
      <c r="AT16" s="47">
        <f>'LUC-2013-01-08-Run3'!BV18</f>
        <v>3.3919609398207405E-5</v>
      </c>
      <c r="AU16" s="47">
        <f>'LUC-2013-01-08-Run3'!BW18</f>
        <v>3.3953529007605609E-5</v>
      </c>
      <c r="AV16" s="47">
        <f>'LUC-2013-01-08-Run3'!BX18</f>
        <v>3.3987482536613218E-5</v>
      </c>
      <c r="AW16" s="47">
        <f>'LUC-2013-01-08-Run3'!BY18</f>
        <v>3.4021470019149833E-5</v>
      </c>
      <c r="AX16" s="47">
        <f>'LUC-2013-01-08-Run3'!BZ18</f>
        <v>3.4055491489168982E-5</v>
      </c>
      <c r="AY16" s="47">
        <f>'LUC-2013-01-08-Run3'!CA18</f>
        <v>3.4089546980658153E-5</v>
      </c>
      <c r="AZ16" s="47">
        <f>'LUC-2013-01-08-Run3'!CB18</f>
        <v>3.412363652763881E-5</v>
      </c>
      <c r="BA16" s="47">
        <f>'LUC-2013-01-08-Run3'!CC18</f>
        <v>3.4157760164166448E-5</v>
      </c>
      <c r="BB16" s="47">
        <f>'LUC-2013-01-08-Run3'!CD18</f>
        <v>3.4191917924330613E-5</v>
      </c>
      <c r="BC16" s="47">
        <f>'LUC-2013-01-08-Run3'!CE18</f>
        <v>3.4226109842254942E-5</v>
      </c>
      <c r="BD16" s="47">
        <f>'LUC-2013-01-08-Run3'!CF18</f>
        <v>3.4260335952097197E-5</v>
      </c>
      <c r="BE16" s="47">
        <f>'LUC-2013-01-08-Run3'!CG18</f>
        <v>3.4294596288049293E-5</v>
      </c>
      <c r="BF16" s="47">
        <f>'LUC-2013-01-08-Run3'!CH18</f>
        <v>3.4328890884337344E-5</v>
      </c>
      <c r="BG16" s="47">
        <f>'LUC-2013-01-08-Run3'!CI18</f>
        <v>3.4363219775221679E-5</v>
      </c>
      <c r="BH16" s="47">
        <f>'LUC-2013-01-08-Run3'!CJ18</f>
        <v>3.4397582994996899E-5</v>
      </c>
      <c r="BI16" s="47">
        <f>'LUC-2013-01-08-Run3'!CK18</f>
        <v>3.4431980577991895E-5</v>
      </c>
      <c r="BJ16" s="47">
        <f>'LUC-2013-01-08-Run3'!CL18</f>
        <v>3.4466412558569886E-5</v>
      </c>
      <c r="BK16" s="47">
        <f>'LUC-2013-01-08-Run3'!CM18</f>
        <v>3.4500878971128458E-5</v>
      </c>
      <c r="BM16" s="100"/>
      <c r="BN16" s="49" t="s">
        <v>98</v>
      </c>
      <c r="BO16" s="57">
        <f t="shared" si="7"/>
        <v>19.058062501626264</v>
      </c>
      <c r="BP16" s="57">
        <f t="shared" si="8"/>
        <v>22.035497545861407</v>
      </c>
      <c r="BQ16" s="57">
        <f t="shared" si="9"/>
        <v>24.961469709568316</v>
      </c>
      <c r="BR16" s="57">
        <f t="shared" si="10"/>
        <v>26.764852736203679</v>
      </c>
      <c r="BS16" s="57">
        <f t="shared" si="11"/>
        <v>28.698524178489087</v>
      </c>
      <c r="BT16" s="57">
        <f t="shared" si="12"/>
        <v>30.771896940395525</v>
      </c>
      <c r="BU16" s="57">
        <f t="shared" si="13"/>
        <v>32.995063976846488</v>
      </c>
    </row>
    <row r="17" spans="1:73" x14ac:dyDescent="0.25">
      <c r="A17" s="46" t="s">
        <v>38</v>
      </c>
      <c r="B17" s="46" t="s">
        <v>98</v>
      </c>
      <c r="C17" s="46" t="s">
        <v>92</v>
      </c>
      <c r="D17" s="47">
        <f>'LUC-2013-01-08-Run3'!AF19</f>
        <v>1.9058062501626263E-5</v>
      </c>
      <c r="E17" s="47">
        <f>'LUC-2013-01-08-Run3'!AG19</f>
        <v>1.9367949696774658E-5</v>
      </c>
      <c r="F17" s="47">
        <f>'LUC-2013-01-08-Run3'!AH19</f>
        <v>1.9682875708104327E-5</v>
      </c>
      <c r="G17" s="47">
        <f>'LUC-2013-01-08-Run3'!AI19</f>
        <v>2.0002922467585699E-5</v>
      </c>
      <c r="H17" s="47">
        <f>'LUC-2013-01-08-Run3'!AJ19</f>
        <v>2.0328173239416362E-5</v>
      </c>
      <c r="I17" s="47">
        <f>'LUC-2013-01-08-Run3'!AK19</f>
        <v>2.0658712641683296E-5</v>
      </c>
      <c r="J17" s="47">
        <f>'LUC-2013-01-08-Run3'!AL19</f>
        <v>2.0994626668377332E-5</v>
      </c>
      <c r="K17" s="47">
        <f>'LUC-2013-01-08-Run3'!AM19</f>
        <v>2.1336002711765583E-5</v>
      </c>
      <c r="L17" s="47">
        <f>'LUC-2013-01-08-Run3'!AN19</f>
        <v>2.1682929585127624E-5</v>
      </c>
      <c r="M17" s="47">
        <f>'LUC-2013-01-08-Run3'!AO19</f>
        <v>2.2035497545861405E-5</v>
      </c>
      <c r="N17" s="47">
        <f>'LUC-2013-01-08-Run3'!AP19</f>
        <v>2.2393798318964842E-5</v>
      </c>
      <c r="O17" s="47">
        <f>'LUC-2013-01-08-Run3'!AQ19</f>
        <v>2.2757925120899231E-5</v>
      </c>
      <c r="P17" s="47">
        <f>'LUC-2013-01-08-Run3'!AR19</f>
        <v>2.3127972683840682E-5</v>
      </c>
      <c r="Q17" s="47">
        <f>'LUC-2013-01-08-Run3'!AS19</f>
        <v>2.3504037280325898E-5</v>
      </c>
      <c r="R17" s="47">
        <f>'LUC-2013-01-08-Run3'!AT19</f>
        <v>2.3886216748298676E-5</v>
      </c>
      <c r="S17" s="47">
        <f>'LUC-2013-01-08-Run3'!AU19</f>
        <v>2.4274610516563694E-5</v>
      </c>
      <c r="T17" s="47">
        <f>'LUC-2013-01-08-Run3'!AV19</f>
        <v>2.4444532790179639E-5</v>
      </c>
      <c r="U17" s="47">
        <f>'LUC-2013-01-08-Run3'!AW19</f>
        <v>2.4615644519710897E-5</v>
      </c>
      <c r="V17" s="47">
        <f>'LUC-2013-01-08-Run3'!AX19</f>
        <v>2.4787954031348874E-5</v>
      </c>
      <c r="W17" s="47">
        <f>'LUC-2013-01-08-Run3'!AY19</f>
        <v>2.4961469709568316E-5</v>
      </c>
      <c r="X17" s="47">
        <f>'LUC-2013-01-08-Run3'!AZ19</f>
        <v>2.5136199997535295E-5</v>
      </c>
      <c r="Y17" s="47">
        <f>'LUC-2013-01-08-Run3'!BA19</f>
        <v>2.5312153397518044E-5</v>
      </c>
      <c r="Z17" s="47">
        <f>'LUC-2013-01-08-Run3'!BB19</f>
        <v>2.5489338471300669E-5</v>
      </c>
      <c r="AA17" s="47">
        <f>'LUC-2013-01-08-Run3'!BC19</f>
        <v>2.5667763840599773E-5</v>
      </c>
      <c r="AB17" s="47">
        <f>'LUC-2013-01-08-Run3'!BD19</f>
        <v>2.5847438187483973E-5</v>
      </c>
      <c r="AC17" s="47">
        <f>'LUC-2013-01-08-Run3'!BE19</f>
        <v>2.6028370254796361E-5</v>
      </c>
      <c r="AD17" s="47">
        <f>'LUC-2013-01-08-Run3'!BF19</f>
        <v>2.6210568846579936E-5</v>
      </c>
      <c r="AE17" s="47">
        <f>'LUC-2013-01-08-Run3'!BG19</f>
        <v>2.6394042828505995E-5</v>
      </c>
      <c r="AF17" s="47">
        <f>'LUC-2013-01-08-Run3'!BH19</f>
        <v>2.6578801128305539E-5</v>
      </c>
      <c r="AG17" s="47">
        <f>'LUC-2013-01-08-Run3'!BI19</f>
        <v>2.6764852736203677E-5</v>
      </c>
      <c r="AH17" s="47">
        <f>'LUC-2013-01-08-Run3'!BJ19</f>
        <v>2.6952206705357104E-5</v>
      </c>
      <c r="AI17" s="47">
        <f>'LUC-2013-01-08-Run3'!BK19</f>
        <v>2.7140872152294603E-5</v>
      </c>
      <c r="AJ17" s="47">
        <f>'LUC-2013-01-08-Run3'!BL19</f>
        <v>2.7330858257360666E-5</v>
      </c>
      <c r="AK17" s="47">
        <f>'LUC-2013-01-08-Run3'!BM19</f>
        <v>2.7522174265162191E-5</v>
      </c>
      <c r="AL17" s="47">
        <f>'LUC-2013-01-08-Run3'!BN19</f>
        <v>2.7714829485018327E-5</v>
      </c>
      <c r="AM17" s="47">
        <f>'LUC-2013-01-08-Run3'!BO19</f>
        <v>2.7908833291413456E-5</v>
      </c>
      <c r="AN17" s="47">
        <f>'LUC-2013-01-08-Run3'!BP19</f>
        <v>2.8104195124453349E-5</v>
      </c>
      <c r="AO17" s="47">
        <f>'LUC-2013-01-08-Run3'!BQ19</f>
        <v>2.8300924490324521E-5</v>
      </c>
      <c r="AP17" s="47">
        <f>'LUC-2013-01-08-Run3'!BR19</f>
        <v>2.8499030961756792E-5</v>
      </c>
      <c r="AQ17" s="47">
        <f>'LUC-2013-01-08-Run3'!BS19</f>
        <v>2.8698524178489089E-5</v>
      </c>
      <c r="AR17" s="47">
        <f>'LUC-2013-01-08-Run3'!BT19</f>
        <v>2.8899413847738511E-5</v>
      </c>
      <c r="AS17" s="47">
        <f>'LUC-2013-01-08-Run3'!BU19</f>
        <v>2.9101709744672679E-5</v>
      </c>
      <c r="AT17" s="47">
        <f>'LUC-2013-01-08-Run3'!BV19</f>
        <v>2.9305421712885388E-5</v>
      </c>
      <c r="AU17" s="47">
        <f>'LUC-2013-01-08-Run3'!BW19</f>
        <v>2.9510559664875587E-5</v>
      </c>
      <c r="AV17" s="47">
        <f>'LUC-2013-01-08-Run3'!BX19</f>
        <v>2.9717133582529715E-5</v>
      </c>
      <c r="AW17" s="47">
        <f>'LUC-2013-01-08-Run3'!BY19</f>
        <v>2.9925153517607422E-5</v>
      </c>
      <c r="AX17" s="47">
        <f>'LUC-2013-01-08-Run3'!BZ19</f>
        <v>3.0134629592230675E-5</v>
      </c>
      <c r="AY17" s="47">
        <f>'LUC-2013-01-08-Run3'!CA19</f>
        <v>3.0345571999376289E-5</v>
      </c>
      <c r="AZ17" s="47">
        <f>'LUC-2013-01-08-Run3'!CB19</f>
        <v>3.0557991003371919E-5</v>
      </c>
      <c r="BA17" s="47">
        <f>'LUC-2013-01-08-Run3'!CC19</f>
        <v>3.0771896940395526E-5</v>
      </c>
      <c r="BB17" s="47">
        <f>'LUC-2013-01-08-Run3'!CD19</f>
        <v>3.0987300218978292E-5</v>
      </c>
      <c r="BC17" s="47">
        <f>'LUC-2013-01-08-Run3'!CE19</f>
        <v>3.120421132051114E-5</v>
      </c>
      <c r="BD17" s="47">
        <f>'LUC-2013-01-08-Run3'!CF19</f>
        <v>3.1422640799754715E-5</v>
      </c>
      <c r="BE17" s="47">
        <f>'LUC-2013-01-08-Run3'!CG19</f>
        <v>3.1642599285352998E-5</v>
      </c>
      <c r="BF17" s="47">
        <f>'LUC-2013-01-08-Run3'!CH19</f>
        <v>3.1864097480350471E-5</v>
      </c>
      <c r="BG17" s="47">
        <f>'LUC-2013-01-08-Run3'!CI19</f>
        <v>3.2087146162712921E-5</v>
      </c>
      <c r="BH17" s="47">
        <f>'LUC-2013-01-08-Run3'!CJ19</f>
        <v>3.2311756185851908E-5</v>
      </c>
      <c r="BI17" s="47">
        <f>'LUC-2013-01-08-Run3'!CK19</f>
        <v>3.2537938479152873E-5</v>
      </c>
      <c r="BJ17" s="47">
        <f>'LUC-2013-01-08-Run3'!CL19</f>
        <v>3.2765704048506942E-5</v>
      </c>
      <c r="BK17" s="47">
        <f>'LUC-2013-01-08-Run3'!CM19</f>
        <v>3.299506397684649E-5</v>
      </c>
      <c r="BM17" s="100"/>
      <c r="BN17" s="49" t="s">
        <v>99</v>
      </c>
      <c r="BO17" s="57">
        <f t="shared" si="7"/>
        <v>37.310549777117387</v>
      </c>
      <c r="BP17" s="57">
        <f t="shared" si="8"/>
        <v>38.001485884101037</v>
      </c>
      <c r="BQ17" s="57">
        <f t="shared" si="9"/>
        <v>39.374177577677813</v>
      </c>
      <c r="BR17" s="57">
        <f t="shared" si="10"/>
        <v>41.654346633313665</v>
      </c>
      <c r="BS17" s="57">
        <f t="shared" si="11"/>
        <v>43.934515688949517</v>
      </c>
      <c r="BT17" s="57">
        <f t="shared" si="12"/>
        <v>43.934515688949517</v>
      </c>
      <c r="BU17" s="57">
        <f t="shared" si="13"/>
        <v>43.934515688949517</v>
      </c>
    </row>
    <row r="18" spans="1:73" x14ac:dyDescent="0.25">
      <c r="A18" s="46" t="s">
        <v>38</v>
      </c>
      <c r="B18" s="46" t="s">
        <v>99</v>
      </c>
      <c r="C18" s="46" t="s">
        <v>92</v>
      </c>
      <c r="D18" s="47">
        <f>'LUC-2013-01-08-Run3'!AF21</f>
        <v>3.7310549777117386E-5</v>
      </c>
      <c r="E18" s="47">
        <f>'LUC-2013-01-08-Run3'!AG21</f>
        <v>3.7387320455671127E-5</v>
      </c>
      <c r="F18" s="47">
        <f>'LUC-2013-01-08-Run3'!AH21</f>
        <v>3.7464091134224867E-5</v>
      </c>
      <c r="G18" s="47">
        <f>'LUC-2013-01-08-Run3'!AI21</f>
        <v>3.7540861812778601E-5</v>
      </c>
      <c r="H18" s="47">
        <f>'LUC-2013-01-08-Run3'!AJ21</f>
        <v>3.7617632491332342E-5</v>
      </c>
      <c r="I18" s="47">
        <f>'LUC-2013-01-08-Run3'!AK21</f>
        <v>3.7694403169886082E-5</v>
      </c>
      <c r="J18" s="47">
        <f>'LUC-2013-01-08-Run3'!AL21</f>
        <v>3.7771173848439823E-5</v>
      </c>
      <c r="K18" s="47">
        <f>'LUC-2013-01-08-Run3'!AM21</f>
        <v>3.7847944526993563E-5</v>
      </c>
      <c r="L18" s="47">
        <f>'LUC-2013-01-08-Run3'!AN21</f>
        <v>3.7924715205547297E-5</v>
      </c>
      <c r="M18" s="47">
        <f>'LUC-2013-01-08-Run3'!AO21</f>
        <v>3.8001485884101038E-5</v>
      </c>
      <c r="N18" s="47">
        <f>'LUC-2013-01-08-Run3'!AP21</f>
        <v>3.8078256562654778E-5</v>
      </c>
      <c r="O18" s="47">
        <f>'LUC-2013-01-08-Run3'!AQ21</f>
        <v>3.8155027241208519E-5</v>
      </c>
      <c r="P18" s="47">
        <f>'LUC-2013-01-08-Run3'!AR21</f>
        <v>3.823179791976226E-5</v>
      </c>
      <c r="Q18" s="47">
        <f>'LUC-2013-01-08-Run3'!AS21</f>
        <v>3.8308568598315993E-5</v>
      </c>
      <c r="R18" s="47">
        <f>'LUC-2013-01-08-Run3'!AT21</f>
        <v>3.8385339276869734E-5</v>
      </c>
      <c r="S18" s="47">
        <f>'LUC-2013-01-08-Run3'!AU21</f>
        <v>3.8462109955423475E-5</v>
      </c>
      <c r="T18" s="47">
        <f>'LUC-2013-01-08-Run3'!AV21</f>
        <v>3.8690126860987058E-5</v>
      </c>
      <c r="U18" s="47">
        <f>'LUC-2013-01-08-Run3'!AW21</f>
        <v>3.8918143766550648E-5</v>
      </c>
      <c r="V18" s="47">
        <f>'LUC-2013-01-08-Run3'!AX21</f>
        <v>3.9146160672114232E-5</v>
      </c>
      <c r="W18" s="47">
        <f>'LUC-2013-01-08-Run3'!AY21</f>
        <v>3.9374177577677815E-5</v>
      </c>
      <c r="X18" s="47">
        <f>'LUC-2013-01-08-Run3'!AZ21</f>
        <v>3.9602194483241399E-5</v>
      </c>
      <c r="Y18" s="47">
        <f>'LUC-2013-01-08-Run3'!BA21</f>
        <v>3.9830211388804982E-5</v>
      </c>
      <c r="Z18" s="47">
        <f>'LUC-2013-01-08-Run3'!BB21</f>
        <v>4.0058228294368573E-5</v>
      </c>
      <c r="AA18" s="47">
        <f>'LUC-2013-01-08-Run3'!BC21</f>
        <v>4.0286245199932156E-5</v>
      </c>
      <c r="AB18" s="47">
        <f>'LUC-2013-01-08-Run3'!BD21</f>
        <v>4.051426210549574E-5</v>
      </c>
      <c r="AC18" s="47">
        <f>'LUC-2013-01-08-Run3'!BE21</f>
        <v>4.074227901105933E-5</v>
      </c>
      <c r="AD18" s="47">
        <f>'LUC-2013-01-08-Run3'!BF21</f>
        <v>4.0970295916622914E-5</v>
      </c>
      <c r="AE18" s="47">
        <f>'LUC-2013-01-08-Run3'!BG21</f>
        <v>4.1198312822186497E-5</v>
      </c>
      <c r="AF18" s="47">
        <f>'LUC-2013-01-08-Run3'!BH21</f>
        <v>4.1426329727750081E-5</v>
      </c>
      <c r="AG18" s="47">
        <f>'LUC-2013-01-08-Run3'!BI21</f>
        <v>4.1654346633313664E-5</v>
      </c>
      <c r="AH18" s="47">
        <f>'LUC-2013-01-08-Run3'!BJ21</f>
        <v>4.1882363538877255E-5</v>
      </c>
      <c r="AI18" s="47">
        <f>'LUC-2013-01-08-Run3'!BK21</f>
        <v>4.2110380444440838E-5</v>
      </c>
      <c r="AJ18" s="47">
        <f>'LUC-2013-01-08-Run3'!BL21</f>
        <v>4.2338397350004422E-5</v>
      </c>
      <c r="AK18" s="47">
        <f>'LUC-2013-01-08-Run3'!BM21</f>
        <v>4.2566414255568012E-5</v>
      </c>
      <c r="AL18" s="47">
        <f>'LUC-2013-01-08-Run3'!BN21</f>
        <v>4.2794431161131595E-5</v>
      </c>
      <c r="AM18" s="47">
        <f>'LUC-2013-01-08-Run3'!BO21</f>
        <v>4.3022448066695179E-5</v>
      </c>
      <c r="AN18" s="47">
        <f>'LUC-2013-01-08-Run3'!BP21</f>
        <v>4.3250464972258763E-5</v>
      </c>
      <c r="AO18" s="47">
        <f>'LUC-2013-01-08-Run3'!BQ21</f>
        <v>4.3478481877822346E-5</v>
      </c>
      <c r="AP18" s="47">
        <f>'LUC-2013-01-08-Run3'!BR21</f>
        <v>4.3706498783385936E-5</v>
      </c>
      <c r="AQ18" s="47">
        <f>'LUC-2013-01-08-Run3'!BS21</f>
        <v>4.393451568894952E-5</v>
      </c>
      <c r="AR18" s="47">
        <f>'LUC-2013-01-08-Run3'!BT21</f>
        <v>4.393451568894952E-5</v>
      </c>
      <c r="AS18" s="47">
        <f>'LUC-2013-01-08-Run3'!BU21</f>
        <v>4.393451568894952E-5</v>
      </c>
      <c r="AT18" s="47">
        <f>'LUC-2013-01-08-Run3'!BV21</f>
        <v>4.393451568894952E-5</v>
      </c>
      <c r="AU18" s="47">
        <f>'LUC-2013-01-08-Run3'!BW21</f>
        <v>4.393451568894952E-5</v>
      </c>
      <c r="AV18" s="47">
        <f>'LUC-2013-01-08-Run3'!BX21</f>
        <v>4.393451568894952E-5</v>
      </c>
      <c r="AW18" s="47">
        <f>'LUC-2013-01-08-Run3'!BY21</f>
        <v>4.393451568894952E-5</v>
      </c>
      <c r="AX18" s="47">
        <f>'LUC-2013-01-08-Run3'!BZ21</f>
        <v>4.393451568894952E-5</v>
      </c>
      <c r="AY18" s="47">
        <f>'LUC-2013-01-08-Run3'!CA21</f>
        <v>4.393451568894952E-5</v>
      </c>
      <c r="AZ18" s="47">
        <f>'LUC-2013-01-08-Run3'!CB21</f>
        <v>4.393451568894952E-5</v>
      </c>
      <c r="BA18" s="47">
        <f>'LUC-2013-01-08-Run3'!CC21</f>
        <v>4.393451568894952E-5</v>
      </c>
      <c r="BB18" s="47">
        <f>'LUC-2013-01-08-Run3'!CD21</f>
        <v>4.393451568894952E-5</v>
      </c>
      <c r="BC18" s="47">
        <f>'LUC-2013-01-08-Run3'!CE21</f>
        <v>4.393451568894952E-5</v>
      </c>
      <c r="BD18" s="47">
        <f>'LUC-2013-01-08-Run3'!CF21</f>
        <v>4.393451568894952E-5</v>
      </c>
      <c r="BE18" s="47">
        <f>'LUC-2013-01-08-Run3'!CG21</f>
        <v>4.393451568894952E-5</v>
      </c>
      <c r="BF18" s="47">
        <f>'LUC-2013-01-08-Run3'!CH21</f>
        <v>4.393451568894952E-5</v>
      </c>
      <c r="BG18" s="47">
        <f>'LUC-2013-01-08-Run3'!CI21</f>
        <v>4.393451568894952E-5</v>
      </c>
      <c r="BH18" s="47">
        <f>'LUC-2013-01-08-Run3'!CJ21</f>
        <v>4.393451568894952E-5</v>
      </c>
      <c r="BI18" s="47">
        <f>'LUC-2013-01-08-Run3'!CK21</f>
        <v>4.393451568894952E-5</v>
      </c>
      <c r="BJ18" s="47">
        <f>'LUC-2013-01-08-Run3'!CL21</f>
        <v>4.393451568894952E-5</v>
      </c>
      <c r="BK18" s="47">
        <f>'LUC-2013-01-08-Run3'!CM21</f>
        <v>4.393451568894952E-5</v>
      </c>
      <c r="BM18" s="100"/>
      <c r="BN18" s="49" t="s">
        <v>100</v>
      </c>
      <c r="BO18" s="57">
        <f t="shared" si="7"/>
        <v>53.438335809806837</v>
      </c>
      <c r="BP18" s="57">
        <f t="shared" si="8"/>
        <v>54.427934621099553</v>
      </c>
      <c r="BQ18" s="57">
        <f t="shared" si="9"/>
        <v>54.39888589099327</v>
      </c>
      <c r="BR18" s="57">
        <f t="shared" si="10"/>
        <v>52.676932713573031</v>
      </c>
      <c r="BS18" s="57">
        <f t="shared" si="11"/>
        <v>50.954979536152791</v>
      </c>
      <c r="BT18" s="57">
        <f t="shared" si="12"/>
        <v>50.954979536152791</v>
      </c>
      <c r="BU18" s="57">
        <f t="shared" si="13"/>
        <v>50.954979536152791</v>
      </c>
    </row>
    <row r="19" spans="1:73" x14ac:dyDescent="0.25">
      <c r="A19" s="46" t="s">
        <v>38</v>
      </c>
      <c r="B19" s="46" t="s">
        <v>100</v>
      </c>
      <c r="C19" s="46" t="s">
        <v>92</v>
      </c>
      <c r="D19" s="47">
        <f>'LUC-2013-01-08-Run3'!AF22</f>
        <v>5.3438335809806834E-5</v>
      </c>
      <c r="E19" s="47">
        <f>'LUC-2013-01-08-Run3'!AG22</f>
        <v>5.3548291233283803E-5</v>
      </c>
      <c r="F19" s="47">
        <f>'LUC-2013-01-08-Run3'!AH22</f>
        <v>5.3658246656760772E-5</v>
      </c>
      <c r="G19" s="47">
        <f>'LUC-2013-01-08-Run3'!AI22</f>
        <v>5.3768202080237741E-5</v>
      </c>
      <c r="H19" s="47">
        <f>'LUC-2013-01-08-Run3'!AJ22</f>
        <v>5.3878157503714709E-5</v>
      </c>
      <c r="I19" s="47">
        <f>'LUC-2013-01-08-Run3'!AK22</f>
        <v>5.3988112927191678E-5</v>
      </c>
      <c r="J19" s="47">
        <f>'LUC-2013-01-08-Run3'!AL22</f>
        <v>5.4098068350668647E-5</v>
      </c>
      <c r="K19" s="47">
        <f>'LUC-2013-01-08-Run3'!AM22</f>
        <v>5.4208023774145616E-5</v>
      </c>
      <c r="L19" s="47">
        <f>'LUC-2013-01-08-Run3'!AN22</f>
        <v>5.4317979197622585E-5</v>
      </c>
      <c r="M19" s="47">
        <f>'LUC-2013-01-08-Run3'!AO22</f>
        <v>5.4427934621099554E-5</v>
      </c>
      <c r="N19" s="47">
        <f>'LUC-2013-01-08-Run3'!AP22</f>
        <v>5.4537890044576523E-5</v>
      </c>
      <c r="O19" s="47">
        <f>'LUC-2013-01-08-Run3'!AQ22</f>
        <v>5.4647845468053492E-5</v>
      </c>
      <c r="P19" s="47">
        <f>'LUC-2013-01-08-Run3'!AR22</f>
        <v>5.4757800891530461E-5</v>
      </c>
      <c r="Q19" s="47">
        <f>'LUC-2013-01-08-Run3'!AS22</f>
        <v>5.4867756315007429E-5</v>
      </c>
      <c r="R19" s="47">
        <f>'LUC-2013-01-08-Run3'!AT22</f>
        <v>5.4977711738484398E-5</v>
      </c>
      <c r="S19" s="47">
        <f>'LUC-2013-01-08-Run3'!AU22</f>
        <v>5.5087667161961367E-5</v>
      </c>
      <c r="T19" s="47">
        <f>'LUC-2013-01-08-Run3'!AV22</f>
        <v>5.4915471844219341E-5</v>
      </c>
      <c r="U19" s="47">
        <f>'LUC-2013-01-08-Run3'!AW22</f>
        <v>5.4743276526477322E-5</v>
      </c>
      <c r="V19" s="47">
        <f>'LUC-2013-01-08-Run3'!AX22</f>
        <v>5.4571081208735296E-5</v>
      </c>
      <c r="W19" s="47">
        <f>'LUC-2013-01-08-Run3'!AY22</f>
        <v>5.439888589099327E-5</v>
      </c>
      <c r="X19" s="47">
        <f>'LUC-2013-01-08-Run3'!AZ22</f>
        <v>5.4226690573251244E-5</v>
      </c>
      <c r="Y19" s="47">
        <f>'LUC-2013-01-08-Run3'!BA22</f>
        <v>5.4054495255509225E-5</v>
      </c>
      <c r="Z19" s="47">
        <f>'LUC-2013-01-08-Run3'!BB22</f>
        <v>5.3882299937767199E-5</v>
      </c>
      <c r="AA19" s="47">
        <f>'LUC-2013-01-08-Run3'!BC22</f>
        <v>5.3710104620025173E-5</v>
      </c>
      <c r="AB19" s="47">
        <f>'LUC-2013-01-08-Run3'!BD22</f>
        <v>5.3537909302283154E-5</v>
      </c>
      <c r="AC19" s="47">
        <f>'LUC-2013-01-08-Run3'!BE22</f>
        <v>5.3365713984541128E-5</v>
      </c>
      <c r="AD19" s="47">
        <f>'LUC-2013-01-08-Run3'!BF22</f>
        <v>5.3193518666799102E-5</v>
      </c>
      <c r="AE19" s="47">
        <f>'LUC-2013-01-08-Run3'!BG22</f>
        <v>5.3021323349057076E-5</v>
      </c>
      <c r="AF19" s="47">
        <f>'LUC-2013-01-08-Run3'!BH22</f>
        <v>5.2849128031315057E-5</v>
      </c>
      <c r="AG19" s="47">
        <f>'LUC-2013-01-08-Run3'!BI22</f>
        <v>5.2676932713573031E-5</v>
      </c>
      <c r="AH19" s="47">
        <f>'LUC-2013-01-08-Run3'!BJ22</f>
        <v>5.2504737395831005E-5</v>
      </c>
      <c r="AI19" s="47">
        <f>'LUC-2013-01-08-Run3'!BK22</f>
        <v>5.2332542078088986E-5</v>
      </c>
      <c r="AJ19" s="47">
        <f>'LUC-2013-01-08-Run3'!BL22</f>
        <v>5.216034676034696E-5</v>
      </c>
      <c r="AK19" s="47">
        <f>'LUC-2013-01-08-Run3'!BM22</f>
        <v>5.1988151442604934E-5</v>
      </c>
      <c r="AL19" s="47">
        <f>'LUC-2013-01-08-Run3'!BN22</f>
        <v>5.1815956124862915E-5</v>
      </c>
      <c r="AM19" s="47">
        <f>'LUC-2013-01-08-Run3'!BO22</f>
        <v>5.1643760807120889E-5</v>
      </c>
      <c r="AN19" s="47">
        <f>'LUC-2013-01-08-Run3'!BP22</f>
        <v>5.1471565489378863E-5</v>
      </c>
      <c r="AO19" s="47">
        <f>'LUC-2013-01-08-Run3'!BQ22</f>
        <v>5.1299370171636837E-5</v>
      </c>
      <c r="AP19" s="47">
        <f>'LUC-2013-01-08-Run3'!BR22</f>
        <v>5.1127174853894818E-5</v>
      </c>
      <c r="AQ19" s="47">
        <f>'LUC-2013-01-08-Run3'!BS22</f>
        <v>5.0954979536152792E-5</v>
      </c>
      <c r="AR19" s="47">
        <f>'LUC-2013-01-08-Run3'!BT22</f>
        <v>5.0954979536152792E-5</v>
      </c>
      <c r="AS19" s="47">
        <f>'LUC-2013-01-08-Run3'!BU22</f>
        <v>5.0954979536152792E-5</v>
      </c>
      <c r="AT19" s="47">
        <f>'LUC-2013-01-08-Run3'!BV22</f>
        <v>5.0954979536152792E-5</v>
      </c>
      <c r="AU19" s="47">
        <f>'LUC-2013-01-08-Run3'!BW22</f>
        <v>5.0954979536152792E-5</v>
      </c>
      <c r="AV19" s="47">
        <f>'LUC-2013-01-08-Run3'!BX22</f>
        <v>5.0954979536152792E-5</v>
      </c>
      <c r="AW19" s="47">
        <f>'LUC-2013-01-08-Run3'!BY22</f>
        <v>5.0954979536152792E-5</v>
      </c>
      <c r="AX19" s="47">
        <f>'LUC-2013-01-08-Run3'!BZ22</f>
        <v>5.0954979536152792E-5</v>
      </c>
      <c r="AY19" s="47">
        <f>'LUC-2013-01-08-Run3'!CA22</f>
        <v>5.0954979536152792E-5</v>
      </c>
      <c r="AZ19" s="47">
        <f>'LUC-2013-01-08-Run3'!CB22</f>
        <v>5.0954979536152792E-5</v>
      </c>
      <c r="BA19" s="47">
        <f>'LUC-2013-01-08-Run3'!CC22</f>
        <v>5.0954979536152792E-5</v>
      </c>
      <c r="BB19" s="47">
        <f>'LUC-2013-01-08-Run3'!CD22</f>
        <v>5.0954979536152792E-5</v>
      </c>
      <c r="BC19" s="47">
        <f>'LUC-2013-01-08-Run3'!CE22</f>
        <v>5.0954979536152792E-5</v>
      </c>
      <c r="BD19" s="47">
        <f>'LUC-2013-01-08-Run3'!CF22</f>
        <v>5.0954979536152792E-5</v>
      </c>
      <c r="BE19" s="47">
        <f>'LUC-2013-01-08-Run3'!CG22</f>
        <v>5.0954979536152792E-5</v>
      </c>
      <c r="BF19" s="47">
        <f>'LUC-2013-01-08-Run3'!CH22</f>
        <v>5.0954979536152792E-5</v>
      </c>
      <c r="BG19" s="47">
        <f>'LUC-2013-01-08-Run3'!CI22</f>
        <v>5.0954979536152792E-5</v>
      </c>
      <c r="BH19" s="47">
        <f>'LUC-2013-01-08-Run3'!CJ22</f>
        <v>5.0954979536152792E-5</v>
      </c>
      <c r="BI19" s="47">
        <f>'LUC-2013-01-08-Run3'!CK22</f>
        <v>5.0954979536152792E-5</v>
      </c>
      <c r="BJ19" s="47">
        <f>'LUC-2013-01-08-Run3'!CL22</f>
        <v>5.0954979536152792E-5</v>
      </c>
      <c r="BK19" s="47">
        <f>'LUC-2013-01-08-Run3'!CM22</f>
        <v>5.0954979536152792E-5</v>
      </c>
      <c r="BM19" s="100"/>
      <c r="BN19" s="49" t="s">
        <v>101</v>
      </c>
      <c r="BO19" s="57">
        <f t="shared" si="7"/>
        <v>38.032689450222882</v>
      </c>
      <c r="BP19" s="57">
        <f t="shared" si="8"/>
        <v>38.736998514115896</v>
      </c>
      <c r="BQ19" s="57">
        <f t="shared" si="9"/>
        <v>38.522501447706539</v>
      </c>
      <c r="BR19" s="57">
        <f t="shared" si="10"/>
        <v>36.812410341861458</v>
      </c>
      <c r="BS19" s="57">
        <f t="shared" si="11"/>
        <v>35.10231923601637</v>
      </c>
      <c r="BT19" s="57">
        <f t="shared" si="12"/>
        <v>35.10231923601637</v>
      </c>
      <c r="BU19" s="57">
        <f t="shared" si="13"/>
        <v>35.10231923601637</v>
      </c>
    </row>
    <row r="20" spans="1:73" x14ac:dyDescent="0.25">
      <c r="A20" s="46" t="s">
        <v>38</v>
      </c>
      <c r="B20" s="46" t="s">
        <v>101</v>
      </c>
      <c r="C20" s="46" t="s">
        <v>92</v>
      </c>
      <c r="D20" s="47">
        <f>'LUC-2013-01-08-Run3'!AF23</f>
        <v>3.8032689450222883E-5</v>
      </c>
      <c r="E20" s="47">
        <f>'LUC-2013-01-08-Run3'!AG23</f>
        <v>3.8110946012877659E-5</v>
      </c>
      <c r="F20" s="47">
        <f>'LUC-2013-01-08-Run3'!AH23</f>
        <v>3.8189202575532442E-5</v>
      </c>
      <c r="G20" s="47">
        <f>'LUC-2013-01-08-Run3'!AI23</f>
        <v>3.8267459138187219E-5</v>
      </c>
      <c r="H20" s="47">
        <f>'LUC-2013-01-08-Run3'!AJ23</f>
        <v>3.8345715700842002E-5</v>
      </c>
      <c r="I20" s="47">
        <f>'LUC-2013-01-08-Run3'!AK23</f>
        <v>3.8423972263496778E-5</v>
      </c>
      <c r="J20" s="47">
        <f>'LUC-2013-01-08-Run3'!AL23</f>
        <v>3.8502228826151561E-5</v>
      </c>
      <c r="K20" s="47">
        <f>'LUC-2013-01-08-Run3'!AM23</f>
        <v>3.8580485388806337E-5</v>
      </c>
      <c r="L20" s="47">
        <f>'LUC-2013-01-08-Run3'!AN23</f>
        <v>3.865874195146112E-5</v>
      </c>
      <c r="M20" s="47">
        <f>'LUC-2013-01-08-Run3'!AO23</f>
        <v>3.8736998514115897E-5</v>
      </c>
      <c r="N20" s="47">
        <f>'LUC-2013-01-08-Run3'!AP23</f>
        <v>3.881525507677068E-5</v>
      </c>
      <c r="O20" s="47">
        <f>'LUC-2013-01-08-Run3'!AQ23</f>
        <v>3.8893511639425456E-5</v>
      </c>
      <c r="P20" s="47">
        <f>'LUC-2013-01-08-Run3'!AR23</f>
        <v>3.8971768202080239E-5</v>
      </c>
      <c r="Q20" s="47">
        <f>'LUC-2013-01-08-Run3'!AS23</f>
        <v>3.9050024764735016E-5</v>
      </c>
      <c r="R20" s="47">
        <f>'LUC-2013-01-08-Run3'!AT23</f>
        <v>3.9128281327389799E-5</v>
      </c>
      <c r="S20" s="47">
        <f>'LUC-2013-01-08-Run3'!AU23</f>
        <v>3.9206537890044575E-5</v>
      </c>
      <c r="T20" s="47">
        <f>'LUC-2013-01-08-Run3'!AV23</f>
        <v>3.9035528779460066E-5</v>
      </c>
      <c r="U20" s="47">
        <f>'LUC-2013-01-08-Run3'!AW23</f>
        <v>3.8864519668875558E-5</v>
      </c>
      <c r="V20" s="47">
        <f>'LUC-2013-01-08-Run3'!AX23</f>
        <v>3.8693510558291049E-5</v>
      </c>
      <c r="W20" s="47">
        <f>'LUC-2013-01-08-Run3'!AY23</f>
        <v>3.8522501447706541E-5</v>
      </c>
      <c r="X20" s="47">
        <f>'LUC-2013-01-08-Run3'!AZ23</f>
        <v>3.8351492337122032E-5</v>
      </c>
      <c r="Y20" s="47">
        <f>'LUC-2013-01-08-Run3'!BA23</f>
        <v>3.8180483226537523E-5</v>
      </c>
      <c r="Z20" s="47">
        <f>'LUC-2013-01-08-Run3'!BB23</f>
        <v>3.8009474115953015E-5</v>
      </c>
      <c r="AA20" s="47">
        <f>'LUC-2013-01-08-Run3'!BC23</f>
        <v>3.7838465005368506E-5</v>
      </c>
      <c r="AB20" s="47">
        <f>'LUC-2013-01-08-Run3'!BD23</f>
        <v>3.7667455894783998E-5</v>
      </c>
      <c r="AC20" s="47">
        <f>'LUC-2013-01-08-Run3'!BE23</f>
        <v>3.7496446784199489E-5</v>
      </c>
      <c r="AD20" s="47">
        <f>'LUC-2013-01-08-Run3'!BF23</f>
        <v>3.7325437673614981E-5</v>
      </c>
      <c r="AE20" s="47">
        <f>'LUC-2013-01-08-Run3'!BG23</f>
        <v>3.7154428563030472E-5</v>
      </c>
      <c r="AF20" s="47">
        <f>'LUC-2013-01-08-Run3'!BH23</f>
        <v>3.6983419452445963E-5</v>
      </c>
      <c r="AG20" s="47">
        <f>'LUC-2013-01-08-Run3'!BI23</f>
        <v>3.6812410341861455E-5</v>
      </c>
      <c r="AH20" s="47">
        <f>'LUC-2013-01-08-Run3'!BJ23</f>
        <v>3.6641401231276946E-5</v>
      </c>
      <c r="AI20" s="47">
        <f>'LUC-2013-01-08-Run3'!BK23</f>
        <v>3.6470392120692438E-5</v>
      </c>
      <c r="AJ20" s="47">
        <f>'LUC-2013-01-08-Run3'!BL23</f>
        <v>3.6299383010107929E-5</v>
      </c>
      <c r="AK20" s="47">
        <f>'LUC-2013-01-08-Run3'!BM23</f>
        <v>3.612837389952342E-5</v>
      </c>
      <c r="AL20" s="47">
        <f>'LUC-2013-01-08-Run3'!BN23</f>
        <v>3.5957364788938912E-5</v>
      </c>
      <c r="AM20" s="47">
        <f>'LUC-2013-01-08-Run3'!BO23</f>
        <v>3.5786355678354403E-5</v>
      </c>
      <c r="AN20" s="47">
        <f>'LUC-2013-01-08-Run3'!BP23</f>
        <v>3.5615346567769895E-5</v>
      </c>
      <c r="AO20" s="47">
        <f>'LUC-2013-01-08-Run3'!BQ23</f>
        <v>3.5444337457185386E-5</v>
      </c>
      <c r="AP20" s="47">
        <f>'LUC-2013-01-08-Run3'!BR23</f>
        <v>3.5273328346600878E-5</v>
      </c>
      <c r="AQ20" s="47">
        <f>'LUC-2013-01-08-Run3'!BS23</f>
        <v>3.5102319236016369E-5</v>
      </c>
      <c r="AR20" s="47">
        <f>'LUC-2013-01-08-Run3'!BT23</f>
        <v>3.5102319236016369E-5</v>
      </c>
      <c r="AS20" s="47">
        <f>'LUC-2013-01-08-Run3'!BU23</f>
        <v>3.5102319236016369E-5</v>
      </c>
      <c r="AT20" s="47">
        <f>'LUC-2013-01-08-Run3'!BV23</f>
        <v>3.5102319236016369E-5</v>
      </c>
      <c r="AU20" s="47">
        <f>'LUC-2013-01-08-Run3'!BW23</f>
        <v>3.5102319236016369E-5</v>
      </c>
      <c r="AV20" s="47">
        <f>'LUC-2013-01-08-Run3'!BX23</f>
        <v>3.5102319236016369E-5</v>
      </c>
      <c r="AW20" s="47">
        <f>'LUC-2013-01-08-Run3'!BY23</f>
        <v>3.5102319236016369E-5</v>
      </c>
      <c r="AX20" s="47">
        <f>'LUC-2013-01-08-Run3'!BZ23</f>
        <v>3.5102319236016369E-5</v>
      </c>
      <c r="AY20" s="47">
        <f>'LUC-2013-01-08-Run3'!CA23</f>
        <v>3.5102319236016369E-5</v>
      </c>
      <c r="AZ20" s="47">
        <f>'LUC-2013-01-08-Run3'!CB23</f>
        <v>3.5102319236016369E-5</v>
      </c>
      <c r="BA20" s="47">
        <f>'LUC-2013-01-08-Run3'!CC23</f>
        <v>3.5102319236016369E-5</v>
      </c>
      <c r="BB20" s="47">
        <f>'LUC-2013-01-08-Run3'!CD23</f>
        <v>3.5102319236016369E-5</v>
      </c>
      <c r="BC20" s="47">
        <f>'LUC-2013-01-08-Run3'!CE23</f>
        <v>3.5102319236016369E-5</v>
      </c>
      <c r="BD20" s="47">
        <f>'LUC-2013-01-08-Run3'!CF23</f>
        <v>3.5102319236016369E-5</v>
      </c>
      <c r="BE20" s="47">
        <f>'LUC-2013-01-08-Run3'!CG23</f>
        <v>3.5102319236016369E-5</v>
      </c>
      <c r="BF20" s="47">
        <f>'LUC-2013-01-08-Run3'!CH23</f>
        <v>3.5102319236016369E-5</v>
      </c>
      <c r="BG20" s="47">
        <f>'LUC-2013-01-08-Run3'!CI23</f>
        <v>3.5102319236016369E-5</v>
      </c>
      <c r="BH20" s="47">
        <f>'LUC-2013-01-08-Run3'!CJ23</f>
        <v>3.5102319236016369E-5</v>
      </c>
      <c r="BI20" s="47">
        <f>'LUC-2013-01-08-Run3'!CK23</f>
        <v>3.5102319236016369E-5</v>
      </c>
      <c r="BJ20" s="47">
        <f>'LUC-2013-01-08-Run3'!CL23</f>
        <v>3.5102319236016369E-5</v>
      </c>
      <c r="BK20" s="47">
        <f>'LUC-2013-01-08-Run3'!CM23</f>
        <v>3.5102319236016369E-5</v>
      </c>
      <c r="BM20" s="100"/>
      <c r="BN20" s="49" t="s">
        <v>111</v>
      </c>
      <c r="BO20" s="57">
        <f t="shared" si="7"/>
        <v>33.2184249628529</v>
      </c>
      <c r="BP20" s="57">
        <f t="shared" si="8"/>
        <v>33.833580980683507</v>
      </c>
      <c r="BQ20" s="57">
        <f t="shared" si="9"/>
        <v>34.5377684169557</v>
      </c>
      <c r="BR20" s="57">
        <f t="shared" si="10"/>
        <v>35.272976977918503</v>
      </c>
      <c r="BS20" s="57">
        <f t="shared" si="11"/>
        <v>36.008185538881307</v>
      </c>
      <c r="BT20" s="57">
        <f t="shared" si="12"/>
        <v>36.008185538881307</v>
      </c>
      <c r="BU20" s="57">
        <f t="shared" si="13"/>
        <v>36.008185538881307</v>
      </c>
    </row>
    <row r="21" spans="1:73" x14ac:dyDescent="0.25">
      <c r="A21" s="46" t="s">
        <v>38</v>
      </c>
      <c r="B21" s="46" t="s">
        <v>111</v>
      </c>
      <c r="C21" s="46" t="s">
        <v>92</v>
      </c>
      <c r="D21" s="47">
        <f>'LUC-2013-01-08-Run3'!AF24</f>
        <v>3.3218424962852898E-5</v>
      </c>
      <c r="E21" s="47">
        <f>'LUC-2013-01-08-Run3'!AG24</f>
        <v>3.3286775631500744E-5</v>
      </c>
      <c r="F21" s="47">
        <f>'LUC-2013-01-08-Run3'!AH24</f>
        <v>3.3355126300148591E-5</v>
      </c>
      <c r="G21" s="47">
        <f>'LUC-2013-01-08-Run3'!AI24</f>
        <v>3.3423476968796431E-5</v>
      </c>
      <c r="H21" s="47">
        <f>'LUC-2013-01-08-Run3'!AJ24</f>
        <v>3.3491827637444278E-5</v>
      </c>
      <c r="I21" s="47">
        <f>'LUC-2013-01-08-Run3'!AK24</f>
        <v>3.3560178306092124E-5</v>
      </c>
      <c r="J21" s="47">
        <f>'LUC-2013-01-08-Run3'!AL24</f>
        <v>3.3628528974739971E-5</v>
      </c>
      <c r="K21" s="47">
        <f>'LUC-2013-01-08-Run3'!AM24</f>
        <v>3.3696879643387817E-5</v>
      </c>
      <c r="L21" s="47">
        <f>'LUC-2013-01-08-Run3'!AN24</f>
        <v>3.3765230312035657E-5</v>
      </c>
      <c r="M21" s="47">
        <f>'LUC-2013-01-08-Run3'!AO24</f>
        <v>3.3833580980683504E-5</v>
      </c>
      <c r="N21" s="47">
        <f>'LUC-2013-01-08-Run3'!AP24</f>
        <v>3.3901931649331351E-5</v>
      </c>
      <c r="O21" s="47">
        <f>'LUC-2013-01-08-Run3'!AQ24</f>
        <v>3.3970282317979197E-5</v>
      </c>
      <c r="P21" s="47">
        <f>'LUC-2013-01-08-Run3'!AR24</f>
        <v>3.4038632986627044E-5</v>
      </c>
      <c r="Q21" s="47">
        <f>'LUC-2013-01-08-Run3'!AS24</f>
        <v>3.4106983655274884E-5</v>
      </c>
      <c r="R21" s="47">
        <f>'LUC-2013-01-08-Run3'!AT24</f>
        <v>3.417533432392273E-5</v>
      </c>
      <c r="S21" s="47">
        <f>'LUC-2013-01-08-Run3'!AU24</f>
        <v>3.4243684992570577E-5</v>
      </c>
      <c r="T21" s="47">
        <f>'LUC-2013-01-08-Run3'!AV24</f>
        <v>3.4317205848666858E-5</v>
      </c>
      <c r="U21" s="47">
        <f>'LUC-2013-01-08-Run3'!AW24</f>
        <v>3.4390726704763139E-5</v>
      </c>
      <c r="V21" s="47">
        <f>'LUC-2013-01-08-Run3'!AX24</f>
        <v>3.446424756085942E-5</v>
      </c>
      <c r="W21" s="47">
        <f>'LUC-2013-01-08-Run3'!AY24</f>
        <v>3.4537768416955701E-5</v>
      </c>
      <c r="X21" s="47">
        <f>'LUC-2013-01-08-Run3'!AZ24</f>
        <v>3.4611289273051982E-5</v>
      </c>
      <c r="Y21" s="47">
        <f>'LUC-2013-01-08-Run3'!BA24</f>
        <v>3.4684810129148263E-5</v>
      </c>
      <c r="Z21" s="47">
        <f>'LUC-2013-01-08-Run3'!BB24</f>
        <v>3.4758330985244537E-5</v>
      </c>
      <c r="AA21" s="47">
        <f>'LUC-2013-01-08-Run3'!BC24</f>
        <v>3.4831851841340818E-5</v>
      </c>
      <c r="AB21" s="47">
        <f>'LUC-2013-01-08-Run3'!BD24</f>
        <v>3.4905372697437099E-5</v>
      </c>
      <c r="AC21" s="47">
        <f>'LUC-2013-01-08-Run3'!BE24</f>
        <v>3.497889355353338E-5</v>
      </c>
      <c r="AD21" s="47">
        <f>'LUC-2013-01-08-Run3'!BF24</f>
        <v>3.5052414409629662E-5</v>
      </c>
      <c r="AE21" s="47">
        <f>'LUC-2013-01-08-Run3'!BG24</f>
        <v>3.5125935265725943E-5</v>
      </c>
      <c r="AF21" s="47">
        <f>'LUC-2013-01-08-Run3'!BH24</f>
        <v>3.5199456121822224E-5</v>
      </c>
      <c r="AG21" s="47">
        <f>'LUC-2013-01-08-Run3'!BI24</f>
        <v>3.5272976977918505E-5</v>
      </c>
      <c r="AH21" s="47">
        <f>'LUC-2013-01-08-Run3'!BJ24</f>
        <v>3.5346497834014786E-5</v>
      </c>
      <c r="AI21" s="47">
        <f>'LUC-2013-01-08-Run3'!BK24</f>
        <v>3.5420018690111067E-5</v>
      </c>
      <c r="AJ21" s="47">
        <f>'LUC-2013-01-08-Run3'!BL24</f>
        <v>3.5493539546207348E-5</v>
      </c>
      <c r="AK21" s="47">
        <f>'LUC-2013-01-08-Run3'!BM24</f>
        <v>3.5567060402303622E-5</v>
      </c>
      <c r="AL21" s="47">
        <f>'LUC-2013-01-08-Run3'!BN24</f>
        <v>3.5640581258399903E-5</v>
      </c>
      <c r="AM21" s="47">
        <f>'LUC-2013-01-08-Run3'!BO24</f>
        <v>3.5714102114496184E-5</v>
      </c>
      <c r="AN21" s="47">
        <f>'LUC-2013-01-08-Run3'!BP24</f>
        <v>3.5787622970592465E-5</v>
      </c>
      <c r="AO21" s="47">
        <f>'LUC-2013-01-08-Run3'!BQ24</f>
        <v>3.5861143826688746E-5</v>
      </c>
      <c r="AP21" s="47">
        <f>'LUC-2013-01-08-Run3'!BR24</f>
        <v>3.5934664682785027E-5</v>
      </c>
      <c r="AQ21" s="47">
        <f>'LUC-2013-01-08-Run3'!BS24</f>
        <v>3.6008185538881308E-5</v>
      </c>
      <c r="AR21" s="47">
        <f>'LUC-2013-01-08-Run3'!BT24</f>
        <v>3.6008185538881308E-5</v>
      </c>
      <c r="AS21" s="47">
        <f>'LUC-2013-01-08-Run3'!BU24</f>
        <v>3.6008185538881308E-5</v>
      </c>
      <c r="AT21" s="47">
        <f>'LUC-2013-01-08-Run3'!BV24</f>
        <v>3.6008185538881308E-5</v>
      </c>
      <c r="AU21" s="47">
        <f>'LUC-2013-01-08-Run3'!BW24</f>
        <v>3.6008185538881308E-5</v>
      </c>
      <c r="AV21" s="47">
        <f>'LUC-2013-01-08-Run3'!BX24</f>
        <v>3.6008185538881308E-5</v>
      </c>
      <c r="AW21" s="47">
        <f>'LUC-2013-01-08-Run3'!BY24</f>
        <v>3.6008185538881308E-5</v>
      </c>
      <c r="AX21" s="47">
        <f>'LUC-2013-01-08-Run3'!BZ24</f>
        <v>3.6008185538881308E-5</v>
      </c>
      <c r="AY21" s="47">
        <f>'LUC-2013-01-08-Run3'!CA24</f>
        <v>3.6008185538881308E-5</v>
      </c>
      <c r="AZ21" s="47">
        <f>'LUC-2013-01-08-Run3'!CB24</f>
        <v>3.6008185538881308E-5</v>
      </c>
      <c r="BA21" s="47">
        <f>'LUC-2013-01-08-Run3'!CC24</f>
        <v>3.6008185538881308E-5</v>
      </c>
      <c r="BB21" s="47">
        <f>'LUC-2013-01-08-Run3'!CD24</f>
        <v>3.6008185538881308E-5</v>
      </c>
      <c r="BC21" s="47">
        <f>'LUC-2013-01-08-Run3'!CE24</f>
        <v>3.6008185538881308E-5</v>
      </c>
      <c r="BD21" s="47">
        <f>'LUC-2013-01-08-Run3'!CF24</f>
        <v>3.6008185538881308E-5</v>
      </c>
      <c r="BE21" s="47">
        <f>'LUC-2013-01-08-Run3'!CG24</f>
        <v>3.6008185538881308E-5</v>
      </c>
      <c r="BF21" s="47">
        <f>'LUC-2013-01-08-Run3'!CH24</f>
        <v>3.6008185538881308E-5</v>
      </c>
      <c r="BG21" s="47">
        <f>'LUC-2013-01-08-Run3'!CI24</f>
        <v>3.6008185538881308E-5</v>
      </c>
      <c r="BH21" s="47">
        <f>'LUC-2013-01-08-Run3'!CJ24</f>
        <v>3.6008185538881308E-5</v>
      </c>
      <c r="BI21" s="47">
        <f>'LUC-2013-01-08-Run3'!CK24</f>
        <v>3.6008185538881308E-5</v>
      </c>
      <c r="BJ21" s="47">
        <f>'LUC-2013-01-08-Run3'!CL24</f>
        <v>3.6008185538881308E-5</v>
      </c>
      <c r="BK21" s="47">
        <f>'LUC-2013-01-08-Run3'!CM24</f>
        <v>3.6008185538881308E-5</v>
      </c>
      <c r="BM21" s="100"/>
      <c r="BN21" s="49" t="s">
        <v>102</v>
      </c>
      <c r="BO21" s="57">
        <f t="shared" si="7"/>
        <v>16</v>
      </c>
      <c r="BP21" s="57">
        <f t="shared" si="8"/>
        <v>17.8</v>
      </c>
      <c r="BQ21" s="57">
        <f t="shared" si="9"/>
        <v>19.166666666666668</v>
      </c>
      <c r="BR21" s="57">
        <f t="shared" si="10"/>
        <v>19.583333333333336</v>
      </c>
      <c r="BS21" s="57">
        <f t="shared" si="11"/>
        <v>20</v>
      </c>
      <c r="BT21" s="57">
        <f t="shared" si="12"/>
        <v>20.5</v>
      </c>
      <c r="BU21" s="57">
        <f t="shared" si="13"/>
        <v>21</v>
      </c>
    </row>
    <row r="22" spans="1:73" x14ac:dyDescent="0.25">
      <c r="A22" s="46" t="s">
        <v>38</v>
      </c>
      <c r="B22" s="46" t="s">
        <v>102</v>
      </c>
      <c r="C22" s="46" t="s">
        <v>92</v>
      </c>
      <c r="D22" s="47">
        <f>'LUC-2013-01-08-Run3'!AF25</f>
        <v>1.5999999999999999E-5</v>
      </c>
      <c r="E22" s="47">
        <f>'LUC-2013-01-08-Run3'!AG25</f>
        <v>1.6200000000000001E-5</v>
      </c>
      <c r="F22" s="47">
        <f>'LUC-2013-01-08-Run3'!AH25</f>
        <v>1.6399999999999999E-5</v>
      </c>
      <c r="G22" s="47">
        <f>'LUC-2013-01-08-Run3'!AI25</f>
        <v>1.66E-5</v>
      </c>
      <c r="H22" s="47">
        <f>'LUC-2013-01-08-Run3'!AJ25</f>
        <v>1.6799999999999998E-5</v>
      </c>
      <c r="I22" s="47">
        <f>'LUC-2013-01-08-Run3'!AK25</f>
        <v>1.7E-5</v>
      </c>
      <c r="J22" s="47">
        <f>'LUC-2013-01-08-Run3'!AL25</f>
        <v>1.7200000000000001E-5</v>
      </c>
      <c r="K22" s="47">
        <f>'LUC-2013-01-08-Run3'!AM25</f>
        <v>1.7399999999999999E-5</v>
      </c>
      <c r="L22" s="47">
        <f>'LUC-2013-01-08-Run3'!AN25</f>
        <v>1.7600000000000001E-5</v>
      </c>
      <c r="M22" s="47">
        <f>'LUC-2013-01-08-Run3'!AO25</f>
        <v>1.7799999999999999E-5</v>
      </c>
      <c r="N22" s="47">
        <f>'LUC-2013-01-08-Run3'!AP25</f>
        <v>1.8E-5</v>
      </c>
      <c r="O22" s="47">
        <f>'LUC-2013-01-08-Run3'!AQ25</f>
        <v>1.8200000000000002E-5</v>
      </c>
      <c r="P22" s="47">
        <f>'LUC-2013-01-08-Run3'!AR25</f>
        <v>1.84E-5</v>
      </c>
      <c r="Q22" s="47">
        <f>'LUC-2013-01-08-Run3'!AS25</f>
        <v>1.8600000000000001E-5</v>
      </c>
      <c r="R22" s="47">
        <f>'LUC-2013-01-08-Run3'!AT25</f>
        <v>1.88E-5</v>
      </c>
      <c r="S22" s="47">
        <f>'LUC-2013-01-08-Run3'!AU25</f>
        <v>1.9000000000000001E-5</v>
      </c>
      <c r="T22" s="47">
        <f>'LUC-2013-01-08-Run3'!AV25</f>
        <v>1.9041666666666668E-5</v>
      </c>
      <c r="U22" s="47">
        <f>'LUC-2013-01-08-Run3'!AW25</f>
        <v>1.9083333333333334E-5</v>
      </c>
      <c r="V22" s="47">
        <f>'LUC-2013-01-08-Run3'!AX25</f>
        <v>1.9125000000000001E-5</v>
      </c>
      <c r="W22" s="47">
        <f>'LUC-2013-01-08-Run3'!AY25</f>
        <v>1.9166666666666667E-5</v>
      </c>
      <c r="X22" s="47">
        <f>'LUC-2013-01-08-Run3'!AZ25</f>
        <v>1.9208333333333334E-5</v>
      </c>
      <c r="Y22" s="47">
        <f>'LUC-2013-01-08-Run3'!BA25</f>
        <v>1.925E-5</v>
      </c>
      <c r="Z22" s="47">
        <f>'LUC-2013-01-08-Run3'!BB25</f>
        <v>1.9291666666666667E-5</v>
      </c>
      <c r="AA22" s="47">
        <f>'LUC-2013-01-08-Run3'!BC25</f>
        <v>1.9333333333333333E-5</v>
      </c>
      <c r="AB22" s="47">
        <f>'LUC-2013-01-08-Run3'!BD25</f>
        <v>1.9375E-5</v>
      </c>
      <c r="AC22" s="47">
        <f>'LUC-2013-01-08-Run3'!BE25</f>
        <v>1.9416666666666667E-5</v>
      </c>
      <c r="AD22" s="47">
        <f>'LUC-2013-01-08-Run3'!BF25</f>
        <v>1.9458333333333333E-5</v>
      </c>
      <c r="AE22" s="47">
        <f>'LUC-2013-01-08-Run3'!BG25</f>
        <v>1.95E-5</v>
      </c>
      <c r="AF22" s="47">
        <f>'LUC-2013-01-08-Run3'!BH25</f>
        <v>1.954166666666667E-5</v>
      </c>
      <c r="AG22" s="47">
        <f>'LUC-2013-01-08-Run3'!BI25</f>
        <v>1.9583333333333336E-5</v>
      </c>
      <c r="AH22" s="47">
        <f>'LUC-2013-01-08-Run3'!BJ25</f>
        <v>1.9625000000000003E-5</v>
      </c>
      <c r="AI22" s="47">
        <f>'LUC-2013-01-08-Run3'!BK25</f>
        <v>1.9666666666666669E-5</v>
      </c>
      <c r="AJ22" s="47">
        <f>'LUC-2013-01-08-Run3'!BL25</f>
        <v>1.9708333333333336E-5</v>
      </c>
      <c r="AK22" s="47">
        <f>'LUC-2013-01-08-Run3'!BM25</f>
        <v>1.9750000000000002E-5</v>
      </c>
      <c r="AL22" s="47">
        <f>'LUC-2013-01-08-Run3'!BN25</f>
        <v>1.9791666666666669E-5</v>
      </c>
      <c r="AM22" s="47">
        <f>'LUC-2013-01-08-Run3'!BO25</f>
        <v>1.9833333333333335E-5</v>
      </c>
      <c r="AN22" s="47">
        <f>'LUC-2013-01-08-Run3'!BP25</f>
        <v>1.9875000000000002E-5</v>
      </c>
      <c r="AO22" s="47">
        <f>'LUC-2013-01-08-Run3'!BQ25</f>
        <v>1.9916666666666669E-5</v>
      </c>
      <c r="AP22" s="47">
        <f>'LUC-2013-01-08-Run3'!BR25</f>
        <v>1.9958333333333335E-5</v>
      </c>
      <c r="AQ22" s="47">
        <f>'LUC-2013-01-08-Run3'!BS25</f>
        <v>2.0000000000000002E-5</v>
      </c>
      <c r="AR22" s="47">
        <f>'LUC-2013-01-08-Run3'!BT25</f>
        <v>2.0050000000000003E-5</v>
      </c>
      <c r="AS22" s="47">
        <f>'LUC-2013-01-08-Run3'!BU25</f>
        <v>2.0100000000000001E-5</v>
      </c>
      <c r="AT22" s="47">
        <f>'LUC-2013-01-08-Run3'!BV25</f>
        <v>2.0150000000000002E-5</v>
      </c>
      <c r="AU22" s="47">
        <f>'LUC-2013-01-08-Run3'!BW25</f>
        <v>2.02E-5</v>
      </c>
      <c r="AV22" s="47">
        <f>'LUC-2013-01-08-Run3'!BX25</f>
        <v>2.0250000000000001E-5</v>
      </c>
      <c r="AW22" s="47">
        <f>'LUC-2013-01-08-Run3'!BY25</f>
        <v>2.0300000000000002E-5</v>
      </c>
      <c r="AX22" s="47">
        <f>'LUC-2013-01-08-Run3'!BZ25</f>
        <v>2.035E-5</v>
      </c>
      <c r="AY22" s="47">
        <f>'LUC-2013-01-08-Run3'!CA25</f>
        <v>2.0400000000000001E-5</v>
      </c>
      <c r="AZ22" s="47">
        <f>'LUC-2013-01-08-Run3'!CB25</f>
        <v>2.0449999999999999E-5</v>
      </c>
      <c r="BA22" s="47">
        <f>'LUC-2013-01-08-Run3'!CC25</f>
        <v>2.05E-5</v>
      </c>
      <c r="BB22" s="47">
        <f>'LUC-2013-01-08-Run3'!CD25</f>
        <v>2.0550000000000001E-5</v>
      </c>
      <c r="BC22" s="47">
        <f>'LUC-2013-01-08-Run3'!CE25</f>
        <v>2.0599999999999999E-5</v>
      </c>
      <c r="BD22" s="47">
        <f>'LUC-2013-01-08-Run3'!CF25</f>
        <v>2.065E-5</v>
      </c>
      <c r="BE22" s="47">
        <f>'LUC-2013-01-08-Run3'!CG25</f>
        <v>2.0699999999999998E-5</v>
      </c>
      <c r="BF22" s="47">
        <f>'LUC-2013-01-08-Run3'!CH25</f>
        <v>2.075E-5</v>
      </c>
      <c r="BG22" s="47">
        <f>'LUC-2013-01-08-Run3'!CI25</f>
        <v>2.0800000000000001E-5</v>
      </c>
      <c r="BH22" s="47">
        <f>'LUC-2013-01-08-Run3'!CJ25</f>
        <v>2.0849999999999999E-5</v>
      </c>
      <c r="BI22" s="47">
        <f>'LUC-2013-01-08-Run3'!CK25</f>
        <v>2.09E-5</v>
      </c>
      <c r="BJ22" s="47">
        <f>'LUC-2013-01-08-Run3'!CL25</f>
        <v>2.0949999999999998E-5</v>
      </c>
      <c r="BK22" s="47">
        <f>'LUC-2013-01-08-Run3'!CM25</f>
        <v>2.0999999999999999E-5</v>
      </c>
      <c r="BM22" s="100"/>
      <c r="BN22" s="49" t="s">
        <v>103</v>
      </c>
      <c r="BO22" s="57">
        <f t="shared" si="7"/>
        <v>36</v>
      </c>
      <c r="BP22" s="57">
        <f t="shared" si="8"/>
        <v>34.799999999999997</v>
      </c>
      <c r="BQ22" s="57">
        <f t="shared" si="9"/>
        <v>33.833333333333336</v>
      </c>
      <c r="BR22" s="57">
        <f t="shared" si="10"/>
        <v>33.416666666666671</v>
      </c>
      <c r="BS22" s="57">
        <f t="shared" si="11"/>
        <v>33</v>
      </c>
      <c r="BT22" s="57">
        <f t="shared" si="12"/>
        <v>33</v>
      </c>
      <c r="BU22" s="57">
        <f t="shared" si="13"/>
        <v>33</v>
      </c>
    </row>
    <row r="23" spans="1:73" x14ac:dyDescent="0.25">
      <c r="A23" s="46" t="s">
        <v>38</v>
      </c>
      <c r="B23" s="46" t="s">
        <v>103</v>
      </c>
      <c r="C23" s="46" t="s">
        <v>92</v>
      </c>
      <c r="D23" s="47">
        <f>'LUC-2013-01-08-Run3'!AF26</f>
        <v>3.6000000000000001E-5</v>
      </c>
      <c r="E23" s="47">
        <f>'LUC-2013-01-08-Run3'!AG26</f>
        <v>3.5866666666666667E-5</v>
      </c>
      <c r="F23" s="47">
        <f>'LUC-2013-01-08-Run3'!AH26</f>
        <v>3.5733333333333332E-5</v>
      </c>
      <c r="G23" s="47">
        <f>'LUC-2013-01-08-Run3'!AI26</f>
        <v>3.5599999999999998E-5</v>
      </c>
      <c r="H23" s="47">
        <f>'LUC-2013-01-08-Run3'!AJ26</f>
        <v>3.546666666666667E-5</v>
      </c>
      <c r="I23" s="47">
        <f>'LUC-2013-01-08-Run3'!AK26</f>
        <v>3.5333333333333336E-5</v>
      </c>
      <c r="J23" s="47">
        <f>'LUC-2013-01-08-Run3'!AL26</f>
        <v>3.5200000000000002E-5</v>
      </c>
      <c r="K23" s="47">
        <f>'LUC-2013-01-08-Run3'!AM26</f>
        <v>3.5066666666666667E-5</v>
      </c>
      <c r="L23" s="47">
        <f>'LUC-2013-01-08-Run3'!AN26</f>
        <v>3.4933333333333333E-5</v>
      </c>
      <c r="M23" s="47">
        <f>'LUC-2013-01-08-Run3'!AO26</f>
        <v>3.4799999999999999E-5</v>
      </c>
      <c r="N23" s="47">
        <f>'LUC-2013-01-08-Run3'!AP26</f>
        <v>3.4666666666666665E-5</v>
      </c>
      <c r="O23" s="47">
        <f>'LUC-2013-01-08-Run3'!AQ26</f>
        <v>3.453333333333333E-5</v>
      </c>
      <c r="P23" s="47">
        <f>'LUC-2013-01-08-Run3'!AR26</f>
        <v>3.4400000000000003E-5</v>
      </c>
      <c r="Q23" s="47">
        <f>'LUC-2013-01-08-Run3'!AS26</f>
        <v>3.4266666666666668E-5</v>
      </c>
      <c r="R23" s="47">
        <f>'LUC-2013-01-08-Run3'!AT26</f>
        <v>3.4133333333333334E-5</v>
      </c>
      <c r="S23" s="47">
        <f>'LUC-2013-01-08-Run3'!AU26</f>
        <v>3.4E-5</v>
      </c>
      <c r="T23" s="47">
        <f>'LUC-2013-01-08-Run3'!AV26</f>
        <v>3.3958333333333337E-5</v>
      </c>
      <c r="U23" s="47">
        <f>'LUC-2013-01-08-Run3'!AW26</f>
        <v>3.3916666666666667E-5</v>
      </c>
      <c r="V23" s="47">
        <f>'LUC-2013-01-08-Run3'!AX26</f>
        <v>3.3874999999999997E-5</v>
      </c>
      <c r="W23" s="47">
        <f>'LUC-2013-01-08-Run3'!AY26</f>
        <v>3.3833333333333334E-5</v>
      </c>
      <c r="X23" s="47">
        <f>'LUC-2013-01-08-Run3'!AZ26</f>
        <v>3.379166666666667E-5</v>
      </c>
      <c r="Y23" s="47">
        <f>'LUC-2013-01-08-Run3'!BA26</f>
        <v>3.375E-5</v>
      </c>
      <c r="Z23" s="47">
        <f>'LUC-2013-01-08-Run3'!BB26</f>
        <v>3.370833333333333E-5</v>
      </c>
      <c r="AA23" s="47">
        <f>'LUC-2013-01-08-Run3'!BC26</f>
        <v>3.3666666666666667E-5</v>
      </c>
      <c r="AB23" s="47">
        <f>'LUC-2013-01-08-Run3'!BD26</f>
        <v>3.3625000000000004E-5</v>
      </c>
      <c r="AC23" s="47">
        <f>'LUC-2013-01-08-Run3'!BE26</f>
        <v>3.3583333333333334E-5</v>
      </c>
      <c r="AD23" s="47">
        <f>'LUC-2013-01-08-Run3'!BF26</f>
        <v>3.3541666666666664E-5</v>
      </c>
      <c r="AE23" s="47">
        <f>'LUC-2013-01-08-Run3'!BG26</f>
        <v>3.3500000000000001E-5</v>
      </c>
      <c r="AF23" s="47">
        <f>'LUC-2013-01-08-Run3'!BH26</f>
        <v>3.3458333333333338E-5</v>
      </c>
      <c r="AG23" s="47">
        <f>'LUC-2013-01-08-Run3'!BI26</f>
        <v>3.3416666666666668E-5</v>
      </c>
      <c r="AH23" s="47">
        <f>'LUC-2013-01-08-Run3'!BJ26</f>
        <v>3.3374999999999998E-5</v>
      </c>
      <c r="AI23" s="47">
        <f>'LUC-2013-01-08-Run3'!BK26</f>
        <v>3.3333333333333335E-5</v>
      </c>
      <c r="AJ23" s="47">
        <f>'LUC-2013-01-08-Run3'!BL26</f>
        <v>3.3291666666666672E-5</v>
      </c>
      <c r="AK23" s="47">
        <f>'LUC-2013-01-08-Run3'!BM26</f>
        <v>3.3250000000000002E-5</v>
      </c>
      <c r="AL23" s="47">
        <f>'LUC-2013-01-08-Run3'!BN26</f>
        <v>3.3208333333333332E-5</v>
      </c>
      <c r="AM23" s="47">
        <f>'LUC-2013-01-08-Run3'!BO26</f>
        <v>3.3166666666666669E-5</v>
      </c>
      <c r="AN23" s="47">
        <f>'LUC-2013-01-08-Run3'!BP26</f>
        <v>3.3125000000000006E-5</v>
      </c>
      <c r="AO23" s="47">
        <f>'LUC-2013-01-08-Run3'!BQ26</f>
        <v>3.3083333333333336E-5</v>
      </c>
      <c r="AP23" s="47">
        <f>'LUC-2013-01-08-Run3'!BR26</f>
        <v>3.3041666666666666E-5</v>
      </c>
      <c r="AQ23" s="47">
        <f>'LUC-2013-01-08-Run3'!BS26</f>
        <v>3.3000000000000003E-5</v>
      </c>
      <c r="AR23" s="47">
        <f>'LUC-2013-01-08-Run3'!BT26</f>
        <v>3.3000000000000003E-5</v>
      </c>
      <c r="AS23" s="47">
        <f>'LUC-2013-01-08-Run3'!BU26</f>
        <v>3.3000000000000003E-5</v>
      </c>
      <c r="AT23" s="47">
        <f>'LUC-2013-01-08-Run3'!BV26</f>
        <v>3.3000000000000003E-5</v>
      </c>
      <c r="AU23" s="47">
        <f>'LUC-2013-01-08-Run3'!BW26</f>
        <v>3.3000000000000003E-5</v>
      </c>
      <c r="AV23" s="47">
        <f>'LUC-2013-01-08-Run3'!BX26</f>
        <v>3.3000000000000003E-5</v>
      </c>
      <c r="AW23" s="47">
        <f>'LUC-2013-01-08-Run3'!BY26</f>
        <v>3.3000000000000003E-5</v>
      </c>
      <c r="AX23" s="47">
        <f>'LUC-2013-01-08-Run3'!BZ26</f>
        <v>3.3000000000000003E-5</v>
      </c>
      <c r="AY23" s="47">
        <f>'LUC-2013-01-08-Run3'!CA26</f>
        <v>3.3000000000000003E-5</v>
      </c>
      <c r="AZ23" s="47">
        <f>'LUC-2013-01-08-Run3'!CB26</f>
        <v>3.3000000000000003E-5</v>
      </c>
      <c r="BA23" s="47">
        <f>'LUC-2013-01-08-Run3'!CC26</f>
        <v>3.3000000000000003E-5</v>
      </c>
      <c r="BB23" s="47">
        <f>'LUC-2013-01-08-Run3'!CD26</f>
        <v>3.3000000000000003E-5</v>
      </c>
      <c r="BC23" s="47">
        <f>'LUC-2013-01-08-Run3'!CE26</f>
        <v>3.3000000000000003E-5</v>
      </c>
      <c r="BD23" s="47">
        <f>'LUC-2013-01-08-Run3'!CF26</f>
        <v>3.3000000000000003E-5</v>
      </c>
      <c r="BE23" s="47">
        <f>'LUC-2013-01-08-Run3'!CG26</f>
        <v>3.3000000000000003E-5</v>
      </c>
      <c r="BF23" s="47">
        <f>'LUC-2013-01-08-Run3'!CH26</f>
        <v>3.3000000000000003E-5</v>
      </c>
      <c r="BG23" s="47">
        <f>'LUC-2013-01-08-Run3'!CI26</f>
        <v>3.3000000000000003E-5</v>
      </c>
      <c r="BH23" s="47">
        <f>'LUC-2013-01-08-Run3'!CJ26</f>
        <v>3.3000000000000003E-5</v>
      </c>
      <c r="BI23" s="47">
        <f>'LUC-2013-01-08-Run3'!CK26</f>
        <v>3.3000000000000003E-5</v>
      </c>
      <c r="BJ23" s="47">
        <f>'LUC-2013-01-08-Run3'!CL26</f>
        <v>3.3000000000000003E-5</v>
      </c>
      <c r="BK23" s="47">
        <f>'LUC-2013-01-08-Run3'!CM26</f>
        <v>3.3000000000000003E-5</v>
      </c>
      <c r="BM23" s="101"/>
      <c r="BN23" s="50" t="s">
        <v>104</v>
      </c>
      <c r="BO23" s="58">
        <f t="shared" si="7"/>
        <v>80.900000000000006</v>
      </c>
      <c r="BP23" s="58">
        <f t="shared" si="8"/>
        <v>80.3</v>
      </c>
      <c r="BQ23" s="58">
        <f t="shared" si="9"/>
        <v>79.463636363636368</v>
      </c>
      <c r="BR23" s="58">
        <f t="shared" si="10"/>
        <v>78.372727272727275</v>
      </c>
      <c r="BS23" s="58">
        <f t="shared" si="11"/>
        <v>76</v>
      </c>
      <c r="BT23" s="58">
        <f t="shared" si="12"/>
        <v>75.55</v>
      </c>
      <c r="BU23" s="58">
        <f t="shared" si="13"/>
        <v>75.099999999999994</v>
      </c>
    </row>
    <row r="24" spans="1:73" x14ac:dyDescent="0.25">
      <c r="A24" s="46" t="s">
        <v>38</v>
      </c>
      <c r="B24" s="46" t="s">
        <v>104</v>
      </c>
      <c r="C24" s="46" t="s">
        <v>92</v>
      </c>
      <c r="D24" s="47">
        <f>'LUC-2013-01-08-Run3'!AF28</f>
        <v>8.0900000000000001E-5</v>
      </c>
      <c r="E24" s="47">
        <f>'LUC-2013-01-08-Run3'!AG28</f>
        <v>8.0833333333333338E-5</v>
      </c>
      <c r="F24" s="47">
        <f>'LUC-2013-01-08-Run3'!AH28</f>
        <v>8.0766666666666674E-5</v>
      </c>
      <c r="G24" s="47">
        <f>'LUC-2013-01-08-Run3'!AI28</f>
        <v>8.0699999999999996E-5</v>
      </c>
      <c r="H24" s="47">
        <f>'LUC-2013-01-08-Run3'!AJ28</f>
        <v>8.0633333333333333E-5</v>
      </c>
      <c r="I24" s="47">
        <f>'LUC-2013-01-08-Run3'!AK28</f>
        <v>8.0566666666666669E-5</v>
      </c>
      <c r="J24" s="47">
        <f>'LUC-2013-01-08-Run3'!AL28</f>
        <v>8.0500000000000005E-5</v>
      </c>
      <c r="K24" s="47">
        <f>'LUC-2013-01-08-Run3'!AM28</f>
        <v>8.0433333333333341E-5</v>
      </c>
      <c r="L24" s="47">
        <f>'LUC-2013-01-08-Run3'!AN28</f>
        <v>8.0366666666666664E-5</v>
      </c>
      <c r="M24" s="47">
        <f>'LUC-2013-01-08-Run3'!AO28</f>
        <v>8.03E-5</v>
      </c>
      <c r="N24" s="47">
        <f>'LUC-2013-01-08-Run3'!AP28</f>
        <v>8.0233333333333337E-5</v>
      </c>
      <c r="O24" s="47">
        <f>'LUC-2013-01-08-Run3'!AQ28</f>
        <v>8.0166666666666673E-5</v>
      </c>
      <c r="P24" s="47">
        <f>'LUC-2013-01-08-Run3'!AR28</f>
        <v>8.0100000000000009E-5</v>
      </c>
      <c r="Q24" s="47">
        <f>'LUC-2013-01-08-Run3'!AS28</f>
        <v>8.0033333333333332E-5</v>
      </c>
      <c r="R24" s="47">
        <f>'LUC-2013-01-08-Run3'!AT28</f>
        <v>7.9966666666666668E-5</v>
      </c>
      <c r="S24" s="47">
        <f>'LUC-2013-01-08-Run3'!AU28</f>
        <v>7.9900000000000004E-5</v>
      </c>
      <c r="T24" s="47">
        <f>'LUC-2013-01-08-Run3'!AV28</f>
        <v>7.9790909090909099E-5</v>
      </c>
      <c r="U24" s="47">
        <f>'LUC-2013-01-08-Run3'!AW28</f>
        <v>7.9681818181818179E-5</v>
      </c>
      <c r="V24" s="47">
        <f>'LUC-2013-01-08-Run3'!AX28</f>
        <v>7.9572727272727274E-5</v>
      </c>
      <c r="W24" s="47">
        <f>'LUC-2013-01-08-Run3'!AY28</f>
        <v>7.9463636363636368E-5</v>
      </c>
      <c r="X24" s="47">
        <f>'LUC-2013-01-08-Run3'!AZ28</f>
        <v>7.9354545454545463E-5</v>
      </c>
      <c r="Y24" s="47">
        <f>'LUC-2013-01-08-Run3'!BA28</f>
        <v>7.9245454545454544E-5</v>
      </c>
      <c r="Z24" s="47">
        <f>'LUC-2013-01-08-Run3'!BB28</f>
        <v>7.9136363636363638E-5</v>
      </c>
      <c r="AA24" s="47">
        <f>'LUC-2013-01-08-Run3'!BC28</f>
        <v>7.9027272727272732E-5</v>
      </c>
      <c r="AB24" s="47">
        <f>'LUC-2013-01-08-Run3'!BD28</f>
        <v>7.8918181818181827E-5</v>
      </c>
      <c r="AC24" s="47">
        <f>'LUC-2013-01-08-Run3'!BE28</f>
        <v>7.8809090909090908E-5</v>
      </c>
      <c r="AD24" s="47">
        <f>'LUC-2013-01-08-Run3'!BF28</f>
        <v>7.8700000000000002E-5</v>
      </c>
      <c r="AE24" s="47">
        <f>'LUC-2013-01-08-Run3'!BG28</f>
        <v>7.8590909090909096E-5</v>
      </c>
      <c r="AF24" s="47">
        <f>'LUC-2013-01-08-Run3'!BH28</f>
        <v>7.8481818181818177E-5</v>
      </c>
      <c r="AG24" s="47">
        <f>'LUC-2013-01-08-Run3'!BI28</f>
        <v>7.8372727272727272E-5</v>
      </c>
      <c r="AH24" s="47">
        <f>'LUC-2013-01-08-Run3'!BJ28</f>
        <v>7.8263636363636366E-5</v>
      </c>
      <c r="AI24" s="47">
        <f>'LUC-2013-01-08-Run3'!BK28</f>
        <v>7.8154545454545461E-5</v>
      </c>
      <c r="AJ24" s="47">
        <f>'LUC-2013-01-08-Run3'!BL28</f>
        <v>7.8045454545454541E-5</v>
      </c>
      <c r="AK24" s="47">
        <f>'LUC-2013-01-08-Run3'!BM28</f>
        <v>7.7936363636363636E-5</v>
      </c>
      <c r="AL24" s="47">
        <f>'LUC-2013-01-08-Run3'!BN28</f>
        <v>7.782727272727273E-5</v>
      </c>
      <c r="AM24" s="47">
        <f>'LUC-2013-01-08-Run3'!BO28</f>
        <v>7.7718181818181825E-5</v>
      </c>
      <c r="AN24" s="47">
        <f>'LUC-2013-01-08-Run3'!BP28</f>
        <v>7.7609090909090906E-5</v>
      </c>
      <c r="AO24" s="47">
        <f>'LUC-2013-01-08-Run3'!BQ28</f>
        <v>7.75E-5</v>
      </c>
      <c r="AP24" s="47">
        <f>'LUC-2013-01-08-Run3'!BR28</f>
        <v>7.7390909090909094E-5</v>
      </c>
      <c r="AQ24" s="47">
        <f>'LUC-2013-01-08-Run3'!BS28</f>
        <v>7.6000000000000004E-5</v>
      </c>
      <c r="AR24" s="47">
        <f>'LUC-2013-01-08-Run3'!BT28</f>
        <v>7.5955E-5</v>
      </c>
      <c r="AS24" s="47">
        <f>'LUC-2013-01-08-Run3'!BU28</f>
        <v>7.5909999999999997E-5</v>
      </c>
      <c r="AT24" s="47">
        <f>'LUC-2013-01-08-Run3'!BV28</f>
        <v>7.5865000000000006E-5</v>
      </c>
      <c r="AU24" s="47">
        <f>'LUC-2013-01-08-Run3'!BW28</f>
        <v>7.5820000000000003E-5</v>
      </c>
      <c r="AV24" s="47">
        <f>'LUC-2013-01-08-Run3'!BX28</f>
        <v>7.5774999999999999E-5</v>
      </c>
      <c r="AW24" s="47">
        <f>'LUC-2013-01-08-Run3'!BY28</f>
        <v>7.5730000000000008E-5</v>
      </c>
      <c r="AX24" s="47">
        <f>'LUC-2013-01-08-Run3'!BZ28</f>
        <v>7.5685000000000005E-5</v>
      </c>
      <c r="AY24" s="47">
        <f>'LUC-2013-01-08-Run3'!CA28</f>
        <v>7.5640000000000001E-5</v>
      </c>
      <c r="AZ24" s="47">
        <f>'LUC-2013-01-08-Run3'!CB28</f>
        <v>7.5594999999999997E-5</v>
      </c>
      <c r="BA24" s="47">
        <f>'LUC-2013-01-08-Run3'!CC28</f>
        <v>7.5549999999999993E-5</v>
      </c>
      <c r="BB24" s="47">
        <f>'LUC-2013-01-08-Run3'!CD28</f>
        <v>7.5505000000000003E-5</v>
      </c>
      <c r="BC24" s="47">
        <f>'LUC-2013-01-08-Run3'!CE28</f>
        <v>7.5459999999999999E-5</v>
      </c>
      <c r="BD24" s="47">
        <f>'LUC-2013-01-08-Run3'!CF28</f>
        <v>7.5414999999999995E-5</v>
      </c>
      <c r="BE24" s="47">
        <f>'LUC-2013-01-08-Run3'!CG28</f>
        <v>7.5370000000000005E-5</v>
      </c>
      <c r="BF24" s="47">
        <f>'LUC-2013-01-08-Run3'!CH28</f>
        <v>7.5325000000000001E-5</v>
      </c>
      <c r="BG24" s="47">
        <f>'LUC-2013-01-08-Run3'!CI28</f>
        <v>7.5279999999999998E-5</v>
      </c>
      <c r="BH24" s="47">
        <f>'LUC-2013-01-08-Run3'!CJ28</f>
        <v>7.5234999999999994E-5</v>
      </c>
      <c r="BI24" s="47">
        <f>'LUC-2013-01-08-Run3'!CK28</f>
        <v>7.518999999999999E-5</v>
      </c>
      <c r="BJ24" s="47">
        <f>'LUC-2013-01-08-Run3'!CL28</f>
        <v>7.5145E-5</v>
      </c>
      <c r="BK24" s="47">
        <f>'LUC-2013-01-08-Run3'!CM28</f>
        <v>7.5099999999999996E-5</v>
      </c>
      <c r="BN24" s="46" t="s">
        <v>112</v>
      </c>
    </row>
    <row r="25" spans="1:73" x14ac:dyDescent="0.25">
      <c r="BM25" s="52" t="s">
        <v>93</v>
      </c>
      <c r="BN25" s="52" t="s">
        <v>94</v>
      </c>
      <c r="BO25" s="52">
        <v>1991</v>
      </c>
      <c r="BP25" s="52">
        <v>2000</v>
      </c>
      <c r="BQ25" s="52">
        <v>2010</v>
      </c>
      <c r="BR25" s="52">
        <v>2020</v>
      </c>
      <c r="BS25" s="52">
        <v>2030</v>
      </c>
      <c r="BT25" s="52">
        <v>2040</v>
      </c>
      <c r="BU25" s="52">
        <v>2050</v>
      </c>
    </row>
    <row r="26" spans="1:73" x14ac:dyDescent="0.25">
      <c r="A26" s="48" t="s">
        <v>71</v>
      </c>
      <c r="B26" s="46" t="s">
        <v>99</v>
      </c>
      <c r="C26" s="48" t="s">
        <v>107</v>
      </c>
      <c r="D26" s="47">
        <f>'LUC-2013-01-08-Run3'!AF30</f>
        <v>2.8586557155908612E-3</v>
      </c>
      <c r="E26" s="47">
        <f>'LUC-2013-01-08-Run3'!AG30</f>
        <v>2.909963886131464E-3</v>
      </c>
      <c r="F26" s="47">
        <f>'LUC-2013-01-08-Run3'!AH30</f>
        <v>2.9612720566720677E-3</v>
      </c>
      <c r="G26" s="47">
        <f>'LUC-2013-01-08-Run3'!AI30</f>
        <v>3.0125802272126705E-3</v>
      </c>
      <c r="H26" s="47">
        <f>'LUC-2013-01-08-Run3'!AJ30</f>
        <v>3.0638883977532742E-3</v>
      </c>
      <c r="I26" s="47">
        <f>'LUC-2013-01-08-Run3'!AK30</f>
        <v>3.1151965682938766E-3</v>
      </c>
      <c r="J26" s="47">
        <f>'LUC-2013-01-08-Run3'!AL30</f>
        <v>3.1665047388344802E-3</v>
      </c>
      <c r="K26" s="47">
        <f>'LUC-2013-01-08-Run3'!AM30</f>
        <v>3.2178129093750835E-3</v>
      </c>
      <c r="L26" s="47">
        <f>'LUC-2013-01-08-Run3'!AN30</f>
        <v>3.2691210799156863E-3</v>
      </c>
      <c r="M26" s="47">
        <f>'LUC-2013-01-08-Run3'!AO30</f>
        <v>3.3204292504562887E-3</v>
      </c>
      <c r="N26" s="47">
        <f>'LUC-2013-01-08-Run3'!AP30</f>
        <v>3.3717374209968911E-3</v>
      </c>
      <c r="O26" s="47">
        <f>'LUC-2013-01-08-Run3'!AQ30</f>
        <v>3.4230455915374956E-3</v>
      </c>
      <c r="P26" s="47">
        <f>'LUC-2013-01-08-Run3'!AR30</f>
        <v>3.474353762078098E-3</v>
      </c>
      <c r="Q26" s="47">
        <f>'LUC-2013-01-08-Run3'!AS30</f>
        <v>3.5256619326187004E-3</v>
      </c>
      <c r="R26" s="47">
        <f>'LUC-2013-01-08-Run3'!AT30</f>
        <v>3.5769701031593041E-3</v>
      </c>
      <c r="S26" s="47">
        <f>'LUC-2013-01-08-Run3'!AU30</f>
        <v>3.6282782736999073E-3</v>
      </c>
      <c r="T26" s="47">
        <f>'LUC-2013-01-08-Run3'!AV30</f>
        <v>3.6601435786098075E-3</v>
      </c>
      <c r="U26" s="47">
        <f>'LUC-2013-01-08-Run3'!AW30</f>
        <v>3.6920088835197063E-3</v>
      </c>
      <c r="V26" s="47">
        <f>'LUC-2013-01-08-Run3'!AX30</f>
        <v>3.7238741884296055E-3</v>
      </c>
      <c r="W26" s="47">
        <f>'LUC-2013-01-08-Run3'!AY30</f>
        <v>3.7557394933395052E-3</v>
      </c>
      <c r="X26" s="47">
        <f>'LUC-2013-01-08-Run3'!AZ30</f>
        <v>3.7876047982494045E-3</v>
      </c>
      <c r="Y26" s="47">
        <f>'LUC-2013-01-08-Run3'!BA30</f>
        <v>3.8194701031593042E-3</v>
      </c>
      <c r="Z26" s="47">
        <f>'LUC-2013-01-08-Run3'!BB30</f>
        <v>3.8513354080692043E-3</v>
      </c>
      <c r="AA26" s="47">
        <f>'LUC-2013-01-08-Run3'!BC30</f>
        <v>3.8832007129791031E-3</v>
      </c>
      <c r="AB26" s="47">
        <f>'LUC-2013-01-08-Run3'!BD30</f>
        <v>3.9150660178890037E-3</v>
      </c>
      <c r="AC26" s="47">
        <f>'LUC-2013-01-08-Run3'!BE30</f>
        <v>3.9469313227989029E-3</v>
      </c>
      <c r="AD26" s="47">
        <f>'LUC-2013-01-08-Run3'!BF30</f>
        <v>3.9787966277088022E-3</v>
      </c>
      <c r="AE26" s="47">
        <f>'LUC-2013-01-08-Run3'!BG30</f>
        <v>4.0106619326187015E-3</v>
      </c>
      <c r="AF26" s="47">
        <f>'LUC-2013-01-08-Run3'!BH30</f>
        <v>4.0425272375286016E-3</v>
      </c>
      <c r="AG26" s="47">
        <f>'LUC-2013-01-08-Run3'!BI30</f>
        <v>4.0743925424385008E-3</v>
      </c>
      <c r="AH26" s="47">
        <f>'LUC-2013-01-08-Run3'!BJ30</f>
        <v>4.1062578473483992E-3</v>
      </c>
      <c r="AI26" s="47">
        <f>'LUC-2013-01-08-Run3'!BK30</f>
        <v>4.1381231522582993E-3</v>
      </c>
      <c r="AJ26" s="47">
        <f>'LUC-2013-01-08-Run3'!BL30</f>
        <v>4.1699884571681986E-3</v>
      </c>
      <c r="AK26" s="47">
        <f>'LUC-2013-01-08-Run3'!BM30</f>
        <v>4.2018537620780979E-3</v>
      </c>
      <c r="AL26" s="47">
        <f>'LUC-2013-01-08-Run3'!BN30</f>
        <v>4.233719066987998E-3</v>
      </c>
      <c r="AM26" s="47">
        <f>'LUC-2013-01-08-Run3'!BO30</f>
        <v>4.2655843718978972E-3</v>
      </c>
      <c r="AN26" s="47">
        <f>'LUC-2013-01-08-Run3'!BP30</f>
        <v>4.2974496768077956E-3</v>
      </c>
      <c r="AO26" s="47">
        <f>'LUC-2013-01-08-Run3'!BQ30</f>
        <v>4.3293149817176958E-3</v>
      </c>
      <c r="AP26" s="47">
        <f>'LUC-2013-01-08-Run3'!BR30</f>
        <v>4.3611802866275959E-3</v>
      </c>
      <c r="AQ26" s="47">
        <f>'LUC-2013-01-08-Run3'!BS30</f>
        <v>4.3930455915374969E-3</v>
      </c>
      <c r="AR26" s="47">
        <f>'LUC-2013-01-08-Run3'!BT30</f>
        <v>4.4249108964473944E-3</v>
      </c>
      <c r="AS26" s="47">
        <f>'LUC-2013-01-08-Run3'!BU30</f>
        <v>4.4567762013572945E-3</v>
      </c>
      <c r="AT26" s="47">
        <f>'LUC-2013-01-08-Run3'!BV30</f>
        <v>4.4886415062671938E-3</v>
      </c>
      <c r="AU26" s="47">
        <f>'LUC-2013-01-08-Run3'!BW30</f>
        <v>4.520506811177093E-3</v>
      </c>
      <c r="AV26" s="47">
        <f>'LUC-2013-01-08-Run3'!BX30</f>
        <v>4.5523721160869923E-3</v>
      </c>
      <c r="AW26" s="47">
        <f>'LUC-2013-01-08-Run3'!BY30</f>
        <v>4.5842374209968924E-3</v>
      </c>
      <c r="AX26" s="47">
        <f>'LUC-2013-01-08-Run3'!BZ30</f>
        <v>4.6161027259067908E-3</v>
      </c>
      <c r="AY26" s="47">
        <f>'LUC-2013-01-08-Run3'!CA30</f>
        <v>4.6479680308166918E-3</v>
      </c>
      <c r="AZ26" s="47">
        <f>'LUC-2013-01-08-Run3'!CB30</f>
        <v>4.6798333357265902E-3</v>
      </c>
      <c r="BA26" s="47">
        <f>'LUC-2013-01-08-Run3'!CC30</f>
        <v>4.7116986406364903E-3</v>
      </c>
      <c r="BB26" s="47">
        <f>'LUC-2013-01-08-Run3'!CD30</f>
        <v>4.7435639455463896E-3</v>
      </c>
      <c r="BC26" s="47">
        <f>'LUC-2013-01-08-Run3'!CE30</f>
        <v>4.7754292504562897E-3</v>
      </c>
      <c r="BD26" s="47">
        <f>'LUC-2013-01-08-Run3'!CF30</f>
        <v>4.8072945553661881E-3</v>
      </c>
      <c r="BE26" s="47">
        <f>'LUC-2013-01-08-Run3'!CG30</f>
        <v>4.8391598602760891E-3</v>
      </c>
      <c r="BF26" s="47">
        <f>'LUC-2013-01-08-Run3'!CH30</f>
        <v>4.8710251651859866E-3</v>
      </c>
      <c r="BG26" s="47">
        <f>'LUC-2013-01-08-Run3'!CI30</f>
        <v>4.9028904700958876E-3</v>
      </c>
      <c r="BH26" s="47">
        <f>'LUC-2013-01-08-Run3'!CJ30</f>
        <v>4.9347557750057851E-3</v>
      </c>
      <c r="BI26" s="47">
        <f>'LUC-2013-01-08-Run3'!CK30</f>
        <v>4.9666210799156861E-3</v>
      </c>
      <c r="BJ26" s="47">
        <f>'LUC-2013-01-08-Run3'!CL30</f>
        <v>4.9984863848255862E-3</v>
      </c>
      <c r="BK26" s="47">
        <f>'LUC-2013-01-08-Run3'!CM30</f>
        <v>5.0303516897354846E-3</v>
      </c>
      <c r="BM26" s="99" t="s">
        <v>71</v>
      </c>
      <c r="BN26" s="51" t="s">
        <v>99</v>
      </c>
      <c r="BO26" s="77">
        <f t="shared" ref="BO26:BO32" si="14">D26*1000</f>
        <v>2.8586557155908614</v>
      </c>
      <c r="BP26" s="77">
        <f t="shared" ref="BP26:BP32" si="15">M26*1000</f>
        <v>3.3204292504562889</v>
      </c>
      <c r="BQ26" s="77">
        <f t="shared" ref="BQ26:BQ32" si="16">W26*1000</f>
        <v>3.7557394933395054</v>
      </c>
      <c r="BR26" s="77">
        <f t="shared" ref="BR26:BR32" si="17">AG26*1000</f>
        <v>4.0743925424385008</v>
      </c>
      <c r="BS26" s="77">
        <f t="shared" ref="BS26:BS32" si="18">AQ26*1000</f>
        <v>4.3930455915374971</v>
      </c>
      <c r="BT26" s="77">
        <f t="shared" ref="BT26:BT32" si="19">BA26*1000</f>
        <v>4.7116986406364907</v>
      </c>
      <c r="BU26" s="77">
        <f t="shared" ref="BU26:BU32" si="20">BK26*1000</f>
        <v>5.0303516897354843</v>
      </c>
    </row>
    <row r="27" spans="1:73" x14ac:dyDescent="0.25">
      <c r="A27" s="48" t="s">
        <v>71</v>
      </c>
      <c r="B27" s="46" t="s">
        <v>100</v>
      </c>
      <c r="C27" s="48" t="s">
        <v>107</v>
      </c>
      <c r="D27" s="47">
        <f>'LUC-2013-01-08-Run3'!AF31</f>
        <v>2.21991625074704E-3</v>
      </c>
      <c r="E27" s="47">
        <f>'LUC-2013-01-08-Run3'!AG31</f>
        <v>2.2566263371078163E-3</v>
      </c>
      <c r="F27" s="47">
        <f>'LUC-2013-01-08-Run3'!AH31</f>
        <v>2.2933364234685931E-3</v>
      </c>
      <c r="G27" s="47">
        <f>'LUC-2013-01-08-Run3'!AI31</f>
        <v>2.3300465098293689E-3</v>
      </c>
      <c r="H27" s="47">
        <f>'LUC-2013-01-08-Run3'!AJ31</f>
        <v>2.3667565961901457E-3</v>
      </c>
      <c r="I27" s="47">
        <f>'LUC-2013-01-08-Run3'!AK31</f>
        <v>2.403466682550922E-3</v>
      </c>
      <c r="J27" s="47">
        <f>'LUC-2013-01-08-Run3'!AL31</f>
        <v>2.4401767689116983E-3</v>
      </c>
      <c r="K27" s="47">
        <f>'LUC-2013-01-08-Run3'!AM31</f>
        <v>2.4768868552724754E-3</v>
      </c>
      <c r="L27" s="47">
        <f>'LUC-2013-01-08-Run3'!AN31</f>
        <v>2.5135969416332517E-3</v>
      </c>
      <c r="M27" s="47">
        <f>'LUC-2013-01-08-Run3'!AO31</f>
        <v>2.5503070279940276E-3</v>
      </c>
      <c r="N27" s="47">
        <f>'LUC-2013-01-08-Run3'!AP31</f>
        <v>2.5870171143548043E-3</v>
      </c>
      <c r="O27" s="47">
        <f>'LUC-2013-01-08-Run3'!AQ31</f>
        <v>2.6237272007155811E-3</v>
      </c>
      <c r="P27" s="47">
        <f>'LUC-2013-01-08-Run3'!AR31</f>
        <v>2.6604372870763569E-3</v>
      </c>
      <c r="Q27" s="47">
        <f>'LUC-2013-01-08-Run3'!AS31</f>
        <v>2.6971473734371336E-3</v>
      </c>
      <c r="R27" s="47">
        <f>'LUC-2013-01-08-Run3'!AT31</f>
        <v>2.7338574597979095E-3</v>
      </c>
      <c r="S27" s="47">
        <f>'LUC-2013-01-08-Run3'!AU31</f>
        <v>2.7705675461586858E-3</v>
      </c>
      <c r="T27" s="47">
        <f>'LUC-2013-01-08-Run3'!AV31</f>
        <v>2.7941732069956472E-3</v>
      </c>
      <c r="U27" s="47">
        <f>'LUC-2013-01-08-Run3'!AW31</f>
        <v>2.8177788678326082E-3</v>
      </c>
      <c r="V27" s="47">
        <f>'LUC-2013-01-08-Run3'!AX31</f>
        <v>2.8413845286695688E-3</v>
      </c>
      <c r="W27" s="47">
        <f>'LUC-2013-01-08-Run3'!AY31</f>
        <v>2.8649901895065294E-3</v>
      </c>
      <c r="X27" s="47">
        <f>'LUC-2013-01-08-Run3'!AZ31</f>
        <v>2.8885958503434904E-3</v>
      </c>
      <c r="Y27" s="47">
        <f>'LUC-2013-01-08-Run3'!BA31</f>
        <v>2.9122015111804514E-3</v>
      </c>
      <c r="Z27" s="47">
        <f>'LUC-2013-01-08-Run3'!BB31</f>
        <v>2.9358071720174115E-3</v>
      </c>
      <c r="AA27" s="47">
        <f>'LUC-2013-01-08-Run3'!BC31</f>
        <v>2.9594128328543738E-3</v>
      </c>
      <c r="AB27" s="47">
        <f>'LUC-2013-01-08-Run3'!BD31</f>
        <v>2.9830184936913344E-3</v>
      </c>
      <c r="AC27" s="47">
        <f>'LUC-2013-01-08-Run3'!BE31</f>
        <v>3.0066241545282949E-3</v>
      </c>
      <c r="AD27" s="47">
        <f>'LUC-2013-01-08-Run3'!BF31</f>
        <v>3.030229815365256E-3</v>
      </c>
      <c r="AE27" s="47">
        <f>'LUC-2013-01-08-Run3'!BG31</f>
        <v>3.0538354762022174E-3</v>
      </c>
      <c r="AF27" s="47">
        <f>'LUC-2013-01-08-Run3'!BH31</f>
        <v>3.0774411370391771E-3</v>
      </c>
      <c r="AG27" s="47">
        <f>'LUC-2013-01-08-Run3'!BI31</f>
        <v>3.1010467978761381E-3</v>
      </c>
      <c r="AH27" s="47">
        <f>'LUC-2013-01-08-Run3'!BJ31</f>
        <v>3.1246524587130987E-3</v>
      </c>
      <c r="AI27" s="47">
        <f>'LUC-2013-01-08-Run3'!BK31</f>
        <v>3.1482581195500597E-3</v>
      </c>
      <c r="AJ27" s="47">
        <f>'LUC-2013-01-08-Run3'!BL31</f>
        <v>3.1718637803870211E-3</v>
      </c>
      <c r="AK27" s="47">
        <f>'LUC-2013-01-08-Run3'!BM31</f>
        <v>3.1954694412239821E-3</v>
      </c>
      <c r="AL27" s="47">
        <f>'LUC-2013-01-08-Run3'!BN31</f>
        <v>3.2190751020609435E-3</v>
      </c>
      <c r="AM27" s="47">
        <f>'LUC-2013-01-08-Run3'!BO31</f>
        <v>3.2426807628979037E-3</v>
      </c>
      <c r="AN27" s="47">
        <f>'LUC-2013-01-08-Run3'!BP31</f>
        <v>3.2662864237348651E-3</v>
      </c>
      <c r="AO27" s="47">
        <f>'LUC-2013-01-08-Run3'!BQ31</f>
        <v>3.2898920845718252E-3</v>
      </c>
      <c r="AP27" s="47">
        <f>'LUC-2013-01-08-Run3'!BR31</f>
        <v>3.3134977454087858E-3</v>
      </c>
      <c r="AQ27" s="47">
        <f>'LUC-2013-01-08-Run3'!BS31</f>
        <v>3.3371034062457468E-3</v>
      </c>
      <c r="AR27" s="47">
        <f>'LUC-2013-01-08-Run3'!BT31</f>
        <v>3.3607090670827078E-3</v>
      </c>
      <c r="AS27" s="47">
        <f>'LUC-2013-01-08-Run3'!BU31</f>
        <v>3.3843147279196684E-3</v>
      </c>
      <c r="AT27" s="47">
        <f>'LUC-2013-01-08-Run3'!BV31</f>
        <v>3.4079203887566302E-3</v>
      </c>
      <c r="AU27" s="47">
        <f>'LUC-2013-01-08-Run3'!BW31</f>
        <v>3.4315260495935899E-3</v>
      </c>
      <c r="AV27" s="47">
        <f>'LUC-2013-01-08-Run3'!BX31</f>
        <v>3.4551317104305514E-3</v>
      </c>
      <c r="AW27" s="47">
        <f>'LUC-2013-01-08-Run3'!BY31</f>
        <v>3.4787373712675128E-3</v>
      </c>
      <c r="AX27" s="47">
        <f>'LUC-2013-01-08-Run3'!BZ31</f>
        <v>3.5023430321044729E-3</v>
      </c>
      <c r="AY27" s="47">
        <f>'LUC-2013-01-08-Run3'!CA31</f>
        <v>3.5259486929414339E-3</v>
      </c>
      <c r="AZ27" s="47">
        <f>'LUC-2013-01-08-Run3'!CB31</f>
        <v>3.5495543537783945E-3</v>
      </c>
      <c r="BA27" s="47">
        <f>'LUC-2013-01-08-Run3'!CC31</f>
        <v>3.5731600146153551E-3</v>
      </c>
      <c r="BB27" s="47">
        <f>'LUC-2013-01-08-Run3'!CD31</f>
        <v>3.5967656754523165E-3</v>
      </c>
      <c r="BC27" s="47">
        <f>'LUC-2013-01-08-Run3'!CE31</f>
        <v>3.6203713362892771E-3</v>
      </c>
      <c r="BD27" s="47">
        <f>'LUC-2013-01-08-Run3'!CF31</f>
        <v>3.6439769971262381E-3</v>
      </c>
      <c r="BE27" s="47">
        <f>'LUC-2013-01-08-Run3'!CG31</f>
        <v>3.6675826579631995E-3</v>
      </c>
      <c r="BF27" s="47">
        <f>'LUC-2013-01-08-Run3'!CH31</f>
        <v>3.6911883188001609E-3</v>
      </c>
      <c r="BG27" s="47">
        <f>'LUC-2013-01-08-Run3'!CI31</f>
        <v>3.7147939796371206E-3</v>
      </c>
      <c r="BH27" s="47">
        <f>'LUC-2013-01-08-Run3'!CJ31</f>
        <v>3.7383996404740821E-3</v>
      </c>
      <c r="BI27" s="47">
        <f>'LUC-2013-01-08-Run3'!CK31</f>
        <v>3.7620053013110422E-3</v>
      </c>
      <c r="BJ27" s="47">
        <f>'LUC-2013-01-08-Run3'!CL31</f>
        <v>3.7856109621480032E-3</v>
      </c>
      <c r="BK27" s="47">
        <f>'LUC-2013-01-08-Run3'!CM31</f>
        <v>3.8092166229849646E-3</v>
      </c>
      <c r="BM27" s="100"/>
      <c r="BN27" s="49" t="s">
        <v>100</v>
      </c>
      <c r="BO27" s="75">
        <f t="shared" si="14"/>
        <v>2.21991625074704</v>
      </c>
      <c r="BP27" s="75">
        <f t="shared" si="15"/>
        <v>2.5503070279940276</v>
      </c>
      <c r="BQ27" s="75">
        <f t="shared" si="16"/>
        <v>2.8649901895065293</v>
      </c>
      <c r="BR27" s="75">
        <f t="shared" si="17"/>
        <v>3.1010467978761382</v>
      </c>
      <c r="BS27" s="75">
        <f t="shared" si="18"/>
        <v>3.3371034062457468</v>
      </c>
      <c r="BT27" s="75">
        <f t="shared" si="19"/>
        <v>3.5731600146153553</v>
      </c>
      <c r="BU27" s="75">
        <f t="shared" si="20"/>
        <v>3.8092166229849647</v>
      </c>
    </row>
    <row r="28" spans="1:73" x14ac:dyDescent="0.25">
      <c r="A28" s="48" t="s">
        <v>71</v>
      </c>
      <c r="B28" s="46" t="s">
        <v>101</v>
      </c>
      <c r="C28" s="48" t="s">
        <v>107</v>
      </c>
      <c r="D28" s="47">
        <f>'LUC-2013-01-08-Run3'!AF32</f>
        <v>3.2695631189309741E-3</v>
      </c>
      <c r="E28" s="47">
        <f>'LUC-2013-01-08-Run3'!AG32</f>
        <v>3.3190680876783053E-3</v>
      </c>
      <c r="F28" s="47">
        <f>'LUC-2013-01-08-Run3'!AH32</f>
        <v>3.3685730564256351E-3</v>
      </c>
      <c r="G28" s="47">
        <f>'LUC-2013-01-08-Run3'!AI32</f>
        <v>3.4180780251729654E-3</v>
      </c>
      <c r="H28" s="47">
        <f>'LUC-2013-01-08-Run3'!AJ32</f>
        <v>3.4675829939202975E-3</v>
      </c>
      <c r="I28" s="47">
        <f>'LUC-2013-01-08-Run3'!AK32</f>
        <v>3.5170879626676278E-3</v>
      </c>
      <c r="J28" s="47">
        <f>'LUC-2013-01-08-Run3'!AL32</f>
        <v>3.566592931414959E-3</v>
      </c>
      <c r="K28" s="47">
        <f>'LUC-2013-01-08-Run3'!AM32</f>
        <v>3.6160979001622893E-3</v>
      </c>
      <c r="L28" s="47">
        <f>'LUC-2013-01-08-Run3'!AN32</f>
        <v>3.66560286890962E-3</v>
      </c>
      <c r="M28" s="47">
        <f>'LUC-2013-01-08-Run3'!AO32</f>
        <v>3.7151078376569512E-3</v>
      </c>
      <c r="N28" s="47">
        <f>'LUC-2013-01-08-Run3'!AP32</f>
        <v>3.764612806404282E-3</v>
      </c>
      <c r="O28" s="47">
        <f>'LUC-2013-01-08-Run3'!AQ32</f>
        <v>3.8141177751516123E-3</v>
      </c>
      <c r="P28" s="47">
        <f>'LUC-2013-01-08-Run3'!AR32</f>
        <v>3.8636227438989435E-3</v>
      </c>
      <c r="Q28" s="47">
        <f>'LUC-2013-01-08-Run3'!AS32</f>
        <v>3.9131277126462733E-3</v>
      </c>
      <c r="R28" s="47">
        <f>'LUC-2013-01-08-Run3'!AT32</f>
        <v>3.9626326813936045E-3</v>
      </c>
      <c r="S28" s="47">
        <f>'LUC-2013-01-08-Run3'!AU32</f>
        <v>4.0121376501409357E-3</v>
      </c>
      <c r="T28" s="47">
        <f>'LUC-2013-01-08-Run3'!AV32</f>
        <v>4.0409850921853223E-3</v>
      </c>
      <c r="U28" s="47">
        <f>'LUC-2013-01-08-Run3'!AW32</f>
        <v>4.0698325342297097E-3</v>
      </c>
      <c r="V28" s="47">
        <f>'LUC-2013-01-08-Run3'!AX32</f>
        <v>4.0986799762740963E-3</v>
      </c>
      <c r="W28" s="47">
        <f>'LUC-2013-01-08-Run3'!AY32</f>
        <v>4.127527418318482E-3</v>
      </c>
      <c r="X28" s="47">
        <f>'LUC-2013-01-08-Run3'!AZ32</f>
        <v>4.1563748603628704E-3</v>
      </c>
      <c r="Y28" s="47">
        <f>'LUC-2013-01-08-Run3'!BA32</f>
        <v>4.1852223024072561E-3</v>
      </c>
      <c r="Z28" s="47">
        <f>'LUC-2013-01-08-Run3'!BB32</f>
        <v>4.2140697444516435E-3</v>
      </c>
      <c r="AA28" s="47">
        <f>'LUC-2013-01-08-Run3'!BC32</f>
        <v>4.2429171864960301E-3</v>
      </c>
      <c r="AB28" s="47">
        <f>'LUC-2013-01-08-Run3'!BD32</f>
        <v>4.2717646285404158E-3</v>
      </c>
      <c r="AC28" s="47">
        <f>'LUC-2013-01-08-Run3'!BE32</f>
        <v>4.3006120705848042E-3</v>
      </c>
      <c r="AD28" s="47">
        <f>'LUC-2013-01-08-Run3'!BF32</f>
        <v>4.3294595126291899E-3</v>
      </c>
      <c r="AE28" s="47">
        <f>'LUC-2013-01-08-Run3'!BG32</f>
        <v>4.3583069546735782E-3</v>
      </c>
      <c r="AF28" s="47">
        <f>'LUC-2013-01-08-Run3'!BH32</f>
        <v>4.3871543967179639E-3</v>
      </c>
      <c r="AG28" s="47">
        <f>'LUC-2013-01-08-Run3'!BI32</f>
        <v>4.4160018387623514E-3</v>
      </c>
      <c r="AH28" s="47">
        <f>'LUC-2013-01-08-Run3'!BJ32</f>
        <v>4.444849280806738E-3</v>
      </c>
      <c r="AI28" s="47">
        <f>'LUC-2013-01-08-Run3'!BK32</f>
        <v>4.4736967228511245E-3</v>
      </c>
      <c r="AJ28" s="47">
        <f>'LUC-2013-01-08-Run3'!BL32</f>
        <v>4.5025441648955111E-3</v>
      </c>
      <c r="AK28" s="47">
        <f>'LUC-2013-01-08-Run3'!BM32</f>
        <v>4.5313916069398994E-3</v>
      </c>
      <c r="AL28" s="47">
        <f>'LUC-2013-01-08-Run3'!BN32</f>
        <v>4.5602390489842852E-3</v>
      </c>
      <c r="AM28" s="47">
        <f>'LUC-2013-01-08-Run3'!BO32</f>
        <v>4.5890864910286726E-3</v>
      </c>
      <c r="AN28" s="47">
        <f>'LUC-2013-01-08-Run3'!BP32</f>
        <v>4.6179339330730601E-3</v>
      </c>
      <c r="AO28" s="47">
        <f>'LUC-2013-01-08-Run3'!BQ32</f>
        <v>4.6467813751174458E-3</v>
      </c>
      <c r="AP28" s="47">
        <f>'LUC-2013-01-08-Run3'!BR32</f>
        <v>4.6756288171618332E-3</v>
      </c>
      <c r="AQ28" s="47">
        <f>'LUC-2013-01-08-Run3'!BS32</f>
        <v>4.7044762592062198E-3</v>
      </c>
      <c r="AR28" s="47">
        <f>'LUC-2013-01-08-Run3'!BT32</f>
        <v>4.7333237012506073E-3</v>
      </c>
      <c r="AS28" s="47">
        <f>'LUC-2013-01-08-Run3'!BU32</f>
        <v>4.762171143294993E-3</v>
      </c>
      <c r="AT28" s="47">
        <f>'LUC-2013-01-08-Run3'!BV32</f>
        <v>4.7910185853393805E-3</v>
      </c>
      <c r="AU28" s="47">
        <f>'LUC-2013-01-08-Run3'!BW32</f>
        <v>4.8198660273837679E-3</v>
      </c>
      <c r="AV28" s="47">
        <f>'LUC-2013-01-08-Run3'!BX32</f>
        <v>4.8487134694281545E-3</v>
      </c>
      <c r="AW28" s="47">
        <f>'LUC-2013-01-08-Run3'!BY32</f>
        <v>4.8775609114725419E-3</v>
      </c>
      <c r="AX28" s="47">
        <f>'LUC-2013-01-08-Run3'!BZ32</f>
        <v>4.9064083535169277E-3</v>
      </c>
      <c r="AY28" s="47">
        <f>'LUC-2013-01-08-Run3'!CA32</f>
        <v>4.9352557955613151E-3</v>
      </c>
      <c r="AZ28" s="47">
        <f>'LUC-2013-01-08-Run3'!CB32</f>
        <v>4.9641032376057017E-3</v>
      </c>
      <c r="BA28" s="47">
        <f>'LUC-2013-01-08-Run3'!CC32</f>
        <v>4.9929506796500883E-3</v>
      </c>
      <c r="BB28" s="47">
        <f>'LUC-2013-01-08-Run3'!CD32</f>
        <v>5.0217981216944757E-3</v>
      </c>
      <c r="BC28" s="47">
        <f>'LUC-2013-01-08-Run3'!CE32</f>
        <v>5.0506455637388623E-3</v>
      </c>
      <c r="BD28" s="47">
        <f>'LUC-2013-01-08-Run3'!CF32</f>
        <v>5.0794930057832489E-3</v>
      </c>
      <c r="BE28" s="47">
        <f>'LUC-2013-01-08-Run3'!CG32</f>
        <v>5.1083404478276355E-3</v>
      </c>
      <c r="BF28" s="47">
        <f>'LUC-2013-01-08-Run3'!CH32</f>
        <v>5.1371878898720212E-3</v>
      </c>
      <c r="BG28" s="47">
        <f>'LUC-2013-01-08-Run3'!CI32</f>
        <v>5.1660353319164087E-3</v>
      </c>
      <c r="BH28" s="47">
        <f>'LUC-2013-01-08-Run3'!CJ32</f>
        <v>5.1948827739607961E-3</v>
      </c>
      <c r="BI28" s="47">
        <f>'LUC-2013-01-08-Run3'!CK32</f>
        <v>5.2237302160051836E-3</v>
      </c>
      <c r="BJ28" s="47">
        <f>'LUC-2013-01-08-Run3'!CL32</f>
        <v>5.252577658049571E-3</v>
      </c>
      <c r="BK28" s="47">
        <f>'LUC-2013-01-08-Run3'!CM32</f>
        <v>5.2814251000939559E-3</v>
      </c>
      <c r="BM28" s="100"/>
      <c r="BN28" s="49" t="s">
        <v>101</v>
      </c>
      <c r="BO28" s="75">
        <f t="shared" si="14"/>
        <v>3.2695631189309742</v>
      </c>
      <c r="BP28" s="75">
        <f t="shared" si="15"/>
        <v>3.7151078376569511</v>
      </c>
      <c r="BQ28" s="75">
        <f t="shared" si="16"/>
        <v>4.1275274183184818</v>
      </c>
      <c r="BR28" s="75">
        <f t="shared" si="17"/>
        <v>4.4160018387623516</v>
      </c>
      <c r="BS28" s="75">
        <f t="shared" si="18"/>
        <v>4.7044762592062197</v>
      </c>
      <c r="BT28" s="75">
        <f t="shared" si="19"/>
        <v>4.9929506796500887</v>
      </c>
      <c r="BU28" s="75">
        <f t="shared" si="20"/>
        <v>5.2814251000939558</v>
      </c>
    </row>
    <row r="29" spans="1:73" x14ac:dyDescent="0.25">
      <c r="A29" s="48" t="s">
        <v>71</v>
      </c>
      <c r="B29" s="46" t="s">
        <v>111</v>
      </c>
      <c r="C29" s="48" t="s">
        <v>107</v>
      </c>
      <c r="D29" s="47">
        <f>'LUC-2013-01-08-Run3'!AF33</f>
        <v>1.4251346260975677E-3</v>
      </c>
      <c r="E29" s="47">
        <f>'LUC-2013-01-08-Run3'!AG33</f>
        <v>1.4394010133432365E-3</v>
      </c>
      <c r="F29" s="47">
        <f>'LUC-2013-01-08-Run3'!AH33</f>
        <v>1.4536674005889065E-3</v>
      </c>
      <c r="G29" s="47">
        <f>'LUC-2013-01-08-Run3'!AI33</f>
        <v>1.4679337878345756E-3</v>
      </c>
      <c r="H29" s="47">
        <f>'LUC-2013-01-08-Run3'!AJ33</f>
        <v>1.4822001750802451E-3</v>
      </c>
      <c r="I29" s="47">
        <f>'LUC-2013-01-08-Run3'!AK33</f>
        <v>1.4964665623259147E-3</v>
      </c>
      <c r="J29" s="47">
        <f>'LUC-2013-01-08-Run3'!AL33</f>
        <v>1.5107329495715842E-3</v>
      </c>
      <c r="K29" s="47">
        <f>'LUC-2013-01-08-Run3'!AM33</f>
        <v>1.5249993368172535E-3</v>
      </c>
      <c r="L29" s="47">
        <f>'LUC-2013-01-08-Run3'!AN33</f>
        <v>1.5392657240629226E-3</v>
      </c>
      <c r="M29" s="47">
        <f>'LUC-2013-01-08-Run3'!AO33</f>
        <v>1.5535321113085924E-3</v>
      </c>
      <c r="N29" s="47">
        <f>'LUC-2013-01-08-Run3'!AP33</f>
        <v>1.5677984985542617E-3</v>
      </c>
      <c r="O29" s="47">
        <f>'LUC-2013-01-08-Run3'!AQ33</f>
        <v>1.5820648857999312E-3</v>
      </c>
      <c r="P29" s="47">
        <f>'LUC-2013-01-08-Run3'!AR33</f>
        <v>1.5963312730456008E-3</v>
      </c>
      <c r="Q29" s="47">
        <f>'LUC-2013-01-08-Run3'!AS33</f>
        <v>1.6105976602912699E-3</v>
      </c>
      <c r="R29" s="47">
        <f>'LUC-2013-01-08-Run3'!AT33</f>
        <v>1.6248640475369394E-3</v>
      </c>
      <c r="S29" s="47">
        <f>'LUC-2013-01-08-Run3'!AU33</f>
        <v>1.6391304347826087E-3</v>
      </c>
      <c r="T29" s="47">
        <f>'LUC-2013-01-08-Run3'!AV33</f>
        <v>1.6512056578914661E-3</v>
      </c>
      <c r="U29" s="47">
        <f>'LUC-2013-01-08-Run3'!AW33</f>
        <v>1.6632808810003231E-3</v>
      </c>
      <c r="V29" s="47">
        <f>'LUC-2013-01-08-Run3'!AX33</f>
        <v>1.6753561041091803E-3</v>
      </c>
      <c r="W29" s="47">
        <f>'LUC-2013-01-08-Run3'!AY33</f>
        <v>1.6874313272180379E-3</v>
      </c>
      <c r="X29" s="47">
        <f>'LUC-2013-01-08-Run3'!AZ33</f>
        <v>1.6995065503268951E-3</v>
      </c>
      <c r="Y29" s="47">
        <f>'LUC-2013-01-08-Run3'!BA33</f>
        <v>1.7115817734357521E-3</v>
      </c>
      <c r="Z29" s="47">
        <f>'LUC-2013-01-08-Run3'!BB33</f>
        <v>1.7236569965446093E-3</v>
      </c>
      <c r="AA29" s="47">
        <f>'LUC-2013-01-08-Run3'!BC33</f>
        <v>1.7357322196534667E-3</v>
      </c>
      <c r="AB29" s="47">
        <f>'LUC-2013-01-08-Run3'!BD33</f>
        <v>1.7478074427623236E-3</v>
      </c>
      <c r="AC29" s="47">
        <f>'LUC-2013-01-08-Run3'!BE33</f>
        <v>1.759882665871181E-3</v>
      </c>
      <c r="AD29" s="47">
        <f>'LUC-2013-01-08-Run3'!BF33</f>
        <v>1.7719578889800382E-3</v>
      </c>
      <c r="AE29" s="47">
        <f>'LUC-2013-01-08-Run3'!BG33</f>
        <v>1.7840331120888959E-3</v>
      </c>
      <c r="AF29" s="47">
        <f>'LUC-2013-01-08-Run3'!BH33</f>
        <v>1.7961083351977531E-3</v>
      </c>
      <c r="AG29" s="47">
        <f>'LUC-2013-01-08-Run3'!BI33</f>
        <v>1.8081835583066094E-3</v>
      </c>
      <c r="AH29" s="47">
        <f>'LUC-2013-01-08-Run3'!BJ33</f>
        <v>1.8202587814154672E-3</v>
      </c>
      <c r="AI29" s="47">
        <f>'LUC-2013-01-08-Run3'!BK33</f>
        <v>1.8323340045243244E-3</v>
      </c>
      <c r="AJ29" s="47">
        <f>'LUC-2013-01-08-Run3'!BL33</f>
        <v>1.844409227633182E-3</v>
      </c>
      <c r="AK29" s="47">
        <f>'LUC-2013-01-08-Run3'!BM33</f>
        <v>1.8564844507420388E-3</v>
      </c>
      <c r="AL29" s="47">
        <f>'LUC-2013-01-08-Run3'!BN33</f>
        <v>1.8685596738508962E-3</v>
      </c>
      <c r="AM29" s="47">
        <f>'LUC-2013-01-08-Run3'!BO33</f>
        <v>1.8806348969597534E-3</v>
      </c>
      <c r="AN29" s="47">
        <f>'LUC-2013-01-08-Run3'!BP33</f>
        <v>1.8927101200686108E-3</v>
      </c>
      <c r="AO29" s="47">
        <f>'LUC-2013-01-08-Run3'!BQ33</f>
        <v>1.9047853431774678E-3</v>
      </c>
      <c r="AP29" s="47">
        <f>'LUC-2013-01-08-Run3'!BR33</f>
        <v>1.9168605662863256E-3</v>
      </c>
      <c r="AQ29" s="47">
        <f>'LUC-2013-01-08-Run3'!BS33</f>
        <v>1.9289357893951824E-3</v>
      </c>
      <c r="AR29" s="47">
        <f>'LUC-2013-01-08-Run3'!BT33</f>
        <v>1.9410110125040402E-3</v>
      </c>
      <c r="AS29" s="47">
        <f>'LUC-2013-01-08-Run3'!BU33</f>
        <v>1.9530862356128972E-3</v>
      </c>
      <c r="AT29" s="47">
        <f>'LUC-2013-01-08-Run3'!BV33</f>
        <v>1.9651614587217541E-3</v>
      </c>
      <c r="AU29" s="47">
        <f>'LUC-2013-01-08-Run3'!BW33</f>
        <v>1.9772366818306113E-3</v>
      </c>
      <c r="AV29" s="47">
        <f>'LUC-2013-01-08-Run3'!BX33</f>
        <v>1.989311904939469E-3</v>
      </c>
      <c r="AW29" s="47">
        <f>'LUC-2013-01-08-Run3'!BY33</f>
        <v>2.0013871280483257E-3</v>
      </c>
      <c r="AX29" s="47">
        <f>'LUC-2013-01-08-Run3'!BZ33</f>
        <v>2.0134623511571829E-3</v>
      </c>
      <c r="AY29" s="47">
        <f>'LUC-2013-01-08-Run3'!CA33</f>
        <v>2.0255375742660405E-3</v>
      </c>
      <c r="AZ29" s="47">
        <f>'LUC-2013-01-08-Run3'!CB33</f>
        <v>2.0376127973748973E-3</v>
      </c>
      <c r="BA29" s="47">
        <f>'LUC-2013-01-08-Run3'!CC33</f>
        <v>2.0496880204837549E-3</v>
      </c>
      <c r="BB29" s="47">
        <f>'LUC-2013-01-08-Run3'!CD33</f>
        <v>2.0617632435926121E-3</v>
      </c>
      <c r="BC29" s="47">
        <f>'LUC-2013-01-08-Run3'!CE33</f>
        <v>2.0738384667014697E-3</v>
      </c>
      <c r="BD29" s="47">
        <f>'LUC-2013-01-08-Run3'!CF33</f>
        <v>2.0859136898103261E-3</v>
      </c>
      <c r="BE29" s="47">
        <f>'LUC-2013-01-08-Run3'!CG33</f>
        <v>2.0979889129191837E-3</v>
      </c>
      <c r="BF29" s="47">
        <f>'LUC-2013-01-08-Run3'!CH33</f>
        <v>2.1100641360280409E-3</v>
      </c>
      <c r="BG29" s="47">
        <f>'LUC-2013-01-08-Run3'!CI33</f>
        <v>2.1221393591368985E-3</v>
      </c>
      <c r="BH29" s="47">
        <f>'LUC-2013-01-08-Run3'!CJ33</f>
        <v>2.1342145822457557E-3</v>
      </c>
      <c r="BI29" s="47">
        <f>'LUC-2013-01-08-Run3'!CK33</f>
        <v>2.1462898053546129E-3</v>
      </c>
      <c r="BJ29" s="47">
        <f>'LUC-2013-01-08-Run3'!CL33</f>
        <v>2.1583650284634701E-3</v>
      </c>
      <c r="BK29" s="47">
        <f>'LUC-2013-01-08-Run3'!CM33</f>
        <v>2.1704402515723277E-3</v>
      </c>
      <c r="BM29" s="100"/>
      <c r="BN29" s="49" t="s">
        <v>111</v>
      </c>
      <c r="BO29" s="75">
        <f t="shared" si="14"/>
        <v>1.4251346260975677</v>
      </c>
      <c r="BP29" s="75">
        <f t="shared" si="15"/>
        <v>1.5535321113085925</v>
      </c>
      <c r="BQ29" s="75">
        <f t="shared" si="16"/>
        <v>1.6874313272180379</v>
      </c>
      <c r="BR29" s="75">
        <f t="shared" si="17"/>
        <v>1.8081835583066095</v>
      </c>
      <c r="BS29" s="75">
        <f t="shared" si="18"/>
        <v>1.9289357893951824</v>
      </c>
      <c r="BT29" s="75">
        <f t="shared" si="19"/>
        <v>2.0496880204837549</v>
      </c>
      <c r="BU29" s="75">
        <f t="shared" si="20"/>
        <v>2.1704402515723276</v>
      </c>
    </row>
    <row r="30" spans="1:73" x14ac:dyDescent="0.25">
      <c r="A30" s="48" t="s">
        <v>71</v>
      </c>
      <c r="B30" s="46" t="s">
        <v>102</v>
      </c>
      <c r="C30" s="48" t="s">
        <v>107</v>
      </c>
      <c r="D30" s="47">
        <f>'LUC-2013-01-08-Run3'!AF34</f>
        <v>1.6577549140049134E-3</v>
      </c>
      <c r="E30" s="47">
        <f>'LUC-2013-01-08-Run3'!AG34</f>
        <v>1.6804361179361179E-3</v>
      </c>
      <c r="F30" s="47">
        <f>'LUC-2013-01-08-Run3'!AH34</f>
        <v>1.7031173218673219E-3</v>
      </c>
      <c r="G30" s="47">
        <f>'LUC-2013-01-08-Run3'!AI34</f>
        <v>1.7257985257985258E-3</v>
      </c>
      <c r="H30" s="47">
        <f>'LUC-2013-01-08-Run3'!AJ34</f>
        <v>1.7484797297297294E-3</v>
      </c>
      <c r="I30" s="47">
        <f>'LUC-2013-01-08-Run3'!AK34</f>
        <v>1.7711609336609332E-3</v>
      </c>
      <c r="J30" s="47">
        <f>'LUC-2013-01-08-Run3'!AL34</f>
        <v>1.7938421375921377E-3</v>
      </c>
      <c r="K30" s="47">
        <f>'LUC-2013-01-08-Run3'!AM34</f>
        <v>1.8165233415233415E-3</v>
      </c>
      <c r="L30" s="47">
        <f>'LUC-2013-01-08-Run3'!AN34</f>
        <v>1.8392045454545453E-3</v>
      </c>
      <c r="M30" s="47">
        <f>'LUC-2013-01-08-Run3'!AO34</f>
        <v>1.8618857493857496E-3</v>
      </c>
      <c r="N30" s="47">
        <f>'LUC-2013-01-08-Run3'!AP34</f>
        <v>1.8845669533169532E-3</v>
      </c>
      <c r="O30" s="47">
        <f>'LUC-2013-01-08-Run3'!AQ34</f>
        <v>1.9072481572481575E-3</v>
      </c>
      <c r="P30" s="47">
        <f>'LUC-2013-01-08-Run3'!AR34</f>
        <v>1.9299293611793611E-3</v>
      </c>
      <c r="Q30" s="47">
        <f>'LUC-2013-01-08-Run3'!AS34</f>
        <v>1.9526105651105647E-3</v>
      </c>
      <c r="R30" s="47">
        <f>'LUC-2013-01-08-Run3'!AT34</f>
        <v>1.9752917690417696E-3</v>
      </c>
      <c r="S30" s="47">
        <f>'LUC-2013-01-08-Run3'!AU34</f>
        <v>1.9979729729729728E-3</v>
      </c>
      <c r="T30" s="47">
        <f>'LUC-2013-01-08-Run3'!AV34</f>
        <v>2.0184735872235877E-3</v>
      </c>
      <c r="U30" s="47">
        <f>'LUC-2013-01-08-Run3'!AW34</f>
        <v>2.0389742014742013E-3</v>
      </c>
      <c r="V30" s="47">
        <f>'LUC-2013-01-08-Run3'!AX34</f>
        <v>2.0594748157248153E-3</v>
      </c>
      <c r="W30" s="47">
        <f>'LUC-2013-01-08-Run3'!AY34</f>
        <v>2.0799754299754298E-3</v>
      </c>
      <c r="X30" s="47">
        <f>'LUC-2013-01-08-Run3'!AZ34</f>
        <v>2.1004760442260443E-3</v>
      </c>
      <c r="Y30" s="47">
        <f>'LUC-2013-01-08-Run3'!BA34</f>
        <v>2.1209766584766587E-3</v>
      </c>
      <c r="Z30" s="47">
        <f>'LUC-2013-01-08-Run3'!BB34</f>
        <v>2.1414772727272723E-3</v>
      </c>
      <c r="AA30" s="47">
        <f>'LUC-2013-01-08-Run3'!BC34</f>
        <v>2.1619778869778868E-3</v>
      </c>
      <c r="AB30" s="47">
        <f>'LUC-2013-01-08-Run3'!BD34</f>
        <v>2.1824785012285013E-3</v>
      </c>
      <c r="AC30" s="47">
        <f>'LUC-2013-01-08-Run3'!BE34</f>
        <v>2.2029791154791153E-3</v>
      </c>
      <c r="AD30" s="47">
        <f>'LUC-2013-01-08-Run3'!BF34</f>
        <v>2.2234797297297293E-3</v>
      </c>
      <c r="AE30" s="47">
        <f>'LUC-2013-01-08-Run3'!BG34</f>
        <v>2.2439803439803438E-3</v>
      </c>
      <c r="AF30" s="47">
        <f>'LUC-2013-01-08-Run3'!BH34</f>
        <v>2.2644809582309583E-3</v>
      </c>
      <c r="AG30" s="47">
        <f>'LUC-2013-01-08-Run3'!BI34</f>
        <v>2.2849815724815723E-3</v>
      </c>
      <c r="AH30" s="47">
        <f>'LUC-2013-01-08-Run3'!BJ34</f>
        <v>2.3054821867321868E-3</v>
      </c>
      <c r="AI30" s="47">
        <f>'LUC-2013-01-08-Run3'!BK34</f>
        <v>2.3259828009828008E-3</v>
      </c>
      <c r="AJ30" s="47">
        <f>'LUC-2013-01-08-Run3'!BL34</f>
        <v>2.3464834152334153E-3</v>
      </c>
      <c r="AK30" s="47">
        <f>'LUC-2013-01-08-Run3'!BM34</f>
        <v>2.3669840294840293E-3</v>
      </c>
      <c r="AL30" s="47">
        <f>'LUC-2013-01-08-Run3'!BN34</f>
        <v>2.3874846437346438E-3</v>
      </c>
      <c r="AM30" s="47">
        <f>'LUC-2013-01-08-Run3'!BO34</f>
        <v>2.4079852579852574E-3</v>
      </c>
      <c r="AN30" s="47">
        <f>'LUC-2013-01-08-Run3'!BP34</f>
        <v>2.4284858722358718E-3</v>
      </c>
      <c r="AO30" s="47">
        <f>'LUC-2013-01-08-Run3'!BQ34</f>
        <v>2.4489864864864859E-3</v>
      </c>
      <c r="AP30" s="47">
        <f>'LUC-2013-01-08-Run3'!BR34</f>
        <v>2.4694871007371003E-3</v>
      </c>
      <c r="AQ30" s="47">
        <f>'LUC-2013-01-08-Run3'!BS34</f>
        <v>2.4899877149877148E-3</v>
      </c>
      <c r="AR30" s="47">
        <f>'LUC-2013-01-08-Run3'!BT34</f>
        <v>2.5104883292383293E-3</v>
      </c>
      <c r="AS30" s="47">
        <f>'LUC-2013-01-08-Run3'!BU34</f>
        <v>2.5309889434889433E-3</v>
      </c>
      <c r="AT30" s="47">
        <f>'LUC-2013-01-08-Run3'!BV34</f>
        <v>2.5514895577395573E-3</v>
      </c>
      <c r="AU30" s="47">
        <f>'LUC-2013-01-08-Run3'!BW34</f>
        <v>2.5719901719901722E-3</v>
      </c>
      <c r="AV30" s="47">
        <f>'LUC-2013-01-08-Run3'!BX34</f>
        <v>2.5924907862407863E-3</v>
      </c>
      <c r="AW30" s="47">
        <f>'LUC-2013-01-08-Run3'!BY34</f>
        <v>2.6129914004914007E-3</v>
      </c>
      <c r="AX30" s="47">
        <f>'LUC-2013-01-08-Run3'!BZ34</f>
        <v>2.6334920147420139E-3</v>
      </c>
      <c r="AY30" s="47">
        <f>'LUC-2013-01-08-Run3'!CA34</f>
        <v>2.6539926289926284E-3</v>
      </c>
      <c r="AZ30" s="47">
        <f>'LUC-2013-01-08-Run3'!CB34</f>
        <v>2.6744932432432428E-3</v>
      </c>
      <c r="BA30" s="47">
        <f>'LUC-2013-01-08-Run3'!CC34</f>
        <v>2.6949938574938573E-3</v>
      </c>
      <c r="BB30" s="47">
        <f>'LUC-2013-01-08-Run3'!CD34</f>
        <v>2.7154944717444713E-3</v>
      </c>
      <c r="BC30" s="47">
        <f>'LUC-2013-01-08-Run3'!CE34</f>
        <v>2.7359950859950858E-3</v>
      </c>
      <c r="BD30" s="47">
        <f>'LUC-2013-01-08-Run3'!CF34</f>
        <v>2.7564957002457007E-3</v>
      </c>
      <c r="BE30" s="47">
        <f>'LUC-2013-01-08-Run3'!CG34</f>
        <v>2.7769963144963143E-3</v>
      </c>
      <c r="BF30" s="47">
        <f>'LUC-2013-01-08-Run3'!CH34</f>
        <v>2.7974969287469288E-3</v>
      </c>
      <c r="BG30" s="47">
        <f>'LUC-2013-01-08-Run3'!CI34</f>
        <v>2.8179975429975424E-3</v>
      </c>
      <c r="BH30" s="47">
        <f>'LUC-2013-01-08-Run3'!CJ34</f>
        <v>2.8384981572481573E-3</v>
      </c>
      <c r="BI30" s="47">
        <f>'LUC-2013-01-08-Run3'!CK34</f>
        <v>2.8589987714987713E-3</v>
      </c>
      <c r="BJ30" s="47">
        <f>'LUC-2013-01-08-Run3'!CL34</f>
        <v>2.8794993857493853E-3</v>
      </c>
      <c r="BK30" s="47">
        <f>'LUC-2013-01-08-Run3'!CM34</f>
        <v>2.8999999999999998E-3</v>
      </c>
      <c r="BM30" s="100"/>
      <c r="BN30" s="49" t="s">
        <v>102</v>
      </c>
      <c r="BO30" s="75">
        <f t="shared" si="14"/>
        <v>1.6577549140049135</v>
      </c>
      <c r="BP30" s="75">
        <f t="shared" si="15"/>
        <v>1.8618857493857497</v>
      </c>
      <c r="BQ30" s="75">
        <f t="shared" si="16"/>
        <v>2.0799754299754296</v>
      </c>
      <c r="BR30" s="75">
        <f t="shared" si="17"/>
        <v>2.2849815724815721</v>
      </c>
      <c r="BS30" s="75">
        <f t="shared" si="18"/>
        <v>2.489987714987715</v>
      </c>
      <c r="BT30" s="75">
        <f t="shared" si="19"/>
        <v>2.6949938574938574</v>
      </c>
      <c r="BU30" s="75">
        <f t="shared" si="20"/>
        <v>2.9</v>
      </c>
    </row>
    <row r="31" spans="1:73" x14ac:dyDescent="0.25">
      <c r="A31" s="48" t="s">
        <v>71</v>
      </c>
      <c r="B31" s="46" t="s">
        <v>103</v>
      </c>
      <c r="C31" s="48" t="s">
        <v>107</v>
      </c>
      <c r="D31" s="47">
        <f>'LUC-2013-01-08-Run3'!AF35</f>
        <v>6.1522727272727278E-2</v>
      </c>
      <c r="E31" s="47">
        <f>'LUC-2013-01-08-Run3'!AG35</f>
        <v>6.1954545454545457E-2</v>
      </c>
      <c r="F31" s="47">
        <f>'LUC-2013-01-08-Run3'!AH35</f>
        <v>6.2386363636363643E-2</v>
      </c>
      <c r="G31" s="47">
        <f>'LUC-2013-01-08-Run3'!AI35</f>
        <v>6.2818181818181829E-2</v>
      </c>
      <c r="H31" s="47">
        <f>'LUC-2013-01-08-Run3'!AJ35</f>
        <v>6.3250000000000001E-2</v>
      </c>
      <c r="I31" s="47">
        <f>'LUC-2013-01-08-Run3'!AK35</f>
        <v>6.3681818181818187E-2</v>
      </c>
      <c r="J31" s="47">
        <f>'LUC-2013-01-08-Run3'!AL35</f>
        <v>6.4113636363636373E-2</v>
      </c>
      <c r="K31" s="47">
        <f>'LUC-2013-01-08-Run3'!AM35</f>
        <v>6.4545454545454545E-2</v>
      </c>
      <c r="L31" s="47">
        <f>'LUC-2013-01-08-Run3'!AN35</f>
        <v>6.4977272727272731E-2</v>
      </c>
      <c r="M31" s="47">
        <f>'LUC-2013-01-08-Run3'!AO35</f>
        <v>6.5409090909090917E-2</v>
      </c>
      <c r="N31" s="47">
        <f>'LUC-2013-01-08-Run3'!AP35</f>
        <v>6.5840909090909089E-2</v>
      </c>
      <c r="O31" s="47">
        <f>'LUC-2013-01-08-Run3'!AQ35</f>
        <v>6.6272727272727275E-2</v>
      </c>
      <c r="P31" s="47">
        <f>'LUC-2013-01-08-Run3'!AR35</f>
        <v>6.6704545454545461E-2</v>
      </c>
      <c r="Q31" s="47">
        <f>'LUC-2013-01-08-Run3'!AS35</f>
        <v>6.7136363636363633E-2</v>
      </c>
      <c r="R31" s="47">
        <f>'LUC-2013-01-08-Run3'!AT35</f>
        <v>6.7568181818181819E-2</v>
      </c>
      <c r="S31" s="47">
        <f>'LUC-2013-01-08-Run3'!AU35</f>
        <v>6.8000000000000005E-2</v>
      </c>
      <c r="T31" s="47">
        <f>'LUC-2013-01-08-Run3'!AV35</f>
        <v>6.881818181818182E-2</v>
      </c>
      <c r="U31" s="47">
        <f>'LUC-2013-01-08-Run3'!AW35</f>
        <v>6.9636363636363635E-2</v>
      </c>
      <c r="V31" s="47">
        <f>'LUC-2013-01-08-Run3'!AX35</f>
        <v>7.0454545454545464E-2</v>
      </c>
      <c r="W31" s="47">
        <f>'LUC-2013-01-08-Run3'!AY35</f>
        <v>7.1272727272727279E-2</v>
      </c>
      <c r="X31" s="47">
        <f>'LUC-2013-01-08-Run3'!AZ35</f>
        <v>7.2090909090909094E-2</v>
      </c>
      <c r="Y31" s="47">
        <f>'LUC-2013-01-08-Run3'!BA35</f>
        <v>7.290909090909091E-2</v>
      </c>
      <c r="Z31" s="47">
        <f>'LUC-2013-01-08-Run3'!BB35</f>
        <v>7.3727272727272725E-2</v>
      </c>
      <c r="AA31" s="47">
        <f>'LUC-2013-01-08-Run3'!BC35</f>
        <v>7.4545454545454554E-2</v>
      </c>
      <c r="AB31" s="47">
        <f>'LUC-2013-01-08-Run3'!BD35</f>
        <v>7.5363636363636369E-2</v>
      </c>
      <c r="AC31" s="47">
        <f>'LUC-2013-01-08-Run3'!BE35</f>
        <v>7.6181818181818184E-2</v>
      </c>
      <c r="AD31" s="47">
        <f>'LUC-2013-01-08-Run3'!BF35</f>
        <v>7.6999999999999999E-2</v>
      </c>
      <c r="AE31" s="47">
        <f>'LUC-2013-01-08-Run3'!BG35</f>
        <v>7.7818181818181814E-2</v>
      </c>
      <c r="AF31" s="47">
        <f>'LUC-2013-01-08-Run3'!BH35</f>
        <v>7.8636363636363643E-2</v>
      </c>
      <c r="AG31" s="47">
        <f>'LUC-2013-01-08-Run3'!BI35</f>
        <v>7.9454545454545458E-2</v>
      </c>
      <c r="AH31" s="47">
        <f>'LUC-2013-01-08-Run3'!BJ35</f>
        <v>8.0272727272727273E-2</v>
      </c>
      <c r="AI31" s="47">
        <f>'LUC-2013-01-08-Run3'!BK35</f>
        <v>8.1090909090909088E-2</v>
      </c>
      <c r="AJ31" s="47">
        <f>'LUC-2013-01-08-Run3'!BL35</f>
        <v>8.1909090909090904E-2</v>
      </c>
      <c r="AK31" s="47">
        <f>'LUC-2013-01-08-Run3'!BM35</f>
        <v>8.2727272727272733E-2</v>
      </c>
      <c r="AL31" s="47">
        <f>'LUC-2013-01-08-Run3'!BN35</f>
        <v>8.3545454545454548E-2</v>
      </c>
      <c r="AM31" s="47">
        <f>'LUC-2013-01-08-Run3'!BO35</f>
        <v>8.4363636363636363E-2</v>
      </c>
      <c r="AN31" s="47">
        <f>'LUC-2013-01-08-Run3'!BP35</f>
        <v>8.5181818181818178E-2</v>
      </c>
      <c r="AO31" s="47">
        <f>'LUC-2013-01-08-Run3'!BQ35</f>
        <v>8.5999999999999993E-2</v>
      </c>
      <c r="AP31" s="47">
        <f>'LUC-2013-01-08-Run3'!BR35</f>
        <v>8.6818181818181822E-2</v>
      </c>
      <c r="AQ31" s="47">
        <f>'LUC-2013-01-08-Run3'!BS35</f>
        <v>8.7636363636363637E-2</v>
      </c>
      <c r="AR31" s="47">
        <f>'LUC-2013-01-08-Run3'!BT35</f>
        <v>8.8454545454545452E-2</v>
      </c>
      <c r="AS31" s="47">
        <f>'LUC-2013-01-08-Run3'!BU35</f>
        <v>8.9272727272727267E-2</v>
      </c>
      <c r="AT31" s="47">
        <f>'LUC-2013-01-08-Run3'!BV35</f>
        <v>9.0090909090909083E-2</v>
      </c>
      <c r="AU31" s="47">
        <f>'LUC-2013-01-08-Run3'!BW35</f>
        <v>9.0909090909090912E-2</v>
      </c>
      <c r="AV31" s="47">
        <f>'LUC-2013-01-08-Run3'!BX35</f>
        <v>9.1727272727272727E-2</v>
      </c>
      <c r="AW31" s="47">
        <f>'LUC-2013-01-08-Run3'!BY35</f>
        <v>9.2545454545454542E-2</v>
      </c>
      <c r="AX31" s="47">
        <f>'LUC-2013-01-08-Run3'!BZ35</f>
        <v>9.3363636363636357E-2</v>
      </c>
      <c r="AY31" s="47">
        <f>'LUC-2013-01-08-Run3'!CA35</f>
        <v>9.4181818181818172E-2</v>
      </c>
      <c r="AZ31" s="47">
        <f>'LUC-2013-01-08-Run3'!CB35</f>
        <v>9.5000000000000001E-2</v>
      </c>
      <c r="BA31" s="47">
        <f>'LUC-2013-01-08-Run3'!CC35</f>
        <v>9.5818181818181816E-2</v>
      </c>
      <c r="BB31" s="47">
        <f>'LUC-2013-01-08-Run3'!CD35</f>
        <v>9.6636363636363631E-2</v>
      </c>
      <c r="BC31" s="47">
        <f>'LUC-2013-01-08-Run3'!CE35</f>
        <v>9.7454545454545446E-2</v>
      </c>
      <c r="BD31" s="47">
        <f>'LUC-2013-01-08-Run3'!CF35</f>
        <v>9.8272727272727262E-2</v>
      </c>
      <c r="BE31" s="47">
        <f>'LUC-2013-01-08-Run3'!CG35</f>
        <v>9.9090909090909091E-2</v>
      </c>
      <c r="BF31" s="47">
        <f>'LUC-2013-01-08-Run3'!CH35</f>
        <v>9.9909090909090906E-2</v>
      </c>
      <c r="BG31" s="47">
        <f>'LUC-2013-01-08-Run3'!CI35</f>
        <v>0.10072727272727272</v>
      </c>
      <c r="BH31" s="47">
        <f>'LUC-2013-01-08-Run3'!CJ35</f>
        <v>0.10154545454545455</v>
      </c>
      <c r="BI31" s="47">
        <f>'LUC-2013-01-08-Run3'!CK35</f>
        <v>0.10236363636363635</v>
      </c>
      <c r="BJ31" s="47">
        <f>'LUC-2013-01-08-Run3'!CL35</f>
        <v>0.10318181818181818</v>
      </c>
      <c r="BK31" s="47">
        <f>'LUC-2013-01-08-Run3'!CM35</f>
        <v>0.104</v>
      </c>
      <c r="BM31" s="100"/>
      <c r="BN31" s="49" t="s">
        <v>103</v>
      </c>
      <c r="BO31" s="59">
        <f t="shared" si="14"/>
        <v>61.52272727272728</v>
      </c>
      <c r="BP31" s="59">
        <f t="shared" si="15"/>
        <v>65.409090909090921</v>
      </c>
      <c r="BQ31" s="59">
        <f t="shared" si="16"/>
        <v>71.27272727272728</v>
      </c>
      <c r="BR31" s="59">
        <f t="shared" si="17"/>
        <v>79.454545454545453</v>
      </c>
      <c r="BS31" s="59">
        <f t="shared" si="18"/>
        <v>87.63636363636364</v>
      </c>
      <c r="BT31" s="59">
        <f t="shared" si="19"/>
        <v>95.818181818181813</v>
      </c>
      <c r="BU31" s="59">
        <f t="shared" si="20"/>
        <v>104</v>
      </c>
    </row>
    <row r="32" spans="1:73" x14ac:dyDescent="0.25">
      <c r="A32" s="48" t="s">
        <v>71</v>
      </c>
      <c r="B32" s="46" t="s">
        <v>104</v>
      </c>
      <c r="C32" s="48" t="s">
        <v>107</v>
      </c>
      <c r="D32" s="47">
        <f>'LUC-2013-01-08-Run3'!AF39</f>
        <v>8.6618671127481966E-4</v>
      </c>
      <c r="E32" s="47">
        <f>'LUC-2013-01-08-Run3'!AG39</f>
        <v>8.7332065560907562E-4</v>
      </c>
      <c r="F32" s="47">
        <f>'LUC-2013-01-08-Run3'!AH39</f>
        <v>8.8045459994333169E-4</v>
      </c>
      <c r="G32" s="47">
        <f>'LUC-2013-01-08-Run3'!AI39</f>
        <v>8.8758854427758765E-4</v>
      </c>
      <c r="H32" s="47">
        <f>'LUC-2013-01-08-Run3'!AJ39</f>
        <v>8.9472248861184372E-4</v>
      </c>
      <c r="I32" s="47">
        <f>'LUC-2013-01-08-Run3'!AK39</f>
        <v>9.0185643294609969E-4</v>
      </c>
      <c r="J32" s="47">
        <f>'LUC-2013-01-08-Run3'!AL39</f>
        <v>9.0899037728035576E-4</v>
      </c>
      <c r="K32" s="47">
        <f>'LUC-2013-01-08-Run3'!AM39</f>
        <v>9.1612432161461172E-4</v>
      </c>
      <c r="L32" s="47">
        <f>'LUC-2013-01-08-Run3'!AN39</f>
        <v>9.2325826594886768E-4</v>
      </c>
      <c r="M32" s="47">
        <f>'LUC-2013-01-08-Run3'!AO39</f>
        <v>9.3039221028312375E-4</v>
      </c>
      <c r="N32" s="47">
        <f>'LUC-2013-01-08-Run3'!AP39</f>
        <v>9.3752615461737982E-4</v>
      </c>
      <c r="O32" s="47">
        <f>'LUC-2013-01-08-Run3'!AQ39</f>
        <v>9.4466009895163578E-4</v>
      </c>
      <c r="P32" s="47">
        <f>'LUC-2013-01-08-Run3'!AR39</f>
        <v>9.5179404328589175E-4</v>
      </c>
      <c r="Q32" s="47">
        <f>'LUC-2013-01-08-Run3'!AS39</f>
        <v>9.5892798762014782E-4</v>
      </c>
      <c r="R32" s="47">
        <f>'LUC-2013-01-08-Run3'!AT39</f>
        <v>9.6606193195440389E-4</v>
      </c>
      <c r="S32" s="47">
        <f>'LUC-2013-01-08-Run3'!AU39</f>
        <v>9.7319587628865985E-4</v>
      </c>
      <c r="T32" s="47">
        <f>'LUC-2013-01-08-Run3'!AV39</f>
        <v>9.9072164948453621E-4</v>
      </c>
      <c r="U32" s="47">
        <f>'LUC-2013-01-08-Run3'!AW39</f>
        <v>1.0082474226804125E-3</v>
      </c>
      <c r="V32" s="47">
        <f>'LUC-2013-01-08-Run3'!AX39</f>
        <v>1.0257731958762887E-3</v>
      </c>
      <c r="W32" s="47">
        <f>'LUC-2013-01-08-Run3'!AY39</f>
        <v>1.043298969072165E-3</v>
      </c>
      <c r="X32" s="47">
        <f>'LUC-2013-01-08-Run3'!AZ39</f>
        <v>1.0608247422680412E-3</v>
      </c>
      <c r="Y32" s="47">
        <f>'LUC-2013-01-08-Run3'!BA39</f>
        <v>1.0783505154639175E-3</v>
      </c>
      <c r="Z32" s="47">
        <f>'LUC-2013-01-08-Run3'!BB39</f>
        <v>1.095876288659794E-3</v>
      </c>
      <c r="AA32" s="47">
        <f>'LUC-2013-01-08-Run3'!BC39</f>
        <v>1.1134020618556702E-3</v>
      </c>
      <c r="AB32" s="47">
        <f>'LUC-2013-01-08-Run3'!BD39</f>
        <v>1.1309278350515465E-3</v>
      </c>
      <c r="AC32" s="47">
        <f>'LUC-2013-01-08-Run3'!BE39</f>
        <v>1.1484536082474227E-3</v>
      </c>
      <c r="AD32" s="47">
        <f>'LUC-2013-01-08-Run3'!BF39</f>
        <v>1.165979381443299E-3</v>
      </c>
      <c r="AE32" s="47">
        <f>'LUC-2013-01-08-Run3'!BG39</f>
        <v>1.1835051546391752E-3</v>
      </c>
      <c r="AF32" s="47">
        <f>'LUC-2013-01-08-Run3'!BH39</f>
        <v>1.2010309278350515E-3</v>
      </c>
      <c r="AG32" s="47">
        <f>'LUC-2013-01-08-Run3'!BI39</f>
        <v>1.2185567010309277E-3</v>
      </c>
      <c r="AH32" s="47">
        <f>'LUC-2013-01-08-Run3'!BJ39</f>
        <v>1.236082474226804E-3</v>
      </c>
      <c r="AI32" s="47">
        <f>'LUC-2013-01-08-Run3'!BK39</f>
        <v>1.2536082474226805E-3</v>
      </c>
      <c r="AJ32" s="47">
        <f>'LUC-2013-01-08-Run3'!BL39</f>
        <v>1.2711340206185567E-3</v>
      </c>
      <c r="AK32" s="47">
        <f>'LUC-2013-01-08-Run3'!BM39</f>
        <v>1.288659793814433E-3</v>
      </c>
      <c r="AL32" s="47">
        <f>'LUC-2013-01-08-Run3'!BN39</f>
        <v>1.3061855670103092E-3</v>
      </c>
      <c r="AM32" s="47">
        <f>'LUC-2013-01-08-Run3'!BO39</f>
        <v>1.3237113402061855E-3</v>
      </c>
      <c r="AN32" s="47">
        <f>'LUC-2013-01-08-Run3'!BP39</f>
        <v>1.3412371134020619E-3</v>
      </c>
      <c r="AO32" s="47">
        <f>'LUC-2013-01-08-Run3'!BQ39</f>
        <v>1.3587628865979382E-3</v>
      </c>
      <c r="AP32" s="47">
        <f>'LUC-2013-01-08-Run3'!BR39</f>
        <v>1.3762886597938145E-3</v>
      </c>
      <c r="AQ32" s="47">
        <f>'LUC-2013-01-08-Run3'!BS39</f>
        <v>1.3938144329896907E-3</v>
      </c>
      <c r="AR32" s="47">
        <f>'LUC-2013-01-08-Run3'!BT39</f>
        <v>1.411340206185567E-3</v>
      </c>
      <c r="AS32" s="47">
        <f>'LUC-2013-01-08-Run3'!BU39</f>
        <v>1.4288659793814432E-3</v>
      </c>
      <c r="AT32" s="47">
        <f>'LUC-2013-01-08-Run3'!BV39</f>
        <v>1.4463917525773195E-3</v>
      </c>
      <c r="AU32" s="47">
        <f>'LUC-2013-01-08-Run3'!BW39</f>
        <v>1.4639175257731957E-3</v>
      </c>
      <c r="AV32" s="47">
        <f>'LUC-2013-01-08-Run3'!BX39</f>
        <v>1.481443298969072E-3</v>
      </c>
      <c r="AW32" s="47">
        <f>'LUC-2013-01-08-Run3'!BY39</f>
        <v>1.4989690721649482E-3</v>
      </c>
      <c r="AX32" s="47">
        <f>'LUC-2013-01-08-Run3'!BZ39</f>
        <v>1.5164948453608247E-3</v>
      </c>
      <c r="AY32" s="47">
        <f>'LUC-2013-01-08-Run3'!CA39</f>
        <v>1.534020618556701E-3</v>
      </c>
      <c r="AZ32" s="47">
        <f>'LUC-2013-01-08-Run3'!CB39</f>
        <v>1.5515463917525772E-3</v>
      </c>
      <c r="BA32" s="47">
        <f>'LUC-2013-01-08-Run3'!CC39</f>
        <v>1.5690721649484537E-3</v>
      </c>
      <c r="BB32" s="47">
        <f>'LUC-2013-01-08-Run3'!CD39</f>
        <v>1.5865979381443299E-3</v>
      </c>
      <c r="BC32" s="47">
        <f>'LUC-2013-01-08-Run3'!CE39</f>
        <v>1.6041237113402062E-3</v>
      </c>
      <c r="BD32" s="47">
        <f>'LUC-2013-01-08-Run3'!CF39</f>
        <v>1.6216494845360824E-3</v>
      </c>
      <c r="BE32" s="47">
        <f>'LUC-2013-01-08-Run3'!CG39</f>
        <v>1.6391752577319587E-3</v>
      </c>
      <c r="BF32" s="47">
        <f>'LUC-2013-01-08-Run3'!CH39</f>
        <v>1.656701030927835E-3</v>
      </c>
      <c r="BG32" s="47">
        <f>'LUC-2013-01-08-Run3'!CI39</f>
        <v>1.6742268041237112E-3</v>
      </c>
      <c r="BH32" s="47">
        <f>'LUC-2013-01-08-Run3'!CJ39</f>
        <v>1.6917525773195875E-3</v>
      </c>
      <c r="BI32" s="47">
        <f>'LUC-2013-01-08-Run3'!CK39</f>
        <v>1.7092783505154637E-3</v>
      </c>
      <c r="BJ32" s="47">
        <f>'LUC-2013-01-08-Run3'!CL39</f>
        <v>1.72680412371134E-3</v>
      </c>
      <c r="BK32" s="47">
        <f>'LUC-2013-01-08-Run3'!CM39</f>
        <v>1.7443298969072164E-3</v>
      </c>
      <c r="BM32" s="101"/>
      <c r="BN32" s="50" t="s">
        <v>104</v>
      </c>
      <c r="BO32" s="75">
        <f t="shared" si="14"/>
        <v>0.86618671127481961</v>
      </c>
      <c r="BP32" s="75">
        <f t="shared" si="15"/>
        <v>0.9303922102831238</v>
      </c>
      <c r="BQ32" s="75">
        <f t="shared" si="16"/>
        <v>1.043298969072165</v>
      </c>
      <c r="BR32" s="75">
        <f t="shared" si="17"/>
        <v>1.2185567010309277</v>
      </c>
      <c r="BS32" s="75">
        <f t="shared" si="18"/>
        <v>1.3938144329896907</v>
      </c>
      <c r="BT32" s="75">
        <f t="shared" si="19"/>
        <v>1.5690721649484536</v>
      </c>
      <c r="BU32" s="75">
        <f t="shared" si="20"/>
        <v>1.7443298969072165</v>
      </c>
    </row>
    <row r="33" spans="1:75" x14ac:dyDescent="0.25">
      <c r="BM33" s="104" t="s">
        <v>38</v>
      </c>
      <c r="BN33" s="49" t="s">
        <v>99</v>
      </c>
      <c r="BO33" s="75">
        <f t="shared" ref="BO33:BO39" si="21">D34*1000</f>
        <v>5.0675000000000008</v>
      </c>
      <c r="BP33" s="75">
        <f t="shared" ref="BP33:BP39" si="22">M34*1000</f>
        <v>5.7650000000000015</v>
      </c>
      <c r="BQ33" s="75">
        <f t="shared" ref="BQ33:BQ39" si="23">W34*1000</f>
        <v>6.34</v>
      </c>
      <c r="BR33" s="75">
        <f t="shared" ref="BR33:BR39" si="24">AG34*1000</f>
        <v>6.6150000000000002</v>
      </c>
      <c r="BS33" s="75">
        <f t="shared" ref="BS33:BS39" si="25">AQ34*1000</f>
        <v>6.8900000000000006</v>
      </c>
      <c r="BT33" s="75">
        <f t="shared" ref="BT33:BT39" si="26">BA34*1000</f>
        <v>7.1649999999999991</v>
      </c>
      <c r="BU33" s="75">
        <f t="shared" ref="BU33:BU39" si="27">BK34*1000</f>
        <v>7.4399999999999995</v>
      </c>
    </row>
    <row r="34" spans="1:75" x14ac:dyDescent="0.25">
      <c r="A34" s="48" t="s">
        <v>38</v>
      </c>
      <c r="B34" s="46" t="s">
        <v>99</v>
      </c>
      <c r="C34" s="48" t="s">
        <v>107</v>
      </c>
      <c r="D34" s="47">
        <f>'LUC-2013-01-08-Run3'!AF41</f>
        <v>5.0675000000000008E-3</v>
      </c>
      <c r="E34" s="47">
        <f>'LUC-2013-01-08-Run3'!AG41</f>
        <v>5.1450000000000003E-3</v>
      </c>
      <c r="F34" s="47">
        <f>'LUC-2013-01-08-Run3'!AH41</f>
        <v>5.2225000000000006E-3</v>
      </c>
      <c r="G34" s="47">
        <f>'LUC-2013-01-08-Run3'!AI41</f>
        <v>5.3000000000000009E-3</v>
      </c>
      <c r="H34" s="47">
        <f>'LUC-2013-01-08-Run3'!AJ41</f>
        <v>5.3775000000000003E-3</v>
      </c>
      <c r="I34" s="47">
        <f>'LUC-2013-01-08-Run3'!AK41</f>
        <v>5.4550000000000006E-3</v>
      </c>
      <c r="J34" s="47">
        <f>'LUC-2013-01-08-Run3'!AL41</f>
        <v>5.532500000000001E-3</v>
      </c>
      <c r="K34" s="47">
        <f>'LUC-2013-01-08-Run3'!AM41</f>
        <v>5.6100000000000004E-3</v>
      </c>
      <c r="L34" s="47">
        <f>'LUC-2013-01-08-Run3'!AN41</f>
        <v>5.6874999999999998E-3</v>
      </c>
      <c r="M34" s="47">
        <f>'LUC-2013-01-08-Run3'!AO41</f>
        <v>5.765000000000001E-3</v>
      </c>
      <c r="N34" s="47">
        <f>'LUC-2013-01-08-Run3'!AP41</f>
        <v>5.8425000000000005E-3</v>
      </c>
      <c r="O34" s="47">
        <f>'LUC-2013-01-08-Run3'!AQ41</f>
        <v>5.9199999999999999E-3</v>
      </c>
      <c r="P34" s="47">
        <f>'LUC-2013-01-08-Run3'!AR41</f>
        <v>5.9975000000000011E-3</v>
      </c>
      <c r="Q34" s="47">
        <f>'LUC-2013-01-08-Run3'!AS41</f>
        <v>6.0750000000000005E-3</v>
      </c>
      <c r="R34" s="47">
        <f>'LUC-2013-01-08-Run3'!AT41</f>
        <v>6.1525E-3</v>
      </c>
      <c r="S34" s="47">
        <f>'LUC-2013-01-08-Run3'!AU41</f>
        <v>6.2300000000000003E-3</v>
      </c>
      <c r="T34" s="47">
        <f>'LUC-2013-01-08-Run3'!AV41</f>
        <v>6.2575E-3</v>
      </c>
      <c r="U34" s="47">
        <f>'LUC-2013-01-08-Run3'!AW41</f>
        <v>6.2850000000000007E-3</v>
      </c>
      <c r="V34" s="47">
        <f>'LUC-2013-01-08-Run3'!AX41</f>
        <v>6.3125000000000004E-3</v>
      </c>
      <c r="W34" s="47">
        <f>'LUC-2013-01-08-Run3'!AY41</f>
        <v>6.3400000000000001E-3</v>
      </c>
      <c r="X34" s="47">
        <f>'LUC-2013-01-08-Run3'!AZ41</f>
        <v>6.3674999999999999E-3</v>
      </c>
      <c r="Y34" s="47">
        <f>'LUC-2013-01-08-Run3'!BA41</f>
        <v>6.3950000000000005E-3</v>
      </c>
      <c r="Z34" s="47">
        <f>'LUC-2013-01-08-Run3'!BB41</f>
        <v>6.4225000000000003E-3</v>
      </c>
      <c r="AA34" s="47">
        <f>'LUC-2013-01-08-Run3'!BC41</f>
        <v>6.45E-3</v>
      </c>
      <c r="AB34" s="47">
        <f>'LUC-2013-01-08-Run3'!BD41</f>
        <v>6.4774999999999998E-3</v>
      </c>
      <c r="AC34" s="47">
        <f>'LUC-2013-01-08-Run3'!BE41</f>
        <v>6.5050000000000004E-3</v>
      </c>
      <c r="AD34" s="47">
        <f>'LUC-2013-01-08-Run3'!BF41</f>
        <v>6.5325000000000001E-3</v>
      </c>
      <c r="AE34" s="47">
        <f>'LUC-2013-01-08-Run3'!BG41</f>
        <v>6.5599999999999999E-3</v>
      </c>
      <c r="AF34" s="47">
        <f>'LUC-2013-01-08-Run3'!BH41</f>
        <v>6.5875000000000005E-3</v>
      </c>
      <c r="AG34" s="47">
        <f>'LUC-2013-01-08-Run3'!BI41</f>
        <v>6.6150000000000002E-3</v>
      </c>
      <c r="AH34" s="47">
        <f>'LUC-2013-01-08-Run3'!BJ41</f>
        <v>6.6425E-3</v>
      </c>
      <c r="AI34" s="47">
        <f>'LUC-2013-01-08-Run3'!BK41</f>
        <v>6.6699999999999997E-3</v>
      </c>
      <c r="AJ34" s="47">
        <f>'LUC-2013-01-08-Run3'!BL41</f>
        <v>6.6975000000000003E-3</v>
      </c>
      <c r="AK34" s="47">
        <f>'LUC-2013-01-08-Run3'!BM41</f>
        <v>6.7250000000000001E-3</v>
      </c>
      <c r="AL34" s="47">
        <f>'LUC-2013-01-08-Run3'!BN41</f>
        <v>6.7524999999999998E-3</v>
      </c>
      <c r="AM34" s="47">
        <f>'LUC-2013-01-08-Run3'!BO41</f>
        <v>6.7799999999999996E-3</v>
      </c>
      <c r="AN34" s="47">
        <f>'LUC-2013-01-08-Run3'!BP41</f>
        <v>6.8075000000000002E-3</v>
      </c>
      <c r="AO34" s="47">
        <f>'LUC-2013-01-08-Run3'!BQ41</f>
        <v>6.8349999999999999E-3</v>
      </c>
      <c r="AP34" s="47">
        <f>'LUC-2013-01-08-Run3'!BR41</f>
        <v>6.8624999999999997E-3</v>
      </c>
      <c r="AQ34" s="47">
        <f>'LUC-2013-01-08-Run3'!BS41</f>
        <v>6.8900000000000003E-3</v>
      </c>
      <c r="AR34" s="47">
        <f>'LUC-2013-01-08-Run3'!BT41</f>
        <v>6.9175E-3</v>
      </c>
      <c r="AS34" s="47">
        <f>'LUC-2013-01-08-Run3'!BU41</f>
        <v>6.9449999999999998E-3</v>
      </c>
      <c r="AT34" s="47">
        <f>'LUC-2013-01-08-Run3'!BV41</f>
        <v>6.9724999999999995E-3</v>
      </c>
      <c r="AU34" s="47">
        <f>'LUC-2013-01-08-Run3'!BW41</f>
        <v>7.0000000000000001E-3</v>
      </c>
      <c r="AV34" s="47">
        <f>'LUC-2013-01-08-Run3'!BX41</f>
        <v>7.0274999999999999E-3</v>
      </c>
      <c r="AW34" s="47">
        <f>'LUC-2013-01-08-Run3'!BY41</f>
        <v>7.0549999999999996E-3</v>
      </c>
      <c r="AX34" s="47">
        <f>'LUC-2013-01-08-Run3'!BZ41</f>
        <v>7.0825000000000003E-3</v>
      </c>
      <c r="AY34" s="47">
        <f>'LUC-2013-01-08-Run3'!CA41</f>
        <v>7.11E-3</v>
      </c>
      <c r="AZ34" s="47">
        <f>'LUC-2013-01-08-Run3'!CB41</f>
        <v>7.1374999999999997E-3</v>
      </c>
      <c r="BA34" s="47">
        <f>'LUC-2013-01-08-Run3'!CC41</f>
        <v>7.1649999999999995E-3</v>
      </c>
      <c r="BB34" s="47">
        <f>'LUC-2013-01-08-Run3'!CD41</f>
        <v>7.1925000000000001E-3</v>
      </c>
      <c r="BC34" s="47">
        <f>'LUC-2013-01-08-Run3'!CE41</f>
        <v>7.2199999999999999E-3</v>
      </c>
      <c r="BD34" s="47">
        <f>'LUC-2013-01-08-Run3'!CF41</f>
        <v>7.2474999999999996E-3</v>
      </c>
      <c r="BE34" s="47">
        <f>'LUC-2013-01-08-Run3'!CG41</f>
        <v>7.2750000000000002E-3</v>
      </c>
      <c r="BF34" s="47">
        <f>'LUC-2013-01-08-Run3'!CH41</f>
        <v>7.3025E-3</v>
      </c>
      <c r="BG34" s="47">
        <f>'LUC-2013-01-08-Run3'!CI41</f>
        <v>7.3299999999999997E-3</v>
      </c>
      <c r="BH34" s="47">
        <f>'LUC-2013-01-08-Run3'!CJ41</f>
        <v>7.3574999999999995E-3</v>
      </c>
      <c r="BI34" s="47">
        <f>'LUC-2013-01-08-Run3'!CK41</f>
        <v>7.3849999999999992E-3</v>
      </c>
      <c r="BJ34" s="47">
        <f>'LUC-2013-01-08-Run3'!CL41</f>
        <v>7.4124999999999998E-3</v>
      </c>
      <c r="BK34" s="47">
        <f>'LUC-2013-01-08-Run3'!CM41</f>
        <v>7.4399999999999996E-3</v>
      </c>
      <c r="BM34" s="104"/>
      <c r="BN34" s="49" t="s">
        <v>100</v>
      </c>
      <c r="BO34" s="75">
        <f t="shared" si="21"/>
        <v>2.3129545454545455</v>
      </c>
      <c r="BP34" s="75">
        <f t="shared" si="22"/>
        <v>2.5931818181818183</v>
      </c>
      <c r="BQ34" s="75">
        <f t="shared" si="23"/>
        <v>2.8572727272727274</v>
      </c>
      <c r="BR34" s="75">
        <f t="shared" si="24"/>
        <v>3.0504545454545458</v>
      </c>
      <c r="BS34" s="75">
        <f t="shared" si="25"/>
        <v>3.2436363636363641</v>
      </c>
      <c r="BT34" s="75">
        <f t="shared" si="26"/>
        <v>3.436818181818182</v>
      </c>
      <c r="BU34" s="75">
        <f t="shared" si="27"/>
        <v>3.63</v>
      </c>
    </row>
    <row r="35" spans="1:75" x14ac:dyDescent="0.25">
      <c r="A35" s="48" t="s">
        <v>38</v>
      </c>
      <c r="B35" s="46" t="s">
        <v>100</v>
      </c>
      <c r="C35" s="48" t="s">
        <v>107</v>
      </c>
      <c r="D35" s="47">
        <f>'LUC-2013-01-08-Run3'!AF42</f>
        <v>2.3129545454545456E-3</v>
      </c>
      <c r="E35" s="47">
        <f>'LUC-2013-01-08-Run3'!AG42</f>
        <v>2.3440909090909094E-3</v>
      </c>
      <c r="F35" s="47">
        <f>'LUC-2013-01-08-Run3'!AH42</f>
        <v>2.3752272727272728E-3</v>
      </c>
      <c r="G35" s="47">
        <f>'LUC-2013-01-08-Run3'!AI42</f>
        <v>2.4063636363636366E-3</v>
      </c>
      <c r="H35" s="47">
        <f>'LUC-2013-01-08-Run3'!AJ42</f>
        <v>2.4375000000000004E-3</v>
      </c>
      <c r="I35" s="47">
        <f>'LUC-2013-01-08-Run3'!AK42</f>
        <v>2.4686363636363638E-3</v>
      </c>
      <c r="J35" s="47">
        <f>'LUC-2013-01-08-Run3'!AL42</f>
        <v>2.4997727272727276E-3</v>
      </c>
      <c r="K35" s="47">
        <f>'LUC-2013-01-08-Run3'!AM42</f>
        <v>2.5309090909090915E-3</v>
      </c>
      <c r="L35" s="47">
        <f>'LUC-2013-01-08-Run3'!AN42</f>
        <v>2.5620454545454549E-3</v>
      </c>
      <c r="M35" s="47">
        <f>'LUC-2013-01-08-Run3'!AO42</f>
        <v>2.5931818181818183E-3</v>
      </c>
      <c r="N35" s="47">
        <f>'LUC-2013-01-08-Run3'!AP42</f>
        <v>2.6243181818181821E-3</v>
      </c>
      <c r="O35" s="47">
        <f>'LUC-2013-01-08-Run3'!AQ42</f>
        <v>2.6554545454545459E-3</v>
      </c>
      <c r="P35" s="47">
        <f>'LUC-2013-01-08-Run3'!AR42</f>
        <v>2.6865909090909093E-3</v>
      </c>
      <c r="Q35" s="47">
        <f>'LUC-2013-01-08-Run3'!AS42</f>
        <v>2.7177272727272731E-3</v>
      </c>
      <c r="R35" s="47">
        <f>'LUC-2013-01-08-Run3'!AT42</f>
        <v>2.748863636363637E-3</v>
      </c>
      <c r="S35" s="47">
        <f>'LUC-2013-01-08-Run3'!AU42</f>
        <v>2.7800000000000004E-3</v>
      </c>
      <c r="T35" s="47">
        <f>'LUC-2013-01-08-Run3'!AV42</f>
        <v>2.7993181818181823E-3</v>
      </c>
      <c r="U35" s="47">
        <f>'LUC-2013-01-08-Run3'!AW42</f>
        <v>2.8186363636363639E-3</v>
      </c>
      <c r="V35" s="47">
        <f>'LUC-2013-01-08-Run3'!AX42</f>
        <v>2.8379545454545459E-3</v>
      </c>
      <c r="W35" s="47">
        <f>'LUC-2013-01-08-Run3'!AY42</f>
        <v>2.8572727272727274E-3</v>
      </c>
      <c r="X35" s="47">
        <f>'LUC-2013-01-08-Run3'!AZ42</f>
        <v>2.8765909090909094E-3</v>
      </c>
      <c r="Y35" s="47">
        <f>'LUC-2013-01-08-Run3'!BA42</f>
        <v>2.8959090909090913E-3</v>
      </c>
      <c r="Z35" s="47">
        <f>'LUC-2013-01-08-Run3'!BB42</f>
        <v>2.9152272727272729E-3</v>
      </c>
      <c r="AA35" s="47">
        <f>'LUC-2013-01-08-Run3'!BC42</f>
        <v>2.9345454545454549E-3</v>
      </c>
      <c r="AB35" s="47">
        <f>'LUC-2013-01-08-Run3'!BD42</f>
        <v>2.9538636363636368E-3</v>
      </c>
      <c r="AC35" s="47">
        <f>'LUC-2013-01-08-Run3'!BE42</f>
        <v>2.9731818181818184E-3</v>
      </c>
      <c r="AD35" s="47">
        <f>'LUC-2013-01-08-Run3'!BF42</f>
        <v>2.9925000000000004E-3</v>
      </c>
      <c r="AE35" s="47">
        <f>'LUC-2013-01-08-Run3'!BG42</f>
        <v>3.0118181818181819E-3</v>
      </c>
      <c r="AF35" s="47">
        <f>'LUC-2013-01-08-Run3'!BH42</f>
        <v>3.0311363636363639E-3</v>
      </c>
      <c r="AG35" s="47">
        <f>'LUC-2013-01-08-Run3'!BI42</f>
        <v>3.0504545454545459E-3</v>
      </c>
      <c r="AH35" s="47">
        <f>'LUC-2013-01-08-Run3'!BJ42</f>
        <v>3.0697727272727274E-3</v>
      </c>
      <c r="AI35" s="47">
        <f>'LUC-2013-01-08-Run3'!BK42</f>
        <v>3.0890909090909094E-3</v>
      </c>
      <c r="AJ35" s="47">
        <f>'LUC-2013-01-08-Run3'!BL42</f>
        <v>3.1084090909090914E-3</v>
      </c>
      <c r="AK35" s="47">
        <f>'LUC-2013-01-08-Run3'!BM42</f>
        <v>3.1277272727272729E-3</v>
      </c>
      <c r="AL35" s="47">
        <f>'LUC-2013-01-08-Run3'!BN42</f>
        <v>3.1470454545454549E-3</v>
      </c>
      <c r="AM35" s="47">
        <f>'LUC-2013-01-08-Run3'!BO42</f>
        <v>3.1663636363636364E-3</v>
      </c>
      <c r="AN35" s="47">
        <f>'LUC-2013-01-08-Run3'!BP42</f>
        <v>3.1856818181818184E-3</v>
      </c>
      <c r="AO35" s="47">
        <f>'LUC-2013-01-08-Run3'!BQ42</f>
        <v>3.2050000000000004E-3</v>
      </c>
      <c r="AP35" s="47">
        <f>'LUC-2013-01-08-Run3'!BR42</f>
        <v>3.2243181818181819E-3</v>
      </c>
      <c r="AQ35" s="47">
        <f>'LUC-2013-01-08-Run3'!BS42</f>
        <v>3.2436363636363639E-3</v>
      </c>
      <c r="AR35" s="47">
        <f>'LUC-2013-01-08-Run3'!BT42</f>
        <v>3.2629545454545454E-3</v>
      </c>
      <c r="AS35" s="47">
        <f>'LUC-2013-01-08-Run3'!BU42</f>
        <v>3.2822727272727274E-3</v>
      </c>
      <c r="AT35" s="47">
        <f>'LUC-2013-01-08-Run3'!BV42</f>
        <v>3.3015909090909094E-3</v>
      </c>
      <c r="AU35" s="47">
        <f>'LUC-2013-01-08-Run3'!BW42</f>
        <v>3.3209090909090909E-3</v>
      </c>
      <c r="AV35" s="47">
        <f>'LUC-2013-01-08-Run3'!BX42</f>
        <v>3.3402272727272729E-3</v>
      </c>
      <c r="AW35" s="47">
        <f>'LUC-2013-01-08-Run3'!BY42</f>
        <v>3.3595454545454545E-3</v>
      </c>
      <c r="AX35" s="47">
        <f>'LUC-2013-01-08-Run3'!BZ42</f>
        <v>3.3788636363636364E-3</v>
      </c>
      <c r="AY35" s="47">
        <f>'LUC-2013-01-08-Run3'!CA42</f>
        <v>3.3981818181818184E-3</v>
      </c>
      <c r="AZ35" s="47">
        <f>'LUC-2013-01-08-Run3'!CB42</f>
        <v>3.4175E-3</v>
      </c>
      <c r="BA35" s="47">
        <f>'LUC-2013-01-08-Run3'!CC42</f>
        <v>3.4368181818181819E-3</v>
      </c>
      <c r="BB35" s="47">
        <f>'LUC-2013-01-08-Run3'!CD42</f>
        <v>3.4561363636363635E-3</v>
      </c>
      <c r="BC35" s="47">
        <f>'LUC-2013-01-08-Run3'!CE42</f>
        <v>3.4754545454545455E-3</v>
      </c>
      <c r="BD35" s="47">
        <f>'LUC-2013-01-08-Run3'!CF42</f>
        <v>3.4947727272727274E-3</v>
      </c>
      <c r="BE35" s="47">
        <f>'LUC-2013-01-08-Run3'!CG42</f>
        <v>3.5140909090909094E-3</v>
      </c>
      <c r="BF35" s="47">
        <f>'LUC-2013-01-08-Run3'!CH42</f>
        <v>3.533409090909091E-3</v>
      </c>
      <c r="BG35" s="47">
        <f>'LUC-2013-01-08-Run3'!CI42</f>
        <v>3.5527272727272729E-3</v>
      </c>
      <c r="BH35" s="47">
        <f>'LUC-2013-01-08-Run3'!CJ42</f>
        <v>3.5720454545454545E-3</v>
      </c>
      <c r="BI35" s="47">
        <f>'LUC-2013-01-08-Run3'!CK42</f>
        <v>3.5913636363636365E-3</v>
      </c>
      <c r="BJ35" s="47">
        <f>'LUC-2013-01-08-Run3'!CL42</f>
        <v>3.6106818181818184E-3</v>
      </c>
      <c r="BK35" s="47">
        <f>'LUC-2013-01-08-Run3'!CM42</f>
        <v>3.63E-3</v>
      </c>
      <c r="BM35" s="104"/>
      <c r="BN35" s="49" t="s">
        <v>101</v>
      </c>
      <c r="BO35" s="75">
        <f t="shared" si="21"/>
        <v>3.4209090909090913</v>
      </c>
      <c r="BP35" s="75">
        <f t="shared" si="22"/>
        <v>3.8463636363636371</v>
      </c>
      <c r="BQ35" s="75">
        <f t="shared" si="23"/>
        <v>4.2418181818181822</v>
      </c>
      <c r="BR35" s="75">
        <f t="shared" si="24"/>
        <v>4.5213636363636365</v>
      </c>
      <c r="BS35" s="75">
        <f t="shared" si="25"/>
        <v>4.8009090909090917</v>
      </c>
      <c r="BT35" s="75">
        <f t="shared" si="26"/>
        <v>5.080454545454546</v>
      </c>
      <c r="BU35" s="75">
        <f t="shared" si="27"/>
        <v>5.36</v>
      </c>
    </row>
    <row r="36" spans="1:75" x14ac:dyDescent="0.25">
      <c r="A36" s="48" t="s">
        <v>38</v>
      </c>
      <c r="B36" s="46" t="s">
        <v>101</v>
      </c>
      <c r="C36" s="48" t="s">
        <v>107</v>
      </c>
      <c r="D36" s="47">
        <f>'LUC-2013-01-08-Run3'!AF43</f>
        <v>3.4209090909090912E-3</v>
      </c>
      <c r="E36" s="47">
        <f>'LUC-2013-01-08-Run3'!AG43</f>
        <v>3.4681818181818186E-3</v>
      </c>
      <c r="F36" s="47">
        <f>'LUC-2013-01-08-Run3'!AH43</f>
        <v>3.5154545454545456E-3</v>
      </c>
      <c r="G36" s="47">
        <f>'LUC-2013-01-08-Run3'!AI43</f>
        <v>3.562727272727273E-3</v>
      </c>
      <c r="H36" s="47">
        <f>'LUC-2013-01-08-Run3'!AJ43</f>
        <v>3.6100000000000004E-3</v>
      </c>
      <c r="I36" s="47">
        <f>'LUC-2013-01-08-Run3'!AK43</f>
        <v>3.6572727272727278E-3</v>
      </c>
      <c r="J36" s="47">
        <f>'LUC-2013-01-08-Run3'!AL43</f>
        <v>3.7045454545454552E-3</v>
      </c>
      <c r="K36" s="47">
        <f>'LUC-2013-01-08-Run3'!AM43</f>
        <v>3.7518181818181826E-3</v>
      </c>
      <c r="L36" s="47">
        <f>'LUC-2013-01-08-Run3'!AN43</f>
        <v>3.7990909090909099E-3</v>
      </c>
      <c r="M36" s="47">
        <f>'LUC-2013-01-08-Run3'!AO43</f>
        <v>3.8463636363636369E-3</v>
      </c>
      <c r="N36" s="47">
        <f>'LUC-2013-01-08-Run3'!AP43</f>
        <v>3.8936363636363643E-3</v>
      </c>
      <c r="O36" s="47">
        <f>'LUC-2013-01-08-Run3'!AQ43</f>
        <v>3.9409090909090913E-3</v>
      </c>
      <c r="P36" s="47">
        <f>'LUC-2013-01-08-Run3'!AR43</f>
        <v>3.9881818181818187E-3</v>
      </c>
      <c r="Q36" s="47">
        <f>'LUC-2013-01-08-Run3'!AS43</f>
        <v>4.0354545454545461E-3</v>
      </c>
      <c r="R36" s="47">
        <f>'LUC-2013-01-08-Run3'!AT43</f>
        <v>4.0827272727272735E-3</v>
      </c>
      <c r="S36" s="47">
        <f>'LUC-2013-01-08-Run3'!AU43</f>
        <v>4.1300000000000009E-3</v>
      </c>
      <c r="T36" s="47">
        <f>'LUC-2013-01-08-Run3'!AV43</f>
        <v>4.1579545454545463E-3</v>
      </c>
      <c r="U36" s="47">
        <f>'LUC-2013-01-08-Run3'!AW43</f>
        <v>4.1859090909090917E-3</v>
      </c>
      <c r="V36" s="47">
        <f>'LUC-2013-01-08-Run3'!AX43</f>
        <v>4.2138636363636371E-3</v>
      </c>
      <c r="W36" s="47">
        <f>'LUC-2013-01-08-Run3'!AY43</f>
        <v>4.2418181818181825E-3</v>
      </c>
      <c r="X36" s="47">
        <f>'LUC-2013-01-08-Run3'!AZ43</f>
        <v>4.269772727272728E-3</v>
      </c>
      <c r="Y36" s="47">
        <f>'LUC-2013-01-08-Run3'!BA43</f>
        <v>4.2977272727272734E-3</v>
      </c>
      <c r="Z36" s="47">
        <f>'LUC-2013-01-08-Run3'!BB43</f>
        <v>4.3256818181818188E-3</v>
      </c>
      <c r="AA36" s="47">
        <f>'LUC-2013-01-08-Run3'!BC43</f>
        <v>4.3536363636363642E-3</v>
      </c>
      <c r="AB36" s="47">
        <f>'LUC-2013-01-08-Run3'!BD43</f>
        <v>4.3815909090909096E-3</v>
      </c>
      <c r="AC36" s="47">
        <f>'LUC-2013-01-08-Run3'!BE43</f>
        <v>4.4095454545454551E-3</v>
      </c>
      <c r="AD36" s="47">
        <f>'LUC-2013-01-08-Run3'!BF43</f>
        <v>4.4375000000000005E-3</v>
      </c>
      <c r="AE36" s="47">
        <f>'LUC-2013-01-08-Run3'!BG43</f>
        <v>4.4654545454545459E-3</v>
      </c>
      <c r="AF36" s="47">
        <f>'LUC-2013-01-08-Run3'!BH43</f>
        <v>4.4934090909090913E-3</v>
      </c>
      <c r="AG36" s="47">
        <f>'LUC-2013-01-08-Run3'!BI43</f>
        <v>4.5213636363636367E-3</v>
      </c>
      <c r="AH36" s="47">
        <f>'LUC-2013-01-08-Run3'!BJ43</f>
        <v>4.5493181818181821E-3</v>
      </c>
      <c r="AI36" s="47">
        <f>'LUC-2013-01-08-Run3'!BK43</f>
        <v>4.5772727272727276E-3</v>
      </c>
      <c r="AJ36" s="47">
        <f>'LUC-2013-01-08-Run3'!BL43</f>
        <v>4.605227272727273E-3</v>
      </c>
      <c r="AK36" s="47">
        <f>'LUC-2013-01-08-Run3'!BM43</f>
        <v>4.6331818181818184E-3</v>
      </c>
      <c r="AL36" s="47">
        <f>'LUC-2013-01-08-Run3'!BN43</f>
        <v>4.6611363636363638E-3</v>
      </c>
      <c r="AM36" s="47">
        <f>'LUC-2013-01-08-Run3'!BO43</f>
        <v>4.6890909090909101E-3</v>
      </c>
      <c r="AN36" s="47">
        <f>'LUC-2013-01-08-Run3'!BP43</f>
        <v>4.7170454545454547E-3</v>
      </c>
      <c r="AO36" s="47">
        <f>'LUC-2013-01-08-Run3'!BQ43</f>
        <v>4.745000000000001E-3</v>
      </c>
      <c r="AP36" s="47">
        <f>'LUC-2013-01-08-Run3'!BR43</f>
        <v>4.7729545454545455E-3</v>
      </c>
      <c r="AQ36" s="47">
        <f>'LUC-2013-01-08-Run3'!BS43</f>
        <v>4.8009090909090918E-3</v>
      </c>
      <c r="AR36" s="47">
        <f>'LUC-2013-01-08-Run3'!BT43</f>
        <v>4.8288636363636372E-3</v>
      </c>
      <c r="AS36" s="47">
        <f>'LUC-2013-01-08-Run3'!BU43</f>
        <v>4.8568181818181826E-3</v>
      </c>
      <c r="AT36" s="47">
        <f>'LUC-2013-01-08-Run3'!BV43</f>
        <v>4.8847727272727281E-3</v>
      </c>
      <c r="AU36" s="47">
        <f>'LUC-2013-01-08-Run3'!BW43</f>
        <v>4.9127272727272735E-3</v>
      </c>
      <c r="AV36" s="47">
        <f>'LUC-2013-01-08-Run3'!BX43</f>
        <v>4.9406818181818189E-3</v>
      </c>
      <c r="AW36" s="47">
        <f>'LUC-2013-01-08-Run3'!BY43</f>
        <v>4.9686363636363643E-3</v>
      </c>
      <c r="AX36" s="47">
        <f>'LUC-2013-01-08-Run3'!BZ43</f>
        <v>4.9965909090909097E-3</v>
      </c>
      <c r="AY36" s="47">
        <f>'LUC-2013-01-08-Run3'!CA43</f>
        <v>5.0245454545454551E-3</v>
      </c>
      <c r="AZ36" s="47">
        <f>'LUC-2013-01-08-Run3'!CB43</f>
        <v>5.0525000000000006E-3</v>
      </c>
      <c r="BA36" s="47">
        <f>'LUC-2013-01-08-Run3'!CC43</f>
        <v>5.080454545454546E-3</v>
      </c>
      <c r="BB36" s="47">
        <f>'LUC-2013-01-08-Run3'!CD43</f>
        <v>5.1084090909090914E-3</v>
      </c>
      <c r="BC36" s="47">
        <f>'LUC-2013-01-08-Run3'!CE43</f>
        <v>5.1363636363636368E-3</v>
      </c>
      <c r="BD36" s="47">
        <f>'LUC-2013-01-08-Run3'!CF43</f>
        <v>5.1643181818181822E-3</v>
      </c>
      <c r="BE36" s="47">
        <f>'LUC-2013-01-08-Run3'!CG43</f>
        <v>5.1922727272727277E-3</v>
      </c>
      <c r="BF36" s="47">
        <f>'LUC-2013-01-08-Run3'!CH43</f>
        <v>5.2202272727272731E-3</v>
      </c>
      <c r="BG36" s="47">
        <f>'LUC-2013-01-08-Run3'!CI43</f>
        <v>5.2481818181818185E-3</v>
      </c>
      <c r="BH36" s="47">
        <f>'LUC-2013-01-08-Run3'!CJ43</f>
        <v>5.2761363636363639E-3</v>
      </c>
      <c r="BI36" s="47">
        <f>'LUC-2013-01-08-Run3'!CK43</f>
        <v>5.3040909090909093E-3</v>
      </c>
      <c r="BJ36" s="47">
        <f>'LUC-2013-01-08-Run3'!CL43</f>
        <v>5.3320454545454548E-3</v>
      </c>
      <c r="BK36" s="47">
        <f>'LUC-2013-01-08-Run3'!CM43</f>
        <v>5.3600000000000002E-3</v>
      </c>
      <c r="BM36" s="104"/>
      <c r="BN36" s="49" t="s">
        <v>111</v>
      </c>
      <c r="BO36" s="75">
        <f t="shared" si="21"/>
        <v>1.4251346260975675</v>
      </c>
      <c r="BP36" s="75">
        <f t="shared" si="22"/>
        <v>1.5535321113085923</v>
      </c>
      <c r="BQ36" s="75">
        <f t="shared" si="23"/>
        <v>1.6874313272180377</v>
      </c>
      <c r="BR36" s="75">
        <f t="shared" si="24"/>
        <v>1.8081835583066099</v>
      </c>
      <c r="BS36" s="75">
        <f t="shared" si="25"/>
        <v>1.9289357893951826</v>
      </c>
      <c r="BT36" s="75">
        <f t="shared" si="26"/>
        <v>2.0496880204837549</v>
      </c>
      <c r="BU36" s="75">
        <f t="shared" si="27"/>
        <v>2.1704402515723271</v>
      </c>
    </row>
    <row r="37" spans="1:75" x14ac:dyDescent="0.25">
      <c r="A37" s="48" t="s">
        <v>38</v>
      </c>
      <c r="B37" s="46" t="s">
        <v>111</v>
      </c>
      <c r="C37" s="48" t="s">
        <v>107</v>
      </c>
      <c r="D37" s="47">
        <f>'LUC-2013-01-08-Run3'!AF44</f>
        <v>1.4251346260975674E-3</v>
      </c>
      <c r="E37" s="47">
        <f>'LUC-2013-01-08-Run3'!AG44</f>
        <v>1.4394010133432368E-3</v>
      </c>
      <c r="F37" s="47">
        <f>'LUC-2013-01-08-Run3'!AH44</f>
        <v>1.4536674005889063E-3</v>
      </c>
      <c r="G37" s="47">
        <f>'LUC-2013-01-08-Run3'!AI44</f>
        <v>1.4679337878345756E-3</v>
      </c>
      <c r="H37" s="47">
        <f>'LUC-2013-01-08-Run3'!AJ44</f>
        <v>1.4822001750802451E-3</v>
      </c>
      <c r="I37" s="47">
        <f>'LUC-2013-01-08-Run3'!AK44</f>
        <v>1.4964665623259145E-3</v>
      </c>
      <c r="J37" s="47">
        <f>'LUC-2013-01-08-Run3'!AL44</f>
        <v>1.510732949571584E-3</v>
      </c>
      <c r="K37" s="47">
        <f>'LUC-2013-01-08-Run3'!AM44</f>
        <v>1.5249993368172533E-3</v>
      </c>
      <c r="L37" s="47">
        <f>'LUC-2013-01-08-Run3'!AN44</f>
        <v>1.5392657240629226E-3</v>
      </c>
      <c r="M37" s="47">
        <f>'LUC-2013-01-08-Run3'!AO44</f>
        <v>1.5535321113085922E-3</v>
      </c>
      <c r="N37" s="47">
        <f>'LUC-2013-01-08-Run3'!AP44</f>
        <v>1.5677984985542617E-3</v>
      </c>
      <c r="O37" s="47">
        <f>'LUC-2013-01-08-Run3'!AQ44</f>
        <v>1.582064885799931E-3</v>
      </c>
      <c r="P37" s="47">
        <f>'LUC-2013-01-08-Run3'!AR44</f>
        <v>1.5963312730456003E-3</v>
      </c>
      <c r="Q37" s="47">
        <f>'LUC-2013-01-08-Run3'!AS44</f>
        <v>1.6105976602912699E-3</v>
      </c>
      <c r="R37" s="47">
        <f>'LUC-2013-01-08-Run3'!AT44</f>
        <v>1.6248640475369394E-3</v>
      </c>
      <c r="S37" s="47">
        <f>'LUC-2013-01-08-Run3'!AU44</f>
        <v>1.6391304347826087E-3</v>
      </c>
      <c r="T37" s="47">
        <f>'LUC-2013-01-08-Run3'!AV44</f>
        <v>1.6512056578914659E-3</v>
      </c>
      <c r="U37" s="47">
        <f>'LUC-2013-01-08-Run3'!AW44</f>
        <v>1.6632808810003231E-3</v>
      </c>
      <c r="V37" s="47">
        <f>'LUC-2013-01-08-Run3'!AX44</f>
        <v>1.6753561041091805E-3</v>
      </c>
      <c r="W37" s="47">
        <f>'LUC-2013-01-08-Run3'!AY44</f>
        <v>1.6874313272180377E-3</v>
      </c>
      <c r="X37" s="47">
        <f>'LUC-2013-01-08-Run3'!AZ44</f>
        <v>1.6995065503268949E-3</v>
      </c>
      <c r="Y37" s="47">
        <f>'LUC-2013-01-08-Run3'!BA44</f>
        <v>1.7115817734357521E-3</v>
      </c>
      <c r="Z37" s="47">
        <f>'LUC-2013-01-08-Run3'!BB44</f>
        <v>1.7236569965446095E-3</v>
      </c>
      <c r="AA37" s="47">
        <f>'LUC-2013-01-08-Run3'!BC44</f>
        <v>1.7357322196534667E-3</v>
      </c>
      <c r="AB37" s="47">
        <f>'LUC-2013-01-08-Run3'!BD44</f>
        <v>1.7478074427623239E-3</v>
      </c>
      <c r="AC37" s="47">
        <f>'LUC-2013-01-08-Run3'!BE44</f>
        <v>1.759882665871181E-3</v>
      </c>
      <c r="AD37" s="47">
        <f>'LUC-2013-01-08-Run3'!BF44</f>
        <v>1.7719578889800382E-3</v>
      </c>
      <c r="AE37" s="47">
        <f>'LUC-2013-01-08-Run3'!BG44</f>
        <v>1.7840331120888956E-3</v>
      </c>
      <c r="AF37" s="47">
        <f>'LUC-2013-01-08-Run3'!BH44</f>
        <v>1.7961083351977528E-3</v>
      </c>
      <c r="AG37" s="47">
        <f>'LUC-2013-01-08-Run3'!BI44</f>
        <v>1.80818355830661E-3</v>
      </c>
      <c r="AH37" s="47">
        <f>'LUC-2013-01-08-Run3'!BJ44</f>
        <v>1.8202587814154672E-3</v>
      </c>
      <c r="AI37" s="47">
        <f>'LUC-2013-01-08-Run3'!BK44</f>
        <v>1.8323340045243246E-3</v>
      </c>
      <c r="AJ37" s="47">
        <f>'LUC-2013-01-08-Run3'!BL44</f>
        <v>1.8444092276331818E-3</v>
      </c>
      <c r="AK37" s="47">
        <f>'LUC-2013-01-08-Run3'!BM44</f>
        <v>1.856484450742039E-3</v>
      </c>
      <c r="AL37" s="47">
        <f>'LUC-2013-01-08-Run3'!BN44</f>
        <v>1.8685596738508962E-3</v>
      </c>
      <c r="AM37" s="47">
        <f>'LUC-2013-01-08-Run3'!BO44</f>
        <v>1.8806348969597534E-3</v>
      </c>
      <c r="AN37" s="47">
        <f>'LUC-2013-01-08-Run3'!BP44</f>
        <v>1.8927101200686108E-3</v>
      </c>
      <c r="AO37" s="47">
        <f>'LUC-2013-01-08-Run3'!BQ44</f>
        <v>1.904785343177468E-3</v>
      </c>
      <c r="AP37" s="47">
        <f>'LUC-2013-01-08-Run3'!BR44</f>
        <v>1.9168605662863252E-3</v>
      </c>
      <c r="AQ37" s="47">
        <f>'LUC-2013-01-08-Run3'!BS44</f>
        <v>1.9289357893951826E-3</v>
      </c>
      <c r="AR37" s="47">
        <f>'LUC-2013-01-08-Run3'!BT44</f>
        <v>1.9410110125040398E-3</v>
      </c>
      <c r="AS37" s="47">
        <f>'LUC-2013-01-08-Run3'!BU44</f>
        <v>1.953086235612897E-3</v>
      </c>
      <c r="AT37" s="47">
        <f>'LUC-2013-01-08-Run3'!BV44</f>
        <v>1.9651614587217541E-3</v>
      </c>
      <c r="AU37" s="47">
        <f>'LUC-2013-01-08-Run3'!BW44</f>
        <v>1.9772366818306113E-3</v>
      </c>
      <c r="AV37" s="47">
        <f>'LUC-2013-01-08-Run3'!BX44</f>
        <v>1.9893119049394685E-3</v>
      </c>
      <c r="AW37" s="47">
        <f>'LUC-2013-01-08-Run3'!BY44</f>
        <v>2.0013871280483257E-3</v>
      </c>
      <c r="AX37" s="47">
        <f>'LUC-2013-01-08-Run3'!BZ44</f>
        <v>2.0134623511571829E-3</v>
      </c>
      <c r="AY37" s="47">
        <f>'LUC-2013-01-08-Run3'!CA44</f>
        <v>2.0255375742660405E-3</v>
      </c>
      <c r="AZ37" s="47">
        <f>'LUC-2013-01-08-Run3'!CB44</f>
        <v>2.0376127973748977E-3</v>
      </c>
      <c r="BA37" s="47">
        <f>'LUC-2013-01-08-Run3'!CC44</f>
        <v>2.0496880204837549E-3</v>
      </c>
      <c r="BB37" s="47">
        <f>'LUC-2013-01-08-Run3'!CD44</f>
        <v>2.0617632435926121E-3</v>
      </c>
      <c r="BC37" s="47">
        <f>'LUC-2013-01-08-Run3'!CE44</f>
        <v>2.0738384667014693E-3</v>
      </c>
      <c r="BD37" s="47">
        <f>'LUC-2013-01-08-Run3'!CF44</f>
        <v>2.0859136898103265E-3</v>
      </c>
      <c r="BE37" s="47">
        <f>'LUC-2013-01-08-Run3'!CG44</f>
        <v>2.0979889129191837E-3</v>
      </c>
      <c r="BF37" s="47">
        <f>'LUC-2013-01-08-Run3'!CH44</f>
        <v>2.1100641360280409E-3</v>
      </c>
      <c r="BG37" s="47">
        <f>'LUC-2013-01-08-Run3'!CI44</f>
        <v>2.1221393591368985E-3</v>
      </c>
      <c r="BH37" s="47">
        <f>'LUC-2013-01-08-Run3'!CJ44</f>
        <v>2.1342145822457557E-3</v>
      </c>
      <c r="BI37" s="47">
        <f>'LUC-2013-01-08-Run3'!CK44</f>
        <v>2.1462898053546129E-3</v>
      </c>
      <c r="BJ37" s="47">
        <f>'LUC-2013-01-08-Run3'!CL44</f>
        <v>2.1583650284634701E-3</v>
      </c>
      <c r="BK37" s="47">
        <f>'LUC-2013-01-08-Run3'!CM44</f>
        <v>2.1704402515723272E-3</v>
      </c>
      <c r="BM37" s="104"/>
      <c r="BN37" s="49" t="s">
        <v>102</v>
      </c>
      <c r="BO37" s="75">
        <f t="shared" si="21"/>
        <v>1.6577549140049139</v>
      </c>
      <c r="BP37" s="75">
        <f t="shared" si="22"/>
        <v>1.8618857493857495</v>
      </c>
      <c r="BQ37" s="75">
        <f t="shared" si="23"/>
        <v>2.0799754299754296</v>
      </c>
      <c r="BR37" s="75">
        <f t="shared" si="24"/>
        <v>2.2849815724815721</v>
      </c>
      <c r="BS37" s="75">
        <f t="shared" si="25"/>
        <v>2.489987714987715</v>
      </c>
      <c r="BT37" s="75">
        <f t="shared" si="26"/>
        <v>2.6949938574938574</v>
      </c>
      <c r="BU37" s="75">
        <f t="shared" si="27"/>
        <v>2.9</v>
      </c>
    </row>
    <row r="38" spans="1:75" x14ac:dyDescent="0.25">
      <c r="A38" s="48" t="s">
        <v>38</v>
      </c>
      <c r="B38" s="46" t="s">
        <v>102</v>
      </c>
      <c r="C38" s="48" t="s">
        <v>107</v>
      </c>
      <c r="D38" s="47">
        <f>'LUC-2013-01-08-Run3'!AF45</f>
        <v>1.6577549140049139E-3</v>
      </c>
      <c r="E38" s="47">
        <f>'LUC-2013-01-08-Run3'!AG45</f>
        <v>1.6804361179361179E-3</v>
      </c>
      <c r="F38" s="47">
        <f>'LUC-2013-01-08-Run3'!AH45</f>
        <v>1.7031173218673219E-3</v>
      </c>
      <c r="G38" s="47">
        <f>'LUC-2013-01-08-Run3'!AI45</f>
        <v>1.7257985257985258E-3</v>
      </c>
      <c r="H38" s="47">
        <f>'LUC-2013-01-08-Run3'!AJ45</f>
        <v>1.7484797297297296E-3</v>
      </c>
      <c r="I38" s="47">
        <f>'LUC-2013-01-08-Run3'!AK45</f>
        <v>1.7711609336609336E-3</v>
      </c>
      <c r="J38" s="47">
        <f>'LUC-2013-01-08-Run3'!AL45</f>
        <v>1.7938421375921377E-3</v>
      </c>
      <c r="K38" s="47">
        <f>'LUC-2013-01-08-Run3'!AM45</f>
        <v>1.8165233415233415E-3</v>
      </c>
      <c r="L38" s="47">
        <f>'LUC-2013-01-08-Run3'!AN45</f>
        <v>1.8392045454545453E-3</v>
      </c>
      <c r="M38" s="47">
        <f>'LUC-2013-01-08-Run3'!AO45</f>
        <v>1.8618857493857494E-3</v>
      </c>
      <c r="N38" s="47">
        <f>'LUC-2013-01-08-Run3'!AP45</f>
        <v>1.8845669533169532E-3</v>
      </c>
      <c r="O38" s="47">
        <f>'LUC-2013-01-08-Run3'!AQ45</f>
        <v>1.907248157248157E-3</v>
      </c>
      <c r="P38" s="47">
        <f>'LUC-2013-01-08-Run3'!AR45</f>
        <v>1.9299293611793611E-3</v>
      </c>
      <c r="Q38" s="47">
        <f>'LUC-2013-01-08-Run3'!AS45</f>
        <v>1.9526105651105651E-3</v>
      </c>
      <c r="R38" s="47">
        <f>'LUC-2013-01-08-Run3'!AT45</f>
        <v>1.9752917690417692E-3</v>
      </c>
      <c r="S38" s="47">
        <f>'LUC-2013-01-08-Run3'!AU45</f>
        <v>1.9979729729729728E-3</v>
      </c>
      <c r="T38" s="47">
        <f>'LUC-2013-01-08-Run3'!AV45</f>
        <v>2.0184735872235873E-3</v>
      </c>
      <c r="U38" s="47">
        <f>'LUC-2013-01-08-Run3'!AW45</f>
        <v>2.0389742014742013E-3</v>
      </c>
      <c r="V38" s="47">
        <f>'LUC-2013-01-08-Run3'!AX45</f>
        <v>2.0594748157248153E-3</v>
      </c>
      <c r="W38" s="47">
        <f>'LUC-2013-01-08-Run3'!AY45</f>
        <v>2.0799754299754298E-3</v>
      </c>
      <c r="X38" s="47">
        <f>'LUC-2013-01-08-Run3'!AZ45</f>
        <v>2.1004760442260443E-3</v>
      </c>
      <c r="Y38" s="47">
        <f>'LUC-2013-01-08-Run3'!BA45</f>
        <v>2.1209766584766583E-3</v>
      </c>
      <c r="Z38" s="47">
        <f>'LUC-2013-01-08-Run3'!BB45</f>
        <v>2.1414772727272723E-3</v>
      </c>
      <c r="AA38" s="47">
        <f>'LUC-2013-01-08-Run3'!BC45</f>
        <v>2.1619778869778868E-3</v>
      </c>
      <c r="AB38" s="47">
        <f>'LUC-2013-01-08-Run3'!BD45</f>
        <v>2.1824785012285013E-3</v>
      </c>
      <c r="AC38" s="47">
        <f>'LUC-2013-01-08-Run3'!BE45</f>
        <v>2.2029791154791153E-3</v>
      </c>
      <c r="AD38" s="47">
        <f>'LUC-2013-01-08-Run3'!BF45</f>
        <v>2.2234797297297293E-3</v>
      </c>
      <c r="AE38" s="47">
        <f>'LUC-2013-01-08-Run3'!BG45</f>
        <v>2.2439803439803438E-3</v>
      </c>
      <c r="AF38" s="47">
        <f>'LUC-2013-01-08-Run3'!BH45</f>
        <v>2.2644809582309583E-3</v>
      </c>
      <c r="AG38" s="47">
        <f>'LUC-2013-01-08-Run3'!BI45</f>
        <v>2.2849815724815723E-3</v>
      </c>
      <c r="AH38" s="47">
        <f>'LUC-2013-01-08-Run3'!BJ45</f>
        <v>2.3054821867321863E-3</v>
      </c>
      <c r="AI38" s="47">
        <f>'LUC-2013-01-08-Run3'!BK45</f>
        <v>2.3259828009828008E-3</v>
      </c>
      <c r="AJ38" s="47">
        <f>'LUC-2013-01-08-Run3'!BL45</f>
        <v>2.3464834152334153E-3</v>
      </c>
      <c r="AK38" s="47">
        <f>'LUC-2013-01-08-Run3'!BM45</f>
        <v>2.3669840294840293E-3</v>
      </c>
      <c r="AL38" s="47">
        <f>'LUC-2013-01-08-Run3'!BN45</f>
        <v>2.3874846437346433E-3</v>
      </c>
      <c r="AM38" s="47">
        <f>'LUC-2013-01-08-Run3'!BO45</f>
        <v>2.4079852579852578E-3</v>
      </c>
      <c r="AN38" s="47">
        <f>'LUC-2013-01-08-Run3'!BP45</f>
        <v>2.4284858722358723E-3</v>
      </c>
      <c r="AO38" s="47">
        <f>'LUC-2013-01-08-Run3'!BQ45</f>
        <v>2.4489864864864863E-3</v>
      </c>
      <c r="AP38" s="47">
        <f>'LUC-2013-01-08-Run3'!BR45</f>
        <v>2.4694871007371003E-3</v>
      </c>
      <c r="AQ38" s="47">
        <f>'LUC-2013-01-08-Run3'!BS45</f>
        <v>2.4899877149877148E-3</v>
      </c>
      <c r="AR38" s="47">
        <f>'LUC-2013-01-08-Run3'!BT45</f>
        <v>2.5104883292383293E-3</v>
      </c>
      <c r="AS38" s="47">
        <f>'LUC-2013-01-08-Run3'!BU45</f>
        <v>2.5309889434889433E-3</v>
      </c>
      <c r="AT38" s="47">
        <f>'LUC-2013-01-08-Run3'!BV45</f>
        <v>2.5514895577395573E-3</v>
      </c>
      <c r="AU38" s="47">
        <f>'LUC-2013-01-08-Run3'!BW45</f>
        <v>2.5719901719901718E-3</v>
      </c>
      <c r="AV38" s="47">
        <f>'LUC-2013-01-08-Run3'!BX45</f>
        <v>2.5924907862407863E-3</v>
      </c>
      <c r="AW38" s="47">
        <f>'LUC-2013-01-08-Run3'!BY45</f>
        <v>2.6129914004914003E-3</v>
      </c>
      <c r="AX38" s="47">
        <f>'LUC-2013-01-08-Run3'!BZ45</f>
        <v>2.6334920147420143E-3</v>
      </c>
      <c r="AY38" s="47">
        <f>'LUC-2013-01-08-Run3'!CA45</f>
        <v>2.6539926289926288E-3</v>
      </c>
      <c r="AZ38" s="47">
        <f>'LUC-2013-01-08-Run3'!CB45</f>
        <v>2.6744932432432433E-3</v>
      </c>
      <c r="BA38" s="47">
        <f>'LUC-2013-01-08-Run3'!CC45</f>
        <v>2.6949938574938573E-3</v>
      </c>
      <c r="BB38" s="47">
        <f>'LUC-2013-01-08-Run3'!CD45</f>
        <v>2.7154944717444713E-3</v>
      </c>
      <c r="BC38" s="47">
        <f>'LUC-2013-01-08-Run3'!CE45</f>
        <v>2.7359950859950858E-3</v>
      </c>
      <c r="BD38" s="47">
        <f>'LUC-2013-01-08-Run3'!CF45</f>
        <v>2.7564957002457003E-3</v>
      </c>
      <c r="BE38" s="47">
        <f>'LUC-2013-01-08-Run3'!CG45</f>
        <v>2.7769963144963143E-3</v>
      </c>
      <c r="BF38" s="47">
        <f>'LUC-2013-01-08-Run3'!CH45</f>
        <v>2.7974969287469283E-3</v>
      </c>
      <c r="BG38" s="47">
        <f>'LUC-2013-01-08-Run3'!CI45</f>
        <v>2.8179975429975428E-3</v>
      </c>
      <c r="BH38" s="47">
        <f>'LUC-2013-01-08-Run3'!CJ45</f>
        <v>2.8384981572481573E-3</v>
      </c>
      <c r="BI38" s="47">
        <f>'LUC-2013-01-08-Run3'!CK45</f>
        <v>2.8589987714987713E-3</v>
      </c>
      <c r="BJ38" s="47">
        <f>'LUC-2013-01-08-Run3'!CL45</f>
        <v>2.8794993857493853E-3</v>
      </c>
      <c r="BK38" s="47">
        <f>'LUC-2013-01-08-Run3'!CM45</f>
        <v>2.8999999999999998E-3</v>
      </c>
      <c r="BM38" s="104"/>
      <c r="BN38" s="49" t="s">
        <v>103</v>
      </c>
      <c r="BO38" s="59">
        <f t="shared" si="21"/>
        <v>61.52272727272728</v>
      </c>
      <c r="BP38" s="59">
        <f t="shared" si="22"/>
        <v>65.409090909090921</v>
      </c>
      <c r="BQ38" s="59">
        <f t="shared" si="23"/>
        <v>71.27272727272728</v>
      </c>
      <c r="BR38" s="59">
        <f t="shared" si="24"/>
        <v>79.454545454545453</v>
      </c>
      <c r="BS38" s="59">
        <f t="shared" si="25"/>
        <v>87.63636363636364</v>
      </c>
      <c r="BT38" s="59">
        <f t="shared" si="26"/>
        <v>95.818181818181813</v>
      </c>
      <c r="BU38" s="59">
        <f t="shared" si="27"/>
        <v>104</v>
      </c>
    </row>
    <row r="39" spans="1:75" x14ac:dyDescent="0.25">
      <c r="A39" s="48" t="s">
        <v>38</v>
      </c>
      <c r="B39" s="46" t="s">
        <v>103</v>
      </c>
      <c r="C39" s="48" t="s">
        <v>107</v>
      </c>
      <c r="D39" s="47">
        <f>'LUC-2013-01-08-Run3'!AF46</f>
        <v>6.1522727272727278E-2</v>
      </c>
      <c r="E39" s="47">
        <f>'LUC-2013-01-08-Run3'!AG46</f>
        <v>6.1954545454545457E-2</v>
      </c>
      <c r="F39" s="47">
        <f>'LUC-2013-01-08-Run3'!AH46</f>
        <v>6.2386363636363643E-2</v>
      </c>
      <c r="G39" s="47">
        <f>'LUC-2013-01-08-Run3'!AI46</f>
        <v>6.2818181818181829E-2</v>
      </c>
      <c r="H39" s="47">
        <f>'LUC-2013-01-08-Run3'!AJ46</f>
        <v>6.3250000000000001E-2</v>
      </c>
      <c r="I39" s="47">
        <f>'LUC-2013-01-08-Run3'!AK46</f>
        <v>6.3681818181818187E-2</v>
      </c>
      <c r="J39" s="47">
        <f>'LUC-2013-01-08-Run3'!AL46</f>
        <v>6.4113636363636373E-2</v>
      </c>
      <c r="K39" s="47">
        <f>'LUC-2013-01-08-Run3'!AM46</f>
        <v>6.4545454545454545E-2</v>
      </c>
      <c r="L39" s="47">
        <f>'LUC-2013-01-08-Run3'!AN46</f>
        <v>6.4977272727272731E-2</v>
      </c>
      <c r="M39" s="47">
        <f>'LUC-2013-01-08-Run3'!AO46</f>
        <v>6.5409090909090917E-2</v>
      </c>
      <c r="N39" s="47">
        <f>'LUC-2013-01-08-Run3'!AP46</f>
        <v>6.5840909090909089E-2</v>
      </c>
      <c r="O39" s="47">
        <f>'LUC-2013-01-08-Run3'!AQ46</f>
        <v>6.6272727272727275E-2</v>
      </c>
      <c r="P39" s="47">
        <f>'LUC-2013-01-08-Run3'!AR46</f>
        <v>6.6704545454545461E-2</v>
      </c>
      <c r="Q39" s="47">
        <f>'LUC-2013-01-08-Run3'!AS46</f>
        <v>6.7136363636363633E-2</v>
      </c>
      <c r="R39" s="47">
        <f>'LUC-2013-01-08-Run3'!AT46</f>
        <v>6.7568181818181819E-2</v>
      </c>
      <c r="S39" s="47">
        <f>'LUC-2013-01-08-Run3'!AU46</f>
        <v>6.8000000000000005E-2</v>
      </c>
      <c r="T39" s="47">
        <f>'LUC-2013-01-08-Run3'!AV46</f>
        <v>6.881818181818182E-2</v>
      </c>
      <c r="U39" s="47">
        <f>'LUC-2013-01-08-Run3'!AW46</f>
        <v>6.9636363636363635E-2</v>
      </c>
      <c r="V39" s="47">
        <f>'LUC-2013-01-08-Run3'!AX46</f>
        <v>7.0454545454545464E-2</v>
      </c>
      <c r="W39" s="47">
        <f>'LUC-2013-01-08-Run3'!AY46</f>
        <v>7.1272727272727279E-2</v>
      </c>
      <c r="X39" s="47">
        <f>'LUC-2013-01-08-Run3'!AZ46</f>
        <v>7.2090909090909094E-2</v>
      </c>
      <c r="Y39" s="47">
        <f>'LUC-2013-01-08-Run3'!BA46</f>
        <v>7.290909090909091E-2</v>
      </c>
      <c r="Z39" s="47">
        <f>'LUC-2013-01-08-Run3'!BB46</f>
        <v>7.3727272727272725E-2</v>
      </c>
      <c r="AA39" s="47">
        <f>'LUC-2013-01-08-Run3'!BC46</f>
        <v>7.4545454545454554E-2</v>
      </c>
      <c r="AB39" s="47">
        <f>'LUC-2013-01-08-Run3'!BD46</f>
        <v>7.5363636363636369E-2</v>
      </c>
      <c r="AC39" s="47">
        <f>'LUC-2013-01-08-Run3'!BE46</f>
        <v>7.6181818181818184E-2</v>
      </c>
      <c r="AD39" s="47">
        <f>'LUC-2013-01-08-Run3'!BF46</f>
        <v>7.6999999999999999E-2</v>
      </c>
      <c r="AE39" s="47">
        <f>'LUC-2013-01-08-Run3'!BG46</f>
        <v>7.7818181818181814E-2</v>
      </c>
      <c r="AF39" s="47">
        <f>'LUC-2013-01-08-Run3'!BH46</f>
        <v>7.8636363636363643E-2</v>
      </c>
      <c r="AG39" s="47">
        <f>'LUC-2013-01-08-Run3'!BI46</f>
        <v>7.9454545454545458E-2</v>
      </c>
      <c r="AH39" s="47">
        <f>'LUC-2013-01-08-Run3'!BJ46</f>
        <v>8.0272727272727273E-2</v>
      </c>
      <c r="AI39" s="47">
        <f>'LUC-2013-01-08-Run3'!BK46</f>
        <v>8.1090909090909088E-2</v>
      </c>
      <c r="AJ39" s="47">
        <f>'LUC-2013-01-08-Run3'!BL46</f>
        <v>8.1909090909090904E-2</v>
      </c>
      <c r="AK39" s="47">
        <f>'LUC-2013-01-08-Run3'!BM46</f>
        <v>8.2727272727272733E-2</v>
      </c>
      <c r="AL39" s="47">
        <f>'LUC-2013-01-08-Run3'!BN46</f>
        <v>8.3545454545454548E-2</v>
      </c>
      <c r="AM39" s="47">
        <f>'LUC-2013-01-08-Run3'!BO46</f>
        <v>8.4363636363636363E-2</v>
      </c>
      <c r="AN39" s="47">
        <f>'LUC-2013-01-08-Run3'!BP46</f>
        <v>8.5181818181818178E-2</v>
      </c>
      <c r="AO39" s="47">
        <f>'LUC-2013-01-08-Run3'!BQ46</f>
        <v>8.5999999999999993E-2</v>
      </c>
      <c r="AP39" s="47">
        <f>'LUC-2013-01-08-Run3'!BR46</f>
        <v>8.6818181818181822E-2</v>
      </c>
      <c r="AQ39" s="47">
        <f>'LUC-2013-01-08-Run3'!BS46</f>
        <v>8.7636363636363637E-2</v>
      </c>
      <c r="AR39" s="47">
        <f>'LUC-2013-01-08-Run3'!BT46</f>
        <v>8.8454545454545452E-2</v>
      </c>
      <c r="AS39" s="47">
        <f>'LUC-2013-01-08-Run3'!BU46</f>
        <v>8.9272727272727267E-2</v>
      </c>
      <c r="AT39" s="47">
        <f>'LUC-2013-01-08-Run3'!BV46</f>
        <v>9.0090909090909083E-2</v>
      </c>
      <c r="AU39" s="47">
        <f>'LUC-2013-01-08-Run3'!BW46</f>
        <v>9.0909090909090912E-2</v>
      </c>
      <c r="AV39" s="47">
        <f>'LUC-2013-01-08-Run3'!BX46</f>
        <v>9.1727272727272727E-2</v>
      </c>
      <c r="AW39" s="47">
        <f>'LUC-2013-01-08-Run3'!BY46</f>
        <v>9.2545454545454542E-2</v>
      </c>
      <c r="AX39" s="47">
        <f>'LUC-2013-01-08-Run3'!BZ46</f>
        <v>9.3363636363636357E-2</v>
      </c>
      <c r="AY39" s="47">
        <f>'LUC-2013-01-08-Run3'!CA46</f>
        <v>9.4181818181818172E-2</v>
      </c>
      <c r="AZ39" s="47">
        <f>'LUC-2013-01-08-Run3'!CB46</f>
        <v>9.5000000000000001E-2</v>
      </c>
      <c r="BA39" s="47">
        <f>'LUC-2013-01-08-Run3'!CC46</f>
        <v>9.5818181818181816E-2</v>
      </c>
      <c r="BB39" s="47">
        <f>'LUC-2013-01-08-Run3'!CD46</f>
        <v>9.6636363636363631E-2</v>
      </c>
      <c r="BC39" s="47">
        <f>'LUC-2013-01-08-Run3'!CE46</f>
        <v>9.7454545454545446E-2</v>
      </c>
      <c r="BD39" s="47">
        <f>'LUC-2013-01-08-Run3'!CF46</f>
        <v>9.8272727272727262E-2</v>
      </c>
      <c r="BE39" s="47">
        <f>'LUC-2013-01-08-Run3'!CG46</f>
        <v>9.9090909090909091E-2</v>
      </c>
      <c r="BF39" s="47">
        <f>'LUC-2013-01-08-Run3'!CH46</f>
        <v>9.9909090909090906E-2</v>
      </c>
      <c r="BG39" s="47">
        <f>'LUC-2013-01-08-Run3'!CI46</f>
        <v>0.10072727272727272</v>
      </c>
      <c r="BH39" s="47">
        <f>'LUC-2013-01-08-Run3'!CJ46</f>
        <v>0.10154545454545455</v>
      </c>
      <c r="BI39" s="47">
        <f>'LUC-2013-01-08-Run3'!CK46</f>
        <v>0.10236363636363635</v>
      </c>
      <c r="BJ39" s="47">
        <f>'LUC-2013-01-08-Run3'!CL46</f>
        <v>0.10318181818181818</v>
      </c>
      <c r="BK39" s="47">
        <f>'LUC-2013-01-08-Run3'!CM46</f>
        <v>0.104</v>
      </c>
      <c r="BM39" s="105"/>
      <c r="BN39" s="50" t="s">
        <v>104</v>
      </c>
      <c r="BO39" s="76">
        <f t="shared" si="21"/>
        <v>0.86618671127481961</v>
      </c>
      <c r="BP39" s="76">
        <f t="shared" si="22"/>
        <v>0.9303922102831238</v>
      </c>
      <c r="BQ39" s="76">
        <f t="shared" si="23"/>
        <v>1.043298969072165</v>
      </c>
      <c r="BR39" s="76">
        <f t="shared" si="24"/>
        <v>1.2185567010309277</v>
      </c>
      <c r="BS39" s="76">
        <f t="shared" si="25"/>
        <v>1.3938144329896907</v>
      </c>
      <c r="BT39" s="76">
        <f t="shared" si="26"/>
        <v>1.5690721649484536</v>
      </c>
      <c r="BU39" s="76">
        <f t="shared" si="27"/>
        <v>1.7443298969072165</v>
      </c>
    </row>
    <row r="40" spans="1:75" x14ac:dyDescent="0.25">
      <c r="A40" s="48" t="s">
        <v>38</v>
      </c>
      <c r="B40" s="46" t="s">
        <v>104</v>
      </c>
      <c r="C40" s="48" t="s">
        <v>107</v>
      </c>
      <c r="D40" s="47">
        <f>'LUC-2013-01-08-Run3'!AF50</f>
        <v>8.6618671127481966E-4</v>
      </c>
      <c r="E40" s="47">
        <f>'LUC-2013-01-08-Run3'!AG50</f>
        <v>8.7332065560907562E-4</v>
      </c>
      <c r="F40" s="47">
        <f>'LUC-2013-01-08-Run3'!AH50</f>
        <v>8.8045459994333169E-4</v>
      </c>
      <c r="G40" s="47">
        <f>'LUC-2013-01-08-Run3'!AI50</f>
        <v>8.8758854427758765E-4</v>
      </c>
      <c r="H40" s="47">
        <f>'LUC-2013-01-08-Run3'!AJ50</f>
        <v>8.9472248861184372E-4</v>
      </c>
      <c r="I40" s="47">
        <f>'LUC-2013-01-08-Run3'!AK50</f>
        <v>9.0185643294609969E-4</v>
      </c>
      <c r="J40" s="47">
        <f>'LUC-2013-01-08-Run3'!AL50</f>
        <v>9.0899037728035576E-4</v>
      </c>
      <c r="K40" s="47">
        <f>'LUC-2013-01-08-Run3'!AM50</f>
        <v>9.1612432161461172E-4</v>
      </c>
      <c r="L40" s="47">
        <f>'LUC-2013-01-08-Run3'!AN50</f>
        <v>9.2325826594886768E-4</v>
      </c>
      <c r="M40" s="47">
        <f>'LUC-2013-01-08-Run3'!AO50</f>
        <v>9.3039221028312375E-4</v>
      </c>
      <c r="N40" s="47">
        <f>'LUC-2013-01-08-Run3'!AP50</f>
        <v>9.3752615461737982E-4</v>
      </c>
      <c r="O40" s="47">
        <f>'LUC-2013-01-08-Run3'!AQ50</f>
        <v>9.4466009895163578E-4</v>
      </c>
      <c r="P40" s="47">
        <f>'LUC-2013-01-08-Run3'!AR50</f>
        <v>9.5179404328589175E-4</v>
      </c>
      <c r="Q40" s="47">
        <f>'LUC-2013-01-08-Run3'!AS50</f>
        <v>9.5892798762014782E-4</v>
      </c>
      <c r="R40" s="47">
        <f>'LUC-2013-01-08-Run3'!AT50</f>
        <v>9.6606193195440389E-4</v>
      </c>
      <c r="S40" s="47">
        <f>'LUC-2013-01-08-Run3'!AU50</f>
        <v>9.7319587628865985E-4</v>
      </c>
      <c r="T40" s="47">
        <f>'LUC-2013-01-08-Run3'!AV50</f>
        <v>9.9072164948453621E-4</v>
      </c>
      <c r="U40" s="47">
        <f>'LUC-2013-01-08-Run3'!AW50</f>
        <v>1.0082474226804125E-3</v>
      </c>
      <c r="V40" s="47">
        <f>'LUC-2013-01-08-Run3'!AX50</f>
        <v>1.0257731958762887E-3</v>
      </c>
      <c r="W40" s="47">
        <f>'LUC-2013-01-08-Run3'!AY50</f>
        <v>1.043298969072165E-3</v>
      </c>
      <c r="X40" s="47">
        <f>'LUC-2013-01-08-Run3'!AZ50</f>
        <v>1.0608247422680412E-3</v>
      </c>
      <c r="Y40" s="47">
        <f>'LUC-2013-01-08-Run3'!BA50</f>
        <v>1.0783505154639175E-3</v>
      </c>
      <c r="Z40" s="47">
        <f>'LUC-2013-01-08-Run3'!BB50</f>
        <v>1.095876288659794E-3</v>
      </c>
      <c r="AA40" s="47">
        <f>'LUC-2013-01-08-Run3'!BC50</f>
        <v>1.1134020618556702E-3</v>
      </c>
      <c r="AB40" s="47">
        <f>'LUC-2013-01-08-Run3'!BD50</f>
        <v>1.1309278350515465E-3</v>
      </c>
      <c r="AC40" s="47">
        <f>'LUC-2013-01-08-Run3'!BE50</f>
        <v>1.1484536082474227E-3</v>
      </c>
      <c r="AD40" s="47">
        <f>'LUC-2013-01-08-Run3'!BF50</f>
        <v>1.165979381443299E-3</v>
      </c>
      <c r="AE40" s="47">
        <f>'LUC-2013-01-08-Run3'!BG50</f>
        <v>1.1835051546391752E-3</v>
      </c>
      <c r="AF40" s="47">
        <f>'LUC-2013-01-08-Run3'!BH50</f>
        <v>1.2010309278350515E-3</v>
      </c>
      <c r="AG40" s="47">
        <f>'LUC-2013-01-08-Run3'!BI50</f>
        <v>1.2185567010309277E-3</v>
      </c>
      <c r="AH40" s="47">
        <f>'LUC-2013-01-08-Run3'!BJ50</f>
        <v>1.236082474226804E-3</v>
      </c>
      <c r="AI40" s="47">
        <f>'LUC-2013-01-08-Run3'!BK50</f>
        <v>1.2536082474226805E-3</v>
      </c>
      <c r="AJ40" s="47">
        <f>'LUC-2013-01-08-Run3'!BL50</f>
        <v>1.2711340206185567E-3</v>
      </c>
      <c r="AK40" s="47">
        <f>'LUC-2013-01-08-Run3'!BM50</f>
        <v>1.288659793814433E-3</v>
      </c>
      <c r="AL40" s="47">
        <f>'LUC-2013-01-08-Run3'!BN50</f>
        <v>1.3061855670103092E-3</v>
      </c>
      <c r="AM40" s="47">
        <f>'LUC-2013-01-08-Run3'!BO50</f>
        <v>1.3237113402061855E-3</v>
      </c>
      <c r="AN40" s="47">
        <f>'LUC-2013-01-08-Run3'!BP50</f>
        <v>1.3412371134020619E-3</v>
      </c>
      <c r="AO40" s="47">
        <f>'LUC-2013-01-08-Run3'!BQ50</f>
        <v>1.3587628865979382E-3</v>
      </c>
      <c r="AP40" s="47">
        <f>'LUC-2013-01-08-Run3'!BR50</f>
        <v>1.3762886597938145E-3</v>
      </c>
      <c r="AQ40" s="47">
        <f>'LUC-2013-01-08-Run3'!BS50</f>
        <v>1.3938144329896907E-3</v>
      </c>
      <c r="AR40" s="47">
        <f>'LUC-2013-01-08-Run3'!BT50</f>
        <v>1.411340206185567E-3</v>
      </c>
      <c r="AS40" s="47">
        <f>'LUC-2013-01-08-Run3'!BU50</f>
        <v>1.4288659793814432E-3</v>
      </c>
      <c r="AT40" s="47">
        <f>'LUC-2013-01-08-Run3'!BV50</f>
        <v>1.4463917525773195E-3</v>
      </c>
      <c r="AU40" s="47">
        <f>'LUC-2013-01-08-Run3'!BW50</f>
        <v>1.4639175257731957E-3</v>
      </c>
      <c r="AV40" s="47">
        <f>'LUC-2013-01-08-Run3'!BX50</f>
        <v>1.481443298969072E-3</v>
      </c>
      <c r="AW40" s="47">
        <f>'LUC-2013-01-08-Run3'!BY50</f>
        <v>1.4989690721649482E-3</v>
      </c>
      <c r="AX40" s="47">
        <f>'LUC-2013-01-08-Run3'!BZ50</f>
        <v>1.5164948453608247E-3</v>
      </c>
      <c r="AY40" s="47">
        <f>'LUC-2013-01-08-Run3'!CA50</f>
        <v>1.534020618556701E-3</v>
      </c>
      <c r="AZ40" s="47">
        <f>'LUC-2013-01-08-Run3'!CB50</f>
        <v>1.5515463917525772E-3</v>
      </c>
      <c r="BA40" s="47">
        <f>'LUC-2013-01-08-Run3'!CC50</f>
        <v>1.5690721649484537E-3</v>
      </c>
      <c r="BB40" s="47">
        <f>'LUC-2013-01-08-Run3'!CD50</f>
        <v>1.5865979381443299E-3</v>
      </c>
      <c r="BC40" s="47">
        <f>'LUC-2013-01-08-Run3'!CE50</f>
        <v>1.6041237113402062E-3</v>
      </c>
      <c r="BD40" s="47">
        <f>'LUC-2013-01-08-Run3'!CF50</f>
        <v>1.6216494845360824E-3</v>
      </c>
      <c r="BE40" s="47">
        <f>'LUC-2013-01-08-Run3'!CG50</f>
        <v>1.6391752577319587E-3</v>
      </c>
      <c r="BF40" s="47">
        <f>'LUC-2013-01-08-Run3'!CH50</f>
        <v>1.656701030927835E-3</v>
      </c>
      <c r="BG40" s="47">
        <f>'LUC-2013-01-08-Run3'!CI50</f>
        <v>1.6742268041237112E-3</v>
      </c>
      <c r="BH40" s="47">
        <f>'LUC-2013-01-08-Run3'!CJ50</f>
        <v>1.6917525773195875E-3</v>
      </c>
      <c r="BI40" s="47">
        <f>'LUC-2013-01-08-Run3'!CK50</f>
        <v>1.7092783505154637E-3</v>
      </c>
      <c r="BJ40" s="47">
        <f>'LUC-2013-01-08-Run3'!CL50</f>
        <v>1.72680412371134E-3</v>
      </c>
      <c r="BK40" s="47">
        <f>'LUC-2013-01-08-Run3'!CM50</f>
        <v>1.7443298969072164E-3</v>
      </c>
      <c r="BN40" s="48" t="s">
        <v>113</v>
      </c>
      <c r="BO40" s="43"/>
      <c r="BP40" s="43"/>
      <c r="BQ40" s="43"/>
      <c r="BR40" s="43"/>
      <c r="BS40" s="43"/>
      <c r="BT40" s="43"/>
      <c r="BU40" s="43"/>
    </row>
    <row r="41" spans="1:75" x14ac:dyDescent="0.25">
      <c r="BM41" s="53" t="s">
        <v>93</v>
      </c>
      <c r="BN41" s="53" t="s">
        <v>94</v>
      </c>
      <c r="BO41" s="53">
        <v>1991</v>
      </c>
      <c r="BP41" s="53">
        <v>2000</v>
      </c>
      <c r="BQ41" s="53">
        <v>2010</v>
      </c>
      <c r="BR41" s="53">
        <v>2020</v>
      </c>
      <c r="BS41" s="53">
        <v>2030</v>
      </c>
      <c r="BT41" s="53">
        <v>2040</v>
      </c>
      <c r="BU41" s="53">
        <v>2050</v>
      </c>
    </row>
    <row r="42" spans="1:75" x14ac:dyDescent="0.25">
      <c r="A42" s="46" t="s">
        <v>38</v>
      </c>
      <c r="B42" s="46" t="s">
        <v>105</v>
      </c>
      <c r="C42" s="46" t="s">
        <v>108</v>
      </c>
      <c r="D42" s="46">
        <f>SUM('25% by 2050 Ag'!AF15:AF16)</f>
        <v>264298.13384870189</v>
      </c>
      <c r="E42" s="46">
        <f>SUM('25% by 2050 Ag'!AG15:AG16)</f>
        <v>520633.93324715138</v>
      </c>
      <c r="F42" s="46">
        <f>SUM('25% by 2050 Ag'!AH15:AH16)</f>
        <v>769361.87263473251</v>
      </c>
      <c r="G42" s="46">
        <f>SUM('25% by 2050 Ag'!AI15:AI16)</f>
        <v>1010815.693040224</v>
      </c>
      <c r="H42" s="46">
        <f>SUM('25% by 2050 Ag'!AJ15:AJ16)</f>
        <v>1245309.8961211501</v>
      </c>
      <c r="I42" s="46">
        <f>SUM('25% by 2050 Ag'!AK15:AK16)</f>
        <v>1473141.1108468894</v>
      </c>
      <c r="J42" s="46">
        <f>SUM('25% by 2050 Ag'!AL15:AL16)</f>
        <v>1694589.3453137057</v>
      </c>
      <c r="K42" s="46">
        <f>SUM('25% by 2050 Ag'!AM15:AM16)</f>
        <v>1909919.13479971</v>
      </c>
      <c r="L42" s="46">
        <f>SUM('25% by 2050 Ag'!AN15:AN16)</f>
        <v>2119380.5959568662</v>
      </c>
      <c r="M42" s="46">
        <f>SUM('25% by 2050 Ag'!AO15:AO16)</f>
        <v>2323210.3959727613</v>
      </c>
      <c r="N42" s="46">
        <f>SUM('25% by 2050 Ag'!AP15:AP16)</f>
        <v>2501128.3875601627</v>
      </c>
      <c r="O42" s="46">
        <f>SUM('25% by 2050 Ag'!AQ15:AQ16)</f>
        <v>2992716.5447963728</v>
      </c>
      <c r="P42" s="46">
        <f>SUM('25% by 2050 Ag'!AR15:AR16)</f>
        <v>3870875.3137433636</v>
      </c>
      <c r="Q42" s="46">
        <f>SUM('25% by 2050 Ag'!AS15:AS16)</f>
        <v>4626359.6083531128</v>
      </c>
      <c r="R42" s="46">
        <f>SUM('25% by 2050 Ag'!AT15:AT16)</f>
        <v>5253285.8776954524</v>
      </c>
      <c r="S42" s="46">
        <f>SUM('25% by 2050 Ag'!AU15:AU16)</f>
        <v>6490042.973514053</v>
      </c>
      <c r="T42" s="46">
        <f>SUM('25% by 2050 Ag'!AV15:AV16)</f>
        <v>8626704.6787839495</v>
      </c>
      <c r="U42" s="46">
        <f>SUM('25% by 2050 Ag'!AW15:AW16)</f>
        <v>12227198.579180621</v>
      </c>
      <c r="V42" s="46">
        <f>SUM('25% by 2050 Ag'!AX15:AX16)</f>
        <v>13126471.001578134</v>
      </c>
      <c r="W42" s="46">
        <f>SUM('25% by 2050 Ag'!AY15:AY16)</f>
        <v>14105284.902994657</v>
      </c>
      <c r="X42" s="46">
        <f>SUM('25% by 2050 Ag'!AZ15:AZ16)</f>
        <v>15075644.188851245</v>
      </c>
      <c r="Y42" s="46">
        <f>SUM('25% by 2050 Ag'!BA15:BA16)</f>
        <v>16037657.929637915</v>
      </c>
      <c r="Z42" s="46">
        <f>SUM('25% by 2050 Ag'!BB15:BB16)</f>
        <v>16991433.327763122</v>
      </c>
      <c r="AA42" s="46">
        <f>SUM('25% by 2050 Ag'!BC15:BC16)</f>
        <v>17937075.757377177</v>
      </c>
      <c r="AB42" s="46">
        <f>SUM('25% by 2050 Ag'!BD15:BD16)</f>
        <v>18874688.803181317</v>
      </c>
      <c r="AC42" s="46">
        <f>SUM('25% by 2050 Ag'!BE15:BE16)</f>
        <v>19804374.298252288</v>
      </c>
      <c r="AD42" s="46">
        <f>SUM('25% by 2050 Ag'!BF15:BF16)</f>
        <v>20726232.360911638</v>
      </c>
      <c r="AE42" s="46">
        <f>SUM('25% by 2050 Ag'!BG15:BG16)</f>
        <v>21640361.430667602</v>
      </c>
      <c r="AF42" s="46">
        <f>SUM('25% by 2050 Ag'!BH15:BH16)</f>
        <v>22546858.967190493</v>
      </c>
      <c r="AG42" s="46">
        <f>SUM('25% by 2050 Ag'!BI15:BI16)</f>
        <v>24342282.691129331</v>
      </c>
      <c r="AH42" s="46">
        <f>SUM('25% by 2050 Ag'!BJ15:BJ16)</f>
        <v>26101073.490691878</v>
      </c>
      <c r="AI42" s="46">
        <f>SUM('25% by 2050 Ag'!BK15:BK16)</f>
        <v>27823777.346020684</v>
      </c>
      <c r="AJ42" s="46">
        <f>SUM('25% by 2050 Ag'!BL15:BL16)</f>
        <v>29510933.060536064</v>
      </c>
      <c r="AK42" s="46">
        <f>SUM('25% by 2050 Ag'!BM15:BM16)</f>
        <v>31163072.348484688</v>
      </c>
      <c r="AL42" s="46">
        <f>SUM('25% by 2050 Ag'!BN15:BN16)</f>
        <v>32780719.921488293</v>
      </c>
      <c r="AM42" s="46">
        <f>SUM('25% by 2050 Ag'!BO15:BO16)</f>
        <v>34364393.574103065</v>
      </c>
      <c r="AN42" s="46">
        <f>SUM('25% by 2050 Ag'!BP15:BP16)</f>
        <v>35914604.268399544</v>
      </c>
      <c r="AO42" s="46">
        <f>SUM('25% by 2050 Ag'!BQ15:BQ16)</f>
        <v>37431856.217573404</v>
      </c>
      <c r="AP42" s="46">
        <f>SUM('25% by 2050 Ag'!BR15:BR16)</f>
        <v>38916646.968596838</v>
      </c>
      <c r="AQ42" s="46">
        <f>SUM('25% by 2050 Ag'!BS15:BS16)</f>
        <v>40369467.483920813</v>
      </c>
      <c r="AR42" s="46">
        <f>SUM('25% by 2050 Ag'!BT15:BT16)</f>
        <v>41790802.222237781</v>
      </c>
      <c r="AS42" s="46">
        <f>SUM('25% by 2050 Ag'!BU15:BU16)</f>
        <v>43181129.218314737</v>
      </c>
      <c r="AT42" s="46">
        <f>SUM('25% by 2050 Ag'!BV15:BV16)</f>
        <v>44540920.161906488</v>
      </c>
      <c r="AU42" s="46">
        <f>SUM('25% by 2050 Ag'!BW15:BW16)</f>
        <v>45870640.475758456</v>
      </c>
      <c r="AV42" s="46">
        <f>SUM('25% by 2050 Ag'!BX15:BX16)</f>
        <v>47170749.392708987</v>
      </c>
      <c r="AW42" s="46">
        <f>SUM('25% by 2050 Ag'!BY15:BY16)</f>
        <v>48441700.031900316</v>
      </c>
      <c r="AX42" s="46">
        <f>SUM('25% by 2050 Ag'!BZ15:BZ16)</f>
        <v>49683939.474107847</v>
      </c>
      <c r="AY42" s="46">
        <f>SUM('25% by 2050 Ag'!CA15:CA16)</f>
        <v>50897908.83619687</v>
      </c>
      <c r="AZ42" s="46">
        <f>SUM('25% by 2050 Ag'!CB15:CB16)</f>
        <v>52084043.344716303</v>
      </c>
      <c r="BA42" s="46">
        <f>SUM('25% by 2050 Ag'!CC15:CC16)</f>
        <v>53242772.408638254</v>
      </c>
      <c r="BB42" s="46">
        <f>SUM('25% by 2050 Ag'!CD15:CD16)</f>
        <v>54374519.691252902</v>
      </c>
      <c r="BC42" s="46">
        <f>SUM('25% by 2050 Ag'!CE15:CE16)</f>
        <v>55479703.181227438</v>
      </c>
      <c r="BD42" s="46">
        <f>SUM('25% by 2050 Ag'!CF15:CF16)</f>
        <v>56558735.2628382</v>
      </c>
      <c r="BE42" s="46">
        <f>SUM('25% by 2050 Ag'!CG15:CG16)</f>
        <v>57612022.785384849</v>
      </c>
      <c r="BF42" s="46">
        <f>SUM('25% by 2050 Ag'!CH15:CH16)</f>
        <v>58639967.131795295</v>
      </c>
      <c r="BG42" s="46">
        <f>SUM('25% by 2050 Ag'!CI15:CI16)</f>
        <v>59642964.286430314</v>
      </c>
      <c r="BH42" s="46">
        <f>SUM('25% by 2050 Ag'!CJ15:CJ16)</f>
        <v>60621404.902096272</v>
      </c>
      <c r="BI42" s="46">
        <f>SUM('25% by 2050 Ag'!CK15:CK16)</f>
        <v>61575674.366274685</v>
      </c>
      <c r="BJ42" s="46">
        <f>SUM('25% by 2050 Ag'!CL15:CL16)</f>
        <v>62506152.866577119</v>
      </c>
      <c r="BK42" s="46">
        <f>SUM('25% by 2050 Ag'!CM15:CM16)</f>
        <v>63413215.455433682</v>
      </c>
      <c r="BM42" s="99" t="s">
        <v>38</v>
      </c>
      <c r="BN42" s="51" t="s">
        <v>105</v>
      </c>
      <c r="BO42" s="72">
        <f>D42/1000000</f>
        <v>0.26429813384870188</v>
      </c>
      <c r="BP42" s="71">
        <f>M42/1000000</f>
        <v>2.3232103959727612</v>
      </c>
      <c r="BQ42" s="56">
        <f>W42/1000000</f>
        <v>14.105284902994656</v>
      </c>
      <c r="BR42" s="56">
        <f>AG42/1000000</f>
        <v>24.342282691129331</v>
      </c>
      <c r="BS42" s="56">
        <f>AQ42/1000000</f>
        <v>40.369467483920815</v>
      </c>
      <c r="BT42" s="56">
        <f>BA42/1000000</f>
        <v>53.242772408638253</v>
      </c>
      <c r="BU42" s="56">
        <f>BK42/1000000</f>
        <v>63.413215455433679</v>
      </c>
    </row>
    <row r="43" spans="1:75" x14ac:dyDescent="0.25">
      <c r="A43" s="46" t="s">
        <v>38</v>
      </c>
      <c r="B43" s="46" t="s">
        <v>106</v>
      </c>
      <c r="C43" s="46" t="s">
        <v>108</v>
      </c>
      <c r="D43" s="46">
        <f>'25% by 2050 Ag'!AF23</f>
        <v>0</v>
      </c>
      <c r="E43" s="46">
        <f>'25% by 2050 Ag'!AG23</f>
        <v>0</v>
      </c>
      <c r="F43" s="46">
        <f>'25% by 2050 Ag'!AH23</f>
        <v>0</v>
      </c>
      <c r="G43" s="46">
        <f>'25% by 2050 Ag'!AI23</f>
        <v>0</v>
      </c>
      <c r="H43" s="46">
        <f>'25% by 2050 Ag'!AJ23</f>
        <v>0</v>
      </c>
      <c r="I43" s="46">
        <f>'25% by 2050 Ag'!AK23</f>
        <v>0</v>
      </c>
      <c r="J43" s="46">
        <f>'25% by 2050 Ag'!AL23</f>
        <v>0</v>
      </c>
      <c r="K43" s="46">
        <f>'25% by 2050 Ag'!AM23</f>
        <v>0</v>
      </c>
      <c r="L43" s="46">
        <f>'25% by 2050 Ag'!AN23</f>
        <v>0</v>
      </c>
      <c r="M43" s="46">
        <f>'25% by 2050 Ag'!AO23</f>
        <v>0</v>
      </c>
      <c r="N43" s="46">
        <f>'25% by 2050 Ag'!AP23</f>
        <v>26902.341993431211</v>
      </c>
      <c r="O43" s="46">
        <f>'25% by 2050 Ag'!AQ23</f>
        <v>32526.606109635377</v>
      </c>
      <c r="P43" s="46">
        <f>'25% by 2050 Ag'!AR23</f>
        <v>43564.042547470432</v>
      </c>
      <c r="Q43" s="46">
        <f>'25% by 2050 Ag'!AS23</f>
        <v>84536.761375307266</v>
      </c>
      <c r="R43" s="46">
        <f>'25% by 2050 Ag'!AT23</f>
        <v>271911.14066607878</v>
      </c>
      <c r="S43" s="46">
        <f>'25% by 2050 Ag'!AU23</f>
        <v>741604.83511076646</v>
      </c>
      <c r="T43" s="46">
        <f>'25% by 2050 Ag'!AV23</f>
        <v>1435703.7325092244</v>
      </c>
      <c r="U43" s="46">
        <f>'25% by 2050 Ag'!AW23</f>
        <v>1777556.8524855981</v>
      </c>
      <c r="V43" s="46">
        <f>'25% by 2050 Ag'!AX23</f>
        <v>1863278.5505074349</v>
      </c>
      <c r="W43" s="46">
        <f>'25% by 2050 Ag'!AY23</f>
        <v>1947310.4713917852</v>
      </c>
      <c r="X43" s="46">
        <f>'25% by 2050 Ag'!AZ23</f>
        <v>2029702.0917361467</v>
      </c>
      <c r="Y43" s="46">
        <f>'25% by 2050 Ag'!BA23</f>
        <v>2110500.9752444732</v>
      </c>
      <c r="Z43" s="46">
        <f>'25% by 2050 Ag'!BB23</f>
        <v>2189752.8642889517</v>
      </c>
      <c r="AA43" s="46">
        <f>'25% by 2050 Ag'!BC23</f>
        <v>2267501.7662624517</v>
      </c>
      <c r="AB43" s="46">
        <f>'25% by 2050 Ag'!BD23</f>
        <v>2343790.0350641971</v>
      </c>
      <c r="AC43" s="46">
        <f>'25% by 2050 Ag'!BE23</f>
        <v>2418658.4480356607</v>
      </c>
      <c r="AD43" s="46">
        <f>'25% by 2050 Ag'!BF23</f>
        <v>2492146.2786403401</v>
      </c>
      <c r="AE43" s="46">
        <f>'25% by 2050 Ag'!BG23</f>
        <v>2564291.3651595972</v>
      </c>
      <c r="AF43" s="46">
        <f>'25% by 2050 Ag'!BH23</f>
        <v>2635128.1051006331</v>
      </c>
      <c r="AG43" s="46">
        <f>'25% by 2050 Ag'!BI23</f>
        <v>3380614.92258952</v>
      </c>
      <c r="AH43" s="46">
        <f>'25% by 2050 Ag'!BJ23</f>
        <v>4112843.8300739746</v>
      </c>
      <c r="AI43" s="46">
        <f>'25% by 2050 Ag'!BK23</f>
        <v>4832165.3829819951</v>
      </c>
      <c r="AJ43" s="46">
        <f>'25% by 2050 Ag'!BL23</f>
        <v>5538917.885895811</v>
      </c>
      <c r="AK43" s="46">
        <f>'25% by 2050 Ag'!BM23</f>
        <v>6233427.9230790483</v>
      </c>
      <c r="AL43" s="46">
        <f>'25% by 2050 Ag'!BN23</f>
        <v>6916010.861671024</v>
      </c>
      <c r="AM43" s="46">
        <f>'25% by 2050 Ag'!BO23</f>
        <v>7586971.3291770834</v>
      </c>
      <c r="AN43" s="46">
        <f>'25% by 2050 Ag'!BP23</f>
        <v>8246603.6667738743</v>
      </c>
      <c r="AO43" s="46">
        <f>'25% by 2050 Ag'!BQ23</f>
        <v>8895192.3598467596</v>
      </c>
      <c r="AP43" s="46">
        <f>'25% by 2050 Ag'!BR23</f>
        <v>9533012.4470824003</v>
      </c>
      <c r="AQ43" s="46">
        <f>'25% by 2050 Ag'!BS23</f>
        <v>10160329.909352459</v>
      </c>
      <c r="AR43" s="46">
        <f>'25% by 2050 Ag'!BT23</f>
        <v>10777402.039543582</v>
      </c>
      <c r="AS43" s="46">
        <f>'25% by 2050 Ag'!BU23</f>
        <v>11384477.794413984</v>
      </c>
      <c r="AT43" s="46">
        <f>'25% by 2050 Ag'!BV23</f>
        <v>11981798.12948755</v>
      </c>
      <c r="AU43" s="46">
        <f>'25% by 2050 Ag'!BW23</f>
        <v>12569596.31793182</v>
      </c>
      <c r="AV43" s="46">
        <f>'25% by 2050 Ag'!BX23</f>
        <v>13148098.254306495</v>
      </c>
      <c r="AW43" s="46">
        <f>'25% by 2050 Ag'!BY23</f>
        <v>13717522.744013244</v>
      </c>
      <c r="AX43" s="46">
        <f>'25% by 2050 Ag'!BZ23</f>
        <v>14278081.779226134</v>
      </c>
      <c r="AY43" s="46">
        <f>'25% by 2050 Ag'!CA23</f>
        <v>14829980.802033508</v>
      </c>
      <c r="AZ43" s="46">
        <f>'25% by 2050 Ag'!CB23</f>
        <v>15373418.955477731</v>
      </c>
      <c r="BA43" s="46">
        <f>'25% by 2050 Ag'!CC23</f>
        <v>15908589.32313695</v>
      </c>
      <c r="BB43" s="46">
        <f>'25% by 2050 Ag'!CD23</f>
        <v>16435679.157854637</v>
      </c>
      <c r="BC43" s="46">
        <f>'25% by 2050 Ag'!CE23</f>
        <v>16954870.100185946</v>
      </c>
      <c r="BD43" s="46">
        <f>'25% by 2050 Ag'!CF23</f>
        <v>17466338.387096308</v>
      </c>
      <c r="BE43" s="46">
        <f>'25% by 2050 Ag'!CG23</f>
        <v>17970255.051416021</v>
      </c>
      <c r="BF43" s="46">
        <f>'25% by 2050 Ag'!CH23</f>
        <v>18466786.112524856</v>
      </c>
      <c r="BG43" s="46">
        <f>'25% by 2050 Ag'!CI23</f>
        <v>18956092.758713588</v>
      </c>
      <c r="BH43" s="46">
        <f>'25% by 2050 Ag'!CJ23</f>
        <v>19438331.521642867</v>
      </c>
      <c r="BI43" s="46">
        <f>'25% by 2050 Ag'!CK23</f>
        <v>19913654.443296492</v>
      </c>
      <c r="BJ43" s="46">
        <f>'25% by 2050 Ag'!CL23</f>
        <v>20382209.235802721</v>
      </c>
      <c r="BK43" s="46">
        <f>'25% by 2050 Ag'!CM23</f>
        <v>20844139.434476919</v>
      </c>
      <c r="BM43" s="100"/>
      <c r="BN43" s="49" t="s">
        <v>106</v>
      </c>
      <c r="BO43" s="57">
        <f t="shared" ref="BO43:BO45" si="28">D43/1000000</f>
        <v>0</v>
      </c>
      <c r="BP43" s="57">
        <f>M43/1000000</f>
        <v>0</v>
      </c>
      <c r="BQ43" s="69">
        <f>W43/1000000</f>
        <v>1.9473104713917853</v>
      </c>
      <c r="BR43" s="69">
        <f>AG43/1000000</f>
        <v>3.3806149225895199</v>
      </c>
      <c r="BS43" s="57">
        <f>AQ43/1000000</f>
        <v>10.160329909352459</v>
      </c>
      <c r="BT43" s="57">
        <f>BA43/1000000</f>
        <v>15.908589323136949</v>
      </c>
      <c r="BU43" s="57">
        <f>BK43/1000000</f>
        <v>20.844139434476919</v>
      </c>
    </row>
    <row r="44" spans="1:75" x14ac:dyDescent="0.25">
      <c r="A44" s="46" t="s">
        <v>71</v>
      </c>
      <c r="B44" s="46" t="s">
        <v>105</v>
      </c>
      <c r="C44" s="46" t="s">
        <v>108</v>
      </c>
      <c r="D44" s="46">
        <f>SUM('25% by 2050 Ag'!AF17:AF22)</f>
        <v>639775.14095076662</v>
      </c>
      <c r="E44" s="46">
        <f>SUM('25% by 2050 Ag'!AG17:AG22)</f>
        <v>1261564.3955121778</v>
      </c>
      <c r="F44" s="46">
        <f>SUM('25% by 2050 Ag'!AH17:AH22)</f>
        <v>1866165.2287806324</v>
      </c>
      <c r="G44" s="46">
        <f>SUM('25% by 2050 Ag'!AI17:AI22)</f>
        <v>2454326.7097856458</v>
      </c>
      <c r="H44" s="46">
        <f>SUM('25% by 2050 Ag'!AJ17:AJ22)</f>
        <v>3026753.2265974297</v>
      </c>
      <c r="I44" s="46">
        <f>SUM('25% by 2050 Ag'!AK17:AK22)</f>
        <v>3584107.8585047484</v>
      </c>
      <c r="J44" s="46">
        <f>SUM('25% by 2050 Ag'!AL17:AL22)</f>
        <v>4127015.44203889</v>
      </c>
      <c r="K44" s="46">
        <f>SUM('25% by 2050 Ag'!AM17:AM22)</f>
        <v>4656065.3631483382</v>
      </c>
      <c r="L44" s="46">
        <f>SUM('25% by 2050 Ag'!AN17:AN22)</f>
        <v>5171814.103962685</v>
      </c>
      <c r="M44" s="46">
        <f>SUM('25% by 2050 Ag'!AO17:AO22)</f>
        <v>5674787.5692337193</v>
      </c>
      <c r="N44" s="46">
        <f>SUM('25% by 2050 Ag'!AP17:AP22)</f>
        <v>5987186.5592947425</v>
      </c>
      <c r="O44" s="46">
        <f>SUM('25% by 2050 Ag'!AQ17:AQ22)</f>
        <v>6646565.032981636</v>
      </c>
      <c r="P44" s="46">
        <f>SUM('25% by 2050 Ag'!AR17:AR22)</f>
        <v>7493689.1952211857</v>
      </c>
      <c r="Q44" s="46">
        <f>SUM('25% by 2050 Ag'!AS17:AS22)</f>
        <v>7044951.5862929411</v>
      </c>
      <c r="R44" s="46">
        <f>SUM('25% by 2050 Ag'!AT17:AT22)</f>
        <v>7915663.2393809231</v>
      </c>
      <c r="S44" s="46">
        <f>SUM('25% by 2050 Ag'!AU17:AU22)</f>
        <v>9212256.2733300738</v>
      </c>
      <c r="T44" s="46">
        <f>SUM('25% by 2050 Ag'!AV17:AV22)</f>
        <v>11085966.479006425</v>
      </c>
      <c r="U44" s="46">
        <f>SUM('25% by 2050 Ag'!AW17:AW22)</f>
        <v>12071020.644982615</v>
      </c>
      <c r="V44" s="46">
        <f>SUM('25% by 2050 Ag'!AX17:AX22)</f>
        <v>16509643.710017523</v>
      </c>
      <c r="W44" s="46">
        <f>SUM('25% by 2050 Ag'!AY17:AY22)</f>
        <v>18389105.21070018</v>
      </c>
      <c r="X44" s="46">
        <f>SUM('25% by 2050 Ag'!AZ17:AZ22)</f>
        <v>20238761.659286596</v>
      </c>
      <c r="Y44" s="46">
        <f>SUM('25% by 2050 Ag'!BA17:BA22)</f>
        <v>22059331.113750409</v>
      </c>
      <c r="Z44" s="46">
        <f>SUM('25% by 2050 Ag'!BB17:BB22)</f>
        <v>23851508.415274251</v>
      </c>
      <c r="AA44" s="46">
        <f>SUM('25% by 2050 Ag'!BC17:BC22)</f>
        <v>25615966.1348009</v>
      </c>
      <c r="AB44" s="46">
        <f>SUM('25% by 2050 Ag'!BD17:BD22)</f>
        <v>27353355.472757764</v>
      </c>
      <c r="AC44" s="46">
        <f>SUM('25% by 2050 Ag'!BE17:BE22)</f>
        <v>29064307.11469413</v>
      </c>
      <c r="AD44" s="46">
        <f>SUM('25% by 2050 Ag'!BF17:BF22)</f>
        <v>30749432.045384534</v>
      </c>
      <c r="AE44" s="46">
        <f>SUM('25% by 2050 Ag'!BG17:BG22)</f>
        <v>32409322.323779803</v>
      </c>
      <c r="AF44" s="46">
        <f>SUM('25% by 2050 Ag'!BH17:BH22)</f>
        <v>34044549.100456543</v>
      </c>
      <c r="AG44" s="46">
        <f>SUM('25% by 2050 Ag'!BI17:BI22)</f>
        <v>38082841.403496012</v>
      </c>
      <c r="AH44" s="46">
        <f>SUM('25% by 2050 Ag'!BJ17:BJ22)</f>
        <v>39292013.182219692</v>
      </c>
      <c r="AI44" s="46">
        <f>SUM('25% by 2050 Ag'!BK17:BK22)</f>
        <v>40475602.303126752</v>
      </c>
      <c r="AJ44" s="46">
        <f>SUM('25% by 2050 Ag'!BL17:BL22)</f>
        <v>41633962.586526401</v>
      </c>
      <c r="AK44" s="46">
        <f>SUM('25% by 2050 Ag'!BM17:BM22)</f>
        <v>42767444.580654174</v>
      </c>
      <c r="AL44" s="46">
        <f>SUM('25% by 2050 Ag'!BN17:BN22)</f>
        <v>43876395.537723362</v>
      </c>
      <c r="AM44" s="46">
        <f>SUM('25% by 2050 Ag'!BO17:BO22)</f>
        <v>44961159.393543325</v>
      </c>
      <c r="AN44" s="46">
        <f>SUM('25% by 2050 Ag'!BP17:BP22)</f>
        <v>46022076.750473008</v>
      </c>
      <c r="AO44" s="46">
        <f>SUM('25% by 2050 Ag'!BQ17:BQ22)</f>
        <v>47059484.863493562</v>
      </c>
      <c r="AP44" s="46">
        <f>SUM('25% by 2050 Ag'!BR17:BR22)</f>
        <v>48073717.629197642</v>
      </c>
      <c r="AQ44" s="46">
        <f>SUM('25% by 2050 Ag'!BS17:BS22)</f>
        <v>49065105.577506348</v>
      </c>
      <c r="AR44" s="46">
        <f>SUM('25% by 2050 Ag'!BT17:BT22)</f>
        <v>50033975.865936562</v>
      </c>
      <c r="AS44" s="46">
        <f>SUM('25% by 2050 Ag'!BU17:BU22)</f>
        <v>50980652.276252985</v>
      </c>
      <c r="AT44" s="46">
        <f>SUM('25% by 2050 Ag'!BV17:BV22)</f>
        <v>51905455.213349357</v>
      </c>
      <c r="AU44" s="46">
        <f>SUM('25% by 2050 Ag'!BW17:BW22)</f>
        <v>52808701.706213526</v>
      </c>
      <c r="AV44" s="46">
        <f>SUM('25% by 2050 Ag'!BX17:BX22)</f>
        <v>53690705.410839409</v>
      </c>
      <c r="AW44" s="46">
        <f>SUM('25% by 2050 Ag'!BY17:BY22)</f>
        <v>54551776.6149581</v>
      </c>
      <c r="AX44" s="46">
        <f>SUM('25% by 2050 Ag'!BZ17:BZ22)</f>
        <v>55392222.244467899</v>
      </c>
      <c r="AY44" s="46">
        <f>SUM('25% by 2050 Ag'!CA17:CA22)</f>
        <v>56212345.871450067</v>
      </c>
      <c r="AZ44" s="46">
        <f>SUM('25% by 2050 Ag'!CB17:CB22)</f>
        <v>57012447.72366479</v>
      </c>
      <c r="BA44" s="46">
        <f>SUM('25% by 2050 Ag'!CC17:CC22)</f>
        <v>57792824.695427522</v>
      </c>
      <c r="BB44" s="46">
        <f>SUM('25% by 2050 Ag'!CD17:CD22)</f>
        <v>58553770.359772064</v>
      </c>
      <c r="BC44" s="46">
        <f>SUM('25% by 2050 Ag'!CE17:CE22)</f>
        <v>59295574.981812716</v>
      </c>
      <c r="BD44" s="46">
        <f>SUM('25% by 2050 Ag'!CF17:CF22)</f>
        <v>60018525.533222347</v>
      </c>
      <c r="BE44" s="46">
        <f>SUM('25% by 2050 Ag'!CG17:CG22)</f>
        <v>60722905.707749024</v>
      </c>
      <c r="BF44" s="46">
        <f>SUM('25% by 2050 Ag'!CH17:CH22)</f>
        <v>61408995.937697619</v>
      </c>
      <c r="BG44" s="46">
        <f>SUM('25% by 2050 Ag'!CI17:CI22)</f>
        <v>62077073.411307558</v>
      </c>
      <c r="BH44" s="46">
        <f>SUM('25% by 2050 Ag'!CJ17:CJ22)</f>
        <v>62727412.090962142</v>
      </c>
      <c r="BI44" s="46">
        <f>SUM('25% by 2050 Ag'!CK17:CK22)</f>
        <v>63360282.732167773</v>
      </c>
      <c r="BJ44" s="46">
        <f>SUM('25% by 2050 Ag'!CL17:CL22)</f>
        <v>63975952.903246164</v>
      </c>
      <c r="BK44" s="46">
        <f>SUM('25% by 2050 Ag'!CM17:CM22)</f>
        <v>64574687.005684897</v>
      </c>
      <c r="BM44" s="100" t="s">
        <v>71</v>
      </c>
      <c r="BN44" s="49" t="s">
        <v>105</v>
      </c>
      <c r="BO44" s="74">
        <f t="shared" si="28"/>
        <v>0.6397751409507666</v>
      </c>
      <c r="BP44" s="69">
        <f>M44/1000000</f>
        <v>5.6747875692337191</v>
      </c>
      <c r="BQ44" s="57">
        <f>W44/1000000</f>
        <v>18.38910521070018</v>
      </c>
      <c r="BR44" s="57">
        <f>AG44/1000000</f>
        <v>38.082841403496012</v>
      </c>
      <c r="BS44" s="57">
        <f>AQ44/1000000</f>
        <v>49.065105577506351</v>
      </c>
      <c r="BT44" s="57">
        <f>BA44/1000000</f>
        <v>57.79282469542752</v>
      </c>
      <c r="BU44" s="57">
        <f>BK44/1000000</f>
        <v>64.574687005684893</v>
      </c>
    </row>
    <row r="45" spans="1:75" x14ac:dyDescent="0.25">
      <c r="A45" s="46" t="s">
        <v>71</v>
      </c>
      <c r="B45" s="46" t="s">
        <v>106</v>
      </c>
      <c r="C45" s="46" t="s">
        <v>108</v>
      </c>
      <c r="D45" s="46">
        <f>'25% by 2050 Ag'!AF24</f>
        <v>138599.56472198345</v>
      </c>
      <c r="E45" s="46">
        <f>'25% by 2050 Ag'!AG24</f>
        <v>273457.71379753767</v>
      </c>
      <c r="F45" s="46">
        <f>'25% by 2050 Ag'!AH24</f>
        <v>404723.92573324346</v>
      </c>
      <c r="G45" s="46">
        <f>'25% by 2050 Ag'!AI24</f>
        <v>532539.82098634238</v>
      </c>
      <c r="H45" s="46">
        <f>'25% by 2050 Ag'!AJ24</f>
        <v>657039.67163612996</v>
      </c>
      <c r="I45" s="46">
        <f>'25% by 2050 Ag'!AK24</f>
        <v>778350.87189472397</v>
      </c>
      <c r="J45" s="46">
        <f>'25% by 2050 Ag'!AL24</f>
        <v>896594.37292321946</v>
      </c>
      <c r="K45" s="46">
        <f>'25% by 2050 Ag'!AM24</f>
        <v>1011885.0850730242</v>
      </c>
      <c r="L45" s="46">
        <f>'25% by 2050 Ag'!AN24</f>
        <v>1124332.2503643718</v>
      </c>
      <c r="M45" s="46">
        <f>'25% by 2050 Ag'!AO24</f>
        <v>1234039.7877399891</v>
      </c>
      <c r="N45" s="46">
        <f>'25% by 2050 Ag'!AP24</f>
        <v>1527995.2742244024</v>
      </c>
      <c r="O45" s="46">
        <f>'25% by 2050 Ag'!AQ24</f>
        <v>1967130.5156948098</v>
      </c>
      <c r="P45" s="46">
        <f>'25% by 2050 Ag'!AR24</f>
        <v>2598021.0199561203</v>
      </c>
      <c r="Q45" s="46">
        <f>'25% by 2050 Ag'!AS24</f>
        <v>3251413.8990502795</v>
      </c>
      <c r="R45" s="46">
        <f>'25% by 2050 Ag'!AT24</f>
        <v>4998965.2574780276</v>
      </c>
      <c r="S45" s="46">
        <f>'25% by 2050 Ag'!AU24</f>
        <v>8192818.5498469528</v>
      </c>
      <c r="T45" s="46">
        <f>'25% by 2050 Ag'!AV24</f>
        <v>10999483.226062525</v>
      </c>
      <c r="U45" s="46">
        <f>'25% by 2050 Ag'!AW24</f>
        <v>16417552.904479241</v>
      </c>
      <c r="V45" s="46">
        <f>'25% by 2050 Ag'!AX24</f>
        <v>19071444.584975265</v>
      </c>
      <c r="W45" s="46">
        <f>'25% by 2050 Ag'!AY24</f>
        <v>21673021.79211675</v>
      </c>
      <c r="X45" s="46">
        <f>'25% by 2050 Ag'!AZ24</f>
        <v>24223816.291296955</v>
      </c>
      <c r="Y45" s="46">
        <f>'25% by 2050 Ag'!BA24</f>
        <v>26725300.625887387</v>
      </c>
      <c r="Z45" s="46">
        <f>'25% by 2050 Ag'!BB24</f>
        <v>29178890.951934762</v>
      </c>
      <c r="AA45" s="46">
        <f>'25% by 2050 Ag'!BC24</f>
        <v>31585949.711580537</v>
      </c>
      <c r="AB45" s="46">
        <f>'25% by 2050 Ag'!BD24</f>
        <v>33947788.155807592</v>
      </c>
      <c r="AC45" s="46">
        <f>'25% by 2050 Ag'!BE24</f>
        <v>36265668.726328865</v>
      </c>
      <c r="AD45" s="46">
        <f>'25% by 2050 Ag'!BF24</f>
        <v>38540807.305709042</v>
      </c>
      <c r="AE45" s="46">
        <f>'25% by 2050 Ag'!BG24</f>
        <v>40774375.344146028</v>
      </c>
      <c r="AF45" s="46">
        <f>'25% by 2050 Ag'!BH24</f>
        <v>42967496.11918278</v>
      </c>
      <c r="AG45" s="46">
        <f>'25% by 2050 Ag'!BI24</f>
        <v>63445631.558931202</v>
      </c>
      <c r="AH45" s="46">
        <f>'25% by 2050 Ag'!BJ24</f>
        <v>83559579.101121262</v>
      </c>
      <c r="AI45" s="46">
        <f>'25% by 2050 Ag'!BK24</f>
        <v>103318968.32117303</v>
      </c>
      <c r="AJ45" s="46">
        <f>'25% by 2050 Ag'!BL24</f>
        <v>122733092.27014014</v>
      </c>
      <c r="AK45" s="46">
        <f>'25% by 2050 Ag'!BM24</f>
        <v>141810922.04801551</v>
      </c>
      <c r="AL45" s="46">
        <f>'25% by 2050 Ag'!BN24</f>
        <v>160561120.62621683</v>
      </c>
      <c r="AM45" s="46">
        <f>'25% by 2050 Ag'!BO24</f>
        <v>178992055.96399805</v>
      </c>
      <c r="AN45" s="46">
        <f>'25% by 2050 Ag'!BP24</f>
        <v>197111813.46050981</v>
      </c>
      <c r="AO45" s="46">
        <f>'25% by 2050 Ag'!BQ24</f>
        <v>214928207.78143814</v>
      </c>
      <c r="AP45" s="46">
        <f>'25% by 2050 Ag'!BR24</f>
        <v>232448794.09656546</v>
      </c>
      <c r="AQ45" s="46">
        <f>'25% by 2050 Ag'!BS24</f>
        <v>249680878.76220351</v>
      </c>
      <c r="AR45" s="46">
        <f>'25% by 2050 Ag'!BT24</f>
        <v>266631529.48023075</v>
      </c>
      <c r="AS45" s="46">
        <f>'25% by 2050 Ag'!BU24</f>
        <v>283307584.96341038</v>
      </c>
      <c r="AT45" s="46">
        <f>'25% by 2050 Ag'!BV24</f>
        <v>299715664.13475633</v>
      </c>
      <c r="AU45" s="46">
        <f>'25% by 2050 Ag'!BW24</f>
        <v>315862174.8869468</v>
      </c>
      <c r="AV45" s="46">
        <f>'25% by 2050 Ag'!BX24</f>
        <v>331753322.42613709</v>
      </c>
      <c r="AW45" s="46">
        <f>'25% by 2050 Ag'!BY24</f>
        <v>347395117.22299582</v>
      </c>
      <c r="AX45" s="46">
        <f>'25% by 2050 Ag'!BZ24</f>
        <v>362793382.59237021</v>
      </c>
      <c r="AY45" s="46">
        <f>'25% by 2050 Ag'!CA24</f>
        <v>377953761.92165697</v>
      </c>
      <c r="AZ45" s="46">
        <f>'25% by 2050 Ag'!CB24</f>
        <v>392881725.56673294</v>
      </c>
      <c r="BA45" s="46">
        <f>'25% by 2050 Ag'!CC24</f>
        <v>407582577.43314278</v>
      </c>
      <c r="BB45" s="46">
        <f>'25% by 2050 Ag'!CD24</f>
        <v>422061461.25917965</v>
      </c>
      <c r="BC45" s="46">
        <f>'25% by 2050 Ag'!CE24</f>
        <v>436323366.61649287</v>
      </c>
      <c r="BD45" s="46">
        <f>'25% by 2050 Ag'!CF24</f>
        <v>450373134.64293116</v>
      </c>
      <c r="BE45" s="46">
        <f>'25% by 2050 Ag'!CG24</f>
        <v>464215463.52145505</v>
      </c>
      <c r="BF45" s="46">
        <f>'25% by 2050 Ag'!CH24</f>
        <v>477854913.71814525</v>
      </c>
      <c r="BG45" s="46">
        <f>'25% by 2050 Ag'!CI24</f>
        <v>491295912.99157792</v>
      </c>
      <c r="BH45" s="46">
        <f>'25% by 2050 Ag'!CJ24</f>
        <v>504542761.18512064</v>
      </c>
      <c r="BI45" s="46">
        <f>'25% by 2050 Ag'!CK24</f>
        <v>517599634.81305027</v>
      </c>
      <c r="BJ45" s="46">
        <f>'25% by 2050 Ag'!CL24</f>
        <v>530470591.45076257</v>
      </c>
      <c r="BK45" s="46">
        <f>'25% by 2050 Ag'!CM24</f>
        <v>543159573.93877423</v>
      </c>
      <c r="BM45" s="101"/>
      <c r="BN45" s="50" t="s">
        <v>106</v>
      </c>
      <c r="BO45" s="73">
        <f t="shared" si="28"/>
        <v>0.13859956472198345</v>
      </c>
      <c r="BP45" s="70">
        <f>M45/1000000</f>
        <v>1.2340397877399891</v>
      </c>
      <c r="BQ45" s="58">
        <f>W45/1000000</f>
        <v>21.673021792116749</v>
      </c>
      <c r="BR45" s="58">
        <f>AG45/1000000</f>
        <v>63.445631558931204</v>
      </c>
      <c r="BS45" s="58">
        <f>AQ45/1000000</f>
        <v>249.68087876220352</v>
      </c>
      <c r="BT45" s="58">
        <f>BA45/1000000</f>
        <v>407.58257743314277</v>
      </c>
      <c r="BU45" s="58">
        <f>BK45/1000000</f>
        <v>543.1595739387742</v>
      </c>
      <c r="BV45" s="43">
        <f>SUM(BU42:BU45)</f>
        <v>691.99161583436967</v>
      </c>
      <c r="BW45" s="43"/>
    </row>
    <row r="46" spans="1:75" x14ac:dyDescent="0.25">
      <c r="BN46" s="46" t="s">
        <v>110</v>
      </c>
    </row>
    <row r="47" spans="1:75" x14ac:dyDescent="0.25">
      <c r="A47" s="46" t="s">
        <v>38</v>
      </c>
      <c r="B47" s="46" t="s">
        <v>105</v>
      </c>
      <c r="C47" s="46" t="s">
        <v>109</v>
      </c>
      <c r="D47" s="46">
        <f>D52*$D$61</f>
        <v>20945863829.462044</v>
      </c>
      <c r="E47" s="46">
        <f t="shared" ref="E47:BK47" si="29">E52*$D$61</f>
        <v>41891727658.924088</v>
      </c>
      <c r="F47" s="46">
        <f t="shared" si="29"/>
        <v>62837591488.386124</v>
      </c>
      <c r="G47" s="46">
        <f t="shared" si="29"/>
        <v>83783455317.848175</v>
      </c>
      <c r="H47" s="46">
        <f t="shared" si="29"/>
        <v>104729319147.31021</v>
      </c>
      <c r="I47" s="46">
        <f t="shared" si="29"/>
        <v>125675182976.77226</v>
      </c>
      <c r="J47" s="46">
        <f t="shared" si="29"/>
        <v>146621046806.23428</v>
      </c>
      <c r="K47" s="46">
        <f t="shared" si="29"/>
        <v>167566910635.69635</v>
      </c>
      <c r="L47" s="46">
        <f t="shared" si="29"/>
        <v>188512774465.15839</v>
      </c>
      <c r="M47" s="46">
        <f t="shared" si="29"/>
        <v>209458638294.62042</v>
      </c>
      <c r="N47" s="46">
        <f t="shared" si="29"/>
        <v>228531004354.98901</v>
      </c>
      <c r="O47" s="46">
        <f t="shared" si="29"/>
        <v>277075236804.16864</v>
      </c>
      <c r="P47" s="46">
        <f t="shared" si="29"/>
        <v>363069578260.54443</v>
      </c>
      <c r="Q47" s="46">
        <f t="shared" si="29"/>
        <v>439537659874.07227</v>
      </c>
      <c r="R47" s="46">
        <f t="shared" si="29"/>
        <v>505467316536.44946</v>
      </c>
      <c r="S47" s="46">
        <f t="shared" si="29"/>
        <v>632333281993.57776</v>
      </c>
      <c r="T47" s="46">
        <f t="shared" si="29"/>
        <v>844221116548.12439</v>
      </c>
      <c r="U47" s="46">
        <f t="shared" si="29"/>
        <v>1201828972498.7693</v>
      </c>
      <c r="V47" s="46">
        <f t="shared" si="29"/>
        <v>1295865108043.647</v>
      </c>
      <c r="W47" s="46">
        <f t="shared" si="29"/>
        <v>1398561414890.4773</v>
      </c>
      <c r="X47" s="46">
        <f t="shared" si="29"/>
        <v>1501257721737.3079</v>
      </c>
      <c r="Y47" s="46">
        <f t="shared" si="29"/>
        <v>1603954028584.1382</v>
      </c>
      <c r="Z47" s="46">
        <f t="shared" si="29"/>
        <v>1706650335430.969</v>
      </c>
      <c r="AA47" s="46">
        <f t="shared" si="29"/>
        <v>1809346642277.7991</v>
      </c>
      <c r="AB47" s="46">
        <f t="shared" si="29"/>
        <v>1912042949124.6296</v>
      </c>
      <c r="AC47" s="46">
        <f t="shared" si="29"/>
        <v>2014739255971.46</v>
      </c>
      <c r="AD47" s="46">
        <f t="shared" si="29"/>
        <v>2117435562818.2905</v>
      </c>
      <c r="AE47" s="46">
        <f t="shared" si="29"/>
        <v>2220131869665.1211</v>
      </c>
      <c r="AF47" s="46">
        <f t="shared" si="29"/>
        <v>2322828244911.9058</v>
      </c>
      <c r="AG47" s="46">
        <f t="shared" si="29"/>
        <v>2661665417062.3276</v>
      </c>
      <c r="AH47" s="46">
        <f t="shared" si="29"/>
        <v>3000502589212.7495</v>
      </c>
      <c r="AI47" s="46">
        <f t="shared" si="29"/>
        <v>3339339761363.1714</v>
      </c>
      <c r="AJ47" s="46">
        <f t="shared" si="29"/>
        <v>3678176933513.5937</v>
      </c>
      <c r="AK47" s="46">
        <f t="shared" si="29"/>
        <v>4017014105664.0156</v>
      </c>
      <c r="AL47" s="46">
        <f t="shared" si="29"/>
        <v>4355851277814.4375</v>
      </c>
      <c r="AM47" s="46">
        <f t="shared" si="29"/>
        <v>4694688449964.8594</v>
      </c>
      <c r="AN47" s="46">
        <f t="shared" si="29"/>
        <v>5033525622115.2812</v>
      </c>
      <c r="AO47" s="46">
        <f t="shared" si="29"/>
        <v>5372362794265.7031</v>
      </c>
      <c r="AP47" s="46">
        <f t="shared" si="29"/>
        <v>5711199966416.125</v>
      </c>
      <c r="AQ47" s="46">
        <f t="shared" si="29"/>
        <v>6050037138566.5469</v>
      </c>
      <c r="AR47" s="46">
        <f t="shared" si="29"/>
        <v>6388874310716.9687</v>
      </c>
      <c r="AS47" s="46">
        <f t="shared" si="29"/>
        <v>6727711482867.3906</v>
      </c>
      <c r="AT47" s="46">
        <f t="shared" si="29"/>
        <v>7066548655017.8135</v>
      </c>
      <c r="AU47" s="46">
        <f t="shared" si="29"/>
        <v>7405385827168.2354</v>
      </c>
      <c r="AV47" s="46">
        <f t="shared" si="29"/>
        <v>7744222999318.6572</v>
      </c>
      <c r="AW47" s="46">
        <f t="shared" si="29"/>
        <v>8083060171469.0791</v>
      </c>
      <c r="AX47" s="46">
        <f t="shared" si="29"/>
        <v>8421897343619.501</v>
      </c>
      <c r="AY47" s="46">
        <f t="shared" si="29"/>
        <v>8760734515769.9229</v>
      </c>
      <c r="AZ47" s="46">
        <f t="shared" si="29"/>
        <v>9099571687920.3437</v>
      </c>
      <c r="BA47" s="46">
        <f t="shared" si="29"/>
        <v>9438408860070.7656</v>
      </c>
      <c r="BB47" s="46">
        <f t="shared" si="29"/>
        <v>9777246032221.1875</v>
      </c>
      <c r="BC47" s="46">
        <f t="shared" si="29"/>
        <v>10116083204371.607</v>
      </c>
      <c r="BD47" s="46">
        <f t="shared" si="29"/>
        <v>10454920376522.029</v>
      </c>
      <c r="BE47" s="46">
        <f t="shared" si="29"/>
        <v>10793757548672.449</v>
      </c>
      <c r="BF47" s="46">
        <f t="shared" si="29"/>
        <v>11132594720822.871</v>
      </c>
      <c r="BG47" s="46">
        <f t="shared" si="29"/>
        <v>11471431892973.291</v>
      </c>
      <c r="BH47" s="46">
        <f t="shared" si="29"/>
        <v>11810269065123.713</v>
      </c>
      <c r="BI47" s="46">
        <f t="shared" si="29"/>
        <v>12149106237274.133</v>
      </c>
      <c r="BJ47" s="46">
        <f t="shared" si="29"/>
        <v>12487943409424.555</v>
      </c>
      <c r="BK47" s="46">
        <f t="shared" si="29"/>
        <v>12826780581574.98</v>
      </c>
      <c r="BM47" s="53" t="s">
        <v>93</v>
      </c>
      <c r="BN47" s="53" t="s">
        <v>94</v>
      </c>
      <c r="BO47" s="53">
        <v>1991</v>
      </c>
      <c r="BP47" s="53">
        <v>2000</v>
      </c>
      <c r="BQ47" s="53">
        <v>2010</v>
      </c>
      <c r="BR47" s="53">
        <v>2020</v>
      </c>
      <c r="BS47" s="53">
        <v>2030</v>
      </c>
      <c r="BT47" s="53">
        <v>2040</v>
      </c>
      <c r="BU47" s="53">
        <v>2050</v>
      </c>
    </row>
    <row r="48" spans="1:75" x14ac:dyDescent="0.25">
      <c r="A48" s="46" t="s">
        <v>38</v>
      </c>
      <c r="B48" s="46" t="s">
        <v>106</v>
      </c>
      <c r="C48" s="46" t="s">
        <v>109</v>
      </c>
      <c r="D48" s="46">
        <f>D53*$D$62</f>
        <v>0</v>
      </c>
      <c r="E48" s="46">
        <f t="shared" ref="E48:BK48" si="30">E53*$D$62</f>
        <v>0</v>
      </c>
      <c r="F48" s="46">
        <f t="shared" si="30"/>
        <v>0</v>
      </c>
      <c r="G48" s="46">
        <f t="shared" si="30"/>
        <v>0</v>
      </c>
      <c r="H48" s="46">
        <f t="shared" si="30"/>
        <v>0</v>
      </c>
      <c r="I48" s="46">
        <f t="shared" si="30"/>
        <v>0</v>
      </c>
      <c r="J48" s="46">
        <f t="shared" si="30"/>
        <v>0</v>
      </c>
      <c r="K48" s="46">
        <f t="shared" si="30"/>
        <v>0</v>
      </c>
      <c r="L48" s="46">
        <f t="shared" si="30"/>
        <v>0</v>
      </c>
      <c r="M48" s="46">
        <f t="shared" si="30"/>
        <v>0</v>
      </c>
      <c r="N48" s="46">
        <f t="shared" si="30"/>
        <v>1209973112.2397101</v>
      </c>
      <c r="O48" s="46">
        <f t="shared" si="30"/>
        <v>1480539550.5759602</v>
      </c>
      <c r="P48" s="46">
        <f t="shared" si="30"/>
        <v>2006520706.7016301</v>
      </c>
      <c r="Q48" s="46">
        <f t="shared" si="30"/>
        <v>3939447342.1758003</v>
      </c>
      <c r="R48" s="46">
        <f t="shared" si="30"/>
        <v>12818355582.618181</v>
      </c>
      <c r="S48" s="46">
        <f t="shared" si="30"/>
        <v>35361951224.794533</v>
      </c>
      <c r="T48" s="46">
        <f t="shared" si="30"/>
        <v>69161110701.758881</v>
      </c>
      <c r="U48" s="46">
        <f t="shared" si="30"/>
        <v>86498642090.850327</v>
      </c>
      <c r="V48" s="46">
        <f t="shared" si="30"/>
        <v>91581621587.894943</v>
      </c>
      <c r="W48" s="46">
        <f t="shared" si="30"/>
        <v>96664601084.939575</v>
      </c>
      <c r="X48" s="46">
        <f t="shared" si="30"/>
        <v>101747580581.98418</v>
      </c>
      <c r="Y48" s="46">
        <f t="shared" si="30"/>
        <v>106830560079.02878</v>
      </c>
      <c r="Z48" s="46">
        <f t="shared" si="30"/>
        <v>111913539576.07339</v>
      </c>
      <c r="AA48" s="46">
        <f t="shared" si="30"/>
        <v>116996519073.11803</v>
      </c>
      <c r="AB48" s="46">
        <f t="shared" si="30"/>
        <v>122079498570.16263</v>
      </c>
      <c r="AC48" s="46">
        <f t="shared" si="30"/>
        <v>127162478067.20724</v>
      </c>
      <c r="AD48" s="46">
        <f t="shared" si="30"/>
        <v>132245457564.25186</v>
      </c>
      <c r="AE48" s="46">
        <f t="shared" si="30"/>
        <v>137328437061.29648</v>
      </c>
      <c r="AF48" s="46">
        <f t="shared" si="30"/>
        <v>142411304658.41595</v>
      </c>
      <c r="AG48" s="46">
        <f t="shared" si="30"/>
        <v>184353957584.67859</v>
      </c>
      <c r="AH48" s="46">
        <f t="shared" si="30"/>
        <v>226296610510.94125</v>
      </c>
      <c r="AI48" s="46">
        <f t="shared" si="30"/>
        <v>268239263437.20392</v>
      </c>
      <c r="AJ48" s="46">
        <f t="shared" si="30"/>
        <v>310181916363.46655</v>
      </c>
      <c r="AK48" s="46">
        <f t="shared" si="30"/>
        <v>352124569289.72925</v>
      </c>
      <c r="AL48" s="46">
        <f t="shared" si="30"/>
        <v>394067222215.99188</v>
      </c>
      <c r="AM48" s="46">
        <f t="shared" si="30"/>
        <v>436009875142.25452</v>
      </c>
      <c r="AN48" s="46">
        <f t="shared" si="30"/>
        <v>477952528068.51721</v>
      </c>
      <c r="AO48" s="46">
        <f t="shared" si="30"/>
        <v>519895180994.77985</v>
      </c>
      <c r="AP48" s="46">
        <f t="shared" si="30"/>
        <v>561837833921.04248</v>
      </c>
      <c r="AQ48" s="46">
        <f t="shared" si="30"/>
        <v>603780486847.30518</v>
      </c>
      <c r="AR48" s="46">
        <f t="shared" si="30"/>
        <v>645723139773.56787</v>
      </c>
      <c r="AS48" s="46">
        <f t="shared" si="30"/>
        <v>687665792699.83044</v>
      </c>
      <c r="AT48" s="46">
        <f t="shared" si="30"/>
        <v>729608445626.09302</v>
      </c>
      <c r="AU48" s="46">
        <f t="shared" si="30"/>
        <v>771551098552.35559</v>
      </c>
      <c r="AV48" s="46">
        <f t="shared" si="30"/>
        <v>813493751478.61816</v>
      </c>
      <c r="AW48" s="46">
        <f t="shared" si="30"/>
        <v>855436404404.88074</v>
      </c>
      <c r="AX48" s="46">
        <f t="shared" si="30"/>
        <v>897379057331.14331</v>
      </c>
      <c r="AY48" s="46">
        <f t="shared" si="30"/>
        <v>939321710257.40601</v>
      </c>
      <c r="AZ48" s="46">
        <f t="shared" si="30"/>
        <v>981264363183.66858</v>
      </c>
      <c r="BA48" s="46">
        <f t="shared" si="30"/>
        <v>1023207016109.9312</v>
      </c>
      <c r="BB48" s="46">
        <f t="shared" si="30"/>
        <v>1065149669036.1937</v>
      </c>
      <c r="BC48" s="46">
        <f t="shared" si="30"/>
        <v>1107092321962.4563</v>
      </c>
      <c r="BD48" s="46">
        <f t="shared" si="30"/>
        <v>1149034974888.719</v>
      </c>
      <c r="BE48" s="46">
        <f t="shared" si="30"/>
        <v>1190977627814.9814</v>
      </c>
      <c r="BF48" s="46">
        <f t="shared" si="30"/>
        <v>1232920280741.2441</v>
      </c>
      <c r="BG48" s="46">
        <f t="shared" si="30"/>
        <v>1274862933667.5068</v>
      </c>
      <c r="BH48" s="46">
        <f t="shared" si="30"/>
        <v>1316805586593.7695</v>
      </c>
      <c r="BI48" s="46">
        <f t="shared" si="30"/>
        <v>1358748239520.0322</v>
      </c>
      <c r="BJ48" s="46">
        <f t="shared" si="30"/>
        <v>1400690892446.2949</v>
      </c>
      <c r="BK48" s="46">
        <f t="shared" si="30"/>
        <v>1442633545372.5579</v>
      </c>
      <c r="BM48" s="99" t="s">
        <v>38</v>
      </c>
      <c r="BN48" s="51" t="s">
        <v>105</v>
      </c>
      <c r="BO48" s="62">
        <f>D47/1000000000000</f>
        <v>2.0945863829462043E-2</v>
      </c>
      <c r="BP48" s="62">
        <f>M47/1000000000000</f>
        <v>0.20945863829462041</v>
      </c>
      <c r="BQ48" s="63">
        <f>W47/1000000000000</f>
        <v>1.3985614148904773</v>
      </c>
      <c r="BR48" s="63">
        <f>AG47/1000000000000</f>
        <v>2.6616654170623275</v>
      </c>
      <c r="BS48" s="63">
        <f>AQ47/1000000000000</f>
        <v>6.0500371385665472</v>
      </c>
      <c r="BT48" s="54">
        <f>BA47/1000000000000</f>
        <v>9.4384088600707656</v>
      </c>
      <c r="BU48" s="54">
        <f>BK47/1000000000000</f>
        <v>12.826780581574981</v>
      </c>
    </row>
    <row r="49" spans="1:74" x14ac:dyDescent="0.25">
      <c r="A49" s="46" t="s">
        <v>71</v>
      </c>
      <c r="B49" s="46" t="s">
        <v>105</v>
      </c>
      <c r="C49" s="46" t="s">
        <v>109</v>
      </c>
      <c r="D49" s="46">
        <f>D54*$D$61</f>
        <v>38467632636.660408</v>
      </c>
      <c r="E49" s="46">
        <f t="shared" ref="E49:BK49" si="31">E54*$D$61</f>
        <v>76935265273.320816</v>
      </c>
      <c r="F49" s="46">
        <f t="shared" si="31"/>
        <v>115402897909.9812</v>
      </c>
      <c r="G49" s="46">
        <f t="shared" si="31"/>
        <v>153870530546.64163</v>
      </c>
      <c r="H49" s="46">
        <f t="shared" si="31"/>
        <v>192338163183.30203</v>
      </c>
      <c r="I49" s="46">
        <f t="shared" si="31"/>
        <v>230805795819.9624</v>
      </c>
      <c r="J49" s="46">
        <f t="shared" si="31"/>
        <v>269273428456.62283</v>
      </c>
      <c r="K49" s="46">
        <f t="shared" si="31"/>
        <v>307741061093.28326</v>
      </c>
      <c r="L49" s="46">
        <f t="shared" si="31"/>
        <v>346208693729.94366</v>
      </c>
      <c r="M49" s="46">
        <f t="shared" si="31"/>
        <v>384676326366.60406</v>
      </c>
      <c r="N49" s="46">
        <f t="shared" si="31"/>
        <v>413014964761.60956</v>
      </c>
      <c r="O49" s="46">
        <f t="shared" si="31"/>
        <v>473042309596.35553</v>
      </c>
      <c r="P49" s="46">
        <f t="shared" si="31"/>
        <v>560404066267.67346</v>
      </c>
      <c r="Q49" s="46">
        <f t="shared" si="31"/>
        <v>574487053735.35046</v>
      </c>
      <c r="R49" s="46">
        <f t="shared" si="31"/>
        <v>655601171659.73401</v>
      </c>
      <c r="S49" s="46">
        <f t="shared" si="31"/>
        <v>788161062010.43115</v>
      </c>
      <c r="T49" s="46">
        <f t="shared" si="31"/>
        <v>990135632416.01428</v>
      </c>
      <c r="U49" s="46">
        <f t="shared" si="31"/>
        <v>1207767007800.8113</v>
      </c>
      <c r="V49" s="46">
        <f t="shared" si="31"/>
        <v>1506726640075.9741</v>
      </c>
      <c r="W49" s="46">
        <f t="shared" si="31"/>
        <v>1667034381553.0754</v>
      </c>
      <c r="X49" s="46">
        <f t="shared" si="31"/>
        <v>1827342123030.177</v>
      </c>
      <c r="Y49" s="46">
        <f t="shared" si="31"/>
        <v>1987649864507.2786</v>
      </c>
      <c r="Z49" s="46">
        <f t="shared" si="31"/>
        <v>2147957605984.3799</v>
      </c>
      <c r="AA49" s="46">
        <f t="shared" si="31"/>
        <v>2308265347461.481</v>
      </c>
      <c r="AB49" s="46">
        <f t="shared" si="31"/>
        <v>2468573088938.583</v>
      </c>
      <c r="AC49" s="46">
        <f t="shared" si="31"/>
        <v>2628880830415.6846</v>
      </c>
      <c r="AD49" s="46">
        <f t="shared" si="31"/>
        <v>2789188571892.7856</v>
      </c>
      <c r="AE49" s="46">
        <f t="shared" si="31"/>
        <v>2949496313369.8872</v>
      </c>
      <c r="AF49" s="46">
        <f t="shared" si="31"/>
        <v>3109803918047.0796</v>
      </c>
      <c r="AG49" s="46">
        <f t="shared" si="31"/>
        <v>3320733124110.478</v>
      </c>
      <c r="AH49" s="46">
        <f t="shared" si="31"/>
        <v>3531662330173.8765</v>
      </c>
      <c r="AI49" s="46">
        <f t="shared" si="31"/>
        <v>3742591536237.2749</v>
      </c>
      <c r="AJ49" s="46">
        <f t="shared" si="31"/>
        <v>3953520742300.6733</v>
      </c>
      <c r="AK49" s="46">
        <f t="shared" si="31"/>
        <v>4164449948364.0718</v>
      </c>
      <c r="AL49" s="46">
        <f t="shared" si="31"/>
        <v>4375379154427.4702</v>
      </c>
      <c r="AM49" s="46">
        <f t="shared" si="31"/>
        <v>4586308360490.8682</v>
      </c>
      <c r="AN49" s="46">
        <f t="shared" si="31"/>
        <v>4797237566554.2666</v>
      </c>
      <c r="AO49" s="46">
        <f t="shared" si="31"/>
        <v>5008166772617.665</v>
      </c>
      <c r="AP49" s="46">
        <f t="shared" si="31"/>
        <v>5219095978681.0635</v>
      </c>
      <c r="AQ49" s="46">
        <f t="shared" si="31"/>
        <v>5430025184744.4619</v>
      </c>
      <c r="AR49" s="46">
        <f t="shared" si="31"/>
        <v>5640954390807.8604</v>
      </c>
      <c r="AS49" s="46">
        <f t="shared" si="31"/>
        <v>5851883596871.2588</v>
      </c>
      <c r="AT49" s="46">
        <f t="shared" si="31"/>
        <v>6062812802934.6572</v>
      </c>
      <c r="AU49" s="46">
        <f t="shared" si="31"/>
        <v>6273742008998.0557</v>
      </c>
      <c r="AV49" s="46">
        <f t="shared" si="31"/>
        <v>6484671215061.4541</v>
      </c>
      <c r="AW49" s="46">
        <f t="shared" si="31"/>
        <v>6695600421124.8525</v>
      </c>
      <c r="AX49" s="46">
        <f t="shared" si="31"/>
        <v>6906529627188.251</v>
      </c>
      <c r="AY49" s="46">
        <f t="shared" si="31"/>
        <v>7117458833251.6494</v>
      </c>
      <c r="AZ49" s="46">
        <f t="shared" si="31"/>
        <v>7328388039315.0479</v>
      </c>
      <c r="BA49" s="46">
        <f t="shared" si="31"/>
        <v>7539317245378.4463</v>
      </c>
      <c r="BB49" s="46">
        <f t="shared" si="31"/>
        <v>7750246451441.8447</v>
      </c>
      <c r="BC49" s="46">
        <f t="shared" si="31"/>
        <v>7961175657505.2432</v>
      </c>
      <c r="BD49" s="46">
        <f t="shared" si="31"/>
        <v>8172104863568.6416</v>
      </c>
      <c r="BE49" s="46">
        <f t="shared" si="31"/>
        <v>8383034069632.04</v>
      </c>
      <c r="BF49" s="46">
        <f t="shared" si="31"/>
        <v>8593963275695.4385</v>
      </c>
      <c r="BG49" s="46">
        <f t="shared" si="31"/>
        <v>8804892481758.8379</v>
      </c>
      <c r="BH49" s="46">
        <f t="shared" si="31"/>
        <v>9015821687822.2363</v>
      </c>
      <c r="BI49" s="46">
        <f t="shared" si="31"/>
        <v>9226750893885.6348</v>
      </c>
      <c r="BJ49" s="46">
        <f t="shared" si="31"/>
        <v>9437680099949.0332</v>
      </c>
      <c r="BK49" s="46">
        <f t="shared" si="31"/>
        <v>9648609306012.4395</v>
      </c>
      <c r="BM49" s="100"/>
      <c r="BN49" s="49" t="s">
        <v>106</v>
      </c>
      <c r="BO49" s="64">
        <f>D48/1000000000000</f>
        <v>0</v>
      </c>
      <c r="BP49" s="64">
        <f>M48/1000000000000</f>
        <v>0</v>
      </c>
      <c r="BQ49" s="65">
        <f>W48/1000000000000</f>
        <v>9.6664601084939572E-2</v>
      </c>
      <c r="BR49" s="65">
        <f>AG48/1000000000000</f>
        <v>0.1843539575846786</v>
      </c>
      <c r="BS49" s="65">
        <f>AQ48/1000000000000</f>
        <v>0.60378048684730523</v>
      </c>
      <c r="BT49" s="66">
        <f>BA48/1000000000000</f>
        <v>1.0232070161099311</v>
      </c>
      <c r="BU49" s="66">
        <f>BK48/1000000000000</f>
        <v>1.4426335453725578</v>
      </c>
    </row>
    <row r="50" spans="1:74" x14ac:dyDescent="0.25">
      <c r="A50" s="46" t="s">
        <v>71</v>
      </c>
      <c r="B50" s="46" t="s">
        <v>106</v>
      </c>
      <c r="C50" s="46" t="s">
        <v>109</v>
      </c>
      <c r="D50" s="46">
        <f>D55*$D$62</f>
        <v>3290087890.1688004</v>
      </c>
      <c r="E50" s="46">
        <f t="shared" ref="E50:BK50" si="32">E55*$D$62</f>
        <v>6580175780.3376007</v>
      </c>
      <c r="F50" s="46">
        <f t="shared" si="32"/>
        <v>9870263670.506403</v>
      </c>
      <c r="G50" s="46">
        <f t="shared" si="32"/>
        <v>13160351560.675201</v>
      </c>
      <c r="H50" s="46">
        <f t="shared" si="32"/>
        <v>16450439450.844002</v>
      </c>
      <c r="I50" s="46">
        <f t="shared" si="32"/>
        <v>19740527341.012802</v>
      </c>
      <c r="J50" s="46">
        <f t="shared" si="32"/>
        <v>23030615231.181599</v>
      </c>
      <c r="K50" s="46">
        <f t="shared" si="32"/>
        <v>26320703121.350399</v>
      </c>
      <c r="L50" s="46">
        <f t="shared" si="32"/>
        <v>29610791011.519199</v>
      </c>
      <c r="M50" s="46">
        <f t="shared" si="32"/>
        <v>32900878901.688004</v>
      </c>
      <c r="N50" s="46">
        <f t="shared" si="32"/>
        <v>41234325202.444504</v>
      </c>
      <c r="O50" s="46">
        <f t="shared" si="32"/>
        <v>53723671996.045807</v>
      </c>
      <c r="P50" s="46">
        <f t="shared" si="32"/>
        <v>71797510076.907303</v>
      </c>
      <c r="Q50" s="46">
        <f t="shared" si="32"/>
        <v>90910323280.980011</v>
      </c>
      <c r="R50" s="46">
        <f t="shared" si="32"/>
        <v>141395856143.01758</v>
      </c>
      <c r="S50" s="46">
        <f t="shared" si="32"/>
        <v>234394952327.95343</v>
      </c>
      <c r="T50" s="46">
        <f t="shared" si="32"/>
        <v>317922058639.61383</v>
      </c>
      <c r="U50" s="46">
        <f t="shared" si="32"/>
        <v>479341979089.91705</v>
      </c>
      <c r="V50" s="46">
        <f t="shared" si="32"/>
        <v>562425994966.79285</v>
      </c>
      <c r="W50" s="46">
        <f t="shared" si="32"/>
        <v>645510010843.6687</v>
      </c>
      <c r="X50" s="46">
        <f t="shared" si="32"/>
        <v>728594026720.54443</v>
      </c>
      <c r="Y50" s="46">
        <f t="shared" si="32"/>
        <v>811678042597.42029</v>
      </c>
      <c r="Z50" s="46">
        <f t="shared" si="32"/>
        <v>894762058474.29614</v>
      </c>
      <c r="AA50" s="46">
        <f t="shared" si="32"/>
        <v>977846074351.17212</v>
      </c>
      <c r="AB50" s="46">
        <f t="shared" si="32"/>
        <v>1060930090228.048</v>
      </c>
      <c r="AC50" s="46">
        <f t="shared" si="32"/>
        <v>1144014106104.9241</v>
      </c>
      <c r="AD50" s="46">
        <f t="shared" si="32"/>
        <v>1227098121981.7996</v>
      </c>
      <c r="AE50" s="46">
        <f t="shared" si="32"/>
        <v>1310182137858.6755</v>
      </c>
      <c r="AF50" s="46">
        <f t="shared" si="32"/>
        <v>1393265967235.6758</v>
      </c>
      <c r="AG50" s="46">
        <f t="shared" si="32"/>
        <v>2075915808900.6438</v>
      </c>
      <c r="AH50" s="46">
        <f t="shared" si="32"/>
        <v>2758565650565.6113</v>
      </c>
      <c r="AI50" s="46">
        <f t="shared" si="32"/>
        <v>3441215492230.5796</v>
      </c>
      <c r="AJ50" s="46">
        <f t="shared" si="32"/>
        <v>4123865333895.5469</v>
      </c>
      <c r="AK50" s="46">
        <f t="shared" si="32"/>
        <v>4806515175560.5146</v>
      </c>
      <c r="AL50" s="46">
        <f t="shared" si="32"/>
        <v>5489165017225.4824</v>
      </c>
      <c r="AM50" s="46">
        <f t="shared" si="32"/>
        <v>6171814858890.4502</v>
      </c>
      <c r="AN50" s="46">
        <f t="shared" si="32"/>
        <v>6854464700555.417</v>
      </c>
      <c r="AO50" s="46">
        <f t="shared" si="32"/>
        <v>7537114542220.3848</v>
      </c>
      <c r="AP50" s="46">
        <f t="shared" si="32"/>
        <v>8219764383885.3525</v>
      </c>
      <c r="AQ50" s="46">
        <f t="shared" si="32"/>
        <v>8902414225550.3203</v>
      </c>
      <c r="AR50" s="46">
        <f t="shared" si="32"/>
        <v>9585064067215.2871</v>
      </c>
      <c r="AS50" s="46">
        <f t="shared" si="32"/>
        <v>10267713908880.256</v>
      </c>
      <c r="AT50" s="46">
        <f t="shared" si="32"/>
        <v>10950363750545.223</v>
      </c>
      <c r="AU50" s="46">
        <f t="shared" si="32"/>
        <v>11633013592210.191</v>
      </c>
      <c r="AV50" s="46">
        <f t="shared" si="32"/>
        <v>12315663433875.158</v>
      </c>
      <c r="AW50" s="46">
        <f t="shared" si="32"/>
        <v>12998313275540.127</v>
      </c>
      <c r="AX50" s="46">
        <f t="shared" si="32"/>
        <v>13680963117205.094</v>
      </c>
      <c r="AY50" s="46">
        <f t="shared" si="32"/>
        <v>14363612958870.061</v>
      </c>
      <c r="AZ50" s="46">
        <f t="shared" si="32"/>
        <v>15046262800535.029</v>
      </c>
      <c r="BA50" s="46">
        <f t="shared" si="32"/>
        <v>15728912642199.996</v>
      </c>
      <c r="BB50" s="46">
        <f t="shared" si="32"/>
        <v>16411562483864.965</v>
      </c>
      <c r="BC50" s="46">
        <f t="shared" si="32"/>
        <v>17094212325529.932</v>
      </c>
      <c r="BD50" s="46">
        <f t="shared" si="32"/>
        <v>17776862167194.898</v>
      </c>
      <c r="BE50" s="46">
        <f t="shared" si="32"/>
        <v>18459512008859.867</v>
      </c>
      <c r="BF50" s="46">
        <f t="shared" si="32"/>
        <v>19142161850524.836</v>
      </c>
      <c r="BG50" s="46">
        <f t="shared" si="32"/>
        <v>19824811692189.805</v>
      </c>
      <c r="BH50" s="46">
        <f t="shared" si="32"/>
        <v>20507461533854.77</v>
      </c>
      <c r="BI50" s="46">
        <f t="shared" si="32"/>
        <v>21190111375519.738</v>
      </c>
      <c r="BJ50" s="46">
        <f t="shared" si="32"/>
        <v>21872761217184.707</v>
      </c>
      <c r="BK50" s="46">
        <f t="shared" si="32"/>
        <v>22555411058849.68</v>
      </c>
      <c r="BM50" s="100" t="s">
        <v>71</v>
      </c>
      <c r="BN50" s="49" t="s">
        <v>105</v>
      </c>
      <c r="BO50" s="65">
        <f>D49/1000000000000</f>
        <v>3.8467632636660407E-2</v>
      </c>
      <c r="BP50" s="65">
        <f>M49/1000000000000</f>
        <v>0.38467632636660404</v>
      </c>
      <c r="BQ50" s="66">
        <f>W49/1000000000000</f>
        <v>1.6670343815530755</v>
      </c>
      <c r="BR50" s="66">
        <f>AG49/1000000000000</f>
        <v>3.3207331241104781</v>
      </c>
      <c r="BS50" s="66">
        <f>AQ49/1000000000000</f>
        <v>5.4300251847444621</v>
      </c>
      <c r="BT50" s="66">
        <f>BA49/1000000000000</f>
        <v>7.5393172453784461</v>
      </c>
      <c r="BU50" s="66">
        <f>BK49/1000000000000</f>
        <v>9.6486093060124389</v>
      </c>
    </row>
    <row r="51" spans="1:74" x14ac:dyDescent="0.25">
      <c r="BM51" s="101"/>
      <c r="BN51" s="50" t="s">
        <v>106</v>
      </c>
      <c r="BO51" s="67">
        <f>D50/1000000000000</f>
        <v>3.2900878901688003E-3</v>
      </c>
      <c r="BP51" s="67">
        <f>M50/1000000000000</f>
        <v>3.2900878901688003E-2</v>
      </c>
      <c r="BQ51" s="67">
        <f>W50/1000000000000</f>
        <v>0.64551001084366866</v>
      </c>
      <c r="BR51" s="68">
        <f>AG50/1000000000000</f>
        <v>2.075915808900644</v>
      </c>
      <c r="BS51" s="55">
        <f>AQ50/1000000000000</f>
        <v>8.90241422555032</v>
      </c>
      <c r="BT51" s="55">
        <f>BA50/1000000000000</f>
        <v>15.728912642199996</v>
      </c>
      <c r="BU51" s="55">
        <f>BK50/1000000000000</f>
        <v>22.555411058849678</v>
      </c>
      <c r="BV51" s="43">
        <f>SUM(BU48:BU51)</f>
        <v>46.473434491809655</v>
      </c>
    </row>
    <row r="52" spans="1:74" x14ac:dyDescent="0.25">
      <c r="A52" s="46" t="s">
        <v>38</v>
      </c>
      <c r="B52" s="46" t="s">
        <v>105</v>
      </c>
      <c r="C52" s="46" t="s">
        <v>114</v>
      </c>
      <c r="D52" s="46">
        <v>161792820</v>
      </c>
      <c r="E52" s="46">
        <v>323585640</v>
      </c>
      <c r="F52" s="46">
        <v>485378460</v>
      </c>
      <c r="G52" s="46">
        <v>647171280</v>
      </c>
      <c r="H52" s="46">
        <v>808964100</v>
      </c>
      <c r="I52" s="46">
        <v>970756920.00000012</v>
      </c>
      <c r="J52" s="46">
        <v>1132549740</v>
      </c>
      <c r="K52" s="46">
        <v>1294342560</v>
      </c>
      <c r="L52" s="46">
        <v>1456135380</v>
      </c>
      <c r="M52" s="46">
        <v>1617928200</v>
      </c>
      <c r="N52" s="46">
        <v>1765249500</v>
      </c>
      <c r="O52" s="46">
        <v>2140221300</v>
      </c>
      <c r="P52" s="46">
        <v>2804470200</v>
      </c>
      <c r="Q52" s="46">
        <v>3395135100</v>
      </c>
      <c r="R52" s="46">
        <v>3904397700</v>
      </c>
      <c r="S52" s="46">
        <v>4884352620</v>
      </c>
      <c r="T52" s="46">
        <v>6521044740</v>
      </c>
      <c r="U52" s="46">
        <v>9283326780</v>
      </c>
      <c r="V52" s="46">
        <v>10009693172.696001</v>
      </c>
      <c r="W52" s="46">
        <v>10802953609.392</v>
      </c>
      <c r="X52" s="46">
        <v>11596214046.088001</v>
      </c>
      <c r="Y52" s="46">
        <v>12389474482.784</v>
      </c>
      <c r="Z52" s="46">
        <v>13182734919.480001</v>
      </c>
      <c r="AA52" s="46">
        <v>13975995356.175999</v>
      </c>
      <c r="AB52" s="46">
        <v>14769255792.872</v>
      </c>
      <c r="AC52" s="46">
        <v>15562516229.567999</v>
      </c>
      <c r="AD52" s="46">
        <v>16355776666.264</v>
      </c>
      <c r="AE52" s="46">
        <v>17149037102.959999</v>
      </c>
      <c r="AF52" s="46">
        <v>17942298068</v>
      </c>
      <c r="AG52" s="46">
        <v>20559589102.13398</v>
      </c>
      <c r="AH52" s="46">
        <v>23176880136.26796</v>
      </c>
      <c r="AI52" s="46">
        <v>25794171170.401939</v>
      </c>
      <c r="AJ52" s="46">
        <v>28411462204.535919</v>
      </c>
      <c r="AK52" s="46">
        <v>31028753238.669899</v>
      </c>
      <c r="AL52" s="46">
        <v>33646044272.803879</v>
      </c>
      <c r="AM52" s="46">
        <v>36263335306.937859</v>
      </c>
      <c r="AN52" s="46">
        <v>38880626341.071838</v>
      </c>
      <c r="AO52" s="46">
        <v>41497917375.205818</v>
      </c>
      <c r="AP52" s="46">
        <v>44115208409.339798</v>
      </c>
      <c r="AQ52" s="46">
        <v>46732499443.473778</v>
      </c>
      <c r="AR52" s="46">
        <v>49349790477.607758</v>
      </c>
      <c r="AS52" s="46">
        <v>51967081511.741737</v>
      </c>
      <c r="AT52" s="46">
        <v>54584372545.875717</v>
      </c>
      <c r="AU52" s="46">
        <v>57201663580.009697</v>
      </c>
      <c r="AV52" s="46">
        <v>59818954614.143677</v>
      </c>
      <c r="AW52" s="46">
        <v>62436245648.277657</v>
      </c>
      <c r="AX52" s="46">
        <v>65053536682.411636</v>
      </c>
      <c r="AY52" s="46">
        <v>67670827716.545616</v>
      </c>
      <c r="AZ52" s="46">
        <v>70288118750.679596</v>
      </c>
      <c r="BA52" s="46">
        <v>72905409784.813568</v>
      </c>
      <c r="BB52" s="46">
        <v>75522700818.94754</v>
      </c>
      <c r="BC52" s="46">
        <v>78139991853.081512</v>
      </c>
      <c r="BD52" s="46">
        <v>80757282887.215485</v>
      </c>
      <c r="BE52" s="46">
        <v>83374573921.349457</v>
      </c>
      <c r="BF52" s="46">
        <v>85991864955.483429</v>
      </c>
      <c r="BG52" s="46">
        <v>88609155989.617401</v>
      </c>
      <c r="BH52" s="46">
        <v>91226447023.751373</v>
      </c>
      <c r="BI52" s="46">
        <v>93843738057.885345</v>
      </c>
      <c r="BJ52" s="46">
        <v>96461029092.019318</v>
      </c>
      <c r="BK52" s="46">
        <v>99078320126.153336</v>
      </c>
      <c r="BM52" s="61" t="s">
        <v>120</v>
      </c>
    </row>
    <row r="53" spans="1:74" x14ac:dyDescent="0.25">
      <c r="A53" s="46" t="s">
        <v>38</v>
      </c>
      <c r="B53" s="46" t="s">
        <v>106</v>
      </c>
      <c r="C53" s="46" t="s">
        <v>114</v>
      </c>
      <c r="D53" s="46">
        <v>0</v>
      </c>
      <c r="E53" s="46">
        <v>0</v>
      </c>
      <c r="F53" s="46">
        <v>0</v>
      </c>
      <c r="G53" s="46">
        <v>0</v>
      </c>
      <c r="H53" s="46">
        <v>0</v>
      </c>
      <c r="I53" s="46">
        <v>0</v>
      </c>
      <c r="J53" s="46">
        <v>0</v>
      </c>
      <c r="K53" s="46">
        <v>0</v>
      </c>
      <c r="L53" s="46">
        <v>0</v>
      </c>
      <c r="M53" s="46">
        <v>0</v>
      </c>
      <c r="N53" s="46">
        <v>8569470</v>
      </c>
      <c r="O53" s="46">
        <v>10485720</v>
      </c>
      <c r="P53" s="46">
        <v>14210910</v>
      </c>
      <c r="Q53" s="46">
        <v>27900600</v>
      </c>
      <c r="R53" s="46">
        <v>90784260</v>
      </c>
      <c r="S53" s="46">
        <v>250446210</v>
      </c>
      <c r="T53" s="46">
        <v>489824160</v>
      </c>
      <c r="U53" s="46">
        <v>612614868</v>
      </c>
      <c r="V53" s="46">
        <v>648614378.95600009</v>
      </c>
      <c r="W53" s="46">
        <v>684613889.91200018</v>
      </c>
      <c r="X53" s="46">
        <v>720613400.86800015</v>
      </c>
      <c r="Y53" s="46">
        <v>756612911.82400012</v>
      </c>
      <c r="Z53" s="46">
        <v>792612422.78000021</v>
      </c>
      <c r="AA53" s="46">
        <v>828611933.7360003</v>
      </c>
      <c r="AB53" s="46">
        <v>864611444.69200027</v>
      </c>
      <c r="AC53" s="46">
        <v>900610955.64800036</v>
      </c>
      <c r="AD53" s="46">
        <v>936610466.60400045</v>
      </c>
      <c r="AE53" s="46">
        <v>972609977.56000042</v>
      </c>
      <c r="AF53" s="46">
        <v>1008608696.0000001</v>
      </c>
      <c r="AG53" s="46">
        <v>1305661830.7648768</v>
      </c>
      <c r="AH53" s="46">
        <v>1602714965.5297537</v>
      </c>
      <c r="AI53" s="46">
        <v>1899768100.2946305</v>
      </c>
      <c r="AJ53" s="46">
        <v>2196821235.0595074</v>
      </c>
      <c r="AK53" s="46">
        <v>2493874369.8243842</v>
      </c>
      <c r="AL53" s="46">
        <v>2790927504.5892611</v>
      </c>
      <c r="AM53" s="46">
        <v>3087980639.3541379</v>
      </c>
      <c r="AN53" s="46">
        <v>3385033774.1190147</v>
      </c>
      <c r="AO53" s="46">
        <v>3682086908.8838916</v>
      </c>
      <c r="AP53" s="46">
        <v>3979140043.6487684</v>
      </c>
      <c r="AQ53" s="46">
        <v>4276193178.4136453</v>
      </c>
      <c r="AR53" s="46">
        <v>4573246313.1785221</v>
      </c>
      <c r="AS53" s="46">
        <v>4870299447.9433985</v>
      </c>
      <c r="AT53" s="46">
        <v>5167352582.7082748</v>
      </c>
      <c r="AU53" s="46">
        <v>5464405717.4731512</v>
      </c>
      <c r="AV53" s="46">
        <v>5761458852.2380276</v>
      </c>
      <c r="AW53" s="46">
        <v>6058511987.0029039</v>
      </c>
      <c r="AX53" s="46">
        <v>6355565121.7677803</v>
      </c>
      <c r="AY53" s="46">
        <v>6652618256.5326567</v>
      </c>
      <c r="AZ53" s="46">
        <v>6949671391.297533</v>
      </c>
      <c r="BA53" s="46">
        <v>7246724526.0624094</v>
      </c>
      <c r="BB53" s="46">
        <v>7543777660.8272858</v>
      </c>
      <c r="BC53" s="46">
        <v>7840830795.5921621</v>
      </c>
      <c r="BD53" s="46">
        <v>8137883930.3570385</v>
      </c>
      <c r="BE53" s="46">
        <v>8434937065.1219149</v>
      </c>
      <c r="BF53" s="46">
        <v>8731990199.8867912</v>
      </c>
      <c r="BG53" s="46">
        <v>9029043334.6516685</v>
      </c>
      <c r="BH53" s="46">
        <v>9326096469.4165459</v>
      </c>
      <c r="BI53" s="46">
        <v>9623149604.1814232</v>
      </c>
      <c r="BJ53" s="46">
        <v>9920202738.9463005</v>
      </c>
      <c r="BK53" s="46">
        <v>10217255873.71118</v>
      </c>
    </row>
    <row r="54" spans="1:74" x14ac:dyDescent="0.25">
      <c r="A54" s="46" t="s">
        <v>71</v>
      </c>
      <c r="B54" s="46" t="s">
        <v>105</v>
      </c>
      <c r="C54" s="46" t="s">
        <v>114</v>
      </c>
      <c r="D54" s="46">
        <v>297136791</v>
      </c>
      <c r="E54" s="46">
        <v>594273582</v>
      </c>
      <c r="F54" s="46">
        <v>891410372.99999988</v>
      </c>
      <c r="G54" s="46">
        <v>1188547164</v>
      </c>
      <c r="H54" s="46">
        <v>1485683955</v>
      </c>
      <c r="I54" s="46">
        <v>1782820745.9999998</v>
      </c>
      <c r="J54" s="46">
        <v>2079957537</v>
      </c>
      <c r="K54" s="46">
        <v>2377094328</v>
      </c>
      <c r="L54" s="46">
        <v>2674231119</v>
      </c>
      <c r="M54" s="46">
        <v>2971367910</v>
      </c>
      <c r="N54" s="46">
        <v>3190264979.9999995</v>
      </c>
      <c r="O54" s="46">
        <v>3653936159.9999995</v>
      </c>
      <c r="P54" s="46">
        <v>4328747430</v>
      </c>
      <c r="Q54" s="46">
        <v>4437529110</v>
      </c>
      <c r="R54" s="46">
        <v>5064081540</v>
      </c>
      <c r="S54" s="46">
        <v>6088018230</v>
      </c>
      <c r="T54" s="46">
        <v>7648137000.000001</v>
      </c>
      <c r="U54" s="46">
        <v>9329194140</v>
      </c>
      <c r="V54" s="46">
        <v>11638457790.608002</v>
      </c>
      <c r="W54" s="46">
        <v>12876728113.216002</v>
      </c>
      <c r="X54" s="46">
        <v>14114998435.824003</v>
      </c>
      <c r="Y54" s="46">
        <v>15353268758.432003</v>
      </c>
      <c r="Z54" s="46">
        <v>16591539081.040003</v>
      </c>
      <c r="AA54" s="46">
        <v>17829809403.648003</v>
      </c>
      <c r="AB54" s="46">
        <v>19068079726.256004</v>
      </c>
      <c r="AC54" s="46">
        <v>20306350048.864006</v>
      </c>
      <c r="AD54" s="46">
        <v>21544620371.472004</v>
      </c>
      <c r="AE54" s="46">
        <v>22782890694.080006</v>
      </c>
      <c r="AF54" s="46">
        <v>24021159960</v>
      </c>
      <c r="AG54" s="46">
        <v>25650447314.640213</v>
      </c>
      <c r="AH54" s="46">
        <v>27279734669.280426</v>
      </c>
      <c r="AI54" s="46">
        <v>28909022023.920639</v>
      </c>
      <c r="AJ54" s="46">
        <v>30538309378.560852</v>
      </c>
      <c r="AK54" s="46">
        <v>32167596733.201065</v>
      </c>
      <c r="AL54" s="46">
        <v>33796884087.841278</v>
      </c>
      <c r="AM54" s="46">
        <v>35426171442.481491</v>
      </c>
      <c r="AN54" s="46">
        <v>37055458797.121704</v>
      </c>
      <c r="AO54" s="46">
        <v>38684746151.761917</v>
      </c>
      <c r="AP54" s="46">
        <v>40314033506.40213</v>
      </c>
      <c r="AQ54" s="46">
        <v>41943320861.042343</v>
      </c>
      <c r="AR54" s="46">
        <v>43572608215.682556</v>
      </c>
      <c r="AS54" s="46">
        <v>45201895570.322769</v>
      </c>
      <c r="AT54" s="46">
        <v>46831182924.962982</v>
      </c>
      <c r="AU54" s="46">
        <v>48460470279.603195</v>
      </c>
      <c r="AV54" s="46">
        <v>50089757634.243408</v>
      </c>
      <c r="AW54" s="46">
        <v>51719044988.883621</v>
      </c>
      <c r="AX54" s="46">
        <v>53348332343.523834</v>
      </c>
      <c r="AY54" s="46">
        <v>54977619698.164047</v>
      </c>
      <c r="AZ54" s="46">
        <v>56606907052.80426</v>
      </c>
      <c r="BA54" s="46">
        <v>58236194407.444473</v>
      </c>
      <c r="BB54" s="46">
        <v>59865481762.084686</v>
      </c>
      <c r="BC54" s="46">
        <v>61494769116.724899</v>
      </c>
      <c r="BD54" s="46">
        <v>63124056471.365112</v>
      </c>
      <c r="BE54" s="46">
        <v>64753343826.005325</v>
      </c>
      <c r="BF54" s="46">
        <v>66382631180.645538</v>
      </c>
      <c r="BG54" s="46">
        <v>68011918535.285751</v>
      </c>
      <c r="BH54" s="46">
        <v>69641205889.925964</v>
      </c>
      <c r="BI54" s="46">
        <v>71270493244.566177</v>
      </c>
      <c r="BJ54" s="46">
        <v>72899780599.20639</v>
      </c>
      <c r="BK54" s="46">
        <v>74529067953.846664</v>
      </c>
    </row>
    <row r="55" spans="1:74" x14ac:dyDescent="0.25">
      <c r="A55" s="46" t="s">
        <v>71</v>
      </c>
      <c r="B55" s="46" t="s">
        <v>106</v>
      </c>
      <c r="C55" s="46" t="s">
        <v>114</v>
      </c>
      <c r="D55" s="46">
        <v>23301600</v>
      </c>
      <c r="E55" s="46">
        <v>46603200</v>
      </c>
      <c r="F55" s="46">
        <v>69904800.000000015</v>
      </c>
      <c r="G55" s="46">
        <v>93206400</v>
      </c>
      <c r="H55" s="46">
        <v>116508000</v>
      </c>
      <c r="I55" s="46">
        <v>139809600</v>
      </c>
      <c r="J55" s="46">
        <v>163111199.99999997</v>
      </c>
      <c r="K55" s="46">
        <v>186412799.99999997</v>
      </c>
      <c r="L55" s="46">
        <v>209714399.99999997</v>
      </c>
      <c r="M55" s="46">
        <v>233016000</v>
      </c>
      <c r="N55" s="46">
        <v>292036500</v>
      </c>
      <c r="O55" s="46">
        <v>380490600</v>
      </c>
      <c r="P55" s="46">
        <v>508496100</v>
      </c>
      <c r="Q55" s="46">
        <v>643860000</v>
      </c>
      <c r="R55" s="46">
        <v>1001416920</v>
      </c>
      <c r="S55" s="46">
        <v>1660070370</v>
      </c>
      <c r="T55" s="46">
        <v>2251639740</v>
      </c>
      <c r="U55" s="46">
        <v>3394874372</v>
      </c>
      <c r="V55" s="46">
        <v>3983305614.2600002</v>
      </c>
      <c r="W55" s="46">
        <v>4571736856.5200005</v>
      </c>
      <c r="X55" s="46">
        <v>5160168098.7799997</v>
      </c>
      <c r="Y55" s="46">
        <v>5748599341.04</v>
      </c>
      <c r="Z55" s="46">
        <v>6337030583.3000002</v>
      </c>
      <c r="AA55" s="46">
        <v>6925461825.5600014</v>
      </c>
      <c r="AB55" s="46">
        <v>7513893067.8200016</v>
      </c>
      <c r="AC55" s="46">
        <v>8102324310.0800028</v>
      </c>
      <c r="AD55" s="46">
        <v>8690755552.3400021</v>
      </c>
      <c r="AE55" s="46">
        <v>9279186794.6000023</v>
      </c>
      <c r="AF55" s="46">
        <v>9867616716</v>
      </c>
      <c r="AG55" s="46">
        <v>14702391372.954317</v>
      </c>
      <c r="AH55" s="46">
        <v>19537166029.908634</v>
      </c>
      <c r="AI55" s="46">
        <v>24371940686.862953</v>
      </c>
      <c r="AJ55" s="46">
        <v>29206715343.817268</v>
      </c>
      <c r="AK55" s="46">
        <v>34041490000.771584</v>
      </c>
      <c r="AL55" s="46">
        <v>38876264657.725899</v>
      </c>
      <c r="AM55" s="46">
        <v>43711039314.680214</v>
      </c>
      <c r="AN55" s="46">
        <v>48545813971.634529</v>
      </c>
      <c r="AO55" s="46">
        <v>53380588628.588844</v>
      </c>
      <c r="AP55" s="46">
        <v>58215363285.543159</v>
      </c>
      <c r="AQ55" s="46">
        <v>63050137942.497475</v>
      </c>
      <c r="AR55" s="46">
        <v>67884912599.45179</v>
      </c>
      <c r="AS55" s="46">
        <v>72719687256.406113</v>
      </c>
      <c r="AT55" s="46">
        <v>77554461913.360428</v>
      </c>
      <c r="AU55" s="46">
        <v>82389236570.314743</v>
      </c>
      <c r="AV55" s="46">
        <v>87224011227.269058</v>
      </c>
      <c r="AW55" s="46">
        <v>92058785884.223373</v>
      </c>
      <c r="AX55" s="46">
        <v>96893560541.177689</v>
      </c>
      <c r="AY55" s="46">
        <v>101728335198.132</v>
      </c>
      <c r="AZ55" s="46">
        <v>106563109855.08632</v>
      </c>
      <c r="BA55" s="46">
        <v>111397884512.04063</v>
      </c>
      <c r="BB55" s="46">
        <v>116232659168.99495</v>
      </c>
      <c r="BC55" s="46">
        <v>121067433825.94926</v>
      </c>
      <c r="BD55" s="46">
        <v>125902208482.90358</v>
      </c>
      <c r="BE55" s="46">
        <v>130736983139.85789</v>
      </c>
      <c r="BF55" s="46">
        <v>135571757796.81221</v>
      </c>
      <c r="BG55" s="46">
        <v>140406532453.76654</v>
      </c>
      <c r="BH55" s="46">
        <v>145241307110.72086</v>
      </c>
      <c r="BI55" s="46">
        <v>150076081767.67517</v>
      </c>
      <c r="BJ55" s="46">
        <v>154910856424.62949</v>
      </c>
      <c r="BK55" s="46">
        <v>159745631081.58383</v>
      </c>
    </row>
    <row r="58" spans="1:74" x14ac:dyDescent="0.25">
      <c r="D58" s="46">
        <v>34.200000000000003</v>
      </c>
      <c r="E58" s="46" t="s">
        <v>115</v>
      </c>
      <c r="F58" s="46" t="s">
        <v>116</v>
      </c>
    </row>
    <row r="59" spans="1:74" x14ac:dyDescent="0.25">
      <c r="D59" s="46">
        <v>37.299999999999997</v>
      </c>
      <c r="E59" s="46" t="s">
        <v>115</v>
      </c>
      <c r="F59" s="46" t="s">
        <v>117</v>
      </c>
    </row>
    <row r="60" spans="1:74" x14ac:dyDescent="0.25">
      <c r="D60" s="46">
        <v>3.7854100000000002</v>
      </c>
      <c r="E60" s="46" t="s">
        <v>118</v>
      </c>
    </row>
    <row r="61" spans="1:74" x14ac:dyDescent="0.25">
      <c r="D61" s="46">
        <f>D58*D60</f>
        <v>129.46102200000001</v>
      </c>
      <c r="E61" s="46" t="s">
        <v>119</v>
      </c>
      <c r="F61" s="46" t="s">
        <v>116</v>
      </c>
    </row>
    <row r="62" spans="1:74" x14ac:dyDescent="0.25">
      <c r="D62" s="46">
        <f>D59*D60</f>
        <v>141.19579300000001</v>
      </c>
      <c r="E62" s="46" t="s">
        <v>119</v>
      </c>
      <c r="F62" s="46" t="s">
        <v>117</v>
      </c>
    </row>
    <row r="63" spans="1:74" x14ac:dyDescent="0.25">
      <c r="D63" s="46">
        <v>24</v>
      </c>
      <c r="E63" s="46" t="s">
        <v>115</v>
      </c>
      <c r="F63" s="46" t="s">
        <v>105</v>
      </c>
    </row>
    <row r="64" spans="1:74" x14ac:dyDescent="0.25">
      <c r="D64" s="46">
        <v>33</v>
      </c>
      <c r="E64" s="46" t="s">
        <v>115</v>
      </c>
      <c r="F64" s="46" t="s">
        <v>131</v>
      </c>
    </row>
    <row r="65" spans="4:6" x14ac:dyDescent="0.25">
      <c r="D65" s="46">
        <f>D60*D63</f>
        <v>90.84984</v>
      </c>
      <c r="E65" s="46" t="s">
        <v>119</v>
      </c>
      <c r="F65" s="46" t="s">
        <v>105</v>
      </c>
    </row>
    <row r="66" spans="4:6" x14ac:dyDescent="0.25">
      <c r="D66" s="46">
        <f>D60*D64</f>
        <v>124.91853</v>
      </c>
      <c r="E66" s="46" t="s">
        <v>119</v>
      </c>
      <c r="F66" s="46" t="s">
        <v>131</v>
      </c>
    </row>
  </sheetData>
  <mergeCells count="8">
    <mergeCell ref="BM44:BM45"/>
    <mergeCell ref="BM48:BM49"/>
    <mergeCell ref="BM50:BM51"/>
    <mergeCell ref="BM2:BM12"/>
    <mergeCell ref="BM13:BM23"/>
    <mergeCell ref="BM26:BM32"/>
    <mergeCell ref="BM33:BM39"/>
    <mergeCell ref="BM42:BM4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V66"/>
  <sheetViews>
    <sheetView workbookViewId="0">
      <pane xSplit="3" ySplit="1" topLeftCell="D29" activePane="bottomRight" state="frozenSplit"/>
      <selection pane="topRight" activeCell="K1" sqref="K1"/>
      <selection pane="bottomLeft" activeCell="A21" sqref="A21"/>
      <selection pane="bottomRight" activeCell="BM47" sqref="BM47:BU51"/>
    </sheetView>
  </sheetViews>
  <sheetFormatPr defaultRowHeight="15" x14ac:dyDescent="0.25"/>
  <cols>
    <col min="1" max="1" width="8.42578125" style="46" bestFit="1" customWidth="1"/>
    <col min="2" max="2" width="26.140625" style="46" bestFit="1" customWidth="1"/>
    <col min="3" max="3" width="15.7109375" style="46" bestFit="1" customWidth="1"/>
    <col min="4" max="4" width="12" style="46" bestFit="1" customWidth="1"/>
    <col min="5" max="55" width="9.140625" style="46"/>
    <col min="56" max="56" width="12" style="46" bestFit="1" customWidth="1"/>
    <col min="57" max="63" width="9.140625" style="46"/>
    <col min="64" max="64" width="10" style="46" bestFit="1" customWidth="1"/>
    <col min="65" max="65" width="8.42578125" style="46" bestFit="1" customWidth="1"/>
    <col min="66" max="66" width="26.140625" style="46" bestFit="1" customWidth="1"/>
    <col min="67" max="73" width="5" style="46" bestFit="1" customWidth="1"/>
    <col min="74" max="16384" width="9.140625" style="46"/>
  </cols>
  <sheetData>
    <row r="1" spans="1:73" x14ac:dyDescent="0.25">
      <c r="A1" s="46" t="s">
        <v>93</v>
      </c>
      <c r="B1" s="46" t="s">
        <v>94</v>
      </c>
      <c r="C1" s="46" t="s">
        <v>73</v>
      </c>
      <c r="D1" s="46">
        <v>1991</v>
      </c>
      <c r="E1" s="46">
        <v>1992</v>
      </c>
      <c r="F1" s="46">
        <v>1993</v>
      </c>
      <c r="G1" s="46">
        <v>1994</v>
      </c>
      <c r="H1" s="46">
        <v>1995</v>
      </c>
      <c r="I1" s="46">
        <v>1996</v>
      </c>
      <c r="J1" s="46">
        <v>1997</v>
      </c>
      <c r="K1" s="46">
        <v>1998</v>
      </c>
      <c r="L1" s="46">
        <v>1999</v>
      </c>
      <c r="M1" s="46">
        <v>2000</v>
      </c>
      <c r="N1" s="46">
        <v>2001</v>
      </c>
      <c r="O1" s="46">
        <v>2002</v>
      </c>
      <c r="P1" s="46">
        <v>2003</v>
      </c>
      <c r="Q1" s="46">
        <v>2004</v>
      </c>
      <c r="R1" s="46">
        <v>2005</v>
      </c>
      <c r="S1" s="46">
        <v>2006</v>
      </c>
      <c r="T1" s="46">
        <v>2007</v>
      </c>
      <c r="U1" s="46">
        <v>2008</v>
      </c>
      <c r="V1" s="46">
        <v>2009</v>
      </c>
      <c r="W1" s="46">
        <v>2010</v>
      </c>
      <c r="X1" s="46">
        <v>2011</v>
      </c>
      <c r="Y1" s="46">
        <v>2012</v>
      </c>
      <c r="Z1" s="46">
        <v>2013</v>
      </c>
      <c r="AA1" s="46">
        <v>2014</v>
      </c>
      <c r="AB1" s="46">
        <v>2015</v>
      </c>
      <c r="AC1" s="46">
        <v>2016</v>
      </c>
      <c r="AD1" s="46">
        <v>2017</v>
      </c>
      <c r="AE1" s="46">
        <v>2018</v>
      </c>
      <c r="AF1" s="46">
        <v>2019</v>
      </c>
      <c r="AG1" s="46">
        <v>2020</v>
      </c>
      <c r="AH1" s="46">
        <v>2021</v>
      </c>
      <c r="AI1" s="46">
        <v>2022</v>
      </c>
      <c r="AJ1" s="46">
        <v>2023</v>
      </c>
      <c r="AK1" s="46">
        <v>2024</v>
      </c>
      <c r="AL1" s="46">
        <v>2025</v>
      </c>
      <c r="AM1" s="46">
        <v>2026</v>
      </c>
      <c r="AN1" s="46">
        <v>2027</v>
      </c>
      <c r="AO1" s="46">
        <v>2028</v>
      </c>
      <c r="AP1" s="46">
        <v>2029</v>
      </c>
      <c r="AQ1" s="46">
        <v>2030</v>
      </c>
      <c r="AR1" s="46">
        <v>2031</v>
      </c>
      <c r="AS1" s="46">
        <v>2032</v>
      </c>
      <c r="AT1" s="46">
        <v>2033</v>
      </c>
      <c r="AU1" s="46">
        <v>2034</v>
      </c>
      <c r="AV1" s="46">
        <v>2035</v>
      </c>
      <c r="AW1" s="46">
        <v>2036</v>
      </c>
      <c r="AX1" s="46">
        <v>2037</v>
      </c>
      <c r="AY1" s="46">
        <v>2038</v>
      </c>
      <c r="AZ1" s="46">
        <v>2039</v>
      </c>
      <c r="BA1" s="46">
        <v>2040</v>
      </c>
      <c r="BB1" s="46">
        <v>2041</v>
      </c>
      <c r="BC1" s="46">
        <v>2042</v>
      </c>
      <c r="BD1" s="46">
        <v>2043</v>
      </c>
      <c r="BE1" s="46">
        <v>2044</v>
      </c>
      <c r="BF1" s="46">
        <v>2045</v>
      </c>
      <c r="BG1" s="46">
        <v>2046</v>
      </c>
      <c r="BH1" s="46">
        <v>2047</v>
      </c>
      <c r="BI1" s="46">
        <v>2048</v>
      </c>
      <c r="BJ1" s="46">
        <v>2049</v>
      </c>
      <c r="BK1" s="46">
        <v>2050</v>
      </c>
      <c r="BM1" s="52" t="s">
        <v>93</v>
      </c>
      <c r="BN1" s="52" t="s">
        <v>94</v>
      </c>
      <c r="BO1" s="52">
        <v>1991</v>
      </c>
      <c r="BP1" s="52">
        <v>2000</v>
      </c>
      <c r="BQ1" s="52">
        <v>2010</v>
      </c>
      <c r="BR1" s="52">
        <v>2020</v>
      </c>
      <c r="BS1" s="52">
        <v>2030</v>
      </c>
      <c r="BT1" s="52">
        <v>2040</v>
      </c>
      <c r="BU1" s="52">
        <v>2050</v>
      </c>
    </row>
    <row r="2" spans="1:73" x14ac:dyDescent="0.25">
      <c r="A2" s="46" t="s">
        <v>71</v>
      </c>
      <c r="B2" s="46" t="s">
        <v>96</v>
      </c>
      <c r="C2" s="46" t="s">
        <v>92</v>
      </c>
      <c r="D2" s="47">
        <f>'LUC-2013-01-08-Run4'!AF2</f>
        <v>1.0508415631190336E-5</v>
      </c>
      <c r="E2" s="47">
        <f>'LUC-2013-01-08-Run4'!AG2</f>
        <v>1.0527618537027347E-5</v>
      </c>
      <c r="F2" s="47">
        <f>'LUC-2013-01-08-Run4'!AH2</f>
        <v>1.0524144816427411E-5</v>
      </c>
      <c r="G2" s="47">
        <f>'LUC-2013-01-08-Run4'!AI2</f>
        <v>1.0522462802637258E-5</v>
      </c>
      <c r="H2" s="47">
        <f>'LUC-2013-01-08-Run4'!AJ2</f>
        <v>1.05226809524005E-5</v>
      </c>
      <c r="I2" s="47">
        <f>'LUC-2013-01-08-Run4'!AK2</f>
        <v>1.0524797835739828E-5</v>
      </c>
      <c r="J2" s="47">
        <f>'LUC-2013-01-08-Run4'!AL2</f>
        <v>1.0528848568531622E-5</v>
      </c>
      <c r="K2" s="47">
        <f>'LUC-2013-01-08-Run4'!AM2</f>
        <v>1.0535257891350468E-5</v>
      </c>
      <c r="L2" s="47">
        <f>'LUC-2013-01-08-Run4'!AN2</f>
        <v>1.0544407835154982E-5</v>
      </c>
      <c r="M2" s="47">
        <f>'LUC-2013-01-08-Run4'!AO2</f>
        <v>1.0556611219831291E-5</v>
      </c>
      <c r="N2" s="47">
        <f>'LUC-2013-01-08-Run4'!AP2</f>
        <v>1.0571844928448045E-5</v>
      </c>
      <c r="O2" s="47">
        <f>'LUC-2013-01-08-Run4'!AQ2</f>
        <v>1.0589980349233616E-5</v>
      </c>
      <c r="P2" s="47">
        <f>'LUC-2013-01-08-Run4'!AR2</f>
        <v>1.0610719107102551E-5</v>
      </c>
      <c r="Q2" s="47">
        <f>'LUC-2013-01-08-Run4'!AS2</f>
        <v>1.0633798162037924E-5</v>
      </c>
      <c r="R2" s="47">
        <f>'LUC-2013-01-08-Run4'!AT2</f>
        <v>1.0658934712118934E-5</v>
      </c>
      <c r="S2" s="47">
        <f>'LUC-2013-01-08-Run4'!AU2</f>
        <v>1.0847332703046877E-5</v>
      </c>
      <c r="T2" s="47">
        <f>'LUC-2013-01-08-Run4'!AV2</f>
        <v>1.0964836112430804E-5</v>
      </c>
      <c r="U2" s="47">
        <f>'LUC-2013-01-08-Run4'!AW2</f>
        <v>1.1083992348417336E-5</v>
      </c>
      <c r="V2" s="47">
        <f>'LUC-2013-01-08-Run4'!AX2</f>
        <v>1.1204770395154344E-5</v>
      </c>
      <c r="W2" s="47">
        <f>'LUC-2013-01-08-Run4'!AY2</f>
        <v>1.1327126153256903E-5</v>
      </c>
      <c r="X2" s="47">
        <f>'LUC-2013-01-08-Run4'!AZ2</f>
        <v>1.1451082991095796E-5</v>
      </c>
      <c r="Y2" s="47">
        <f>'LUC-2013-01-08-Run4'!BA2</f>
        <v>1.1576694440980276E-5</v>
      </c>
      <c r="Z2" s="47">
        <f>'LUC-2013-01-08-Run4'!BB2</f>
        <v>1.1703990120910524E-5</v>
      </c>
      <c r="AA2" s="47">
        <f>'LUC-2013-01-08-Run4'!BC2</f>
        <v>1.1833062981199678E-5</v>
      </c>
      <c r="AB2" s="47">
        <f>'LUC-2013-01-08-Run4'!BD2</f>
        <v>1.1963939200804165E-5</v>
      </c>
      <c r="AC2" s="47">
        <f>'LUC-2013-01-08-Run4'!BE2</f>
        <v>1.2096649107742124E-5</v>
      </c>
      <c r="AD2" s="47">
        <f>'LUC-2013-01-08-Run4'!BF2</f>
        <v>1.2231179027703737E-5</v>
      </c>
      <c r="AE2" s="47">
        <f>'LUC-2013-01-08-Run4'!BG2</f>
        <v>1.2367491102724216E-5</v>
      </c>
      <c r="AF2" s="47">
        <f>'LUC-2013-01-08-Run4'!BH2</f>
        <v>1.2505587125350255E-5</v>
      </c>
      <c r="AG2" s="47">
        <f>'LUC-2013-01-08-Run4'!BI2</f>
        <v>1.2645391460335783E-5</v>
      </c>
      <c r="AH2" s="47">
        <f>'LUC-2013-01-08-Run4'!BJ2</f>
        <v>1.2786912777983501E-5</v>
      </c>
      <c r="AI2" s="47">
        <f>'LUC-2013-01-08-Run4'!BK2</f>
        <v>1.2930111981195844E-5</v>
      </c>
      <c r="AJ2" s="47">
        <f>'LUC-2013-01-08-Run4'!BL2</f>
        <v>1.3074987114622234E-5</v>
      </c>
      <c r="AK2" s="47">
        <f>'LUC-2013-01-08-Run4'!BM2</f>
        <v>1.3221532009949526E-5</v>
      </c>
      <c r="AL2" s="47">
        <f>'LUC-2013-01-08-Run4'!BN2</f>
        <v>1.336975621292177E-5</v>
      </c>
      <c r="AM2" s="47">
        <f>'LUC-2013-01-08-Run4'!BO2</f>
        <v>1.3519600210944814E-5</v>
      </c>
      <c r="AN2" s="47">
        <f>'LUC-2013-01-08-Run4'!BP2</f>
        <v>1.3671072306706926E-5</v>
      </c>
      <c r="AO2" s="47">
        <f>'LUC-2013-01-08-Run4'!BQ2</f>
        <v>1.3824160526861523E-5</v>
      </c>
      <c r="AP2" s="47">
        <f>'LUC-2013-01-08-Run4'!BR2</f>
        <v>1.3978932771532774E-5</v>
      </c>
      <c r="AQ2" s="47">
        <f>'LUC-2013-01-08-Run4'!BS2</f>
        <v>1.4135376399489679E-5</v>
      </c>
      <c r="AR2" s="47">
        <f>'LUC-2013-01-08-Run4'!BT2</f>
        <v>1.4293509548508365E-5</v>
      </c>
      <c r="AS2" s="47">
        <f>'LUC-2013-01-08-Run4'!BU2</f>
        <v>1.4453326694501365E-5</v>
      </c>
      <c r="AT2" s="47">
        <f>'LUC-2013-01-08-Run4'!BV2</f>
        <v>1.461472877710608E-5</v>
      </c>
      <c r="AU2" s="47">
        <f>'LUC-2013-01-08-Run4'!BW2</f>
        <v>1.4777608887724497E-5</v>
      </c>
      <c r="AV2" s="47">
        <f>'LUC-2013-01-08-Run4'!BX2</f>
        <v>1.4941900379275375E-5</v>
      </c>
      <c r="AW2" s="47">
        <f>'LUC-2013-01-08-Run4'!BY2</f>
        <v>1.5107582006366144E-5</v>
      </c>
      <c r="AX2" s="47">
        <f>'LUC-2013-01-08-Run4'!BZ2</f>
        <v>1.5274650565041359E-5</v>
      </c>
      <c r="AY2" s="47">
        <f>'LUC-2013-01-08-Run4'!CA2</f>
        <v>1.5443152813069433E-5</v>
      </c>
      <c r="AZ2" s="47">
        <f>'LUC-2013-01-08-Run4'!CB2</f>
        <v>1.561315753966831E-5</v>
      </c>
      <c r="BA2" s="47">
        <f>'LUC-2013-01-08-Run4'!CC2</f>
        <v>1.5784720843484096E-5</v>
      </c>
      <c r="BB2" s="47">
        <f>'LUC-2013-01-08-Run4'!CD2</f>
        <v>1.5957833983506664E-5</v>
      </c>
      <c r="BC2" s="47">
        <f>'LUC-2013-01-08-Run4'!CE2</f>
        <v>1.6132524720255121E-5</v>
      </c>
      <c r="BD2" s="47">
        <f>'LUC-2013-01-08-Run4'!CF2</f>
        <v>1.6308756580048994E-5</v>
      </c>
      <c r="BE2" s="47">
        <f>'LUC-2013-01-08-Run4'!CG2</f>
        <v>1.648651616536634E-5</v>
      </c>
      <c r="BF2" s="47">
        <f>'LUC-2013-01-08-Run4'!CH2</f>
        <v>1.6665822935154385E-5</v>
      </c>
      <c r="BG2" s="47">
        <f>'LUC-2013-01-08-Run4'!CI2</f>
        <v>1.6846654192520645E-5</v>
      </c>
      <c r="BH2" s="47">
        <f>'LUC-2013-01-08-Run4'!CJ2</f>
        <v>1.7029046477618662E-5</v>
      </c>
      <c r="BI2" s="47">
        <f>'LUC-2013-01-08-Run4'!CK2</f>
        <v>1.7213053532147078E-5</v>
      </c>
      <c r="BJ2" s="47">
        <f>'LUC-2013-01-08-Run4'!CL2</f>
        <v>1.7398717254626916E-5</v>
      </c>
      <c r="BK2" s="47">
        <f>'LUC-2013-01-08-Run4'!CM2</f>
        <v>1.7586114631468625E-5</v>
      </c>
      <c r="BM2" s="102" t="s">
        <v>71</v>
      </c>
      <c r="BN2" s="46" t="s">
        <v>96</v>
      </c>
      <c r="BO2" s="60">
        <f>D2*1000000</f>
        <v>10.508415631190337</v>
      </c>
      <c r="BP2" s="60">
        <f t="shared" ref="BP2:BP12" si="0">M2*1000000</f>
        <v>10.556611219831291</v>
      </c>
      <c r="BQ2" s="60">
        <f t="shared" ref="BQ2:BQ12" si="1">W2*1000000</f>
        <v>11.327126153256904</v>
      </c>
      <c r="BR2" s="60">
        <f t="shared" ref="BR2:BR12" si="2">AG2*1000000</f>
        <v>12.645391460335782</v>
      </c>
      <c r="BS2" s="60">
        <f t="shared" ref="BS2:BS12" si="3">AQ2*1000000</f>
        <v>14.135376399489679</v>
      </c>
      <c r="BT2" s="60">
        <f t="shared" ref="BT2:BT12" si="4">BA2*1000000</f>
        <v>15.784720843484095</v>
      </c>
      <c r="BU2" s="60">
        <f t="shared" ref="BU2:BU12" si="5">BK2*1000000</f>
        <v>17.586114631468625</v>
      </c>
    </row>
    <row r="3" spans="1:73" x14ac:dyDescent="0.25">
      <c r="A3" s="46" t="s">
        <v>71</v>
      </c>
      <c r="B3" s="46" t="s">
        <v>97</v>
      </c>
      <c r="C3" s="46" t="s">
        <v>92</v>
      </c>
      <c r="D3" s="47">
        <f>'LUC-2013-01-08-Run4'!AF3</f>
        <v>7.0000430409191978E-5</v>
      </c>
      <c r="E3" s="47">
        <f>'LUC-2013-01-08-Run4'!AG3</f>
        <v>7.0630961246729871E-5</v>
      </c>
      <c r="F3" s="47">
        <f>'LUC-2013-01-08-Run4'!AH3</f>
        <v>7.1066274150239037E-5</v>
      </c>
      <c r="G3" s="47">
        <f>'LUC-2013-01-08-Run4'!AI3</f>
        <v>7.150778011594632E-5</v>
      </c>
      <c r="H3" s="47">
        <f>'LUC-2013-01-08-Run4'!AJ3</f>
        <v>7.1952944698856812E-5</v>
      </c>
      <c r="I3" s="47">
        <f>'LUC-2013-01-08-Run4'!AK3</f>
        <v>7.2400861735737981E-5</v>
      </c>
      <c r="J3" s="47">
        <f>'LUC-2013-01-08-Run4'!AL3</f>
        <v>7.285284622485931E-5</v>
      </c>
      <c r="K3" s="47">
        <f>'LUC-2013-01-08-Run4'!AM3</f>
        <v>7.3313273932656012E-5</v>
      </c>
      <c r="L3" s="47">
        <f>'LUC-2013-01-08-Run4'!AN3</f>
        <v>7.3787111123243884E-5</v>
      </c>
      <c r="M3" s="47">
        <f>'LUC-2013-01-08-Run4'!AO3</f>
        <v>7.4277957562576602E-5</v>
      </c>
      <c r="N3" s="47">
        <f>'LUC-2013-01-08-Run4'!AP3</f>
        <v>7.478586235260993E-5</v>
      </c>
      <c r="O3" s="47">
        <f>'LUC-2013-01-08-Run4'!AQ3</f>
        <v>7.5308758342790844E-5</v>
      </c>
      <c r="P3" s="47">
        <f>'LUC-2013-01-08-Run4'!AR3</f>
        <v>7.5842609785929511E-5</v>
      </c>
      <c r="Q3" s="47">
        <f>'LUC-2013-01-08-Run4'!AS3</f>
        <v>7.6383079700261544E-5</v>
      </c>
      <c r="R3" s="47">
        <f>'LUC-2013-01-08-Run4'!AT3</f>
        <v>7.6926134271035562E-5</v>
      </c>
      <c r="S3" s="47">
        <f>'LUC-2013-01-08-Run4'!AU3</f>
        <v>7.8564814285327943E-5</v>
      </c>
      <c r="T3" s="47">
        <f>'LUC-2013-01-08-Run4'!AV3</f>
        <v>7.975963310304218E-5</v>
      </c>
      <c r="U3" s="47">
        <f>'LUC-2013-01-08-Run4'!AW3</f>
        <v>8.0954261880852003E-5</v>
      </c>
      <c r="V3" s="47">
        <f>'LUC-2013-01-08-Run4'!AX3</f>
        <v>8.2147891965987329E-5</v>
      </c>
      <c r="W3" s="47">
        <f>'LUC-2013-01-08-Run4'!AY3</f>
        <v>8.3339977261299875E-5</v>
      </c>
      <c r="X3" s="47">
        <f>'LUC-2013-01-08-Run4'!AZ3</f>
        <v>8.4530221105783915E-5</v>
      </c>
      <c r="Y3" s="47">
        <f>'LUC-2013-01-08-Run4'!BA3</f>
        <v>8.5718612444647251E-5</v>
      </c>
      <c r="Z3" s="47">
        <f>'LUC-2013-01-08-Run4'!BB3</f>
        <v>8.6905669889591832E-5</v>
      </c>
      <c r="AA3" s="47">
        <f>'LUC-2013-01-08-Run4'!BC3</f>
        <v>8.8092572774455127E-5</v>
      </c>
      <c r="AB3" s="47">
        <f>'LUC-2013-01-08-Run4'!BD3</f>
        <v>8.9279966565095401E-5</v>
      </c>
      <c r="AC3" s="47">
        <f>'LUC-2013-01-08-Run4'!BE3</f>
        <v>9.0467983154341602E-5</v>
      </c>
      <c r="AD3" s="47">
        <f>'LUC-2013-01-08-Run4'!BF3</f>
        <v>9.1656451978961193E-5</v>
      </c>
      <c r="AE3" s="47">
        <f>'LUC-2013-01-08-Run4'!BG3</f>
        <v>9.2845626529475093E-5</v>
      </c>
      <c r="AF3" s="47">
        <f>'LUC-2013-01-08-Run4'!BH3</f>
        <v>9.4035979030347884E-5</v>
      </c>
      <c r="AG3" s="47">
        <f>'LUC-2013-01-08-Run4'!BI3</f>
        <v>9.5227510574324398E-5</v>
      </c>
      <c r="AH3" s="47">
        <f>'LUC-2013-01-08-Run4'!BJ3</f>
        <v>9.6420416442247414E-5</v>
      </c>
      <c r="AI3" s="47">
        <f>'LUC-2013-01-08-Run4'!BK3</f>
        <v>9.7614503715712849E-5</v>
      </c>
      <c r="AJ3" s="47">
        <f>'LUC-2013-01-08-Run4'!BL3</f>
        <v>9.8809372181047912E-5</v>
      </c>
      <c r="AK3" s="47">
        <f>'LUC-2013-01-08-Run4'!BM3</f>
        <v>1.0000446419189215E-4</v>
      </c>
      <c r="AL3" s="47">
        <f>'LUC-2013-01-08-Run4'!BN3</f>
        <v>1.011995727197744E-4</v>
      </c>
      <c r="AM3" s="47">
        <f>'LUC-2013-01-08-Run4'!BO3</f>
        <v>1.0239414762549752E-4</v>
      </c>
      <c r="AN3" s="47">
        <f>'LUC-2013-01-08-Run4'!BP3</f>
        <v>1.0358838103355418E-4</v>
      </c>
      <c r="AO3" s="47">
        <f>'LUC-2013-01-08-Run4'!BQ3</f>
        <v>1.0478175869485435E-4</v>
      </c>
      <c r="AP3" s="47">
        <f>'LUC-2013-01-08-Run4'!BR3</f>
        <v>1.0597432428171442E-4</v>
      </c>
      <c r="AQ3" s="47">
        <f>'LUC-2013-01-08-Run4'!BS3</f>
        <v>1.0716564825407785E-4</v>
      </c>
      <c r="AR3" s="47">
        <f>'LUC-2013-01-08-Run4'!BT3</f>
        <v>1.0822524976050468E-4</v>
      </c>
      <c r="AS3" s="47">
        <f>'LUC-2013-01-08-Run4'!BU3</f>
        <v>1.0928722791460635E-4</v>
      </c>
      <c r="AT3" s="47">
        <f>'LUC-2013-01-08-Run4'!BV3</f>
        <v>1.1035132417498938E-4</v>
      </c>
      <c r="AU3" s="47">
        <f>'LUC-2013-01-08-Run4'!BW3</f>
        <v>1.1141783799382022E-4</v>
      </c>
      <c r="AV3" s="47">
        <f>'LUC-2013-01-08-Run4'!BX3</f>
        <v>1.1248685991353272E-4</v>
      </c>
      <c r="AW3" s="47">
        <f>'LUC-2013-01-08-Run4'!BY3</f>
        <v>1.1355858475974895E-4</v>
      </c>
      <c r="AX3" s="47">
        <f>'LUC-2013-01-08-Run4'!BZ3</f>
        <v>1.1463260759244673E-4</v>
      </c>
      <c r="AY3" s="47">
        <f>'LUC-2013-01-08-Run4'!CA3</f>
        <v>1.157091962436633E-4</v>
      </c>
      <c r="AZ3" s="47">
        <f>'LUC-2013-01-08-Run4'!CB3</f>
        <v>1.1678823506150475E-4</v>
      </c>
      <c r="BA3" s="47">
        <f>'LUC-2013-01-08-Run4'!CC3</f>
        <v>1.1786969517439455E-4</v>
      </c>
      <c r="BB3" s="47">
        <f>'LUC-2013-01-08-Run4'!CD3</f>
        <v>1.1895337378753631E-4</v>
      </c>
      <c r="BC3" s="47">
        <f>'LUC-2013-01-08-Run4'!CE3</f>
        <v>1.2003930941952695E-4</v>
      </c>
      <c r="BD3" s="47">
        <f>'LUC-2013-01-08-Run4'!CF3</f>
        <v>1.2112747901802054E-4</v>
      </c>
      <c r="BE3" s="47">
        <f>'LUC-2013-01-08-Run4'!CG3</f>
        <v>1.2221779370117183E-4</v>
      </c>
      <c r="BF3" s="47">
        <f>'LUC-2013-01-08-Run4'!CH3</f>
        <v>1.2331033229500272E-4</v>
      </c>
      <c r="BG3" s="47">
        <f>'LUC-2013-01-08-Run4'!CI3</f>
        <v>1.2440494790464076E-4</v>
      </c>
      <c r="BH3" s="47">
        <f>'LUC-2013-01-08-Run4'!CJ3</f>
        <v>1.2550153274019381E-4</v>
      </c>
      <c r="BI3" s="47">
        <f>'LUC-2013-01-08-Run4'!CK3</f>
        <v>1.2659968153820708E-4</v>
      </c>
      <c r="BJ3" s="47">
        <f>'LUC-2013-01-08-Run4'!CL3</f>
        <v>1.276994691580742E-4</v>
      </c>
      <c r="BK3" s="47">
        <f>'LUC-2013-01-08-Run4'!CM3</f>
        <v>1.288003541120989E-4</v>
      </c>
      <c r="BM3" s="103"/>
      <c r="BN3" s="46" t="s">
        <v>97</v>
      </c>
      <c r="BO3" s="60">
        <f t="shared" ref="BO3:BO12" si="6">D3*1000000</f>
        <v>70.000430409191978</v>
      </c>
      <c r="BP3" s="60">
        <f t="shared" si="0"/>
        <v>74.277957562576603</v>
      </c>
      <c r="BQ3" s="60">
        <f t="shared" si="1"/>
        <v>83.339977261299879</v>
      </c>
      <c r="BR3" s="60">
        <f t="shared" si="2"/>
        <v>95.227510574324398</v>
      </c>
      <c r="BS3" s="60">
        <f t="shared" si="3"/>
        <v>107.16564825407785</v>
      </c>
      <c r="BT3" s="60">
        <f t="shared" si="4"/>
        <v>117.86969517439455</v>
      </c>
      <c r="BU3" s="60">
        <f t="shared" si="5"/>
        <v>128.80035411209889</v>
      </c>
    </row>
    <row r="4" spans="1:73" x14ac:dyDescent="0.25">
      <c r="A4" s="46" t="s">
        <v>71</v>
      </c>
      <c r="B4" s="46" t="s">
        <v>95</v>
      </c>
      <c r="C4" s="46" t="s">
        <v>92</v>
      </c>
      <c r="D4" s="47">
        <f>'LUC-2013-01-08-Run4'!AF4</f>
        <v>1.3228986578653787E-5</v>
      </c>
      <c r="E4" s="47">
        <f>'LUC-2013-01-08-Run4'!AG4</f>
        <v>1.3351004035312167E-5</v>
      </c>
      <c r="F4" s="47">
        <f>'LUC-2013-01-08-Run4'!AH4</f>
        <v>1.3448210690384045E-5</v>
      </c>
      <c r="G4" s="47">
        <f>'LUC-2013-01-08-Run4'!AI4</f>
        <v>1.3548882358160103E-5</v>
      </c>
      <c r="H4" s="47">
        <f>'LUC-2013-01-08-Run4'!AJ4</f>
        <v>1.365327018224468E-5</v>
      </c>
      <c r="I4" s="47">
        <f>'LUC-2013-01-08-Run4'!AK4</f>
        <v>1.3761500883312822E-5</v>
      </c>
      <c r="J4" s="47">
        <f>'LUC-2013-01-08-Run4'!AL4</f>
        <v>1.387370090955609E-5</v>
      </c>
      <c r="K4" s="47">
        <f>'LUC-2013-01-08-Run4'!AM4</f>
        <v>1.3990474699641369E-5</v>
      </c>
      <c r="L4" s="47">
        <f>'LUC-2013-01-08-Run4'!AN4</f>
        <v>1.4112378817260886E-5</v>
      </c>
      <c r="M4" s="47">
        <f>'LUC-2013-01-08-Run4'!AO4</f>
        <v>1.4239928335395459E-5</v>
      </c>
      <c r="N4" s="47">
        <f>'LUC-2013-01-08-Run4'!AP4</f>
        <v>1.4373258842965937E-5</v>
      </c>
      <c r="O4" s="47">
        <f>'LUC-2013-01-08-Run4'!AQ4</f>
        <v>1.4512396972370334E-5</v>
      </c>
      <c r="P4" s="47">
        <f>'LUC-2013-01-08-Run4'!AR4</f>
        <v>1.4657165111117269E-5</v>
      </c>
      <c r="Q4" s="47">
        <f>'LUC-2013-01-08-Run4'!AS4</f>
        <v>1.4807426681632889E-5</v>
      </c>
      <c r="R4" s="47">
        <f>'LUC-2013-01-08-Run4'!AT4</f>
        <v>1.4962997035753534E-5</v>
      </c>
      <c r="S4" s="47">
        <f>'LUC-2013-01-08-Run4'!AU4</f>
        <v>1.5469466422515655E-5</v>
      </c>
      <c r="T4" s="47">
        <f>'LUC-2013-01-08-Run4'!AV4</f>
        <v>1.5574976370094695E-5</v>
      </c>
      <c r="U4" s="47">
        <f>'LUC-2013-01-08-Run4'!AW4</f>
        <v>1.5682744238183712E-5</v>
      </c>
      <c r="V4" s="47">
        <f>'LUC-2013-01-08-Run4'!AX4</f>
        <v>1.579276536744829E-5</v>
      </c>
      <c r="W4" s="47">
        <f>'LUC-2013-01-08-Run4'!AY4</f>
        <v>1.590501523153287E-5</v>
      </c>
      <c r="X4" s="47">
        <f>'LUC-2013-01-08-Run4'!AZ4</f>
        <v>1.6019564264837292E-5</v>
      </c>
      <c r="Y4" s="47">
        <f>'LUC-2013-01-08-Run4'!BA4</f>
        <v>1.6136521123591277E-5</v>
      </c>
      <c r="Z4" s="47">
        <f>'LUC-2013-01-08-Run4'!BB4</f>
        <v>1.6255961000692786E-5</v>
      </c>
      <c r="AA4" s="47">
        <f>'LUC-2013-01-08-Run4'!BC4</f>
        <v>1.6378047391306338E-5</v>
      </c>
      <c r="AB4" s="47">
        <f>'LUC-2013-01-08-Run4'!BD4</f>
        <v>1.6502859414118649E-5</v>
      </c>
      <c r="AC4" s="47">
        <f>'LUC-2013-01-08-Run4'!BE4</f>
        <v>1.6630485774268858E-5</v>
      </c>
      <c r="AD4" s="47">
        <f>'LUC-2013-01-08-Run4'!BF4</f>
        <v>1.6760961637346351E-5</v>
      </c>
      <c r="AE4" s="47">
        <f>'LUC-2013-01-08-Run4'!BG4</f>
        <v>1.6894312433243585E-5</v>
      </c>
      <c r="AF4" s="47">
        <f>'LUC-2013-01-08-Run4'!BH4</f>
        <v>1.703062755161906E-5</v>
      </c>
      <c r="AG4" s="47">
        <f>'LUC-2013-01-08-Run4'!BI4</f>
        <v>1.716988964677118E-5</v>
      </c>
      <c r="AH4" s="47">
        <f>'LUC-2013-01-08-Run4'!BJ4</f>
        <v>1.7312207426551629E-5</v>
      </c>
      <c r="AI4" s="47">
        <f>'LUC-2013-01-08-Run4'!BK4</f>
        <v>1.7457606054617057E-5</v>
      </c>
      <c r="AJ4" s="47">
        <f>'LUC-2013-01-08-Run4'!BL4</f>
        <v>1.7606171496817636E-5</v>
      </c>
      <c r="AK4" s="47">
        <f>'LUC-2013-01-08-Run4'!BM4</f>
        <v>1.7757977604245819E-5</v>
      </c>
      <c r="AL4" s="47">
        <f>'LUC-2013-01-08-Run4'!BN4</f>
        <v>1.7913133711696151E-5</v>
      </c>
      <c r="AM4" s="47">
        <f>'LUC-2013-01-08-Run4'!BO4</f>
        <v>1.8071652865918737E-5</v>
      </c>
      <c r="AN4" s="47">
        <f>'LUC-2013-01-08-Run4'!BP4</f>
        <v>1.8233635514169785E-5</v>
      </c>
      <c r="AO4" s="47">
        <f>'LUC-2013-01-08-Run4'!BQ4</f>
        <v>1.8399148666801222E-5</v>
      </c>
      <c r="AP4" s="47">
        <f>'LUC-2013-01-08-Run4'!BR4</f>
        <v>1.8568334276582576E-5</v>
      </c>
      <c r="AQ4" s="47">
        <f>'LUC-2013-01-08-Run4'!BS4</f>
        <v>1.8741252850249103E-5</v>
      </c>
      <c r="AR4" s="47">
        <f>'LUC-2013-01-08-Run4'!BT4</f>
        <v>1.8917994086357809E-5</v>
      </c>
      <c r="AS4" s="47">
        <f>'LUC-2013-01-08-Run4'!BU4</f>
        <v>1.9098656551532022E-5</v>
      </c>
      <c r="AT4" s="47">
        <f>'LUC-2013-01-08-Run4'!BV4</f>
        <v>1.9283182040007754E-5</v>
      </c>
      <c r="AU4" s="47">
        <f>'LUC-2013-01-08-Run4'!BW4</f>
        <v>1.947151926724002E-5</v>
      </c>
      <c r="AV4" s="47">
        <f>'LUC-2013-01-08-Run4'!BX4</f>
        <v>1.9663666430494453E-5</v>
      </c>
      <c r="AW4" s="47">
        <f>'LUC-2013-01-08-Run4'!BY4</f>
        <v>1.9859684135003457E-5</v>
      </c>
      <c r="AX4" s="47">
        <f>'LUC-2013-01-08-Run4'!BZ4</f>
        <v>2.0059662924267403E-5</v>
      </c>
      <c r="AY4" s="47">
        <f>'LUC-2013-01-08-Run4'!CA4</f>
        <v>2.0263768203733196E-5</v>
      </c>
      <c r="AZ4" s="47">
        <f>'LUC-2013-01-08-Run4'!CB4</f>
        <v>2.0472217863934785E-5</v>
      </c>
      <c r="BA4" s="47">
        <f>'LUC-2013-01-08-Run4'!CC4</f>
        <v>2.0685177630400022E-5</v>
      </c>
      <c r="BB4" s="47">
        <f>'LUC-2013-01-08-Run4'!CD4</f>
        <v>2.0902762801762623E-5</v>
      </c>
      <c r="BC4" s="47">
        <f>'LUC-2013-01-08-Run4'!CE4</f>
        <v>2.1125137609645198E-5</v>
      </c>
      <c r="BD4" s="47">
        <f>'LUC-2013-01-08-Run4'!CF4</f>
        <v>2.13523592396579E-5</v>
      </c>
      <c r="BE4" s="47">
        <f>'LUC-2013-01-08-Run4'!CG4</f>
        <v>2.1584550274591934E-5</v>
      </c>
      <c r="BF4" s="47">
        <f>'LUC-2013-01-08-Run4'!CH4</f>
        <v>2.1821849605301195E-5</v>
      </c>
      <c r="BG4" s="47">
        <f>'LUC-2013-01-08-Run4'!CI4</f>
        <v>2.2064400207881321E-5</v>
      </c>
      <c r="BH4" s="47">
        <f>'LUC-2013-01-08-Run4'!CJ4</f>
        <v>2.2312384995534275E-5</v>
      </c>
      <c r="BI4" s="47">
        <f>'LUC-2013-01-08-Run4'!CK4</f>
        <v>2.2566061124170165E-5</v>
      </c>
      <c r="BJ4" s="47">
        <f>'LUC-2013-01-08-Run4'!CL4</f>
        <v>2.2825634709128289E-5</v>
      </c>
      <c r="BK4" s="47">
        <f>'LUC-2013-01-08-Run4'!CM4</f>
        <v>2.3091432921461527E-5</v>
      </c>
      <c r="BM4" s="103"/>
      <c r="BN4" s="46" t="s">
        <v>95</v>
      </c>
      <c r="BO4" s="60">
        <f t="shared" si="6"/>
        <v>13.228986578653787</v>
      </c>
      <c r="BP4" s="60">
        <f t="shared" si="0"/>
        <v>14.23992833539546</v>
      </c>
      <c r="BQ4" s="60">
        <f t="shared" si="1"/>
        <v>15.90501523153287</v>
      </c>
      <c r="BR4" s="60">
        <f t="shared" si="2"/>
        <v>17.169889646771178</v>
      </c>
      <c r="BS4" s="60">
        <f t="shared" si="3"/>
        <v>18.741252850249104</v>
      </c>
      <c r="BT4" s="60">
        <f t="shared" si="4"/>
        <v>20.685177630400023</v>
      </c>
      <c r="BU4" s="60">
        <f t="shared" si="5"/>
        <v>23.091432921461529</v>
      </c>
    </row>
    <row r="5" spans="1:73" x14ac:dyDescent="0.25">
      <c r="A5" s="46" t="s">
        <v>71</v>
      </c>
      <c r="B5" s="46" t="s">
        <v>98</v>
      </c>
      <c r="C5" s="46" t="s">
        <v>92</v>
      </c>
      <c r="D5" s="47">
        <f>'LUC-2013-01-08-Run4'!AF5</f>
        <v>7.0121002027183778E-6</v>
      </c>
      <c r="E5" s="47">
        <f>'LUC-2013-01-08-Run4'!AG5</f>
        <v>7.2210894119728063E-6</v>
      </c>
      <c r="F5" s="47">
        <f>'LUC-2013-01-08-Run4'!AH5</f>
        <v>7.4202145751621905E-6</v>
      </c>
      <c r="G5" s="47">
        <f>'LUC-2013-01-08-Run4'!AI5</f>
        <v>7.6288203120131999E-6</v>
      </c>
      <c r="H5" s="47">
        <f>'LUC-2013-01-08-Run4'!AJ5</f>
        <v>7.8474396653895003E-6</v>
      </c>
      <c r="I5" s="47">
        <f>'LUC-2013-01-08-Run4'!AK5</f>
        <v>8.0765895476182639E-6</v>
      </c>
      <c r="J5" s="47">
        <f>'LUC-2013-01-08-Run4'!AL5</f>
        <v>8.3168765465417997E-6</v>
      </c>
      <c r="K5" s="47">
        <f>'LUC-2013-01-08-Run4'!AM5</f>
        <v>8.569263350893212E-6</v>
      </c>
      <c r="L5" s="47">
        <f>'LUC-2013-01-08-Run4'!AN5</f>
        <v>8.8347261253526665E-6</v>
      </c>
      <c r="M5" s="47">
        <f>'LUC-2013-01-08-Run4'!AO5</f>
        <v>9.11421427809247E-6</v>
      </c>
      <c r="N5" s="47">
        <f>'LUC-2013-01-08-Run4'!AP5</f>
        <v>9.4084016592827995E-6</v>
      </c>
      <c r="O5" s="47">
        <f>'LUC-2013-01-08-Run4'!AQ5</f>
        <v>9.7178946223932155E-6</v>
      </c>
      <c r="P5" s="47">
        <f>'LUC-2013-01-08-Run4'!AR5</f>
        <v>1.0043173749519153E-5</v>
      </c>
      <c r="Q5" s="47">
        <f>'LUC-2013-01-08-Run4'!AS5</f>
        <v>1.0384788452865011E-5</v>
      </c>
      <c r="R5" s="47">
        <f>'LUC-2013-01-08-Run4'!AT5</f>
        <v>1.0743308883754397E-5</v>
      </c>
      <c r="S5" s="47">
        <f>'LUC-2013-01-08-Run4'!AU5</f>
        <v>1.1732150845198387E-5</v>
      </c>
      <c r="T5" s="47">
        <f>'LUC-2013-01-08-Run4'!AV5</f>
        <v>1.2029101934575739E-5</v>
      </c>
      <c r="U5" s="47">
        <f>'LUC-2013-01-08-Run4'!AW5</f>
        <v>1.2330362812000245E-5</v>
      </c>
      <c r="V5" s="47">
        <f>'LUC-2013-01-08-Run4'!AX5</f>
        <v>1.2636010643891824E-5</v>
      </c>
      <c r="W5" s="47">
        <f>'LUC-2013-01-08-Run4'!AY5</f>
        <v>1.294610467098004E-5</v>
      </c>
      <c r="X5" s="47">
        <f>'LUC-2013-01-08-Run4'!AZ5</f>
        <v>1.3260781122275616E-5</v>
      </c>
      <c r="Y5" s="47">
        <f>'LUC-2013-01-08-Run4'!BA5</f>
        <v>1.3580209329302407E-5</v>
      </c>
      <c r="Z5" s="47">
        <f>'LUC-2013-01-08-Run4'!BB5</f>
        <v>1.3904534506306729E-5</v>
      </c>
      <c r="AA5" s="47">
        <f>'LUC-2013-01-08-Run4'!BC5</f>
        <v>1.4233979095234456E-5</v>
      </c>
      <c r="AB5" s="47">
        <f>'LUC-2013-01-08-Run4'!BD5</f>
        <v>1.4568700292291712E-5</v>
      </c>
      <c r="AC5" s="47">
        <f>'LUC-2013-01-08-Run4'!BE5</f>
        <v>1.490886503450716E-5</v>
      </c>
      <c r="AD5" s="47">
        <f>'LUC-2013-01-08-Run4'!BF5</f>
        <v>1.5254594004074044E-5</v>
      </c>
      <c r="AE5" s="47">
        <f>'LUC-2013-01-08-Run4'!BG5</f>
        <v>1.5605990085826174E-5</v>
      </c>
      <c r="AF5" s="47">
        <f>'LUC-2013-01-08-Run4'!BH5</f>
        <v>1.5963210744890837E-5</v>
      </c>
      <c r="AG5" s="47">
        <f>'LUC-2013-01-08-Run4'!BI5</f>
        <v>1.6326321960921515E-5</v>
      </c>
      <c r="AH5" s="47">
        <f>'LUC-2013-01-08-Run4'!BJ5</f>
        <v>1.6695498066511173E-5</v>
      </c>
      <c r="AI5" s="47">
        <f>'LUC-2013-01-08-Run4'!BK5</f>
        <v>1.7070852196150819E-5</v>
      </c>
      <c r="AJ5" s="47">
        <f>'LUC-2013-01-08-Run4'!BL5</f>
        <v>1.7452545021238879E-5</v>
      </c>
      <c r="AK5" s="47">
        <f>'LUC-2013-01-08-Run4'!BM5</f>
        <v>1.7840733475907901E-5</v>
      </c>
      <c r="AL5" s="47">
        <f>'LUC-2013-01-08-Run4'!BN5</f>
        <v>1.823560246986816E-5</v>
      </c>
      <c r="AM5" s="47">
        <f>'LUC-2013-01-08-Run4'!BO5</f>
        <v>1.8637252878765394E-5</v>
      </c>
      <c r="AN5" s="47">
        <f>'LUC-2013-01-08-Run4'!BP5</f>
        <v>1.9045873585162299E-5</v>
      </c>
      <c r="AO5" s="47">
        <f>'LUC-2013-01-08-Run4'!BQ5</f>
        <v>1.9461627645654656E-5</v>
      </c>
      <c r="AP5" s="47">
        <f>'LUC-2013-01-08-Run4'!BR5</f>
        <v>1.9884772486444035E-5</v>
      </c>
      <c r="AQ5" s="47">
        <f>'LUC-2013-01-08-Run4'!BS5</f>
        <v>2.0315473648547058E-5</v>
      </c>
      <c r="AR5" s="47">
        <f>'LUC-2013-01-08-Run4'!BT5</f>
        <v>2.0753937998592071E-5</v>
      </c>
      <c r="AS5" s="47">
        <f>'LUC-2013-01-08-Run4'!BU5</f>
        <v>2.1200361852035525E-5</v>
      </c>
      <c r="AT5" s="47">
        <f>'LUC-2013-01-08-Run4'!BV5</f>
        <v>2.1654810170228369E-5</v>
      </c>
      <c r="AU5" s="47">
        <f>'LUC-2013-01-08-Run4'!BW5</f>
        <v>2.2117347207509639E-5</v>
      </c>
      <c r="AV5" s="47">
        <f>'LUC-2013-01-08-Run4'!BX5</f>
        <v>2.2588090468108009E-5</v>
      </c>
      <c r="AW5" s="47">
        <f>'LUC-2013-01-08-Run4'!BY5</f>
        <v>2.3067221764584342E-5</v>
      </c>
      <c r="AX5" s="47">
        <f>'LUC-2013-01-08-Run4'!BZ5</f>
        <v>2.3554948560878236E-5</v>
      </c>
      <c r="AY5" s="47">
        <f>'LUC-2013-01-08-Run4'!CA5</f>
        <v>2.4051560720881107E-5</v>
      </c>
      <c r="AZ5" s="47">
        <f>'LUC-2013-01-08-Run4'!CB5</f>
        <v>2.455738921757222E-5</v>
      </c>
      <c r="BA5" s="47">
        <f>'LUC-2013-01-08-Run4'!CC5</f>
        <v>2.5072741724341258E-5</v>
      </c>
      <c r="BB5" s="47">
        <f>'LUC-2013-01-08-Run4'!CD5</f>
        <v>2.5597855940880496E-5</v>
      </c>
      <c r="BC5" s="47">
        <f>'LUC-2013-01-08-Run4'!CE5</f>
        <v>2.6133029556600889E-5</v>
      </c>
      <c r="BD5" s="47">
        <f>'LUC-2013-01-08-Run4'!CF5</f>
        <v>2.667846635816827E-5</v>
      </c>
      <c r="BE5" s="47">
        <f>'LUC-2013-01-08-Run4'!CG5</f>
        <v>2.7234421242270185E-5</v>
      </c>
      <c r="BF5" s="47">
        <f>'LUC-2013-01-08-Run4'!CH5</f>
        <v>2.7801191106722099E-5</v>
      </c>
      <c r="BG5" s="47">
        <f>'LUC-2013-01-08-Run4'!CI5</f>
        <v>2.8379045524085055E-5</v>
      </c>
      <c r="BH5" s="47">
        <f>'LUC-2013-01-08-Run4'!CJ5</f>
        <v>2.8968323511028758E-5</v>
      </c>
      <c r="BI5" s="47">
        <f>'LUC-2013-01-08-Run4'!CK5</f>
        <v>2.9569415819543594E-5</v>
      </c>
      <c r="BJ5" s="47">
        <f>'LUC-2013-01-08-Run4'!CL5</f>
        <v>3.0182697084869239E-5</v>
      </c>
      <c r="BK5" s="47">
        <f>'LUC-2013-01-08-Run4'!CM5</f>
        <v>3.0808619936276061E-5</v>
      </c>
      <c r="BM5" s="103"/>
      <c r="BN5" s="46" t="s">
        <v>98</v>
      </c>
      <c r="BO5" s="78">
        <f t="shared" si="6"/>
        <v>7.0121002027183774</v>
      </c>
      <c r="BP5" s="78">
        <f t="shared" si="0"/>
        <v>9.1142142780924704</v>
      </c>
      <c r="BQ5" s="60">
        <f t="shared" si="1"/>
        <v>12.94610467098004</v>
      </c>
      <c r="BR5" s="60">
        <f t="shared" si="2"/>
        <v>16.326321960921515</v>
      </c>
      <c r="BS5" s="60">
        <f t="shared" si="3"/>
        <v>20.315473648547059</v>
      </c>
      <c r="BT5" s="60">
        <f t="shared" si="4"/>
        <v>25.07274172434126</v>
      </c>
      <c r="BU5" s="60">
        <f t="shared" si="5"/>
        <v>30.80861993627606</v>
      </c>
    </row>
    <row r="6" spans="1:73" x14ac:dyDescent="0.25">
      <c r="A6" s="46" t="s">
        <v>71</v>
      </c>
      <c r="B6" s="46" t="s">
        <v>99</v>
      </c>
      <c r="C6" s="46" t="s">
        <v>92</v>
      </c>
      <c r="D6" s="47">
        <f>'LUC-2013-01-08-Run4'!AF7</f>
        <v>3.6843336955314182E-5</v>
      </c>
      <c r="E6" s="47">
        <f>'LUC-2013-01-08-Run4'!AG7</f>
        <v>3.6790336088918271E-5</v>
      </c>
      <c r="F6" s="47">
        <f>'LUC-2013-01-08-Run4'!AH7</f>
        <v>3.6735360620641035E-5</v>
      </c>
      <c r="G6" s="47">
        <f>'LUC-2013-01-08-Run4'!AI7</f>
        <v>3.667954216924579E-5</v>
      </c>
      <c r="H6" s="47">
        <f>'LUC-2013-01-08-Run4'!AJ7</f>
        <v>3.6623172446285202E-5</v>
      </c>
      <c r="I6" s="47">
        <f>'LUC-2013-01-08-Run4'!AK7</f>
        <v>3.6566333390967918E-5</v>
      </c>
      <c r="J6" s="47">
        <f>'LUC-2013-01-08-Run4'!AL7</f>
        <v>3.6509049093726465E-5</v>
      </c>
      <c r="K6" s="47">
        <f>'LUC-2013-01-08-Run4'!AM7</f>
        <v>3.6451465927738483E-5</v>
      </c>
      <c r="L6" s="47">
        <f>'LUC-2013-01-08-Run4'!AN7</f>
        <v>3.6393772236650164E-5</v>
      </c>
      <c r="M6" s="47">
        <f>'LUC-2013-01-08-Run4'!AO7</f>
        <v>3.6336058437465606E-5</v>
      </c>
      <c r="N6" s="47">
        <f>'LUC-2013-01-08-Run4'!AP7</f>
        <v>3.6278480991528786E-5</v>
      </c>
      <c r="O6" s="47">
        <f>'LUC-2013-01-08-Run4'!AQ7</f>
        <v>3.6221086104825362E-5</v>
      </c>
      <c r="P6" s="47">
        <f>'LUC-2013-01-08-Run4'!AR7</f>
        <v>3.6163908142653389E-5</v>
      </c>
      <c r="Q6" s="47">
        <f>'LUC-2013-01-08-Run4'!AS7</f>
        <v>3.6106967137093158E-5</v>
      </c>
      <c r="R6" s="47">
        <f>'LUC-2013-01-08-Run4'!AT7</f>
        <v>3.6050252332744931E-5</v>
      </c>
      <c r="S6" s="47">
        <f>'LUC-2013-01-08-Run4'!AU7</f>
        <v>3.6181023108186044E-5</v>
      </c>
      <c r="T6" s="47">
        <f>'LUC-2013-01-08-Run4'!AV7</f>
        <v>3.6805880686838144E-5</v>
      </c>
      <c r="U6" s="47">
        <f>'LUC-2013-01-08-Run4'!AW7</f>
        <v>3.7432182540437799E-5</v>
      </c>
      <c r="V6" s="47">
        <f>'LUC-2013-01-08-Run4'!AX7</f>
        <v>3.80598402093277E-5</v>
      </c>
      <c r="W6" s="47">
        <f>'LUC-2013-01-08-Run4'!AY7</f>
        <v>3.86887842668519E-5</v>
      </c>
      <c r="X6" s="47">
        <f>'LUC-2013-01-08-Run4'!AZ7</f>
        <v>3.9318984814036444E-5</v>
      </c>
      <c r="Y6" s="47">
        <f>'LUC-2013-01-08-Run4'!BA7</f>
        <v>3.9950454324620326E-5</v>
      </c>
      <c r="Z6" s="47">
        <f>'LUC-2013-01-08-Run4'!BB7</f>
        <v>4.058323771919377E-5</v>
      </c>
      <c r="AA6" s="47">
        <f>'LUC-2013-01-08-Run4'!BC7</f>
        <v>4.1217413638741283E-5</v>
      </c>
      <c r="AB6" s="47">
        <f>'LUC-2013-01-08-Run4'!BD7</f>
        <v>4.1853031626262509E-5</v>
      </c>
      <c r="AC6" s="47">
        <f>'LUC-2013-01-08-Run4'!BE7</f>
        <v>4.2490101422829168E-5</v>
      </c>
      <c r="AD6" s="47">
        <f>'LUC-2013-01-08-Run4'!BF7</f>
        <v>4.3128576395727857E-5</v>
      </c>
      <c r="AE6" s="47">
        <f>'LUC-2013-01-08-Run4'!BG7</f>
        <v>4.3768429306014496E-5</v>
      </c>
      <c r="AF6" s="47">
        <f>'LUC-2013-01-08-Run4'!BH7</f>
        <v>4.4409623286892179E-5</v>
      </c>
      <c r="AG6" s="47">
        <f>'LUC-2013-01-08-Run4'!BI7</f>
        <v>4.5052144357670757E-5</v>
      </c>
      <c r="AH6" s="47">
        <f>'LUC-2013-01-08-Run4'!BJ7</f>
        <v>4.5695973254979865E-5</v>
      </c>
      <c r="AI6" s="47">
        <f>'LUC-2013-01-08-Run4'!BK7</f>
        <v>4.6341126684092635E-5</v>
      </c>
      <c r="AJ6" s="47">
        <f>'LUC-2013-01-08-Run4'!BL7</f>
        <v>4.6987579201309435E-5</v>
      </c>
      <c r="AK6" s="47">
        <f>'LUC-2013-01-08-Run4'!BM7</f>
        <v>4.7635341292882607E-5</v>
      </c>
      <c r="AL6" s="47">
        <f>'LUC-2013-01-08-Run4'!BN7</f>
        <v>4.8284391676933665E-5</v>
      </c>
      <c r="AM6" s="47">
        <f>'LUC-2013-01-08-Run4'!BO7</f>
        <v>4.8934736165148652E-5</v>
      </c>
      <c r="AN6" s="47">
        <f>'LUC-2013-01-08-Run4'!BP7</f>
        <v>4.9586381811837859E-5</v>
      </c>
      <c r="AO6" s="47">
        <f>'LUC-2013-01-08-Run4'!BQ7</f>
        <v>5.0239352229828933E-5</v>
      </c>
      <c r="AP6" s="47">
        <f>'LUC-2013-01-08-Run4'!BR7</f>
        <v>5.0893684723365161E-5</v>
      </c>
      <c r="AQ6" s="47">
        <f>'LUC-2013-01-08-Run4'!BS7</f>
        <v>5.1549385587840429E-5</v>
      </c>
      <c r="AR6" s="47">
        <f>'LUC-2013-01-08-Run4'!BT7</f>
        <v>5.1636306402230199E-5</v>
      </c>
      <c r="AS6" s="47">
        <f>'LUC-2013-01-08-Run4'!BU7</f>
        <v>5.1724550281244116E-5</v>
      </c>
      <c r="AT6" s="47">
        <f>'LUC-2013-01-08-Run4'!BV7</f>
        <v>5.1814122168769529E-5</v>
      </c>
      <c r="AU6" s="47">
        <f>'LUC-2013-01-08-Run4'!BW7</f>
        <v>5.1905017314471409E-5</v>
      </c>
      <c r="AV6" s="47">
        <f>'LUC-2013-01-08-Run4'!BX7</f>
        <v>5.1997226518439087E-5</v>
      </c>
      <c r="AW6" s="47">
        <f>'LUC-2013-01-08-Run4'!BY7</f>
        <v>5.209074305574026E-5</v>
      </c>
      <c r="AX6" s="47">
        <f>'LUC-2013-01-08-Run4'!BZ7</f>
        <v>5.2185571878579461E-5</v>
      </c>
      <c r="AY6" s="47">
        <f>'LUC-2013-01-08-Run4'!CA7</f>
        <v>5.2281706246236016E-5</v>
      </c>
      <c r="AZ6" s="47">
        <f>'LUC-2013-01-08-Run4'!CB7</f>
        <v>5.2379129328157627E-5</v>
      </c>
      <c r="BA6" s="47">
        <f>'LUC-2013-01-08-Run4'!CC7</f>
        <v>5.2477845020516877E-5</v>
      </c>
      <c r="BB6" s="47">
        <f>'LUC-2013-01-08-Run4'!CD7</f>
        <v>5.2577842307954798E-5</v>
      </c>
      <c r="BC6" s="47">
        <f>'LUC-2013-01-08-Run4'!CE7</f>
        <v>5.2679112681640577E-5</v>
      </c>
      <c r="BD6" s="47">
        <f>'LUC-2013-01-08-Run4'!CF7</f>
        <v>5.2781651624729282E-5</v>
      </c>
      <c r="BE6" s="47">
        <f>'LUC-2013-01-08-Run4'!CG7</f>
        <v>5.2885444749710062E-5</v>
      </c>
      <c r="BF6" s="47">
        <f>'LUC-2013-01-08-Run4'!CH7</f>
        <v>5.2990487639432671E-5</v>
      </c>
      <c r="BG6" s="47">
        <f>'LUC-2013-01-08-Run4'!CI7</f>
        <v>5.3096775381587056E-5</v>
      </c>
      <c r="BH6" s="47">
        <f>'LUC-2013-01-08-Run4'!CJ7</f>
        <v>5.3204297991539445E-5</v>
      </c>
      <c r="BI6" s="47">
        <f>'LUC-2013-01-08-Run4'!CK7</f>
        <v>5.3313060712255301E-5</v>
      </c>
      <c r="BJ6" s="47">
        <f>'LUC-2013-01-08-Run4'!CL7</f>
        <v>5.3423070555134916E-5</v>
      </c>
      <c r="BK6" s="47">
        <f>'LUC-2013-01-08-Run4'!CM7</f>
        <v>5.3534324193367958E-5</v>
      </c>
      <c r="BM6" s="103"/>
      <c r="BN6" s="46" t="s">
        <v>99</v>
      </c>
      <c r="BO6" s="60">
        <f t="shared" si="6"/>
        <v>36.843336955314179</v>
      </c>
      <c r="BP6" s="60">
        <f t="shared" si="0"/>
        <v>36.33605843746561</v>
      </c>
      <c r="BQ6" s="60">
        <f t="shared" si="1"/>
        <v>38.688784266851897</v>
      </c>
      <c r="BR6" s="60">
        <f t="shared" si="2"/>
        <v>45.052144357670755</v>
      </c>
      <c r="BS6" s="60">
        <f t="shared" si="3"/>
        <v>51.549385587840426</v>
      </c>
      <c r="BT6" s="60">
        <f t="shared" si="4"/>
        <v>52.477845020516874</v>
      </c>
      <c r="BU6" s="60">
        <f t="shared" si="5"/>
        <v>53.534324193367958</v>
      </c>
    </row>
    <row r="7" spans="1:73" x14ac:dyDescent="0.25">
      <c r="A7" s="46" t="s">
        <v>71</v>
      </c>
      <c r="B7" s="46" t="s">
        <v>100</v>
      </c>
      <c r="C7" s="46" t="s">
        <v>92</v>
      </c>
      <c r="D7" s="47">
        <f>'LUC-2013-01-08-Run4'!AF8</f>
        <v>5.2769166477933858E-5</v>
      </c>
      <c r="E7" s="47">
        <f>'LUC-2013-01-08-Run4'!AG8</f>
        <v>5.2693255559611984E-5</v>
      </c>
      <c r="F7" s="47">
        <f>'LUC-2013-01-08-Run4'!AH8</f>
        <v>5.2614516501821335E-5</v>
      </c>
      <c r="G7" s="47">
        <f>'LUC-2013-01-08-Run4'!AI8</f>
        <v>5.25345700746617E-5</v>
      </c>
      <c r="H7" s="47">
        <f>'LUC-2013-01-08-Run4'!AJ8</f>
        <v>5.2453834084356881E-5</v>
      </c>
      <c r="I7" s="47">
        <f>'LUC-2013-01-08-Run4'!AK8</f>
        <v>5.2372425888999203E-5</v>
      </c>
      <c r="J7" s="47">
        <f>'LUC-2013-01-08-Run4'!AL8</f>
        <v>5.2290379992305006E-5</v>
      </c>
      <c r="K7" s="47">
        <f>'LUC-2013-01-08-Run4'!AM8</f>
        <v>5.2207906038438337E-5</v>
      </c>
      <c r="L7" s="47">
        <f>'LUC-2013-01-08-Run4'!AN8</f>
        <v>5.2125273784105413E-5</v>
      </c>
      <c r="M7" s="47">
        <f>'LUC-2013-01-08-Run4'!AO8</f>
        <v>5.204261272978946E-5</v>
      </c>
      <c r="N7" s="47">
        <f>'LUC-2013-01-08-Run4'!AP8</f>
        <v>5.1960146968512207E-5</v>
      </c>
      <c r="O7" s="47">
        <f>'LUC-2013-01-08-Run4'!AQ8</f>
        <v>5.187794267916924E-5</v>
      </c>
      <c r="P7" s="47">
        <f>'LUC-2013-01-08-Run4'!AR8</f>
        <v>5.1796049081735804E-5</v>
      </c>
      <c r="Q7" s="47">
        <f>'LUC-2013-01-08-Run4'!AS8</f>
        <v>5.1714494867320529E-5</v>
      </c>
      <c r="R7" s="47">
        <f>'LUC-2013-01-08-Run4'!AT8</f>
        <v>5.1633264631415317E-5</v>
      </c>
      <c r="S7" s="47">
        <f>'LUC-2013-01-08-Run4'!AU8</f>
        <v>5.1820562129143874E-5</v>
      </c>
      <c r="T7" s="47">
        <f>'LUC-2013-01-08-Run4'!AV8</f>
        <v>5.1885131359856297E-5</v>
      </c>
      <c r="U7" s="47">
        <f>'LUC-2013-01-08-Run4'!AW8</f>
        <v>5.1950214305834867E-5</v>
      </c>
      <c r="V7" s="47">
        <f>'LUC-2013-01-08-Run4'!AX8</f>
        <v>5.2015700294839928E-5</v>
      </c>
      <c r="W7" s="47">
        <f>'LUC-2013-01-08-Run4'!AY8</f>
        <v>5.2081507781076679E-5</v>
      </c>
      <c r="X7" s="47">
        <f>'LUC-2013-01-08-Run4'!AZ8</f>
        <v>5.2147614632487234E-5</v>
      </c>
      <c r="Y7" s="47">
        <f>'LUC-2013-01-08-Run4'!BA8</f>
        <v>5.2214058561288894E-5</v>
      </c>
      <c r="Z7" s="47">
        <f>'LUC-2013-01-08-Run4'!BB8</f>
        <v>5.2280919174022914E-5</v>
      </c>
      <c r="AA7" s="47">
        <f>'LUC-2013-01-08-Run4'!BC8</f>
        <v>5.2348326142311333E-5</v>
      </c>
      <c r="AB7" s="47">
        <f>'LUC-2013-01-08-Run4'!BD8</f>
        <v>5.2416362295017331E-5</v>
      </c>
      <c r="AC7" s="47">
        <f>'LUC-2013-01-08-Run4'!BE8</f>
        <v>5.2485056095018153E-5</v>
      </c>
      <c r="AD7" s="47">
        <f>'LUC-2013-01-08-Run4'!BF8</f>
        <v>5.255435759938655E-5</v>
      </c>
      <c r="AE7" s="47">
        <f>'LUC-2013-01-08-Run4'!BG8</f>
        <v>5.2624226698379906E-5</v>
      </c>
      <c r="AF7" s="47">
        <f>'LUC-2013-01-08-Run4'!BH8</f>
        <v>5.2694616780850149E-5</v>
      </c>
      <c r="AG7" s="47">
        <f>'LUC-2013-01-08-Run4'!BI8</f>
        <v>5.2765502995160863E-5</v>
      </c>
      <c r="AH7" s="47">
        <f>'LUC-2013-01-08-Run4'!BJ8</f>
        <v>5.283686082478873E-5</v>
      </c>
      <c r="AI7" s="47">
        <f>'LUC-2013-01-08-Run4'!BK8</f>
        <v>5.2908715260658917E-5</v>
      </c>
      <c r="AJ7" s="47">
        <f>'LUC-2013-01-08-Run4'!BL8</f>
        <v>5.2981037203205353E-5</v>
      </c>
      <c r="AK7" s="47">
        <f>'LUC-2013-01-08-Run4'!BM8</f>
        <v>5.3053843546664738E-5</v>
      </c>
      <c r="AL7" s="47">
        <f>'LUC-2013-01-08-Run4'!BN8</f>
        <v>5.3127112809578331E-5</v>
      </c>
      <c r="AM7" s="47">
        <f>'LUC-2013-01-08-Run4'!BO8</f>
        <v>5.3200845887448871E-5</v>
      </c>
      <c r="AN7" s="47">
        <f>'LUC-2013-01-08-Run4'!BP8</f>
        <v>5.3275066305476904E-5</v>
      </c>
      <c r="AO7" s="47">
        <f>'LUC-2013-01-08-Run4'!BQ8</f>
        <v>5.3349808273080411E-5</v>
      </c>
      <c r="AP7" s="47">
        <f>'LUC-2013-01-08-Run4'!BR8</f>
        <v>5.3425155494199776E-5</v>
      </c>
      <c r="AQ7" s="47">
        <f>'LUC-2013-01-08-Run4'!BS8</f>
        <v>5.3501125356345247E-5</v>
      </c>
      <c r="AR7" s="47">
        <f>'LUC-2013-01-08-Run4'!BT8</f>
        <v>5.358589951393191E-5</v>
      </c>
      <c r="AS7" s="47">
        <f>'LUC-2013-01-08-Run4'!BU8</f>
        <v>5.3672282503609282E-5</v>
      </c>
      <c r="AT7" s="47">
        <f>'LUC-2013-01-08-Run4'!BV8</f>
        <v>5.3760270054983049E-5</v>
      </c>
      <c r="AU7" s="47">
        <f>'LUC-2013-01-08-Run4'!BW8</f>
        <v>5.3849853081464978E-5</v>
      </c>
      <c r="AV7" s="47">
        <f>'LUC-2013-01-08-Run4'!BX8</f>
        <v>5.3941017829373365E-5</v>
      </c>
      <c r="AW7" s="47">
        <f>'LUC-2013-01-08-Run4'!BY8</f>
        <v>5.4033763050466951E-5</v>
      </c>
      <c r="AX7" s="47">
        <f>'LUC-2013-01-08-Run4'!BZ8</f>
        <v>5.4128092228636533E-5</v>
      </c>
      <c r="AY7" s="47">
        <f>'LUC-2013-01-08-Run4'!CA8</f>
        <v>5.4224008946083018E-5</v>
      </c>
      <c r="AZ7" s="47">
        <f>'LUC-2013-01-08-Run4'!CB8</f>
        <v>5.4321496723876302E-5</v>
      </c>
      <c r="BA7" s="47">
        <f>'LUC-2013-01-08-Run4'!CC8</f>
        <v>5.4420572901668634E-5</v>
      </c>
      <c r="BB7" s="47">
        <f>'LUC-2013-01-08-Run4'!CD8</f>
        <v>5.4521219352321004E-5</v>
      </c>
      <c r="BC7" s="47">
        <f>'LUC-2013-01-08-Run4'!CE8</f>
        <v>5.4623425888475123E-5</v>
      </c>
      <c r="BD7" s="47">
        <f>'LUC-2013-01-08-Run4'!CF8</f>
        <v>5.4727189212199551E-5</v>
      </c>
      <c r="BE7" s="47">
        <f>'LUC-2013-01-08-Run4'!CG8</f>
        <v>5.4832486288335323E-5</v>
      </c>
      <c r="BF7" s="47">
        <f>'LUC-2013-01-08-Run4'!CH8</f>
        <v>5.4939322222557939E-5</v>
      </c>
      <c r="BG7" s="47">
        <f>'LUC-2013-01-08-Run4'!CI8</f>
        <v>5.5047676022657148E-5</v>
      </c>
      <c r="BH7" s="47">
        <f>'LUC-2013-01-08-Run4'!CJ8</f>
        <v>5.5157543030486721E-5</v>
      </c>
      <c r="BI7" s="47">
        <f>'LUC-2013-01-08-Run4'!CK8</f>
        <v>5.5268920681017922E-5</v>
      </c>
      <c r="BJ7" s="47">
        <f>'LUC-2013-01-08-Run4'!CL8</f>
        <v>5.5381826903601599E-5</v>
      </c>
      <c r="BK7" s="47">
        <f>'LUC-2013-01-08-Run4'!CM8</f>
        <v>5.5496247612017253E-5</v>
      </c>
      <c r="BM7" s="103"/>
      <c r="BN7" s="49" t="s">
        <v>100</v>
      </c>
      <c r="BO7" s="57">
        <f t="shared" si="6"/>
        <v>52.769166477933858</v>
      </c>
      <c r="BP7" s="57">
        <f t="shared" si="0"/>
        <v>52.042612729789461</v>
      </c>
      <c r="BQ7" s="57">
        <f t="shared" si="1"/>
        <v>52.081507781076681</v>
      </c>
      <c r="BR7" s="57">
        <f t="shared" si="2"/>
        <v>52.765502995160865</v>
      </c>
      <c r="BS7" s="57">
        <f t="shared" si="3"/>
        <v>53.501125356345248</v>
      </c>
      <c r="BT7" s="57">
        <f t="shared" si="4"/>
        <v>54.420572901668635</v>
      </c>
      <c r="BU7" s="57">
        <f t="shared" si="5"/>
        <v>55.496247612017257</v>
      </c>
    </row>
    <row r="8" spans="1:73" x14ac:dyDescent="0.25">
      <c r="A8" s="46" t="s">
        <v>71</v>
      </c>
      <c r="B8" s="46" t="s">
        <v>101</v>
      </c>
      <c r="C8" s="46" t="s">
        <v>92</v>
      </c>
      <c r="D8" s="47">
        <f>'LUC-2013-01-08-Run4'!AF9</f>
        <v>3.755643379961059E-5</v>
      </c>
      <c r="E8" s="47">
        <f>'LUC-2013-01-08-Run4'!AG9</f>
        <v>3.7502407109994121E-5</v>
      </c>
      <c r="F8" s="47">
        <f>'LUC-2013-01-08-Run4'!AH9</f>
        <v>3.7446367600395375E-5</v>
      </c>
      <c r="G8" s="47">
        <f>'LUC-2013-01-08-Run4'!AI9</f>
        <v>3.7389468791876361E-5</v>
      </c>
      <c r="H8" s="47">
        <f>'LUC-2013-01-08-Run4'!AJ9</f>
        <v>3.7332008042019762E-5</v>
      </c>
      <c r="I8" s="47">
        <f>'LUC-2013-01-08-Run4'!AK9</f>
        <v>3.7274068875954395E-5</v>
      </c>
      <c r="J8" s="47">
        <f>'LUC-2013-01-08-Run4'!AL9</f>
        <v>3.7215675850379237E-5</v>
      </c>
      <c r="K8" s="47">
        <f>'LUC-2013-01-08-Run4'!AM9</f>
        <v>3.7156978171501163E-5</v>
      </c>
      <c r="L8" s="47">
        <f>'LUC-2013-01-08-Run4'!AN9</f>
        <v>3.7098167828327268E-5</v>
      </c>
      <c r="M8" s="47">
        <f>'LUC-2013-01-08-Run4'!AO9</f>
        <v>3.7039336987868168E-5</v>
      </c>
      <c r="N8" s="47">
        <f>'LUC-2013-01-08-Run4'!AP9</f>
        <v>3.6980645139751931E-5</v>
      </c>
      <c r="O8" s="47">
        <f>'LUC-2013-01-08-Run4'!AQ9</f>
        <v>3.692213938427361E-5</v>
      </c>
      <c r="P8" s="47">
        <f>'LUC-2013-01-08-Run4'!AR9</f>
        <v>3.6863854751866036E-5</v>
      </c>
      <c r="Q8" s="47">
        <f>'LUC-2013-01-08-Run4'!AS9</f>
        <v>3.6805811662327231E-5</v>
      </c>
      <c r="R8" s="47">
        <f>'LUC-2013-01-08-Run4'!AT9</f>
        <v>3.6747999152088383E-5</v>
      </c>
      <c r="S8" s="47">
        <f>'LUC-2013-01-08-Run4'!AU9</f>
        <v>3.6881300974796092E-5</v>
      </c>
      <c r="T8" s="47">
        <f>'LUC-2013-01-08-Run4'!AV9</f>
        <v>3.6933062893627826E-5</v>
      </c>
      <c r="U8" s="47">
        <f>'LUC-2013-01-08-Run4'!AW9</f>
        <v>3.6984803288137251E-5</v>
      </c>
      <c r="V8" s="47">
        <f>'LUC-2013-01-08-Run4'!AX9</f>
        <v>3.7036437188603112E-5</v>
      </c>
      <c r="W8" s="47">
        <f>'LUC-2013-01-08-Run4'!AY9</f>
        <v>3.7087901513367618E-5</v>
      </c>
      <c r="X8" s="47">
        <f>'LUC-2013-01-08-Run4'!AZ9</f>
        <v>3.7139176923422152E-5</v>
      </c>
      <c r="Y8" s="47">
        <f>'LUC-2013-01-08-Run4'!BA9</f>
        <v>3.719028632859785E-5</v>
      </c>
      <c r="Z8" s="47">
        <f>'LUC-2013-01-08-Run4'!BB9</f>
        <v>3.7241283775133937E-5</v>
      </c>
      <c r="AA8" s="47">
        <f>'LUC-2013-01-08-Run4'!BC9</f>
        <v>3.7292262121969226E-5</v>
      </c>
      <c r="AB8" s="47">
        <f>'LUC-2013-01-08-Run4'!BD9</f>
        <v>3.7343280820957652E-5</v>
      </c>
      <c r="AC8" s="47">
        <f>'LUC-2013-01-08-Run4'!BE9</f>
        <v>3.7394359310285553E-5</v>
      </c>
      <c r="AD8" s="47">
        <f>'LUC-2013-01-08-Run4'!BF9</f>
        <v>3.7445462106810545E-5</v>
      </c>
      <c r="AE8" s="47">
        <f>'LUC-2013-01-08-Run4'!BG9</f>
        <v>3.7496556366296019E-5</v>
      </c>
      <c r="AF8" s="47">
        <f>'LUC-2013-01-08-Run4'!BH9</f>
        <v>3.7547608783536608E-5</v>
      </c>
      <c r="AG8" s="47">
        <f>'LUC-2013-01-08-Run4'!BI9</f>
        <v>3.7598597706895901E-5</v>
      </c>
      <c r="AH8" s="47">
        <f>'LUC-2013-01-08-Run4'!BJ9</f>
        <v>3.7649502569235385E-5</v>
      </c>
      <c r="AI8" s="47">
        <f>'LUC-2013-01-08-Run4'!BK9</f>
        <v>3.7700339228367647E-5</v>
      </c>
      <c r="AJ8" s="47">
        <f>'LUC-2013-01-08-Run4'!BL9</f>
        <v>3.7751080142069215E-5</v>
      </c>
      <c r="AK8" s="47">
        <f>'LUC-2013-01-08-Run4'!BM9</f>
        <v>3.7801728334648505E-5</v>
      </c>
      <c r="AL8" s="47">
        <f>'LUC-2013-01-08-Run4'!BN9</f>
        <v>3.785226250308605E-5</v>
      </c>
      <c r="AM8" s="47">
        <f>'LUC-2013-01-08-Run4'!BO9</f>
        <v>3.7902673895436454E-5</v>
      </c>
      <c r="AN8" s="47">
        <f>'LUC-2013-01-08-Run4'!BP9</f>
        <v>3.7952979622613387E-5</v>
      </c>
      <c r="AO8" s="47">
        <f>'LUC-2013-01-08-Run4'!BQ9</f>
        <v>3.8003197609965645E-5</v>
      </c>
      <c r="AP8" s="47">
        <f>'LUC-2013-01-08-Run4'!BR9</f>
        <v>3.8053393767208994E-5</v>
      </c>
      <c r="AQ8" s="47">
        <f>'LUC-2013-01-08-Run4'!BS9</f>
        <v>3.8103574826890966E-5</v>
      </c>
      <c r="AR8" s="47">
        <f>'LUC-2013-01-08-Run4'!BT9</f>
        <v>3.8156452560328051E-5</v>
      </c>
      <c r="AS8" s="47">
        <f>'LUC-2013-01-08-Run4'!BU9</f>
        <v>3.8210417968048391E-5</v>
      </c>
      <c r="AT8" s="47">
        <f>'LUC-2013-01-08-Run4'!BV9</f>
        <v>3.8265475695102741E-5</v>
      </c>
      <c r="AU8" s="47">
        <f>'LUC-2013-01-08-Run4'!BW9</f>
        <v>3.8321623685974469E-5</v>
      </c>
      <c r="AV8" s="47">
        <f>'LUC-2013-01-08-Run4'!BX9</f>
        <v>3.8378859609958136E-5</v>
      </c>
      <c r="AW8" s="47">
        <f>'LUC-2013-01-08-Run4'!BY9</f>
        <v>3.8437187893822393E-5</v>
      </c>
      <c r="AX8" s="47">
        <f>'LUC-2013-01-08-Run4'!BZ9</f>
        <v>3.8496607768899382E-5</v>
      </c>
      <c r="AY8" s="47">
        <f>'LUC-2013-01-08-Run4'!CA9</f>
        <v>3.8557127565013271E-5</v>
      </c>
      <c r="AZ8" s="47">
        <f>'LUC-2013-01-08-Run4'!CB9</f>
        <v>3.8618733800416279E-5</v>
      </c>
      <c r="BA8" s="47">
        <f>'LUC-2013-01-08-Run4'!CC9</f>
        <v>3.8681442904030025E-5</v>
      </c>
      <c r="BB8" s="47">
        <f>'LUC-2013-01-08-Run4'!CD9</f>
        <v>3.8745238156913579E-5</v>
      </c>
      <c r="BC8" s="47">
        <f>'LUC-2013-01-08-Run4'!CE9</f>
        <v>3.8810115409190752E-5</v>
      </c>
      <c r="BD8" s="47">
        <f>'LUC-2013-01-08-Run4'!CF9</f>
        <v>3.8876073147932574E-5</v>
      </c>
      <c r="BE8" s="47">
        <f>'LUC-2013-01-08-Run4'!CG9</f>
        <v>3.894309386333759E-5</v>
      </c>
      <c r="BF8" s="47">
        <f>'LUC-2013-01-08-Run4'!CH9</f>
        <v>3.9011183503462591E-5</v>
      </c>
      <c r="BG8" s="47">
        <f>'LUC-2013-01-08-Run4'!CI9</f>
        <v>3.9080323898003936E-5</v>
      </c>
      <c r="BH8" s="47">
        <f>'LUC-2013-01-08-Run4'!CJ9</f>
        <v>3.9150511218413924E-5</v>
      </c>
      <c r="BI8" s="47">
        <f>'LUC-2013-01-08-Run4'!CK9</f>
        <v>3.9221737742214523E-5</v>
      </c>
      <c r="BJ8" s="47">
        <f>'LUC-2013-01-08-Run4'!CL9</f>
        <v>3.9294017281482045E-5</v>
      </c>
      <c r="BK8" s="47">
        <f>'LUC-2013-01-08-Run4'!CM9</f>
        <v>3.936733039718203E-5</v>
      </c>
      <c r="BM8" s="103"/>
      <c r="BN8" s="49" t="s">
        <v>101</v>
      </c>
      <c r="BO8" s="57">
        <f t="shared" si="6"/>
        <v>37.556433799610588</v>
      </c>
      <c r="BP8" s="57">
        <f t="shared" si="0"/>
        <v>37.039336987868168</v>
      </c>
      <c r="BQ8" s="57">
        <f t="shared" si="1"/>
        <v>37.087901513367619</v>
      </c>
      <c r="BR8" s="57">
        <f t="shared" si="2"/>
        <v>37.598597706895902</v>
      </c>
      <c r="BS8" s="57">
        <f t="shared" si="3"/>
        <v>38.103574826890963</v>
      </c>
      <c r="BT8" s="57">
        <f t="shared" si="4"/>
        <v>38.681442904030028</v>
      </c>
      <c r="BU8" s="57">
        <f t="shared" si="5"/>
        <v>39.36733039718203</v>
      </c>
    </row>
    <row r="9" spans="1:73" x14ac:dyDescent="0.25">
      <c r="A9" s="46" t="s">
        <v>71</v>
      </c>
      <c r="B9" s="46" t="s">
        <v>111</v>
      </c>
      <c r="C9" s="46" t="s">
        <v>92</v>
      </c>
      <c r="D9" s="47">
        <f>'LUC-2013-01-08-Run4'!AF10</f>
        <v>3.2802454837634565E-5</v>
      </c>
      <c r="E9" s="47">
        <f>'LUC-2013-01-08-Run4'!AG10</f>
        <v>3.2755266969488529E-5</v>
      </c>
      <c r="F9" s="47">
        <f>'LUC-2013-01-08-Run4'!AH10</f>
        <v>3.2706321068699752E-5</v>
      </c>
      <c r="G9" s="47">
        <f>'LUC-2013-01-08-Run4'!AI10</f>
        <v>3.2656624641005933E-5</v>
      </c>
      <c r="H9" s="47">
        <f>'LUC-2013-01-08-Run4'!AJ10</f>
        <v>3.260643740378941E-5</v>
      </c>
      <c r="I9" s="47">
        <f>'LUC-2013-01-08-Run4'!AK10</f>
        <v>3.2555832309377881E-5</v>
      </c>
      <c r="J9" s="47">
        <f>'LUC-2013-01-08-Run4'!AL10</f>
        <v>3.2504830806027448E-5</v>
      </c>
      <c r="K9" s="47">
        <f>'LUC-2013-01-08-Run4'!AM10</f>
        <v>3.2453563213083297E-5</v>
      </c>
      <c r="L9" s="47">
        <f>'LUC-2013-01-08-Run4'!AN10</f>
        <v>3.2402197217146604E-5</v>
      </c>
      <c r="M9" s="47">
        <f>'LUC-2013-01-08-Run4'!AO10</f>
        <v>3.2350813318517766E-5</v>
      </c>
      <c r="N9" s="47">
        <f>'LUC-2013-01-08-Run4'!AP10</f>
        <v>3.2299550818264349E-5</v>
      </c>
      <c r="O9" s="47">
        <f>'LUC-2013-01-08-Run4'!AQ10</f>
        <v>3.2248450854618708E-5</v>
      </c>
      <c r="P9" s="47">
        <f>'LUC-2013-01-08-Run4'!AR10</f>
        <v>3.2197544023781722E-5</v>
      </c>
      <c r="Q9" s="47">
        <f>'LUC-2013-01-08-Run4'!AS10</f>
        <v>3.2146848160766819E-5</v>
      </c>
      <c r="R9" s="47">
        <f>'LUC-2013-01-08-Run4'!AT10</f>
        <v>3.2096353689798707E-5</v>
      </c>
      <c r="S9" s="47">
        <f>'LUC-2013-01-08-Run4'!AU10</f>
        <v>3.2212781864062408E-5</v>
      </c>
      <c r="T9" s="47">
        <f>'LUC-2013-01-08-Run4'!AV10</f>
        <v>3.2464153102729245E-5</v>
      </c>
      <c r="U9" s="47">
        <f>'LUC-2013-01-08-Run4'!AW10</f>
        <v>3.271690581497304E-5</v>
      </c>
      <c r="V9" s="47">
        <f>'LUC-2013-01-08-Run4'!AX10</f>
        <v>3.2970962421275322E-5</v>
      </c>
      <c r="W9" s="47">
        <f>'LUC-2013-01-08-Run4'!AY10</f>
        <v>3.3226264413713801E-5</v>
      </c>
      <c r="X9" s="47">
        <f>'LUC-2013-01-08-Run4'!AZ10</f>
        <v>3.3482789042779644E-5</v>
      </c>
      <c r="Y9" s="47">
        <f>'LUC-2013-01-08-Run4'!BA10</f>
        <v>3.3740550001192795E-5</v>
      </c>
      <c r="Z9" s="47">
        <f>'LUC-2013-01-08-Run4'!BB10</f>
        <v>3.3999587604779657E-5</v>
      </c>
      <c r="AA9" s="47">
        <f>'LUC-2013-01-08-Run4'!BC10</f>
        <v>3.425996881315825E-5</v>
      </c>
      <c r="AB9" s="47">
        <f>'LUC-2013-01-08-Run4'!BD10</f>
        <v>3.4521734016547037E-5</v>
      </c>
      <c r="AC9" s="47">
        <f>'LUC-2013-01-08-Run4'!BE10</f>
        <v>3.4784889445536507E-5</v>
      </c>
      <c r="AD9" s="47">
        <f>'LUC-2013-01-08-Run4'!BF10</f>
        <v>3.5049395121155097E-5</v>
      </c>
      <c r="AE9" s="47">
        <f>'LUC-2013-01-08-Run4'!BG10</f>
        <v>3.5315227950970887E-5</v>
      </c>
      <c r="AF9" s="47">
        <f>'LUC-2013-01-08-Run4'!BH10</f>
        <v>3.5582357866475032E-5</v>
      </c>
      <c r="AG9" s="47">
        <f>'LUC-2013-01-08-Run4'!BI10</f>
        <v>3.5850774182663768E-5</v>
      </c>
      <c r="AH9" s="47">
        <f>'LUC-2013-01-08-Run4'!BJ10</f>
        <v>3.6120462447432588E-5</v>
      </c>
      <c r="AI9" s="47">
        <f>'LUC-2013-01-08-Run4'!BK10</f>
        <v>3.6391436750654276E-5</v>
      </c>
      <c r="AJ9" s="47">
        <f>'LUC-2013-01-08-Run4'!BL10</f>
        <v>3.6663678447313321E-5</v>
      </c>
      <c r="AK9" s="47">
        <f>'LUC-2013-01-08-Run4'!BM10</f>
        <v>3.6937197528123228E-5</v>
      </c>
      <c r="AL9" s="47">
        <f>'LUC-2013-01-08-Run4'!BN10</f>
        <v>3.7211979372309135E-5</v>
      </c>
      <c r="AM9" s="47">
        <f>'LUC-2013-01-08-Run4'!BO10</f>
        <v>3.7488031388110743E-5</v>
      </c>
      <c r="AN9" s="47">
        <f>'LUC-2013-01-08-Run4'!BP10</f>
        <v>3.7765360137229976E-5</v>
      </c>
      <c r="AO9" s="47">
        <f>'LUC-2013-01-08-Run4'!BQ10</f>
        <v>3.8043985474369211E-5</v>
      </c>
      <c r="AP9" s="47">
        <f>'LUC-2013-01-08-Run4'!BR10</f>
        <v>3.8323933618482537E-5</v>
      </c>
      <c r="AQ9" s="47">
        <f>'LUC-2013-01-08-Run4'!BS10</f>
        <v>3.8605209547791053E-5</v>
      </c>
      <c r="AR9" s="47">
        <f>'LUC-2013-01-08-Run4'!BT10</f>
        <v>3.8677920059823958E-5</v>
      </c>
      <c r="AS9" s="47">
        <f>'LUC-2013-01-08-Run4'!BU10</f>
        <v>3.8751713009784551E-5</v>
      </c>
      <c r="AT9" s="47">
        <f>'LUC-2013-01-08-Run4'!BV10</f>
        <v>3.8826591933489533E-5</v>
      </c>
      <c r="AU9" s="47">
        <f>'LUC-2013-01-08-Run4'!BW10</f>
        <v>3.890255296099992E-5</v>
      </c>
      <c r="AV9" s="47">
        <f>'LUC-2013-01-08-Run4'!BX10</f>
        <v>3.8979588221708722E-5</v>
      </c>
      <c r="AW9" s="47">
        <f>'LUC-2013-01-08-Run4'!BY10</f>
        <v>3.9057691220618749E-5</v>
      </c>
      <c r="AX9" s="47">
        <f>'LUC-2013-01-08-Run4'!BZ10</f>
        <v>3.9136866220622919E-5</v>
      </c>
      <c r="AY9" s="47">
        <f>'LUC-2013-01-08-Run4'!CA10</f>
        <v>3.9217106232685925E-5</v>
      </c>
      <c r="AZ9" s="47">
        <f>'LUC-2013-01-08-Run4'!CB10</f>
        <v>3.9298398757022331E-5</v>
      </c>
      <c r="BA9" s="47">
        <f>'LUC-2013-01-08-Run4'!CC10</f>
        <v>3.9380744857709663E-5</v>
      </c>
      <c r="BB9" s="47">
        <f>'LUC-2013-01-08-Run4'!CD10</f>
        <v>3.9464137259924096E-5</v>
      </c>
      <c r="BC9" s="47">
        <f>'LUC-2013-01-08-Run4'!CE10</f>
        <v>3.9548568806148973E-5</v>
      </c>
      <c r="BD9" s="47">
        <f>'LUC-2013-01-08-Run4'!CF10</f>
        <v>3.9634035486339887E-5</v>
      </c>
      <c r="BE9" s="47">
        <f>'LUC-2013-01-08-Run4'!CG10</f>
        <v>3.9720527015119885E-5</v>
      </c>
      <c r="BF9" s="47">
        <f>'LUC-2013-01-08-Run4'!CH10</f>
        <v>3.9808038587477014E-5</v>
      </c>
      <c r="BG9" s="47">
        <f>'LUC-2013-01-08-Run4'!CI10</f>
        <v>3.9896568115661278E-5</v>
      </c>
      <c r="BH9" s="47">
        <f>'LUC-2013-01-08-Run4'!CJ10</f>
        <v>3.998610769803857E-5</v>
      </c>
      <c r="BI9" s="47">
        <f>'LUC-2013-01-08-Run4'!CK10</f>
        <v>4.0076663427659374E-5</v>
      </c>
      <c r="BJ9" s="47">
        <f>'LUC-2013-01-08-Run4'!CL10</f>
        <v>4.0168239548289989E-5</v>
      </c>
      <c r="BK9" s="47">
        <f>'LUC-2013-01-08-Run4'!CM10</f>
        <v>4.0260837211252985E-5</v>
      </c>
      <c r="BM9" s="103"/>
      <c r="BN9" s="49" t="s">
        <v>111</v>
      </c>
      <c r="BO9" s="57">
        <f t="shared" si="6"/>
        <v>32.802454837634563</v>
      </c>
      <c r="BP9" s="57">
        <f t="shared" si="0"/>
        <v>32.350813318517766</v>
      </c>
      <c r="BQ9" s="57">
        <f t="shared" si="1"/>
        <v>33.2262644137138</v>
      </c>
      <c r="BR9" s="57">
        <f t="shared" si="2"/>
        <v>35.85077418266377</v>
      </c>
      <c r="BS9" s="57">
        <f t="shared" si="3"/>
        <v>38.605209547791056</v>
      </c>
      <c r="BT9" s="57">
        <f t="shared" si="4"/>
        <v>39.380744857709665</v>
      </c>
      <c r="BU9" s="57">
        <f t="shared" si="5"/>
        <v>40.260837211252984</v>
      </c>
    </row>
    <row r="10" spans="1:73" x14ac:dyDescent="0.25">
      <c r="A10" s="46" t="s">
        <v>71</v>
      </c>
      <c r="B10" s="46" t="s">
        <v>102</v>
      </c>
      <c r="C10" s="46" t="s">
        <v>92</v>
      </c>
      <c r="D10" s="47">
        <f>'LUC-2013-01-08-Run4'!AF11</f>
        <v>9.854236723099179E-6</v>
      </c>
      <c r="E10" s="47">
        <f>'LUC-2013-01-08-Run4'!AG11</f>
        <v>9.9823313516283816E-6</v>
      </c>
      <c r="F10" s="47">
        <f>'LUC-2013-01-08-Run4'!AH11</f>
        <v>1.0100376622903003E-5</v>
      </c>
      <c r="G10" s="47">
        <f>'LUC-2013-01-08-Run4'!AI11</f>
        <v>1.0217954371032664E-5</v>
      </c>
      <c r="H10" s="47">
        <f>'LUC-2013-01-08-Run4'!AJ11</f>
        <v>1.0335036222756833E-5</v>
      </c>
      <c r="I10" s="47">
        <f>'LUC-2013-01-08-Run4'!AK11</f>
        <v>1.0451609591361124E-5</v>
      </c>
      <c r="J10" s="47">
        <f>'LUC-2013-01-08-Run4'!AL11</f>
        <v>1.0567721275233579E-5</v>
      </c>
      <c r="K10" s="47">
        <f>'LUC-2013-01-08-Run4'!AM11</f>
        <v>1.0683584645201572E-5</v>
      </c>
      <c r="L10" s="47">
        <f>'LUC-2013-01-08-Run4'!AN11</f>
        <v>1.0799445063931594E-5</v>
      </c>
      <c r="M10" s="47">
        <f>'LUC-2013-01-08-Run4'!AO11</f>
        <v>1.0915504194081234E-5</v>
      </c>
      <c r="N10" s="47">
        <f>'LUC-2013-01-08-Run4'!AP11</f>
        <v>1.1031807456688384E-5</v>
      </c>
      <c r="O10" s="47">
        <f>'LUC-2013-01-08-Run4'!AQ11</f>
        <v>1.1148309525294568E-5</v>
      </c>
      <c r="P10" s="47">
        <f>'LUC-2013-01-08-Run4'!AR11</f>
        <v>1.1264870100794226E-5</v>
      </c>
      <c r="Q10" s="47">
        <f>'LUC-2013-01-08-Run4'!AS11</f>
        <v>1.1381328286422772E-5</v>
      </c>
      <c r="R10" s="47">
        <f>'LUC-2013-01-08-Run4'!AT11</f>
        <v>1.1497512483415883E-5</v>
      </c>
      <c r="S10" s="47">
        <f>'LUC-2013-01-08-Run4'!AU11</f>
        <v>1.1803464369167429E-5</v>
      </c>
      <c r="T10" s="47">
        <f>'LUC-2013-01-08-Run4'!AV11</f>
        <v>1.2071076753421164E-5</v>
      </c>
      <c r="U10" s="47">
        <f>'LUC-2013-01-08-Run4'!AW11</f>
        <v>1.2339032919941119E-5</v>
      </c>
      <c r="V10" s="47">
        <f>'LUC-2013-01-08-Run4'!AX11</f>
        <v>1.2607263023161016E-5</v>
      </c>
      <c r="W10" s="47">
        <f>'LUC-2013-01-08-Run4'!AY11</f>
        <v>1.2875722419325717E-5</v>
      </c>
      <c r="X10" s="47">
        <f>'LUC-2013-01-08-Run4'!AZ11</f>
        <v>1.3144397729442386E-5</v>
      </c>
      <c r="Y10" s="47">
        <f>'LUC-2013-01-08-Run4'!BA11</f>
        <v>1.3413300071319038E-5</v>
      </c>
      <c r="Z10" s="47">
        <f>'LUC-2013-01-08-Run4'!BB11</f>
        <v>1.3682448844595694E-5</v>
      </c>
      <c r="AA10" s="47">
        <f>'LUC-2013-01-08-Run4'!BC11</f>
        <v>1.395188726793054E-5</v>
      </c>
      <c r="AB10" s="47">
        <f>'LUC-2013-01-08-Run4'!BD11</f>
        <v>1.4221622177317089E-5</v>
      </c>
      <c r="AC10" s="47">
        <f>'LUC-2013-01-08-Run4'!BE11</f>
        <v>1.4491643827531894E-5</v>
      </c>
      <c r="AD10" s="47">
        <f>'LUC-2013-01-08-Run4'!BF11</f>
        <v>1.4761924783512753E-5</v>
      </c>
      <c r="AE10" s="47">
        <f>'LUC-2013-01-08-Run4'!BG11</f>
        <v>1.503244380112934E-5</v>
      </c>
      <c r="AF10" s="47">
        <f>'LUC-2013-01-08-Run4'!BH11</f>
        <v>1.5303187831917682E-5</v>
      </c>
      <c r="AG10" s="47">
        <f>'LUC-2013-01-08-Run4'!BI11</f>
        <v>1.557412314738251E-5</v>
      </c>
      <c r="AH10" s="47">
        <f>'LUC-2013-01-08-Run4'!BJ11</f>
        <v>1.5845231954920686E-5</v>
      </c>
      <c r="AI10" s="47">
        <f>'LUC-2013-01-08-Run4'!BK11</f>
        <v>1.6116481807391817E-5</v>
      </c>
      <c r="AJ10" s="47">
        <f>'LUC-2013-01-08-Run4'!BL11</f>
        <v>1.6387846539899619E-5</v>
      </c>
      <c r="AK10" s="47">
        <f>'LUC-2013-01-08-Run4'!BM11</f>
        <v>1.6659294228484215E-5</v>
      </c>
      <c r="AL10" s="47">
        <f>'LUC-2013-01-08-Run4'!BN11</f>
        <v>1.6930804678487053E-5</v>
      </c>
      <c r="AM10" s="47">
        <f>'LUC-2013-01-08-Run4'!BO11</f>
        <v>1.72023400226907E-5</v>
      </c>
      <c r="AN10" s="47">
        <f>'LUC-2013-01-08-Run4'!BP11</f>
        <v>1.7473889524296791E-5</v>
      </c>
      <c r="AO10" s="47">
        <f>'LUC-2013-01-08-Run4'!BQ11</f>
        <v>1.7745421916057434E-5</v>
      </c>
      <c r="AP10" s="47">
        <f>'LUC-2013-01-08-Run4'!BR11</f>
        <v>1.8016930836368059E-5</v>
      </c>
      <c r="AQ10" s="47">
        <f>'LUC-2013-01-08-Run4'!BS11</f>
        <v>1.8288393046038396E-5</v>
      </c>
      <c r="AR10" s="47">
        <f>'LUC-2013-01-08-Run4'!BT11</f>
        <v>1.8537394223131596E-5</v>
      </c>
      <c r="AS10" s="47">
        <f>'LUC-2013-01-08-Run4'!BU11</f>
        <v>1.8786939369484812E-5</v>
      </c>
      <c r="AT10" s="47">
        <f>'LUC-2013-01-08-Run4'!BV11</f>
        <v>1.9037001323926226E-5</v>
      </c>
      <c r="AU10" s="47">
        <f>'LUC-2013-01-08-Run4'!BW11</f>
        <v>1.9287578920227342E-5</v>
      </c>
      <c r="AV10" s="47">
        <f>'LUC-2013-01-08-Run4'!BX11</f>
        <v>1.9538671131323192E-5</v>
      </c>
      <c r="AW10" s="47">
        <f>'LUC-2013-01-08-Run4'!BY11</f>
        <v>1.9790284246013519E-5</v>
      </c>
      <c r="AX10" s="47">
        <f>'LUC-2013-01-08-Run4'!BZ11</f>
        <v>2.0042405273308238E-5</v>
      </c>
      <c r="AY10" s="47">
        <f>'LUC-2013-01-08-Run4'!CA11</f>
        <v>2.0295033898328146E-5</v>
      </c>
      <c r="AZ10" s="47">
        <f>'LUC-2013-01-08-Run4'!CB11</f>
        <v>2.0548156613124433E-5</v>
      </c>
      <c r="BA10" s="47">
        <f>'LUC-2013-01-08-Run4'!CC11</f>
        <v>2.0801758869785672E-5</v>
      </c>
      <c r="BB10" s="47">
        <f>'LUC-2013-01-08-Run4'!CD11</f>
        <v>2.1055828081857568E-5</v>
      </c>
      <c r="BC10" s="47">
        <f>'LUC-2013-01-08-Run4'!CE11</f>
        <v>2.1310346949605758E-5</v>
      </c>
      <c r="BD10" s="47">
        <f>'LUC-2013-01-08-Run4'!CF11</f>
        <v>2.1565314955439615E-5</v>
      </c>
      <c r="BE10" s="47">
        <f>'LUC-2013-01-08-Run4'!CG11</f>
        <v>2.1820723628412651E-5</v>
      </c>
      <c r="BF10" s="47">
        <f>'LUC-2013-01-08-Run4'!CH11</f>
        <v>2.2076567644162625E-5</v>
      </c>
      <c r="BG10" s="47">
        <f>'LUC-2013-01-08-Run4'!CI11</f>
        <v>2.2332826663134236E-5</v>
      </c>
      <c r="BH10" s="47">
        <f>'LUC-2013-01-08-Run4'!CJ11</f>
        <v>2.2589489050445082E-5</v>
      </c>
      <c r="BI10" s="47">
        <f>'LUC-2013-01-08-Run4'!CK11</f>
        <v>2.2846510383298265E-5</v>
      </c>
      <c r="BJ10" s="47">
        <f>'LUC-2013-01-08-Run4'!CL11</f>
        <v>2.3103864648919468E-5</v>
      </c>
      <c r="BK10" s="47">
        <f>'LUC-2013-01-08-Run4'!CM11</f>
        <v>2.336149868724929E-5</v>
      </c>
      <c r="BM10" s="103"/>
      <c r="BN10" s="49" t="s">
        <v>102</v>
      </c>
      <c r="BO10" s="57">
        <f t="shared" si="6"/>
        <v>9.854236723099179</v>
      </c>
      <c r="BP10" s="57">
        <f t="shared" si="0"/>
        <v>10.915504194081233</v>
      </c>
      <c r="BQ10" s="57">
        <f t="shared" si="1"/>
        <v>12.875722419325717</v>
      </c>
      <c r="BR10" s="57">
        <f t="shared" si="2"/>
        <v>15.57412314738251</v>
      </c>
      <c r="BS10" s="57">
        <f t="shared" si="3"/>
        <v>18.288393046038397</v>
      </c>
      <c r="BT10" s="57">
        <f t="shared" si="4"/>
        <v>20.801758869785672</v>
      </c>
      <c r="BU10" s="57">
        <f t="shared" si="5"/>
        <v>23.361498687249291</v>
      </c>
    </row>
    <row r="11" spans="1:73" x14ac:dyDescent="0.25">
      <c r="A11" s="46" t="s">
        <v>71</v>
      </c>
      <c r="B11" s="46" t="s">
        <v>103</v>
      </c>
      <c r="C11" s="46" t="s">
        <v>92</v>
      </c>
      <c r="D11" s="47">
        <f>'LUC-2013-01-08-Run4'!AF12</f>
        <v>2.1546611417777664E-5</v>
      </c>
      <c r="E11" s="47">
        <f>'LUC-2013-01-08-Run4'!AG12</f>
        <v>2.1548776353901259E-5</v>
      </c>
      <c r="F11" s="47">
        <f>'LUC-2013-01-08-Run4'!AH12</f>
        <v>2.1529813843228388E-5</v>
      </c>
      <c r="G11" s="47">
        <f>'LUC-2013-01-08-Run4'!AI12</f>
        <v>2.1511796280261009E-5</v>
      </c>
      <c r="H11" s="47">
        <f>'LUC-2013-01-08-Run4'!AJ12</f>
        <v>2.1494294630538175E-5</v>
      </c>
      <c r="I11" s="47">
        <f>'LUC-2013-01-08-Run4'!AK12</f>
        <v>2.1477258718884035E-5</v>
      </c>
      <c r="J11" s="47">
        <f>'LUC-2013-01-08-Run4'!AL12</f>
        <v>2.1460780711870611E-5</v>
      </c>
      <c r="K11" s="47">
        <f>'LUC-2013-01-08-Run4'!AM12</f>
        <v>2.1445238306112089E-5</v>
      </c>
      <c r="L11" s="47">
        <f>'LUC-2013-01-08-Run4'!AN12</f>
        <v>2.1430974190250699E-5</v>
      </c>
      <c r="M11" s="47">
        <f>'LUC-2013-01-08-Run4'!AO12</f>
        <v>2.1418246228484336E-5</v>
      </c>
      <c r="N11" s="47">
        <f>'LUC-2013-01-08-Run4'!AP12</f>
        <v>2.1406989135757382E-5</v>
      </c>
      <c r="O11" s="47">
        <f>'LUC-2013-01-08-Run4'!AQ12</f>
        <v>2.1396971476561034E-5</v>
      </c>
      <c r="P11" s="47">
        <f>'LUC-2013-01-08-Run4'!AR12</f>
        <v>2.1387819441490876E-5</v>
      </c>
      <c r="Q11" s="47">
        <f>'LUC-2013-01-08-Run4'!AS12</f>
        <v>2.1379160748666734E-5</v>
      </c>
      <c r="R11" s="47">
        <f>'LUC-2013-01-08-Run4'!AT12</f>
        <v>2.1370586114888923E-5</v>
      </c>
      <c r="S11" s="47">
        <f>'LUC-2013-01-08-Run4'!AU12</f>
        <v>2.1564353450623786E-5</v>
      </c>
      <c r="T11" s="47">
        <f>'LUC-2013-01-08-Run4'!AV12</f>
        <v>2.1793341436211772E-5</v>
      </c>
      <c r="U11" s="47">
        <f>'LUC-2013-01-08-Run4'!AW12</f>
        <v>2.2022900015537084E-5</v>
      </c>
      <c r="V11" s="47">
        <f>'LUC-2013-01-08-Run4'!AX12</f>
        <v>2.225291554480102E-5</v>
      </c>
      <c r="W11" s="47">
        <f>'LUC-2013-01-08-Run4'!AY12</f>
        <v>2.248331696163916E-5</v>
      </c>
      <c r="X11" s="47">
        <f>'LUC-2013-01-08-Run4'!AZ12</f>
        <v>2.2714121854788541E-5</v>
      </c>
      <c r="Y11" s="47">
        <f>'LUC-2013-01-08-Run4'!BA12</f>
        <v>2.2945369953573054E-5</v>
      </c>
      <c r="Z11" s="47">
        <f>'LUC-2013-01-08-Run4'!BB12</f>
        <v>2.317716854182256E-5</v>
      </c>
      <c r="AA11" s="47">
        <f>'LUC-2013-01-08-Run4'!BC12</f>
        <v>2.3409714567266966E-5</v>
      </c>
      <c r="AB11" s="47">
        <f>'LUC-2013-01-08-Run4'!BD12</f>
        <v>2.3643118283127092E-5</v>
      </c>
      <c r="AC11" s="47">
        <f>'LUC-2013-01-08-Run4'!BE12</f>
        <v>2.3877389487586614E-5</v>
      </c>
      <c r="AD11" s="47">
        <f>'LUC-2013-01-08-Run4'!BF12</f>
        <v>2.4112490073566627E-5</v>
      </c>
      <c r="AE11" s="47">
        <f>'LUC-2013-01-08-Run4'!BG12</f>
        <v>2.4348441491904624E-5</v>
      </c>
      <c r="AF11" s="47">
        <f>'LUC-2013-01-08-Run4'!BH12</f>
        <v>2.4585313440037396E-5</v>
      </c>
      <c r="AG11" s="47">
        <f>'LUC-2013-01-08-Run4'!BI12</f>
        <v>2.4823070699872917E-5</v>
      </c>
      <c r="AH11" s="47">
        <f>'LUC-2013-01-08-Run4'!BJ12</f>
        <v>2.5061723396556276E-5</v>
      </c>
      <c r="AI11" s="47">
        <f>'LUC-2013-01-08-Run4'!BK12</f>
        <v>2.5301222927894769E-5</v>
      </c>
      <c r="AJ11" s="47">
        <f>'LUC-2013-01-08-Run4'!BL12</f>
        <v>2.5541470402580263E-5</v>
      </c>
      <c r="AK11" s="47">
        <f>'LUC-2013-01-08-Run4'!BM12</f>
        <v>2.5782356869015562E-5</v>
      </c>
      <c r="AL11" s="47">
        <f>'LUC-2013-01-08-Run4'!BN12</f>
        <v>2.602382674911267E-5</v>
      </c>
      <c r="AM11" s="47">
        <f>'LUC-2013-01-08-Run4'!BO12</f>
        <v>2.6265788224911583E-5</v>
      </c>
      <c r="AN11" s="47">
        <f>'LUC-2013-01-08-Run4'!BP12</f>
        <v>2.6508240428606932E-5</v>
      </c>
      <c r="AO11" s="47">
        <f>'LUC-2013-01-08-Run4'!BQ12</f>
        <v>2.6751112796108488E-5</v>
      </c>
      <c r="AP11" s="47">
        <f>'LUC-2013-01-08-Run4'!BR12</f>
        <v>2.6994398843226654E-5</v>
      </c>
      <c r="AQ11" s="47">
        <f>'LUC-2013-01-08-Run4'!BS12</f>
        <v>2.7238015928863178E-5</v>
      </c>
      <c r="AR11" s="47">
        <f>'LUC-2013-01-08-Run4'!BT12</f>
        <v>2.7486278328480859E-5</v>
      </c>
      <c r="AS11" s="47">
        <f>'LUC-2013-01-08-Run4'!BU12</f>
        <v>2.7735066702356564E-5</v>
      </c>
      <c r="AT11" s="47">
        <f>'LUC-2013-01-08-Run4'!BV12</f>
        <v>2.7984373471102214E-5</v>
      </c>
      <c r="AU11" s="47">
        <f>'LUC-2013-01-08-Run4'!BW12</f>
        <v>2.8234185785609252E-5</v>
      </c>
      <c r="AV11" s="47">
        <f>'LUC-2013-01-08-Run4'!BX12</f>
        <v>2.848452661865839E-5</v>
      </c>
      <c r="AW11" s="47">
        <f>'LUC-2013-01-08-Run4'!BY12</f>
        <v>2.8735407812141995E-5</v>
      </c>
      <c r="AX11" s="47">
        <f>'LUC-2013-01-08-Run4'!BZ12</f>
        <v>2.8986784416274045E-5</v>
      </c>
      <c r="AY11" s="47">
        <f>'LUC-2013-01-08-Run4'!CA12</f>
        <v>2.923868910001958E-5</v>
      </c>
      <c r="AZ11" s="47">
        <f>'LUC-2013-01-08-Run4'!CB12</f>
        <v>2.9491106015792109E-5</v>
      </c>
      <c r="BA11" s="47">
        <f>'LUC-2013-01-08-Run4'!CC12</f>
        <v>2.974403013996918E-5</v>
      </c>
      <c r="BB11" s="47">
        <f>'LUC-2013-01-08-Run4'!CD12</f>
        <v>2.9997418547630894E-5</v>
      </c>
      <c r="BC11" s="47">
        <f>'LUC-2013-01-08-Run4'!CE12</f>
        <v>3.0251285972614444E-5</v>
      </c>
      <c r="BD11" s="47">
        <f>'LUC-2013-01-08-Run4'!CF12</f>
        <v>3.0505605048150061E-5</v>
      </c>
      <c r="BE11" s="47">
        <f>'LUC-2013-01-08-Run4'!CG12</f>
        <v>3.0760361503078086E-5</v>
      </c>
      <c r="BF11" s="47">
        <f>'LUC-2013-01-08-Run4'!CH12</f>
        <v>3.1015537929679432E-5</v>
      </c>
      <c r="BG11" s="47">
        <f>'LUC-2013-01-08-Run4'!CI12</f>
        <v>3.1271124426628932E-5</v>
      </c>
      <c r="BH11" s="47">
        <f>'LUC-2013-01-08-Run4'!CJ12</f>
        <v>3.152708507740859E-5</v>
      </c>
      <c r="BI11" s="47">
        <f>'LUC-2013-01-08-Run4'!CK12</f>
        <v>3.1783371020349179E-5</v>
      </c>
      <c r="BJ11" s="47">
        <f>'LUC-2013-01-08-Run4'!CL12</f>
        <v>3.2039952017257924E-5</v>
      </c>
      <c r="BK11" s="47">
        <f>'LUC-2013-01-08-Run4'!CM12</f>
        <v>3.2296747924272995E-5</v>
      </c>
      <c r="BM11" s="103"/>
      <c r="BN11" s="49" t="s">
        <v>103</v>
      </c>
      <c r="BO11" s="57">
        <f t="shared" si="6"/>
        <v>21.546611417777665</v>
      </c>
      <c r="BP11" s="57">
        <f t="shared" si="0"/>
        <v>21.418246228484335</v>
      </c>
      <c r="BQ11" s="57">
        <f t="shared" si="1"/>
        <v>22.483316961639161</v>
      </c>
      <c r="BR11" s="57">
        <f t="shared" si="2"/>
        <v>24.823070699872918</v>
      </c>
      <c r="BS11" s="57">
        <f t="shared" si="3"/>
        <v>27.238015928863177</v>
      </c>
      <c r="BT11" s="57">
        <f t="shared" si="4"/>
        <v>29.74403013996918</v>
      </c>
      <c r="BU11" s="57">
        <f t="shared" si="5"/>
        <v>32.296747924272992</v>
      </c>
    </row>
    <row r="12" spans="1:73" x14ac:dyDescent="0.25">
      <c r="A12" s="46" t="s">
        <v>71</v>
      </c>
      <c r="B12" s="46" t="s">
        <v>104</v>
      </c>
      <c r="C12" s="46" t="s">
        <v>92</v>
      </c>
      <c r="D12" s="47">
        <f>'LUC-2013-01-08-Run4'!AF14</f>
        <v>7.2579400635636128E-5</v>
      </c>
      <c r="E12" s="47">
        <f>'LUC-2013-01-08-Run4'!AG14</f>
        <v>7.2710750357848772E-5</v>
      </c>
      <c r="F12" s="47">
        <f>'LUC-2013-01-08-Run4'!AH14</f>
        <v>7.2835631481469562E-5</v>
      </c>
      <c r="G12" s="47">
        <f>'LUC-2013-01-08-Run4'!AI14</f>
        <v>7.2966844650889425E-5</v>
      </c>
      <c r="H12" s="47">
        <f>'LUC-2013-01-08-Run4'!AJ14</f>
        <v>7.3104359921105733E-5</v>
      </c>
      <c r="I12" s="47">
        <f>'LUC-2013-01-08-Run4'!AK14</f>
        <v>7.3248246864508071E-5</v>
      </c>
      <c r="J12" s="47">
        <f>'LUC-2013-01-08-Run4'!AL14</f>
        <v>7.3398754505103175E-5</v>
      </c>
      <c r="K12" s="47">
        <f>'LUC-2013-01-08-Run4'!AM14</f>
        <v>7.3555626460515322E-5</v>
      </c>
      <c r="L12" s="47">
        <f>'LUC-2013-01-08-Run4'!AN14</f>
        <v>7.3718630250443402E-5</v>
      </c>
      <c r="M12" s="47">
        <f>'LUC-2013-01-08-Run4'!AO14</f>
        <v>7.3887930394828121E-5</v>
      </c>
      <c r="N12" s="47">
        <f>'LUC-2013-01-08-Run4'!AP14</f>
        <v>7.4063048210976443E-5</v>
      </c>
      <c r="O12" s="47">
        <f>'LUC-2013-01-08-Run4'!AQ14</f>
        <v>7.4244147109695115E-5</v>
      </c>
      <c r="P12" s="47">
        <f>'LUC-2013-01-08-Run4'!AR14</f>
        <v>7.4431632375143155E-5</v>
      </c>
      <c r="Q12" s="47">
        <f>'LUC-2013-01-08-Run4'!AS14</f>
        <v>7.4625871636400709E-5</v>
      </c>
      <c r="R12" s="47">
        <f>'LUC-2013-01-08-Run4'!AT14</f>
        <v>7.4827372348252132E-5</v>
      </c>
      <c r="S12" s="47">
        <f>'LUC-2013-01-08-Run4'!AU14</f>
        <v>7.5272799341533807E-5</v>
      </c>
      <c r="T12" s="47">
        <f>'LUC-2013-01-08-Run4'!AV14</f>
        <v>7.5653421761369362E-5</v>
      </c>
      <c r="U12" s="47">
        <f>'LUC-2013-01-08-Run4'!AW14</f>
        <v>7.6040193622583865E-5</v>
      </c>
      <c r="V12" s="47">
        <f>'LUC-2013-01-08-Run4'!AX14</f>
        <v>7.6432190906052539E-5</v>
      </c>
      <c r="W12" s="47">
        <f>'LUC-2013-01-08-Run4'!AY14</f>
        <v>7.6828880354967423E-5</v>
      </c>
      <c r="X12" s="47">
        <f>'LUC-2013-01-08-Run4'!AZ14</f>
        <v>7.7229800876962352E-5</v>
      </c>
      <c r="Y12" s="47">
        <f>'LUC-2013-01-08-Run4'!BA14</f>
        <v>7.7634910652234077E-5</v>
      </c>
      <c r="Z12" s="47">
        <f>'LUC-2013-01-08-Run4'!BB14</f>
        <v>7.8043932027252886E-5</v>
      </c>
      <c r="AA12" s="47">
        <f>'LUC-2013-01-08-Run4'!BC14</f>
        <v>7.8456345254956117E-5</v>
      </c>
      <c r="AB12" s="47">
        <f>'LUC-2013-01-08-Run4'!BD14</f>
        <v>7.8871802407409408E-5</v>
      </c>
      <c r="AC12" s="47">
        <f>'LUC-2013-01-08-Run4'!BE14</f>
        <v>7.9290254340928318E-5</v>
      </c>
      <c r="AD12" s="47">
        <f>'LUC-2013-01-08-Run4'!BF14</f>
        <v>7.9711490722035377E-5</v>
      </c>
      <c r="AE12" s="47">
        <f>'LUC-2013-01-08-Run4'!BG14</f>
        <v>8.0135788621319673E-5</v>
      </c>
      <c r="AF12" s="47">
        <f>'LUC-2013-01-08-Run4'!BH14</f>
        <v>8.0562988302829418E-5</v>
      </c>
      <c r="AG12" s="47">
        <f>'LUC-2013-01-08-Run4'!BI14</f>
        <v>8.0993198348850272E-5</v>
      </c>
      <c r="AH12" s="47">
        <f>'LUC-2013-01-08-Run4'!BJ14</f>
        <v>8.1426526896724929E-5</v>
      </c>
      <c r="AI12" s="47">
        <f>'LUC-2013-01-08-Run4'!BK14</f>
        <v>8.1862876820251466E-5</v>
      </c>
      <c r="AJ12" s="47">
        <f>'LUC-2013-01-08-Run4'!BL14</f>
        <v>8.2302563022349228E-5</v>
      </c>
      <c r="AK12" s="47">
        <f>'LUC-2013-01-08-Run4'!BM14</f>
        <v>8.2745948066426073E-5</v>
      </c>
      <c r="AL12" s="47">
        <f>'LUC-2013-01-08-Run4'!BN14</f>
        <v>8.3193150536952967E-5</v>
      </c>
      <c r="AM12" s="47">
        <f>'LUC-2013-01-08-Run4'!BO14</f>
        <v>8.3644366820044867E-5</v>
      </c>
      <c r="AN12" s="47">
        <f>'LUC-2013-01-08-Run4'!BP14</f>
        <v>8.4099276794272285E-5</v>
      </c>
      <c r="AO12" s="47">
        <f>'LUC-2013-01-08-Run4'!BQ14</f>
        <v>8.4557925721439917E-5</v>
      </c>
      <c r="AP12" s="47">
        <f>'LUC-2013-01-08-Run4'!BR14</f>
        <v>8.5019750842936146E-5</v>
      </c>
      <c r="AQ12" s="47">
        <f>'LUC-2013-01-08-Run4'!BS14</f>
        <v>8.8421503654507531E-5</v>
      </c>
      <c r="AR12" s="47">
        <f>'LUC-2013-01-08-Run4'!BT14</f>
        <v>8.8842393838757668E-5</v>
      </c>
      <c r="AS12" s="47">
        <f>'LUC-2013-01-08-Run4'!BU14</f>
        <v>8.9265303631429454E-5</v>
      </c>
      <c r="AT12" s="47">
        <f>'LUC-2013-01-08-Run4'!BV14</f>
        <v>8.968966968738465E-5</v>
      </c>
      <c r="AU12" s="47">
        <f>'LUC-2013-01-08-Run4'!BW14</f>
        <v>9.0115191424142366E-5</v>
      </c>
      <c r="AV12" s="47">
        <f>'LUC-2013-01-08-Run4'!BX14</f>
        <v>9.0541413440371632E-5</v>
      </c>
      <c r="AW12" s="47">
        <f>'LUC-2013-01-08-Run4'!BY14</f>
        <v>9.0968056296699494E-5</v>
      </c>
      <c r="AX12" s="47">
        <f>'LUC-2013-01-08-Run4'!BZ14</f>
        <v>9.1395259359980312E-5</v>
      </c>
      <c r="AY12" s="47">
        <f>'LUC-2013-01-08-Run4'!CA14</f>
        <v>9.1822763544531668E-5</v>
      </c>
      <c r="AZ12" s="47">
        <f>'LUC-2013-01-08-Run4'!CB14</f>
        <v>9.2250697448126019E-5</v>
      </c>
      <c r="BA12" s="47">
        <f>'LUC-2013-01-08-Run4'!CC14</f>
        <v>9.2678861236957113E-5</v>
      </c>
      <c r="BB12" s="47">
        <f>'LUC-2013-01-08-Run4'!CD14</f>
        <v>9.3107437683878698E-5</v>
      </c>
      <c r="BC12" s="47">
        <f>'LUC-2013-01-08-Run4'!CE14</f>
        <v>9.3536262752496986E-5</v>
      </c>
      <c r="BD12" s="47">
        <f>'LUC-2013-01-08-Run4'!CF14</f>
        <v>9.3965275259047813E-5</v>
      </c>
      <c r="BE12" s="47">
        <f>'LUC-2013-01-08-Run4'!CG14</f>
        <v>9.4394518640761839E-5</v>
      </c>
      <c r="BF12" s="47">
        <f>'LUC-2013-01-08-Run4'!CH14</f>
        <v>9.4823893052683463E-5</v>
      </c>
      <c r="BG12" s="47">
        <f>'LUC-2013-01-08-Run4'!CI14</f>
        <v>9.5253528751421097E-5</v>
      </c>
      <c r="BH12" s="47">
        <f>'LUC-2013-01-08-Run4'!CJ14</f>
        <v>9.5683465522345998E-5</v>
      </c>
      <c r="BI12" s="47">
        <f>'LUC-2013-01-08-Run4'!CK14</f>
        <v>9.611397100395814E-5</v>
      </c>
      <c r="BJ12" s="47">
        <f>'LUC-2013-01-08-Run4'!CL14</f>
        <v>9.6545000653288165E-5</v>
      </c>
      <c r="BK12" s="47">
        <f>'LUC-2013-01-08-Run4'!CM14</f>
        <v>9.6976999883365017E-5</v>
      </c>
      <c r="BM12" s="101"/>
      <c r="BN12" s="50" t="s">
        <v>104</v>
      </c>
      <c r="BO12" s="58">
        <f t="shared" si="6"/>
        <v>72.579400635636134</v>
      </c>
      <c r="BP12" s="58">
        <f t="shared" si="0"/>
        <v>73.887930394828118</v>
      </c>
      <c r="BQ12" s="58">
        <f t="shared" si="1"/>
        <v>76.828880354967424</v>
      </c>
      <c r="BR12" s="58">
        <f t="shared" si="2"/>
        <v>80.993198348850271</v>
      </c>
      <c r="BS12" s="58">
        <f t="shared" si="3"/>
        <v>88.421503654507532</v>
      </c>
      <c r="BT12" s="58">
        <f t="shared" si="4"/>
        <v>92.678861236957118</v>
      </c>
      <c r="BU12" s="58">
        <f t="shared" si="5"/>
        <v>96.976999883365011</v>
      </c>
    </row>
    <row r="13" spans="1:73" x14ac:dyDescent="0.25">
      <c r="BM13" s="102" t="s">
        <v>38</v>
      </c>
      <c r="BN13" s="51" t="s">
        <v>96</v>
      </c>
      <c r="BO13" s="56">
        <f t="shared" ref="BO13:BO23" si="7">D14*1000000</f>
        <v>26.047124150016419</v>
      </c>
      <c r="BP13" s="56">
        <f t="shared" ref="BP13:BP23" si="8">M14*1000000</f>
        <v>25.027577905867933</v>
      </c>
      <c r="BQ13" s="56">
        <f t="shared" ref="BQ13:BQ23" si="9">W14*1000000</f>
        <v>24.612609299800145</v>
      </c>
      <c r="BR13" s="56">
        <f t="shared" ref="BR13:BR23" si="10">AG14*1000000</f>
        <v>24.826489976641632</v>
      </c>
      <c r="BS13" s="56">
        <f t="shared" ref="BS13:BS23" si="11">AQ14*1000000</f>
        <v>25.041135718846558</v>
      </c>
      <c r="BT13" s="56">
        <f t="shared" ref="BT13:BT23" si="12">BA14*1000000</f>
        <v>25.256549263104439</v>
      </c>
      <c r="BU13" s="56">
        <f t="shared" ref="BU13:BU23" si="13">BK14*1000000</f>
        <v>25.472733355894153</v>
      </c>
    </row>
    <row r="14" spans="1:73" x14ac:dyDescent="0.25">
      <c r="A14" s="46" t="s">
        <v>38</v>
      </c>
      <c r="B14" s="46" t="s">
        <v>96</v>
      </c>
      <c r="C14" s="46" t="s">
        <v>92</v>
      </c>
      <c r="D14" s="47">
        <f>'LUC-2013-01-08-Run4'!AF16</f>
        <v>2.6047124150016419E-5</v>
      </c>
      <c r="E14" s="47">
        <f>'LUC-2013-01-08-Run4'!AG16</f>
        <v>2.5931820509822103E-5</v>
      </c>
      <c r="F14" s="47">
        <f>'LUC-2013-01-08-Run4'!AH16</f>
        <v>2.5817027287951345E-5</v>
      </c>
      <c r="G14" s="47">
        <f>'LUC-2013-01-08-Run4'!AI16</f>
        <v>2.5702742224918969E-5</v>
      </c>
      <c r="H14" s="47">
        <f>'LUC-2013-01-08-Run4'!AJ16</f>
        <v>2.5588963071241946E-5</v>
      </c>
      <c r="I14" s="47">
        <f>'LUC-2013-01-08-Run4'!AK16</f>
        <v>2.5475687587395098E-5</v>
      </c>
      <c r="J14" s="47">
        <f>'LUC-2013-01-08-Run4'!AL16</f>
        <v>2.5362913543767027E-5</v>
      </c>
      <c r="K14" s="47">
        <f>'LUC-2013-01-08-Run4'!AM16</f>
        <v>2.5250638720616227E-5</v>
      </c>
      <c r="L14" s="47">
        <f>'LUC-2013-01-08-Run4'!AN16</f>
        <v>2.5138860908027395E-5</v>
      </c>
      <c r="M14" s="47">
        <f>'LUC-2013-01-08-Run4'!AO16</f>
        <v>2.5027577905867931E-5</v>
      </c>
      <c r="N14" s="47">
        <f>'LUC-2013-01-08-Run4'!AP16</f>
        <v>2.4916787523744632E-5</v>
      </c>
      <c r="O14" s="47">
        <f>'LUC-2013-01-08-Run4'!AQ16</f>
        <v>2.4806487580960574E-5</v>
      </c>
      <c r="P14" s="47">
        <f>'LUC-2013-01-08-Run4'!AR16</f>
        <v>2.4696675906472202E-5</v>
      </c>
      <c r="Q14" s="47">
        <f>'LUC-2013-01-08-Run4'!AS16</f>
        <v>2.4587350338846587E-5</v>
      </c>
      <c r="R14" s="47">
        <f>'LUC-2013-01-08-Run4'!AT16</f>
        <v>2.4478508726218878E-5</v>
      </c>
      <c r="S14" s="47">
        <f>'LUC-2013-01-08-Run4'!AU16</f>
        <v>2.4527270636204891E-5</v>
      </c>
      <c r="T14" s="47">
        <f>'LUC-2013-01-08-Run4'!AV16</f>
        <v>2.4548593876562171E-5</v>
      </c>
      <c r="U14" s="47">
        <f>'LUC-2013-01-08-Run4'!AW16</f>
        <v>2.4569924732133882E-5</v>
      </c>
      <c r="V14" s="47">
        <f>'LUC-2013-01-08-Run4'!AX16</f>
        <v>2.4591263205639672E-5</v>
      </c>
      <c r="W14" s="47">
        <f>'LUC-2013-01-08-Run4'!AY16</f>
        <v>2.4612609299800146E-5</v>
      </c>
      <c r="X14" s="47">
        <f>'LUC-2013-01-08-Run4'!AZ16</f>
        <v>2.4633963017336884E-5</v>
      </c>
      <c r="Y14" s="47">
        <f>'LUC-2013-01-08-Run4'!BA16</f>
        <v>2.4655324360972442E-5</v>
      </c>
      <c r="Z14" s="47">
        <f>'LUC-2013-01-08-Run4'!BB16</f>
        <v>2.467669333343034E-5</v>
      </c>
      <c r="AA14" s="47">
        <f>'LUC-2013-01-08-Run4'!BC16</f>
        <v>2.4698069937435075E-5</v>
      </c>
      <c r="AB14" s="47">
        <f>'LUC-2013-01-08-Run4'!BD16</f>
        <v>2.4719454175712123E-5</v>
      </c>
      <c r="AC14" s="47">
        <f>'LUC-2013-01-08-Run4'!BE16</f>
        <v>2.4740846050987925E-5</v>
      </c>
      <c r="AD14" s="47">
        <f>'LUC-2013-01-08-Run4'!BF16</f>
        <v>2.4762245565989893E-5</v>
      </c>
      <c r="AE14" s="47">
        <f>'LUC-2013-01-08-Run4'!BG16</f>
        <v>2.4783652723446429E-5</v>
      </c>
      <c r="AF14" s="47">
        <f>'LUC-2013-01-08-Run4'!BH16</f>
        <v>2.4805067526086899E-5</v>
      </c>
      <c r="AG14" s="47">
        <f>'LUC-2013-01-08-Run4'!BI16</f>
        <v>2.4826489976641633E-5</v>
      </c>
      <c r="AH14" s="47">
        <f>'LUC-2013-01-08-Run4'!BJ16</f>
        <v>2.4847920077841963E-5</v>
      </c>
      <c r="AI14" s="47">
        <f>'LUC-2013-01-08-Run4'!BK16</f>
        <v>2.4869357832420167E-5</v>
      </c>
      <c r="AJ14" s="47">
        <f>'LUC-2013-01-08-Run4'!BL16</f>
        <v>2.4890803243109515E-5</v>
      </c>
      <c r="AK14" s="47">
        <f>'LUC-2013-01-08-Run4'!BM16</f>
        <v>2.491225631264425E-5</v>
      </c>
      <c r="AL14" s="47">
        <f>'LUC-2013-01-08-Run4'!BN16</f>
        <v>2.49337170437596E-5</v>
      </c>
      <c r="AM14" s="47">
        <f>'LUC-2013-01-08-Run4'!BO16</f>
        <v>2.4955185439191757E-5</v>
      </c>
      <c r="AN14" s="47">
        <f>'LUC-2013-01-08-Run4'!BP16</f>
        <v>2.497666150167789E-5</v>
      </c>
      <c r="AO14" s="47">
        <f>'LUC-2013-01-08-Run4'!BQ16</f>
        <v>2.4998145233956152E-5</v>
      </c>
      <c r="AP14" s="47">
        <f>'LUC-2013-01-08-Run4'!BR16</f>
        <v>2.5019636638765671E-5</v>
      </c>
      <c r="AQ14" s="47">
        <f>'LUC-2013-01-08-Run4'!BS16</f>
        <v>2.5041135718846558E-5</v>
      </c>
      <c r="AR14" s="47">
        <f>'LUC-2013-01-08-Run4'!BT16</f>
        <v>2.5062642476939903E-5</v>
      </c>
      <c r="AS14" s="47">
        <f>'LUC-2013-01-08-Run4'!BU16</f>
        <v>2.5084156915787766E-5</v>
      </c>
      <c r="AT14" s="47">
        <f>'LUC-2013-01-08-Run4'!BV16</f>
        <v>2.5105679038133188E-5</v>
      </c>
      <c r="AU14" s="47">
        <f>'LUC-2013-01-08-Run4'!BW16</f>
        <v>2.5127208846720193E-5</v>
      </c>
      <c r="AV14" s="47">
        <f>'LUC-2013-01-08-Run4'!BX16</f>
        <v>2.5148746344293792E-5</v>
      </c>
      <c r="AW14" s="47">
        <f>'LUC-2013-01-08-Run4'!BY16</f>
        <v>2.5170291533599969E-5</v>
      </c>
      <c r="AX14" s="47">
        <f>'LUC-2013-01-08-Run4'!BZ16</f>
        <v>2.5191844417385685E-5</v>
      </c>
      <c r="AY14" s="47">
        <f>'LUC-2013-01-08-Run4'!CA16</f>
        <v>2.5213404998398886E-5</v>
      </c>
      <c r="AZ14" s="47">
        <f>'LUC-2013-01-08-Run4'!CB16</f>
        <v>2.5234973279388503E-5</v>
      </c>
      <c r="BA14" s="47">
        <f>'LUC-2013-01-08-Run4'!CC16</f>
        <v>2.5256549263104441E-5</v>
      </c>
      <c r="BB14" s="47">
        <f>'LUC-2013-01-08-Run4'!CD16</f>
        <v>2.5278132952297586E-5</v>
      </c>
      <c r="BC14" s="47">
        <f>'LUC-2013-01-08-Run4'!CE16</f>
        <v>2.5299724349719819E-5</v>
      </c>
      <c r="BD14" s="47">
        <f>'LUC-2013-01-08-Run4'!CF16</f>
        <v>2.5321323458123997E-5</v>
      </c>
      <c r="BE14" s="47">
        <f>'LUC-2013-01-08-Run4'!CG16</f>
        <v>2.5342930280263964E-5</v>
      </c>
      <c r="BF14" s="47">
        <f>'LUC-2013-01-08-Run4'!CH16</f>
        <v>2.5364544818894534E-5</v>
      </c>
      <c r="BG14" s="47">
        <f>'LUC-2013-01-08-Run4'!CI16</f>
        <v>2.5386167076771516E-5</v>
      </c>
      <c r="BH14" s="47">
        <f>'LUC-2013-01-08-Run4'!CJ16</f>
        <v>2.5407797056651697E-5</v>
      </c>
      <c r="BI14" s="47">
        <f>'LUC-2013-01-08-Run4'!CK16</f>
        <v>2.5429434761292858E-5</v>
      </c>
      <c r="BJ14" s="47">
        <f>'LUC-2013-01-08-Run4'!CL16</f>
        <v>2.5451080193453763E-5</v>
      </c>
      <c r="BK14" s="47">
        <f>'LUC-2013-01-08-Run4'!CM16</f>
        <v>2.5472733355894152E-5</v>
      </c>
      <c r="BM14" s="100"/>
      <c r="BN14" s="49" t="s">
        <v>97</v>
      </c>
      <c r="BO14" s="57">
        <f t="shared" si="7"/>
        <v>201</v>
      </c>
      <c r="BP14" s="57">
        <f t="shared" si="8"/>
        <v>201.6</v>
      </c>
      <c r="BQ14" s="57">
        <f t="shared" si="9"/>
        <v>207.40500000000009</v>
      </c>
      <c r="BR14" s="57">
        <f t="shared" si="10"/>
        <v>220.67583333333343</v>
      </c>
      <c r="BS14" s="57">
        <f t="shared" si="11"/>
        <v>233.94666666666686</v>
      </c>
      <c r="BT14" s="57">
        <f t="shared" si="12"/>
        <v>242.5216666666669</v>
      </c>
      <c r="BU14" s="57">
        <f t="shared" si="13"/>
        <v>251.09666666666683</v>
      </c>
    </row>
    <row r="15" spans="1:73" x14ac:dyDescent="0.25">
      <c r="A15" s="46" t="s">
        <v>38</v>
      </c>
      <c r="B15" s="46" t="s">
        <v>97</v>
      </c>
      <c r="C15" s="46" t="s">
        <v>92</v>
      </c>
      <c r="D15" s="47">
        <f>'LUC-2013-01-08-Run4'!AF17</f>
        <v>2.0100000000000001E-4</v>
      </c>
      <c r="E15" s="47">
        <f>'LUC-2013-01-08-Run4'!AG17</f>
        <v>2.0106666666666668E-4</v>
      </c>
      <c r="F15" s="47">
        <f>'LUC-2013-01-08-Run4'!AH17</f>
        <v>2.0113333333333333E-4</v>
      </c>
      <c r="G15" s="47">
        <f>'LUC-2013-01-08-Run4'!AI17</f>
        <v>2.0120000000000001E-4</v>
      </c>
      <c r="H15" s="47">
        <f>'LUC-2013-01-08-Run4'!AJ17</f>
        <v>2.0126666666666666E-4</v>
      </c>
      <c r="I15" s="47">
        <f>'LUC-2013-01-08-Run4'!AK17</f>
        <v>2.0133333333333334E-4</v>
      </c>
      <c r="J15" s="47">
        <f>'LUC-2013-01-08-Run4'!AL17</f>
        <v>2.0140000000000002E-4</v>
      </c>
      <c r="K15" s="47">
        <f>'LUC-2013-01-08-Run4'!AM17</f>
        <v>2.0146666666666667E-4</v>
      </c>
      <c r="L15" s="47">
        <f>'LUC-2013-01-08-Run4'!AN17</f>
        <v>2.0153333333333334E-4</v>
      </c>
      <c r="M15" s="47">
        <f>'LUC-2013-01-08-Run4'!AO17</f>
        <v>2.0159999999999999E-4</v>
      </c>
      <c r="N15" s="47">
        <f>'LUC-2013-01-08-Run4'!AP17</f>
        <v>2.0166666666666667E-4</v>
      </c>
      <c r="O15" s="47">
        <f>'LUC-2013-01-08-Run4'!AQ17</f>
        <v>2.0173333333333335E-4</v>
      </c>
      <c r="P15" s="47">
        <f>'LUC-2013-01-08-Run4'!AR17</f>
        <v>2.018E-4</v>
      </c>
      <c r="Q15" s="47">
        <f>'LUC-2013-01-08-Run4'!AS17</f>
        <v>2.0186666666666668E-4</v>
      </c>
      <c r="R15" s="47">
        <f>'LUC-2013-01-08-Run4'!AT17</f>
        <v>2.0193333333333333E-4</v>
      </c>
      <c r="S15" s="47">
        <f>'LUC-2013-01-08-Run4'!AU17</f>
        <v>2.0209666666666669E-4</v>
      </c>
      <c r="T15" s="47">
        <f>'LUC-2013-01-08-Run4'!AV17</f>
        <v>2.0342375000000006E-4</v>
      </c>
      <c r="U15" s="47">
        <f>'LUC-2013-01-08-Run4'!AW17</f>
        <v>2.0475083333333335E-4</v>
      </c>
      <c r="V15" s="47">
        <f>'LUC-2013-01-08-Run4'!AX17</f>
        <v>2.0607791666666671E-4</v>
      </c>
      <c r="W15" s="47">
        <f>'LUC-2013-01-08-Run4'!AY17</f>
        <v>2.0740500000000008E-4</v>
      </c>
      <c r="X15" s="47">
        <f>'LUC-2013-01-08-Run4'!AZ17</f>
        <v>2.0873208333333336E-4</v>
      </c>
      <c r="Y15" s="47">
        <f>'LUC-2013-01-08-Run4'!BA17</f>
        <v>2.1005916666666673E-4</v>
      </c>
      <c r="Z15" s="47">
        <f>'LUC-2013-01-08-Run4'!BB17</f>
        <v>2.113862500000001E-4</v>
      </c>
      <c r="AA15" s="47">
        <f>'LUC-2013-01-08-Run4'!BC17</f>
        <v>2.1271333333333338E-4</v>
      </c>
      <c r="AB15" s="47">
        <f>'LUC-2013-01-08-Run4'!BD17</f>
        <v>2.1404041666666675E-4</v>
      </c>
      <c r="AC15" s="47">
        <f>'LUC-2013-01-08-Run4'!BE17</f>
        <v>2.1536750000000012E-4</v>
      </c>
      <c r="AD15" s="47">
        <f>'LUC-2013-01-08-Run4'!BF17</f>
        <v>2.166945833333334E-4</v>
      </c>
      <c r="AE15" s="47">
        <f>'LUC-2013-01-08-Run4'!BG17</f>
        <v>2.1802166666666677E-4</v>
      </c>
      <c r="AF15" s="47">
        <f>'LUC-2013-01-08-Run4'!BH17</f>
        <v>2.1934875000000013E-4</v>
      </c>
      <c r="AG15" s="47">
        <f>'LUC-2013-01-08-Run4'!BI17</f>
        <v>2.2067583333333342E-4</v>
      </c>
      <c r="AH15" s="47">
        <f>'LUC-2013-01-08-Run4'!BJ17</f>
        <v>2.2200291666666679E-4</v>
      </c>
      <c r="AI15" s="47">
        <f>'LUC-2013-01-08-Run4'!BK17</f>
        <v>2.2333000000000015E-4</v>
      </c>
      <c r="AJ15" s="47">
        <f>'LUC-2013-01-08-Run4'!BL17</f>
        <v>2.2465708333333344E-4</v>
      </c>
      <c r="AK15" s="47">
        <f>'LUC-2013-01-08-Run4'!BM17</f>
        <v>2.2598416666666681E-4</v>
      </c>
      <c r="AL15" s="47">
        <f>'LUC-2013-01-08-Run4'!BN17</f>
        <v>2.2731125000000017E-4</v>
      </c>
      <c r="AM15" s="47">
        <f>'LUC-2013-01-08-Run4'!BO17</f>
        <v>2.2863833333333346E-4</v>
      </c>
      <c r="AN15" s="47">
        <f>'LUC-2013-01-08-Run4'!BP17</f>
        <v>2.2996541666666682E-4</v>
      </c>
      <c r="AO15" s="47">
        <f>'LUC-2013-01-08-Run4'!BQ17</f>
        <v>2.3129250000000019E-4</v>
      </c>
      <c r="AP15" s="47">
        <f>'LUC-2013-01-08-Run4'!BR17</f>
        <v>2.3261958333333348E-4</v>
      </c>
      <c r="AQ15" s="47">
        <f>'LUC-2013-01-08-Run4'!BS17</f>
        <v>2.3394666666666684E-4</v>
      </c>
      <c r="AR15" s="47">
        <f>'LUC-2013-01-08-Run4'!BT17</f>
        <v>2.3480416666666687E-4</v>
      </c>
      <c r="AS15" s="47">
        <f>'LUC-2013-01-08-Run4'!BU17</f>
        <v>2.3566166666666682E-4</v>
      </c>
      <c r="AT15" s="47">
        <f>'LUC-2013-01-08-Run4'!BV17</f>
        <v>2.3651916666666685E-4</v>
      </c>
      <c r="AU15" s="47">
        <f>'LUC-2013-01-08-Run4'!BW17</f>
        <v>2.3737666666666688E-4</v>
      </c>
      <c r="AV15" s="47">
        <f>'LUC-2013-01-08-Run4'!BX17</f>
        <v>2.3823416666666683E-4</v>
      </c>
      <c r="AW15" s="47">
        <f>'LUC-2013-01-08-Run4'!BY17</f>
        <v>2.3909166666666686E-4</v>
      </c>
      <c r="AX15" s="47">
        <f>'LUC-2013-01-08-Run4'!BZ17</f>
        <v>2.3994916666666689E-4</v>
      </c>
      <c r="AY15" s="47">
        <f>'LUC-2013-01-08-Run4'!CA17</f>
        <v>2.4080666666666692E-4</v>
      </c>
      <c r="AZ15" s="47">
        <f>'LUC-2013-01-08-Run4'!CB17</f>
        <v>2.4166416666666687E-4</v>
      </c>
      <c r="BA15" s="47">
        <f>'LUC-2013-01-08-Run4'!CC17</f>
        <v>2.425216666666669E-4</v>
      </c>
      <c r="BB15" s="47">
        <f>'LUC-2013-01-08-Run4'!CD17</f>
        <v>2.4337916666666693E-4</v>
      </c>
      <c r="BC15" s="47">
        <f>'LUC-2013-01-08-Run4'!CE17</f>
        <v>2.4423666666666691E-4</v>
      </c>
      <c r="BD15" s="47">
        <f>'LUC-2013-01-08-Run4'!CF17</f>
        <v>2.4509416666666691E-4</v>
      </c>
      <c r="BE15" s="47">
        <f>'LUC-2013-01-08-Run4'!CG17</f>
        <v>2.4595166666666692E-4</v>
      </c>
      <c r="BF15" s="47">
        <f>'LUC-2013-01-08-Run4'!CH17</f>
        <v>2.4680916666666692E-4</v>
      </c>
      <c r="BG15" s="47">
        <f>'LUC-2013-01-08-Run4'!CI17</f>
        <v>2.4766666666666687E-4</v>
      </c>
      <c r="BH15" s="47">
        <f>'LUC-2013-01-08-Run4'!CJ17</f>
        <v>2.4852416666666687E-4</v>
      </c>
      <c r="BI15" s="47">
        <f>'LUC-2013-01-08-Run4'!CK17</f>
        <v>2.4938166666666687E-4</v>
      </c>
      <c r="BJ15" s="47">
        <f>'LUC-2013-01-08-Run4'!CL17</f>
        <v>2.5023916666666682E-4</v>
      </c>
      <c r="BK15" s="47">
        <f>'LUC-2013-01-08-Run4'!CM17</f>
        <v>2.5109666666666683E-4</v>
      </c>
      <c r="BM15" s="100"/>
      <c r="BN15" s="49" t="s">
        <v>95</v>
      </c>
      <c r="BO15" s="57">
        <f t="shared" si="7"/>
        <v>31.090007506599417</v>
      </c>
      <c r="BP15" s="57">
        <f t="shared" si="8"/>
        <v>32.23196487380563</v>
      </c>
      <c r="BQ15" s="57">
        <f t="shared" si="9"/>
        <v>33.532021269465524</v>
      </c>
      <c r="BR15" s="57">
        <f t="shared" si="10"/>
        <v>34.347829876898324</v>
      </c>
      <c r="BS15" s="57">
        <f t="shared" si="11"/>
        <v>35.171833379861368</v>
      </c>
      <c r="BT15" s="57">
        <f t="shared" si="12"/>
        <v>36.004114097065312</v>
      </c>
      <c r="BU15" s="57">
        <f t="shared" si="13"/>
        <v>36.844755174122234</v>
      </c>
    </row>
    <row r="16" spans="1:73" x14ac:dyDescent="0.25">
      <c r="A16" s="46" t="s">
        <v>38</v>
      </c>
      <c r="B16" s="46" t="s">
        <v>95</v>
      </c>
      <c r="C16" s="46" t="s">
        <v>92</v>
      </c>
      <c r="D16" s="47">
        <f>'LUC-2013-01-08-Run4'!AF18</f>
        <v>3.1090007506599416E-5</v>
      </c>
      <c r="E16" s="47">
        <f>'LUC-2013-01-08-Run4'!AG18</f>
        <v>3.1214866974497405E-5</v>
      </c>
      <c r="F16" s="47">
        <f>'LUC-2013-01-08-Run4'!AH18</f>
        <v>3.1340227886041568E-5</v>
      </c>
      <c r="G16" s="47">
        <f>'LUC-2013-01-08-Run4'!AI18</f>
        <v>3.1466092255061819E-5</v>
      </c>
      <c r="H16" s="47">
        <f>'LUC-2013-01-08-Run4'!AJ18</f>
        <v>3.1592462103475722E-5</v>
      </c>
      <c r="I16" s="47">
        <f>'LUC-2013-01-08-Run4'!AK18</f>
        <v>3.1719339461321004E-5</v>
      </c>
      <c r="J16" s="47">
        <f>'LUC-2013-01-08-Run4'!AL18</f>
        <v>3.1846726366788155E-5</v>
      </c>
      <c r="K16" s="47">
        <f>'LUC-2013-01-08-Run4'!AM18</f>
        <v>3.1974624866253171E-5</v>
      </c>
      <c r="L16" s="47">
        <f>'LUC-2013-01-08-Run4'!AN18</f>
        <v>3.2103037014310414E-5</v>
      </c>
      <c r="M16" s="47">
        <f>'LUC-2013-01-08-Run4'!AO18</f>
        <v>3.2231964873805633E-5</v>
      </c>
      <c r="N16" s="47">
        <f>'LUC-2013-01-08-Run4'!AP18</f>
        <v>3.2361410515869112E-5</v>
      </c>
      <c r="O16" s="47">
        <f>'LUC-2013-01-08-Run4'!AQ18</f>
        <v>3.2491376019948906E-5</v>
      </c>
      <c r="P16" s="47">
        <f>'LUC-2013-01-08-Run4'!AR18</f>
        <v>3.2621863473844284E-5</v>
      </c>
      <c r="Q16" s="47">
        <f>'LUC-2013-01-08-Run4'!AS18</f>
        <v>3.2752874973739242E-5</v>
      </c>
      <c r="R16" s="47">
        <f>'LUC-2013-01-08-Run4'!AT18</f>
        <v>3.288441262423619E-5</v>
      </c>
      <c r="S16" s="47">
        <f>'LUC-2013-01-08-Run4'!AU18</f>
        <v>3.3207974113912413E-5</v>
      </c>
      <c r="T16" s="47">
        <f>'LUC-2013-01-08-Run4'!AV18</f>
        <v>3.3288864486331462E-5</v>
      </c>
      <c r="U16" s="47">
        <f>'LUC-2013-01-08-Run4'!AW18</f>
        <v>3.3369835749122934E-5</v>
      </c>
      <c r="V16" s="47">
        <f>'LUC-2013-01-08-Run4'!AX18</f>
        <v>3.3450887983177203E-5</v>
      </c>
      <c r="W16" s="47">
        <f>'LUC-2013-01-08-Run4'!AY18</f>
        <v>3.3532021269465522E-5</v>
      </c>
      <c r="X16" s="47">
        <f>'LUC-2013-01-08-Run4'!AZ18</f>
        <v>3.3613235689040128E-5</v>
      </c>
      <c r="Y16" s="47">
        <f>'LUC-2013-01-08-Run4'!BA18</f>
        <v>3.3694531323034302E-5</v>
      </c>
      <c r="Z16" s="47">
        <f>'LUC-2013-01-08-Run4'!BB18</f>
        <v>3.3775908252662486E-5</v>
      </c>
      <c r="AA16" s="47">
        <f>'LUC-2013-01-08-Run4'!BC18</f>
        <v>3.3857366559220299E-5</v>
      </c>
      <c r="AB16" s="47">
        <f>'LUC-2013-01-08-Run4'!BD18</f>
        <v>3.3938906324084656E-5</v>
      </c>
      <c r="AC16" s="47">
        <f>'LUC-2013-01-08-Run4'!BE18</f>
        <v>3.4020527628713876E-5</v>
      </c>
      <c r="AD16" s="47">
        <f>'LUC-2013-01-08-Run4'!BF18</f>
        <v>3.4102230554647727E-5</v>
      </c>
      <c r="AE16" s="47">
        <f>'LUC-2013-01-08-Run4'!BG18</f>
        <v>3.4184015183507524E-5</v>
      </c>
      <c r="AF16" s="47">
        <f>'LUC-2013-01-08-Run4'!BH18</f>
        <v>3.4265881596996182E-5</v>
      </c>
      <c r="AG16" s="47">
        <f>'LUC-2013-01-08-Run4'!BI18</f>
        <v>3.4347829876898322E-5</v>
      </c>
      <c r="AH16" s="47">
        <f>'LUC-2013-01-08-Run4'!BJ18</f>
        <v>3.4429860105080371E-5</v>
      </c>
      <c r="AI16" s="47">
        <f>'LUC-2013-01-08-Run4'!BK18</f>
        <v>3.4511972363490597E-5</v>
      </c>
      <c r="AJ16" s="47">
        <f>'LUC-2013-01-08-Run4'!BL18</f>
        <v>3.4594166734159236E-5</v>
      </c>
      <c r="AK16" s="47">
        <f>'LUC-2013-01-08-Run4'!BM18</f>
        <v>3.4676443299198535E-5</v>
      </c>
      <c r="AL16" s="47">
        <f>'LUC-2013-01-08-Run4'!BN18</f>
        <v>3.4758802140802879E-5</v>
      </c>
      <c r="AM16" s="47">
        <f>'LUC-2013-01-08-Run4'!BO18</f>
        <v>3.4841243341248831E-5</v>
      </c>
      <c r="AN16" s="47">
        <f>'LUC-2013-01-08-Run4'!BP18</f>
        <v>3.4923766982895216E-5</v>
      </c>
      <c r="AO16" s="47">
        <f>'LUC-2013-01-08-Run4'!BQ18</f>
        <v>3.5006373148183261E-5</v>
      </c>
      <c r="AP16" s="47">
        <f>'LUC-2013-01-08-Run4'!BR18</f>
        <v>3.5089061919636589E-5</v>
      </c>
      <c r="AQ16" s="47">
        <f>'LUC-2013-01-08-Run4'!BS18</f>
        <v>3.5171833379861369E-5</v>
      </c>
      <c r="AR16" s="47">
        <f>'LUC-2013-01-08-Run4'!BT18</f>
        <v>3.5254687611546367E-5</v>
      </c>
      <c r="AS16" s="47">
        <f>'LUC-2013-01-08-Run4'!BU18</f>
        <v>3.5337624697463061E-5</v>
      </c>
      <c r="AT16" s="47">
        <f>'LUC-2013-01-08-Run4'!BV18</f>
        <v>3.5420644720465657E-5</v>
      </c>
      <c r="AU16" s="47">
        <f>'LUC-2013-01-08-Run4'!BW18</f>
        <v>3.5503747763491259E-5</v>
      </c>
      <c r="AV16" s="47">
        <f>'LUC-2013-01-08-Run4'!BX18</f>
        <v>3.5586933909559896E-5</v>
      </c>
      <c r="AW16" s="47">
        <f>'LUC-2013-01-08-Run4'!BY18</f>
        <v>3.5670203241774602E-5</v>
      </c>
      <c r="AX16" s="47">
        <f>'LUC-2013-01-08-Run4'!BZ18</f>
        <v>3.575355584332152E-5</v>
      </c>
      <c r="AY16" s="47">
        <f>'LUC-2013-01-08-Run4'!CA18</f>
        <v>3.5836991797469985E-5</v>
      </c>
      <c r="AZ16" s="47">
        <f>'LUC-2013-01-08-Run4'!CB18</f>
        <v>3.5920511187572593E-5</v>
      </c>
      <c r="BA16" s="47">
        <f>'LUC-2013-01-08-Run4'!CC18</f>
        <v>3.6004114097065308E-5</v>
      </c>
      <c r="BB16" s="47">
        <f>'LUC-2013-01-08-Run4'!CD18</f>
        <v>3.6087800609467511E-5</v>
      </c>
      <c r="BC16" s="47">
        <f>'LUC-2013-01-08-Run4'!CE18</f>
        <v>3.6171570808382118E-5</v>
      </c>
      <c r="BD16" s="47">
        <f>'LUC-2013-01-08-Run4'!CF18</f>
        <v>3.6255424777495646E-5</v>
      </c>
      <c r="BE16" s="47">
        <f>'LUC-2013-01-08-Run4'!CG18</f>
        <v>3.6339362600578278E-5</v>
      </c>
      <c r="BF16" s="47">
        <f>'LUC-2013-01-08-Run4'!CH18</f>
        <v>3.6423384361484006E-5</v>
      </c>
      <c r="BG16" s="47">
        <f>'LUC-2013-01-08-Run4'!CI18</f>
        <v>3.6507490144150623E-5</v>
      </c>
      <c r="BH16" s="47">
        <f>'LUC-2013-01-08-Run4'!CJ18</f>
        <v>3.6591680032599916E-5</v>
      </c>
      <c r="BI16" s="47">
        <f>'LUC-2013-01-08-Run4'!CK18</f>
        <v>3.6675954110937653E-5</v>
      </c>
      <c r="BJ16" s="47">
        <f>'LUC-2013-01-08-Run4'!CL18</f>
        <v>3.6760312463353728E-5</v>
      </c>
      <c r="BK16" s="47">
        <f>'LUC-2013-01-08-Run4'!CM18</f>
        <v>3.6844755174122232E-5</v>
      </c>
      <c r="BM16" s="100"/>
      <c r="BN16" s="49" t="s">
        <v>98</v>
      </c>
      <c r="BO16" s="57">
        <f t="shared" si="7"/>
        <v>19.058062501626264</v>
      </c>
      <c r="BP16" s="57">
        <f t="shared" si="8"/>
        <v>22.035497545861407</v>
      </c>
      <c r="BQ16" s="57">
        <f t="shared" si="9"/>
        <v>26.520586503409294</v>
      </c>
      <c r="BR16" s="57">
        <f t="shared" si="10"/>
        <v>30.938874918665931</v>
      </c>
      <c r="BS16" s="57">
        <f t="shared" si="11"/>
        <v>35.676369952265183</v>
      </c>
      <c r="BT16" s="57">
        <f t="shared" si="12"/>
        <v>40.756133218935943</v>
      </c>
      <c r="BU16" s="57">
        <f t="shared" si="13"/>
        <v>46.202892458240804</v>
      </c>
    </row>
    <row r="17" spans="1:73" x14ac:dyDescent="0.25">
      <c r="A17" s="46" t="s">
        <v>38</v>
      </c>
      <c r="B17" s="46" t="s">
        <v>98</v>
      </c>
      <c r="C17" s="46" t="s">
        <v>92</v>
      </c>
      <c r="D17" s="47">
        <f>'LUC-2013-01-08-Run4'!AF19</f>
        <v>1.9058062501626263E-5</v>
      </c>
      <c r="E17" s="47">
        <f>'LUC-2013-01-08-Run4'!AG19</f>
        <v>1.9367949696774658E-5</v>
      </c>
      <c r="F17" s="47">
        <f>'LUC-2013-01-08-Run4'!AH19</f>
        <v>1.9682875708104327E-5</v>
      </c>
      <c r="G17" s="47">
        <f>'LUC-2013-01-08-Run4'!AI19</f>
        <v>2.0002922467585699E-5</v>
      </c>
      <c r="H17" s="47">
        <f>'LUC-2013-01-08-Run4'!AJ19</f>
        <v>2.0328173239416362E-5</v>
      </c>
      <c r="I17" s="47">
        <f>'LUC-2013-01-08-Run4'!AK19</f>
        <v>2.0658712641683296E-5</v>
      </c>
      <c r="J17" s="47">
        <f>'LUC-2013-01-08-Run4'!AL19</f>
        <v>2.0994626668377332E-5</v>
      </c>
      <c r="K17" s="47">
        <f>'LUC-2013-01-08-Run4'!AM19</f>
        <v>2.1336002711765583E-5</v>
      </c>
      <c r="L17" s="47">
        <f>'LUC-2013-01-08-Run4'!AN19</f>
        <v>2.1682929585127624E-5</v>
      </c>
      <c r="M17" s="47">
        <f>'LUC-2013-01-08-Run4'!AO19</f>
        <v>2.2035497545861405E-5</v>
      </c>
      <c r="N17" s="47">
        <f>'LUC-2013-01-08-Run4'!AP19</f>
        <v>2.2393798318964842E-5</v>
      </c>
      <c r="O17" s="47">
        <f>'LUC-2013-01-08-Run4'!AQ19</f>
        <v>2.2757925120899231E-5</v>
      </c>
      <c r="P17" s="47">
        <f>'LUC-2013-01-08-Run4'!AR19</f>
        <v>2.3127972683840682E-5</v>
      </c>
      <c r="Q17" s="47">
        <f>'LUC-2013-01-08-Run4'!AS19</f>
        <v>2.3504037280325898E-5</v>
      </c>
      <c r="R17" s="47">
        <f>'LUC-2013-01-08-Run4'!AT19</f>
        <v>2.3886216748298676E-5</v>
      </c>
      <c r="S17" s="47">
        <f>'LUC-2013-01-08-Run4'!AU19</f>
        <v>2.483778148054797E-5</v>
      </c>
      <c r="T17" s="47">
        <f>'LUC-2013-01-08-Run4'!AV19</f>
        <v>2.5254091050907037E-5</v>
      </c>
      <c r="U17" s="47">
        <f>'LUC-2013-01-08-Run4'!AW19</f>
        <v>2.5673314788258621E-5</v>
      </c>
      <c r="V17" s="47">
        <f>'LUC-2013-01-08-Run4'!AX19</f>
        <v>2.6095473091771663E-5</v>
      </c>
      <c r="W17" s="47">
        <f>'LUC-2013-01-08-Run4'!AY19</f>
        <v>2.6520586503409295E-5</v>
      </c>
      <c r="X17" s="47">
        <f>'LUC-2013-01-08-Run4'!AZ19</f>
        <v>2.6948675708928396E-5</v>
      </c>
      <c r="Y17" s="47">
        <f>'LUC-2013-01-08-Run4'!BA19</f>
        <v>2.737976153888613E-5</v>
      </c>
      <c r="Z17" s="47">
        <f>'LUC-2013-01-08-Run4'!BB19</f>
        <v>2.7813864969653563E-5</v>
      </c>
      <c r="AA17" s="47">
        <f>'LUC-2013-01-08-Run4'!BC19</f>
        <v>2.8251007124436367E-5</v>
      </c>
      <c r="AB17" s="47">
        <f>'LUC-2013-01-08-Run4'!BD19</f>
        <v>2.8691209274302657E-5</v>
      </c>
      <c r="AC17" s="47">
        <f>'LUC-2013-01-08-Run4'!BE19</f>
        <v>2.9134492839218006E-5</v>
      </c>
      <c r="AD17" s="47">
        <f>'LUC-2013-01-08-Run4'!BF19</f>
        <v>2.9580879389087765E-5</v>
      </c>
      <c r="AE17" s="47">
        <f>'LUC-2013-01-08-Run4'!BG19</f>
        <v>3.0030390644806612E-5</v>
      </c>
      <c r="AF17" s="47">
        <f>'LUC-2013-01-08-Run4'!BH19</f>
        <v>3.0483048479315491E-5</v>
      </c>
      <c r="AG17" s="47">
        <f>'LUC-2013-01-08-Run4'!BI19</f>
        <v>3.0938874918665932E-5</v>
      </c>
      <c r="AH17" s="47">
        <f>'LUC-2013-01-08-Run4'!BJ19</f>
        <v>3.1397892143091828E-5</v>
      </c>
      <c r="AI17" s="47">
        <f>'LUC-2013-01-08-Run4'!BK19</f>
        <v>3.1860122488088699E-5</v>
      </c>
      <c r="AJ17" s="47">
        <f>'LUC-2013-01-08-Run4'!BL19</f>
        <v>3.2325588445500551E-5</v>
      </c>
      <c r="AK17" s="47">
        <f>'LUC-2013-01-08-Run4'!BM19</f>
        <v>3.279431266461429E-5</v>
      </c>
      <c r="AL17" s="47">
        <f>'LUC-2013-01-08-Run4'!BN19</f>
        <v>3.3266317953261819E-5</v>
      </c>
      <c r="AM17" s="47">
        <f>'LUC-2013-01-08-Run4'!BO19</f>
        <v>3.3741627278929884E-5</v>
      </c>
      <c r="AN17" s="47">
        <f>'LUC-2013-01-08-Run4'!BP19</f>
        <v>3.4220263769877625E-5</v>
      </c>
      <c r="AO17" s="47">
        <f>'LUC-2013-01-08-Run4'!BQ19</f>
        <v>3.4702250716261995E-5</v>
      </c>
      <c r="AP17" s="47">
        <f>'LUC-2013-01-08-Run4'!BR19</f>
        <v>3.5187611571271056E-5</v>
      </c>
      <c r="AQ17" s="47">
        <f>'LUC-2013-01-08-Run4'!BS19</f>
        <v>3.5676369952265181E-5</v>
      </c>
      <c r="AR17" s="47">
        <f>'LUC-2013-01-08-Run4'!BT19</f>
        <v>3.6168549641926262E-5</v>
      </c>
      <c r="AS17" s="47">
        <f>'LUC-2013-01-08-Run4'!BU19</f>
        <v>3.6664174589414974E-5</v>
      </c>
      <c r="AT17" s="47">
        <f>'LUC-2013-01-08-Run4'!BV19</f>
        <v>3.7163268911536108E-5</v>
      </c>
      <c r="AU17" s="47">
        <f>'LUC-2013-01-08-Run4'!BW19</f>
        <v>3.7665856893912095E-5</v>
      </c>
      <c r="AV17" s="47">
        <f>'LUC-2013-01-08-Run4'!BX19</f>
        <v>3.8171962992164707E-5</v>
      </c>
      <c r="AW17" s="47">
        <f>'LUC-2013-01-08-Run4'!BY19</f>
        <v>3.8681611833105085E-5</v>
      </c>
      <c r="AX17" s="47">
        <f>'LUC-2013-01-08-Run4'!BZ19</f>
        <v>3.9194828215932059E-5</v>
      </c>
      <c r="AY17" s="47">
        <f>'LUC-2013-01-08-Run4'!CA19</f>
        <v>3.9711637113438815E-5</v>
      </c>
      <c r="AZ17" s="47">
        <f>'LUC-2013-01-08-Run4'!CB19</f>
        <v>4.0232063673228111E-5</v>
      </c>
      <c r="BA17" s="47">
        <f>'LUC-2013-01-08-Run4'!CC19</f>
        <v>4.0756133218935944E-5</v>
      </c>
      <c r="BB17" s="47">
        <f>'LUC-2013-01-08-Run4'!CD19</f>
        <v>4.128387125146372E-5</v>
      </c>
      <c r="BC17" s="47">
        <f>'LUC-2013-01-08-Run4'!CE19</f>
        <v>4.1815303450219195E-5</v>
      </c>
      <c r="BD17" s="47">
        <f>'LUC-2013-01-08-Run4'!CF19</f>
        <v>4.2350455674365956E-5</v>
      </c>
      <c r="BE17" s="47">
        <f>'LUC-2013-01-08-Run4'!CG19</f>
        <v>4.2889353964081748E-5</v>
      </c>
      <c r="BF17" s="47">
        <f>'LUC-2013-01-08-Run4'!CH19</f>
        <v>4.3432024541825556E-5</v>
      </c>
      <c r="BG17" s="47">
        <f>'LUC-2013-01-08-Run4'!CI19</f>
        <v>4.397849381361356E-5</v>
      </c>
      <c r="BH17" s="47">
        <f>'LUC-2013-01-08-Run4'!CJ19</f>
        <v>4.4528788370304082E-5</v>
      </c>
      <c r="BI17" s="47">
        <f>'LUC-2013-01-08-Run4'!CK19</f>
        <v>4.5082934988891445E-5</v>
      </c>
      <c r="BJ17" s="47">
        <f>'LUC-2013-01-08-Run4'!CL19</f>
        <v>4.5640960633808913E-5</v>
      </c>
      <c r="BK17" s="47">
        <f>'LUC-2013-01-08-Run4'!CM19</f>
        <v>4.6202892458240802E-5</v>
      </c>
      <c r="BM17" s="100"/>
      <c r="BN17" s="49" t="s">
        <v>99</v>
      </c>
      <c r="BO17" s="57">
        <f t="shared" si="7"/>
        <v>37.310549777117387</v>
      </c>
      <c r="BP17" s="57">
        <f t="shared" si="8"/>
        <v>38.001485884101037</v>
      </c>
      <c r="BQ17" s="57">
        <f t="shared" si="9"/>
        <v>40.807993113849527</v>
      </c>
      <c r="BR17" s="57">
        <f t="shared" si="10"/>
        <v>46.394407300157347</v>
      </c>
      <c r="BS17" s="57">
        <f t="shared" si="11"/>
        <v>51.980821486465189</v>
      </c>
      <c r="BT17" s="57">
        <f t="shared" si="12"/>
        <v>51.980821486465189</v>
      </c>
      <c r="BU17" s="57">
        <f t="shared" si="13"/>
        <v>51.980821486465189</v>
      </c>
    </row>
    <row r="18" spans="1:73" x14ac:dyDescent="0.25">
      <c r="A18" s="46" t="s">
        <v>38</v>
      </c>
      <c r="B18" s="46" t="s">
        <v>99</v>
      </c>
      <c r="C18" s="46" t="s">
        <v>92</v>
      </c>
      <c r="D18" s="47">
        <f>'LUC-2013-01-08-Run4'!AF21</f>
        <v>3.7310549777117386E-5</v>
      </c>
      <c r="E18" s="47">
        <f>'LUC-2013-01-08-Run4'!AG21</f>
        <v>3.7387320455671127E-5</v>
      </c>
      <c r="F18" s="47">
        <f>'LUC-2013-01-08-Run4'!AH21</f>
        <v>3.7464091134224867E-5</v>
      </c>
      <c r="G18" s="47">
        <f>'LUC-2013-01-08-Run4'!AI21</f>
        <v>3.7540861812778601E-5</v>
      </c>
      <c r="H18" s="47">
        <f>'LUC-2013-01-08-Run4'!AJ21</f>
        <v>3.7617632491332342E-5</v>
      </c>
      <c r="I18" s="47">
        <f>'LUC-2013-01-08-Run4'!AK21</f>
        <v>3.7694403169886082E-5</v>
      </c>
      <c r="J18" s="47">
        <f>'LUC-2013-01-08-Run4'!AL21</f>
        <v>3.7771173848439823E-5</v>
      </c>
      <c r="K18" s="47">
        <f>'LUC-2013-01-08-Run4'!AM21</f>
        <v>3.7847944526993563E-5</v>
      </c>
      <c r="L18" s="47">
        <f>'LUC-2013-01-08-Run4'!AN21</f>
        <v>3.7924715205547297E-5</v>
      </c>
      <c r="M18" s="47">
        <f>'LUC-2013-01-08-Run4'!AO21</f>
        <v>3.8001485884101038E-5</v>
      </c>
      <c r="N18" s="47">
        <f>'LUC-2013-01-08-Run4'!AP21</f>
        <v>3.8078256562654778E-5</v>
      </c>
      <c r="O18" s="47">
        <f>'LUC-2013-01-08-Run4'!AQ21</f>
        <v>3.8155027241208519E-5</v>
      </c>
      <c r="P18" s="47">
        <f>'LUC-2013-01-08-Run4'!AR21</f>
        <v>3.823179791976226E-5</v>
      </c>
      <c r="Q18" s="47">
        <f>'LUC-2013-01-08-Run4'!AS21</f>
        <v>3.8308568598315993E-5</v>
      </c>
      <c r="R18" s="47">
        <f>'LUC-2013-01-08-Run4'!AT21</f>
        <v>3.8385339276869734E-5</v>
      </c>
      <c r="S18" s="47">
        <f>'LUC-2013-01-08-Run4'!AU21</f>
        <v>3.8573427439326397E-5</v>
      </c>
      <c r="T18" s="47">
        <f>'LUC-2013-01-08-Run4'!AV21</f>
        <v>3.9132068857957175E-5</v>
      </c>
      <c r="U18" s="47">
        <f>'LUC-2013-01-08-Run4'!AW21</f>
        <v>3.9690710276587974E-5</v>
      </c>
      <c r="V18" s="47">
        <f>'LUC-2013-01-08-Run4'!AX21</f>
        <v>4.0249351695218752E-5</v>
      </c>
      <c r="W18" s="47">
        <f>'LUC-2013-01-08-Run4'!AY21</f>
        <v>4.080799311384953E-5</v>
      </c>
      <c r="X18" s="47">
        <f>'LUC-2013-01-08-Run4'!AZ21</f>
        <v>4.1366634532480307E-5</v>
      </c>
      <c r="Y18" s="47">
        <f>'LUC-2013-01-08-Run4'!BA21</f>
        <v>4.1925275951111085E-5</v>
      </c>
      <c r="Z18" s="47">
        <f>'LUC-2013-01-08-Run4'!BB21</f>
        <v>4.2483917369741884E-5</v>
      </c>
      <c r="AA18" s="47">
        <f>'LUC-2013-01-08-Run4'!BC21</f>
        <v>4.3042558788372662E-5</v>
      </c>
      <c r="AB18" s="47">
        <f>'LUC-2013-01-08-Run4'!BD21</f>
        <v>4.360120020700344E-5</v>
      </c>
      <c r="AC18" s="47">
        <f>'LUC-2013-01-08-Run4'!BE21</f>
        <v>4.4159841625634238E-5</v>
      </c>
      <c r="AD18" s="47">
        <f>'LUC-2013-01-08-Run4'!BF21</f>
        <v>4.4718483044265016E-5</v>
      </c>
      <c r="AE18" s="47">
        <f>'LUC-2013-01-08-Run4'!BG21</f>
        <v>4.5277124462895794E-5</v>
      </c>
      <c r="AF18" s="47">
        <f>'LUC-2013-01-08-Run4'!BH21</f>
        <v>4.5835765881526572E-5</v>
      </c>
      <c r="AG18" s="47">
        <f>'LUC-2013-01-08-Run4'!BI21</f>
        <v>4.639440730015735E-5</v>
      </c>
      <c r="AH18" s="47">
        <f>'LUC-2013-01-08-Run4'!BJ21</f>
        <v>4.6953048718788148E-5</v>
      </c>
      <c r="AI18" s="47">
        <f>'LUC-2013-01-08-Run4'!BK21</f>
        <v>4.7511690137418926E-5</v>
      </c>
      <c r="AJ18" s="47">
        <f>'LUC-2013-01-08-Run4'!BL21</f>
        <v>4.8070331556049704E-5</v>
      </c>
      <c r="AK18" s="47">
        <f>'LUC-2013-01-08-Run4'!BM21</f>
        <v>4.8628972974680502E-5</v>
      </c>
      <c r="AL18" s="47">
        <f>'LUC-2013-01-08-Run4'!BN21</f>
        <v>4.918761439331128E-5</v>
      </c>
      <c r="AM18" s="47">
        <f>'LUC-2013-01-08-Run4'!BO21</f>
        <v>4.9746255811942058E-5</v>
      </c>
      <c r="AN18" s="47">
        <f>'LUC-2013-01-08-Run4'!BP21</f>
        <v>5.0304897230572836E-5</v>
      </c>
      <c r="AO18" s="47">
        <f>'LUC-2013-01-08-Run4'!BQ21</f>
        <v>5.0863538649203614E-5</v>
      </c>
      <c r="AP18" s="47">
        <f>'LUC-2013-01-08-Run4'!BR21</f>
        <v>5.1422180067834412E-5</v>
      </c>
      <c r="AQ18" s="47">
        <f>'LUC-2013-01-08-Run4'!BS21</f>
        <v>5.198082148646519E-5</v>
      </c>
      <c r="AR18" s="47">
        <f>'LUC-2013-01-08-Run4'!BT21</f>
        <v>5.198082148646519E-5</v>
      </c>
      <c r="AS18" s="47">
        <f>'LUC-2013-01-08-Run4'!BU21</f>
        <v>5.198082148646519E-5</v>
      </c>
      <c r="AT18" s="47">
        <f>'LUC-2013-01-08-Run4'!BV21</f>
        <v>5.198082148646519E-5</v>
      </c>
      <c r="AU18" s="47">
        <f>'LUC-2013-01-08-Run4'!BW21</f>
        <v>5.198082148646519E-5</v>
      </c>
      <c r="AV18" s="47">
        <f>'LUC-2013-01-08-Run4'!BX21</f>
        <v>5.198082148646519E-5</v>
      </c>
      <c r="AW18" s="47">
        <f>'LUC-2013-01-08-Run4'!BY21</f>
        <v>5.198082148646519E-5</v>
      </c>
      <c r="AX18" s="47">
        <f>'LUC-2013-01-08-Run4'!BZ21</f>
        <v>5.198082148646519E-5</v>
      </c>
      <c r="AY18" s="47">
        <f>'LUC-2013-01-08-Run4'!CA21</f>
        <v>5.198082148646519E-5</v>
      </c>
      <c r="AZ18" s="47">
        <f>'LUC-2013-01-08-Run4'!CB21</f>
        <v>5.198082148646519E-5</v>
      </c>
      <c r="BA18" s="47">
        <f>'LUC-2013-01-08-Run4'!CC21</f>
        <v>5.198082148646519E-5</v>
      </c>
      <c r="BB18" s="47">
        <f>'LUC-2013-01-08-Run4'!CD21</f>
        <v>5.198082148646519E-5</v>
      </c>
      <c r="BC18" s="47">
        <f>'LUC-2013-01-08-Run4'!CE21</f>
        <v>5.198082148646519E-5</v>
      </c>
      <c r="BD18" s="47">
        <f>'LUC-2013-01-08-Run4'!CF21</f>
        <v>5.198082148646519E-5</v>
      </c>
      <c r="BE18" s="47">
        <f>'LUC-2013-01-08-Run4'!CG21</f>
        <v>5.198082148646519E-5</v>
      </c>
      <c r="BF18" s="47">
        <f>'LUC-2013-01-08-Run4'!CH21</f>
        <v>5.198082148646519E-5</v>
      </c>
      <c r="BG18" s="47">
        <f>'LUC-2013-01-08-Run4'!CI21</f>
        <v>5.198082148646519E-5</v>
      </c>
      <c r="BH18" s="47">
        <f>'LUC-2013-01-08-Run4'!CJ21</f>
        <v>5.198082148646519E-5</v>
      </c>
      <c r="BI18" s="47">
        <f>'LUC-2013-01-08-Run4'!CK21</f>
        <v>5.198082148646519E-5</v>
      </c>
      <c r="BJ18" s="47">
        <f>'LUC-2013-01-08-Run4'!CL21</f>
        <v>5.198082148646519E-5</v>
      </c>
      <c r="BK18" s="47">
        <f>'LUC-2013-01-08-Run4'!CM21</f>
        <v>5.198082148646519E-5</v>
      </c>
      <c r="BM18" s="100"/>
      <c r="BN18" s="49" t="s">
        <v>100</v>
      </c>
      <c r="BO18" s="57">
        <f t="shared" si="7"/>
        <v>53.438335809806837</v>
      </c>
      <c r="BP18" s="57">
        <f t="shared" si="8"/>
        <v>54.427934621099553</v>
      </c>
      <c r="BQ18" s="57">
        <f t="shared" si="9"/>
        <v>55.557054097938625</v>
      </c>
      <c r="BR18" s="57">
        <f t="shared" si="10"/>
        <v>56.331933027777737</v>
      </c>
      <c r="BS18" s="57">
        <f t="shared" si="11"/>
        <v>57.106811957616856</v>
      </c>
      <c r="BT18" s="57">
        <f t="shared" si="12"/>
        <v>57.106811957616856</v>
      </c>
      <c r="BU18" s="57">
        <f t="shared" si="13"/>
        <v>57.106811957616856</v>
      </c>
    </row>
    <row r="19" spans="1:73" x14ac:dyDescent="0.25">
      <c r="A19" s="46" t="s">
        <v>38</v>
      </c>
      <c r="B19" s="46" t="s">
        <v>100</v>
      </c>
      <c r="C19" s="46" t="s">
        <v>92</v>
      </c>
      <c r="D19" s="47">
        <f>'LUC-2013-01-08-Run4'!AF22</f>
        <v>5.3438335809806834E-5</v>
      </c>
      <c r="E19" s="47">
        <f>'LUC-2013-01-08-Run4'!AG22</f>
        <v>5.3548291233283803E-5</v>
      </c>
      <c r="F19" s="47">
        <f>'LUC-2013-01-08-Run4'!AH22</f>
        <v>5.3658246656760772E-5</v>
      </c>
      <c r="G19" s="47">
        <f>'LUC-2013-01-08-Run4'!AI22</f>
        <v>5.3768202080237741E-5</v>
      </c>
      <c r="H19" s="47">
        <f>'LUC-2013-01-08-Run4'!AJ22</f>
        <v>5.3878157503714709E-5</v>
      </c>
      <c r="I19" s="47">
        <f>'LUC-2013-01-08-Run4'!AK22</f>
        <v>5.3988112927191678E-5</v>
      </c>
      <c r="J19" s="47">
        <f>'LUC-2013-01-08-Run4'!AL22</f>
        <v>5.4098068350668647E-5</v>
      </c>
      <c r="K19" s="47">
        <f>'LUC-2013-01-08-Run4'!AM22</f>
        <v>5.4208023774145616E-5</v>
      </c>
      <c r="L19" s="47">
        <f>'LUC-2013-01-08-Run4'!AN22</f>
        <v>5.4317979197622585E-5</v>
      </c>
      <c r="M19" s="47">
        <f>'LUC-2013-01-08-Run4'!AO22</f>
        <v>5.4427934621099554E-5</v>
      </c>
      <c r="N19" s="47">
        <f>'LUC-2013-01-08-Run4'!AP22</f>
        <v>5.4537890044576523E-5</v>
      </c>
      <c r="O19" s="47">
        <f>'LUC-2013-01-08-Run4'!AQ22</f>
        <v>5.4647845468053492E-5</v>
      </c>
      <c r="P19" s="47">
        <f>'LUC-2013-01-08-Run4'!AR22</f>
        <v>5.4757800891530461E-5</v>
      </c>
      <c r="Q19" s="47">
        <f>'LUC-2013-01-08-Run4'!AS22</f>
        <v>5.4867756315007429E-5</v>
      </c>
      <c r="R19" s="47">
        <f>'LUC-2013-01-08-Run4'!AT22</f>
        <v>5.4977711738484398E-5</v>
      </c>
      <c r="S19" s="47">
        <f>'LUC-2013-01-08-Run4'!AU22</f>
        <v>5.5247102526002975E-5</v>
      </c>
      <c r="T19" s="47">
        <f>'LUC-2013-01-08-Run4'!AV22</f>
        <v>5.5324590418986889E-5</v>
      </c>
      <c r="U19" s="47">
        <f>'LUC-2013-01-08-Run4'!AW22</f>
        <v>5.5402078311970795E-5</v>
      </c>
      <c r="V19" s="47">
        <f>'LUC-2013-01-08-Run4'!AX22</f>
        <v>5.5479566204954709E-5</v>
      </c>
      <c r="W19" s="47">
        <f>'LUC-2013-01-08-Run4'!AY22</f>
        <v>5.5557054097938623E-5</v>
      </c>
      <c r="X19" s="47">
        <f>'LUC-2013-01-08-Run4'!AZ22</f>
        <v>5.5634541990922537E-5</v>
      </c>
      <c r="Y19" s="47">
        <f>'LUC-2013-01-08-Run4'!BA22</f>
        <v>5.5712029883906443E-5</v>
      </c>
      <c r="Z19" s="47">
        <f>'LUC-2013-01-08-Run4'!BB22</f>
        <v>5.5789517776890357E-5</v>
      </c>
      <c r="AA19" s="47">
        <f>'LUC-2013-01-08-Run4'!BC22</f>
        <v>5.5867005669874271E-5</v>
      </c>
      <c r="AB19" s="47">
        <f>'LUC-2013-01-08-Run4'!BD22</f>
        <v>5.5944493562858178E-5</v>
      </c>
      <c r="AC19" s="47">
        <f>'LUC-2013-01-08-Run4'!BE22</f>
        <v>5.6021981455842091E-5</v>
      </c>
      <c r="AD19" s="47">
        <f>'LUC-2013-01-08-Run4'!BF22</f>
        <v>5.6099469348826005E-5</v>
      </c>
      <c r="AE19" s="47">
        <f>'LUC-2013-01-08-Run4'!BG22</f>
        <v>5.6176957241809919E-5</v>
      </c>
      <c r="AF19" s="47">
        <f>'LUC-2013-01-08-Run4'!BH22</f>
        <v>5.6254445134793826E-5</v>
      </c>
      <c r="AG19" s="47">
        <f>'LUC-2013-01-08-Run4'!BI22</f>
        <v>5.633193302777774E-5</v>
      </c>
      <c r="AH19" s="47">
        <f>'LUC-2013-01-08-Run4'!BJ22</f>
        <v>5.6409420920761653E-5</v>
      </c>
      <c r="AI19" s="47">
        <f>'LUC-2013-01-08-Run4'!BK22</f>
        <v>5.648690881374556E-5</v>
      </c>
      <c r="AJ19" s="47">
        <f>'LUC-2013-01-08-Run4'!BL22</f>
        <v>5.6564396706729474E-5</v>
      </c>
      <c r="AK19" s="47">
        <f>'LUC-2013-01-08-Run4'!BM22</f>
        <v>5.6641884599713388E-5</v>
      </c>
      <c r="AL19" s="47">
        <f>'LUC-2013-01-08-Run4'!BN22</f>
        <v>5.6719372492697294E-5</v>
      </c>
      <c r="AM19" s="47">
        <f>'LUC-2013-01-08-Run4'!BO22</f>
        <v>5.6796860385681208E-5</v>
      </c>
      <c r="AN19" s="47">
        <f>'LUC-2013-01-08-Run4'!BP22</f>
        <v>5.6874348278665122E-5</v>
      </c>
      <c r="AO19" s="47">
        <f>'LUC-2013-01-08-Run4'!BQ22</f>
        <v>5.6951836171649036E-5</v>
      </c>
      <c r="AP19" s="47">
        <f>'LUC-2013-01-08-Run4'!BR22</f>
        <v>5.7029324064632942E-5</v>
      </c>
      <c r="AQ19" s="47">
        <f>'LUC-2013-01-08-Run4'!BS22</f>
        <v>5.7106811957616856E-5</v>
      </c>
      <c r="AR19" s="47">
        <f>'LUC-2013-01-08-Run4'!BT22</f>
        <v>5.7106811957616856E-5</v>
      </c>
      <c r="AS19" s="47">
        <f>'LUC-2013-01-08-Run4'!BU22</f>
        <v>5.7106811957616856E-5</v>
      </c>
      <c r="AT19" s="47">
        <f>'LUC-2013-01-08-Run4'!BV22</f>
        <v>5.7106811957616856E-5</v>
      </c>
      <c r="AU19" s="47">
        <f>'LUC-2013-01-08-Run4'!BW22</f>
        <v>5.7106811957616856E-5</v>
      </c>
      <c r="AV19" s="47">
        <f>'LUC-2013-01-08-Run4'!BX22</f>
        <v>5.7106811957616856E-5</v>
      </c>
      <c r="AW19" s="47">
        <f>'LUC-2013-01-08-Run4'!BY22</f>
        <v>5.7106811957616856E-5</v>
      </c>
      <c r="AX19" s="47">
        <f>'LUC-2013-01-08-Run4'!BZ22</f>
        <v>5.7106811957616856E-5</v>
      </c>
      <c r="AY19" s="47">
        <f>'LUC-2013-01-08-Run4'!CA22</f>
        <v>5.7106811957616856E-5</v>
      </c>
      <c r="AZ19" s="47">
        <f>'LUC-2013-01-08-Run4'!CB22</f>
        <v>5.7106811957616856E-5</v>
      </c>
      <c r="BA19" s="47">
        <f>'LUC-2013-01-08-Run4'!CC22</f>
        <v>5.7106811957616856E-5</v>
      </c>
      <c r="BB19" s="47">
        <f>'LUC-2013-01-08-Run4'!CD22</f>
        <v>5.7106811957616856E-5</v>
      </c>
      <c r="BC19" s="47">
        <f>'LUC-2013-01-08-Run4'!CE22</f>
        <v>5.7106811957616856E-5</v>
      </c>
      <c r="BD19" s="47">
        <f>'LUC-2013-01-08-Run4'!CF22</f>
        <v>5.7106811957616856E-5</v>
      </c>
      <c r="BE19" s="47">
        <f>'LUC-2013-01-08-Run4'!CG22</f>
        <v>5.7106811957616856E-5</v>
      </c>
      <c r="BF19" s="47">
        <f>'LUC-2013-01-08-Run4'!CH22</f>
        <v>5.7106811957616856E-5</v>
      </c>
      <c r="BG19" s="47">
        <f>'LUC-2013-01-08-Run4'!CI22</f>
        <v>5.7106811957616856E-5</v>
      </c>
      <c r="BH19" s="47">
        <f>'LUC-2013-01-08-Run4'!CJ22</f>
        <v>5.7106811957616856E-5</v>
      </c>
      <c r="BI19" s="47">
        <f>'LUC-2013-01-08-Run4'!CK22</f>
        <v>5.7106811957616856E-5</v>
      </c>
      <c r="BJ19" s="47">
        <f>'LUC-2013-01-08-Run4'!CL22</f>
        <v>5.7106811957616856E-5</v>
      </c>
      <c r="BK19" s="47">
        <f>'LUC-2013-01-08-Run4'!CM22</f>
        <v>5.7106811957616856E-5</v>
      </c>
      <c r="BM19" s="100"/>
      <c r="BN19" s="49" t="s">
        <v>101</v>
      </c>
      <c r="BO19" s="57">
        <f t="shared" si="7"/>
        <v>38.032689450222882</v>
      </c>
      <c r="BP19" s="57">
        <f t="shared" si="8"/>
        <v>38.736998514115896</v>
      </c>
      <c r="BQ19" s="57">
        <f t="shared" si="9"/>
        <v>39.627826304946105</v>
      </c>
      <c r="BR19" s="57">
        <f t="shared" si="10"/>
        <v>40.397367302576363</v>
      </c>
      <c r="BS19" s="57">
        <f t="shared" si="11"/>
        <v>41.166908300206622</v>
      </c>
      <c r="BT19" s="57">
        <f t="shared" si="12"/>
        <v>41.166908300206622</v>
      </c>
      <c r="BU19" s="57">
        <f t="shared" si="13"/>
        <v>41.166908300206622</v>
      </c>
    </row>
    <row r="20" spans="1:73" x14ac:dyDescent="0.25">
      <c r="A20" s="46" t="s">
        <v>38</v>
      </c>
      <c r="B20" s="46" t="s">
        <v>101</v>
      </c>
      <c r="C20" s="46" t="s">
        <v>92</v>
      </c>
      <c r="D20" s="47">
        <f>'LUC-2013-01-08-Run4'!AF23</f>
        <v>3.8032689450222883E-5</v>
      </c>
      <c r="E20" s="47">
        <f>'LUC-2013-01-08-Run4'!AG23</f>
        <v>3.8110946012877659E-5</v>
      </c>
      <c r="F20" s="47">
        <f>'LUC-2013-01-08-Run4'!AH23</f>
        <v>3.8189202575532442E-5</v>
      </c>
      <c r="G20" s="47">
        <f>'LUC-2013-01-08-Run4'!AI23</f>
        <v>3.8267459138187219E-5</v>
      </c>
      <c r="H20" s="47">
        <f>'LUC-2013-01-08-Run4'!AJ23</f>
        <v>3.8345715700842002E-5</v>
      </c>
      <c r="I20" s="47">
        <f>'LUC-2013-01-08-Run4'!AK23</f>
        <v>3.8423972263496778E-5</v>
      </c>
      <c r="J20" s="47">
        <f>'LUC-2013-01-08-Run4'!AL23</f>
        <v>3.8502228826151561E-5</v>
      </c>
      <c r="K20" s="47">
        <f>'LUC-2013-01-08-Run4'!AM23</f>
        <v>3.8580485388806337E-5</v>
      </c>
      <c r="L20" s="47">
        <f>'LUC-2013-01-08-Run4'!AN23</f>
        <v>3.865874195146112E-5</v>
      </c>
      <c r="M20" s="47">
        <f>'LUC-2013-01-08-Run4'!AO23</f>
        <v>3.8736998514115897E-5</v>
      </c>
      <c r="N20" s="47">
        <f>'LUC-2013-01-08-Run4'!AP23</f>
        <v>3.881525507677068E-5</v>
      </c>
      <c r="O20" s="47">
        <f>'LUC-2013-01-08-Run4'!AQ23</f>
        <v>3.8893511639425456E-5</v>
      </c>
      <c r="P20" s="47">
        <f>'LUC-2013-01-08-Run4'!AR23</f>
        <v>3.8971768202080239E-5</v>
      </c>
      <c r="Q20" s="47">
        <f>'LUC-2013-01-08-Run4'!AS23</f>
        <v>3.9050024764735016E-5</v>
      </c>
      <c r="R20" s="47">
        <f>'LUC-2013-01-08-Run4'!AT23</f>
        <v>3.9128281327389799E-5</v>
      </c>
      <c r="S20" s="47">
        <f>'LUC-2013-01-08-Run4'!AU23</f>
        <v>3.9320009905894E-5</v>
      </c>
      <c r="T20" s="47">
        <f>'LUC-2013-01-08-Run4'!AV23</f>
        <v>3.9396964005657025E-5</v>
      </c>
      <c r="U20" s="47">
        <f>'LUC-2013-01-08-Run4'!AW23</f>
        <v>3.9473918105420051E-5</v>
      </c>
      <c r="V20" s="47">
        <f>'LUC-2013-01-08-Run4'!AX23</f>
        <v>3.9550872205183077E-5</v>
      </c>
      <c r="W20" s="47">
        <f>'LUC-2013-01-08-Run4'!AY23</f>
        <v>3.9627826304946103E-5</v>
      </c>
      <c r="X20" s="47">
        <f>'LUC-2013-01-08-Run4'!AZ23</f>
        <v>3.9704780404709129E-5</v>
      </c>
      <c r="Y20" s="47">
        <f>'LUC-2013-01-08-Run4'!BA23</f>
        <v>3.9781734504472154E-5</v>
      </c>
      <c r="Z20" s="47">
        <f>'LUC-2013-01-08-Run4'!BB23</f>
        <v>3.985868860423518E-5</v>
      </c>
      <c r="AA20" s="47">
        <f>'LUC-2013-01-08-Run4'!BC23</f>
        <v>3.9935642703998206E-5</v>
      </c>
      <c r="AB20" s="47">
        <f>'LUC-2013-01-08-Run4'!BD23</f>
        <v>4.0012596803761232E-5</v>
      </c>
      <c r="AC20" s="47">
        <f>'LUC-2013-01-08-Run4'!BE23</f>
        <v>4.0089550903524258E-5</v>
      </c>
      <c r="AD20" s="47">
        <f>'LUC-2013-01-08-Run4'!BF23</f>
        <v>4.0166505003287283E-5</v>
      </c>
      <c r="AE20" s="47">
        <f>'LUC-2013-01-08-Run4'!BG23</f>
        <v>4.0243459103050309E-5</v>
      </c>
      <c r="AF20" s="47">
        <f>'LUC-2013-01-08-Run4'!BH23</f>
        <v>4.0320413202813335E-5</v>
      </c>
      <c r="AG20" s="47">
        <f>'LUC-2013-01-08-Run4'!BI23</f>
        <v>4.0397367302576361E-5</v>
      </c>
      <c r="AH20" s="47">
        <f>'LUC-2013-01-08-Run4'!BJ23</f>
        <v>4.0474321402339387E-5</v>
      </c>
      <c r="AI20" s="47">
        <f>'LUC-2013-01-08-Run4'!BK23</f>
        <v>4.0551275502102413E-5</v>
      </c>
      <c r="AJ20" s="47">
        <f>'LUC-2013-01-08-Run4'!BL23</f>
        <v>4.0628229601865438E-5</v>
      </c>
      <c r="AK20" s="47">
        <f>'LUC-2013-01-08-Run4'!BM23</f>
        <v>4.0705183701628464E-5</v>
      </c>
      <c r="AL20" s="47">
        <f>'LUC-2013-01-08-Run4'!BN23</f>
        <v>4.078213780139149E-5</v>
      </c>
      <c r="AM20" s="47">
        <f>'LUC-2013-01-08-Run4'!BO23</f>
        <v>4.0859091901154516E-5</v>
      </c>
      <c r="AN20" s="47">
        <f>'LUC-2013-01-08-Run4'!BP23</f>
        <v>4.0936046000917542E-5</v>
      </c>
      <c r="AO20" s="47">
        <f>'LUC-2013-01-08-Run4'!BQ23</f>
        <v>4.1013000100680567E-5</v>
      </c>
      <c r="AP20" s="47">
        <f>'LUC-2013-01-08-Run4'!BR23</f>
        <v>4.1089954200443593E-5</v>
      </c>
      <c r="AQ20" s="47">
        <f>'LUC-2013-01-08-Run4'!BS23</f>
        <v>4.1166908300206619E-5</v>
      </c>
      <c r="AR20" s="47">
        <f>'LUC-2013-01-08-Run4'!BT23</f>
        <v>4.1166908300206619E-5</v>
      </c>
      <c r="AS20" s="47">
        <f>'LUC-2013-01-08-Run4'!BU23</f>
        <v>4.1166908300206619E-5</v>
      </c>
      <c r="AT20" s="47">
        <f>'LUC-2013-01-08-Run4'!BV23</f>
        <v>4.1166908300206619E-5</v>
      </c>
      <c r="AU20" s="47">
        <f>'LUC-2013-01-08-Run4'!BW23</f>
        <v>4.1166908300206619E-5</v>
      </c>
      <c r="AV20" s="47">
        <f>'LUC-2013-01-08-Run4'!BX23</f>
        <v>4.1166908300206619E-5</v>
      </c>
      <c r="AW20" s="47">
        <f>'LUC-2013-01-08-Run4'!BY23</f>
        <v>4.1166908300206619E-5</v>
      </c>
      <c r="AX20" s="47">
        <f>'LUC-2013-01-08-Run4'!BZ23</f>
        <v>4.1166908300206619E-5</v>
      </c>
      <c r="AY20" s="47">
        <f>'LUC-2013-01-08-Run4'!CA23</f>
        <v>4.1166908300206619E-5</v>
      </c>
      <c r="AZ20" s="47">
        <f>'LUC-2013-01-08-Run4'!CB23</f>
        <v>4.1166908300206619E-5</v>
      </c>
      <c r="BA20" s="47">
        <f>'LUC-2013-01-08-Run4'!CC23</f>
        <v>4.1166908300206619E-5</v>
      </c>
      <c r="BB20" s="47">
        <f>'LUC-2013-01-08-Run4'!CD23</f>
        <v>4.1166908300206619E-5</v>
      </c>
      <c r="BC20" s="47">
        <f>'LUC-2013-01-08-Run4'!CE23</f>
        <v>4.1166908300206619E-5</v>
      </c>
      <c r="BD20" s="47">
        <f>'LUC-2013-01-08-Run4'!CF23</f>
        <v>4.1166908300206619E-5</v>
      </c>
      <c r="BE20" s="47">
        <f>'LUC-2013-01-08-Run4'!CG23</f>
        <v>4.1166908300206619E-5</v>
      </c>
      <c r="BF20" s="47">
        <f>'LUC-2013-01-08-Run4'!CH23</f>
        <v>4.1166908300206619E-5</v>
      </c>
      <c r="BG20" s="47">
        <f>'LUC-2013-01-08-Run4'!CI23</f>
        <v>4.1166908300206619E-5</v>
      </c>
      <c r="BH20" s="47">
        <f>'LUC-2013-01-08-Run4'!CJ23</f>
        <v>4.1166908300206619E-5</v>
      </c>
      <c r="BI20" s="47">
        <f>'LUC-2013-01-08-Run4'!CK23</f>
        <v>4.1166908300206619E-5</v>
      </c>
      <c r="BJ20" s="47">
        <f>'LUC-2013-01-08-Run4'!CL23</f>
        <v>4.1166908300206619E-5</v>
      </c>
      <c r="BK20" s="47">
        <f>'LUC-2013-01-08-Run4'!CM23</f>
        <v>4.1166908300206619E-5</v>
      </c>
      <c r="BM20" s="100"/>
      <c r="BN20" s="49" t="s">
        <v>111</v>
      </c>
      <c r="BO20" s="57">
        <f t="shared" si="7"/>
        <v>33.2184249628529</v>
      </c>
      <c r="BP20" s="57">
        <f t="shared" si="8"/>
        <v>33.833580980683507</v>
      </c>
      <c r="BQ20" s="57">
        <f t="shared" si="9"/>
        <v>35.063297851853505</v>
      </c>
      <c r="BR20" s="57">
        <f t="shared" si="10"/>
        <v>36.86455882621236</v>
      </c>
      <c r="BS20" s="57">
        <f t="shared" si="11"/>
        <v>38.665819800571214</v>
      </c>
      <c r="BT20" s="57">
        <f t="shared" si="12"/>
        <v>38.665819800571214</v>
      </c>
      <c r="BU20" s="57">
        <f t="shared" si="13"/>
        <v>38.665819800571214</v>
      </c>
    </row>
    <row r="21" spans="1:73" x14ac:dyDescent="0.25">
      <c r="A21" s="46" t="s">
        <v>38</v>
      </c>
      <c r="B21" s="46" t="s">
        <v>111</v>
      </c>
      <c r="C21" s="46" t="s">
        <v>92</v>
      </c>
      <c r="D21" s="47">
        <f>'LUC-2013-01-08-Run4'!AF24</f>
        <v>3.3218424962852898E-5</v>
      </c>
      <c r="E21" s="47">
        <f>'LUC-2013-01-08-Run4'!AG24</f>
        <v>3.3286775631500744E-5</v>
      </c>
      <c r="F21" s="47">
        <f>'LUC-2013-01-08-Run4'!AH24</f>
        <v>3.3355126300148591E-5</v>
      </c>
      <c r="G21" s="47">
        <f>'LUC-2013-01-08-Run4'!AI24</f>
        <v>3.3423476968796431E-5</v>
      </c>
      <c r="H21" s="47">
        <f>'LUC-2013-01-08-Run4'!AJ24</f>
        <v>3.3491827637444278E-5</v>
      </c>
      <c r="I21" s="47">
        <f>'LUC-2013-01-08-Run4'!AK24</f>
        <v>3.3560178306092124E-5</v>
      </c>
      <c r="J21" s="47">
        <f>'LUC-2013-01-08-Run4'!AL24</f>
        <v>3.3628528974739971E-5</v>
      </c>
      <c r="K21" s="47">
        <f>'LUC-2013-01-08-Run4'!AM24</f>
        <v>3.3696879643387817E-5</v>
      </c>
      <c r="L21" s="47">
        <f>'LUC-2013-01-08-Run4'!AN24</f>
        <v>3.3765230312035657E-5</v>
      </c>
      <c r="M21" s="47">
        <f>'LUC-2013-01-08-Run4'!AO24</f>
        <v>3.3833580980683504E-5</v>
      </c>
      <c r="N21" s="47">
        <f>'LUC-2013-01-08-Run4'!AP24</f>
        <v>3.3901931649331351E-5</v>
      </c>
      <c r="O21" s="47">
        <f>'LUC-2013-01-08-Run4'!AQ24</f>
        <v>3.3970282317979197E-5</v>
      </c>
      <c r="P21" s="47">
        <f>'LUC-2013-01-08-Run4'!AR24</f>
        <v>3.4038632986627044E-5</v>
      </c>
      <c r="Q21" s="47">
        <f>'LUC-2013-01-08-Run4'!AS24</f>
        <v>3.4106983655274884E-5</v>
      </c>
      <c r="R21" s="47">
        <f>'LUC-2013-01-08-Run4'!AT24</f>
        <v>3.417533432392273E-5</v>
      </c>
      <c r="S21" s="47">
        <f>'LUC-2013-01-08-Run4'!AU24</f>
        <v>3.4342793462109958E-5</v>
      </c>
      <c r="T21" s="47">
        <f>'LUC-2013-01-08-Run4'!AV24</f>
        <v>3.4522919559545845E-5</v>
      </c>
      <c r="U21" s="47">
        <f>'LUC-2013-01-08-Run4'!AW24</f>
        <v>3.4703045656981732E-5</v>
      </c>
      <c r="V21" s="47">
        <f>'LUC-2013-01-08-Run4'!AX24</f>
        <v>3.4883171754417618E-5</v>
      </c>
      <c r="W21" s="47">
        <f>'LUC-2013-01-08-Run4'!AY24</f>
        <v>3.5063297851853505E-5</v>
      </c>
      <c r="X21" s="47">
        <f>'LUC-2013-01-08-Run4'!AZ24</f>
        <v>3.5243423949289392E-5</v>
      </c>
      <c r="Y21" s="47">
        <f>'LUC-2013-01-08-Run4'!BA24</f>
        <v>3.5423550046725279E-5</v>
      </c>
      <c r="Z21" s="47">
        <f>'LUC-2013-01-08-Run4'!BB24</f>
        <v>3.5603676144161152E-5</v>
      </c>
      <c r="AA21" s="47">
        <f>'LUC-2013-01-08-Run4'!BC24</f>
        <v>3.5783802241597039E-5</v>
      </c>
      <c r="AB21" s="47">
        <f>'LUC-2013-01-08-Run4'!BD24</f>
        <v>3.5963928339032926E-5</v>
      </c>
      <c r="AC21" s="47">
        <f>'LUC-2013-01-08-Run4'!BE24</f>
        <v>3.6144054436468813E-5</v>
      </c>
      <c r="AD21" s="47">
        <f>'LUC-2013-01-08-Run4'!BF24</f>
        <v>3.63241805339047E-5</v>
      </c>
      <c r="AE21" s="47">
        <f>'LUC-2013-01-08-Run4'!BG24</f>
        <v>3.6504306631340587E-5</v>
      </c>
      <c r="AF21" s="47">
        <f>'LUC-2013-01-08-Run4'!BH24</f>
        <v>3.6684432728776473E-5</v>
      </c>
      <c r="AG21" s="47">
        <f>'LUC-2013-01-08-Run4'!BI24</f>
        <v>3.686455882621236E-5</v>
      </c>
      <c r="AH21" s="47">
        <f>'LUC-2013-01-08-Run4'!BJ24</f>
        <v>3.7044684923648247E-5</v>
      </c>
      <c r="AI21" s="47">
        <f>'LUC-2013-01-08-Run4'!BK24</f>
        <v>3.7224811021084134E-5</v>
      </c>
      <c r="AJ21" s="47">
        <f>'LUC-2013-01-08-Run4'!BL24</f>
        <v>3.7404937118520021E-5</v>
      </c>
      <c r="AK21" s="47">
        <f>'LUC-2013-01-08-Run4'!BM24</f>
        <v>3.7585063215955894E-5</v>
      </c>
      <c r="AL21" s="47">
        <f>'LUC-2013-01-08-Run4'!BN24</f>
        <v>3.7765189313391781E-5</v>
      </c>
      <c r="AM21" s="47">
        <f>'LUC-2013-01-08-Run4'!BO24</f>
        <v>3.7945315410827668E-5</v>
      </c>
      <c r="AN21" s="47">
        <f>'LUC-2013-01-08-Run4'!BP24</f>
        <v>3.8125441508263555E-5</v>
      </c>
      <c r="AO21" s="47">
        <f>'LUC-2013-01-08-Run4'!BQ24</f>
        <v>3.8305567605699441E-5</v>
      </c>
      <c r="AP21" s="47">
        <f>'LUC-2013-01-08-Run4'!BR24</f>
        <v>3.8485693703135328E-5</v>
      </c>
      <c r="AQ21" s="47">
        <f>'LUC-2013-01-08-Run4'!BS24</f>
        <v>3.8665819800571215E-5</v>
      </c>
      <c r="AR21" s="47">
        <f>'LUC-2013-01-08-Run4'!BT24</f>
        <v>3.8665819800571215E-5</v>
      </c>
      <c r="AS21" s="47">
        <f>'LUC-2013-01-08-Run4'!BU24</f>
        <v>3.8665819800571215E-5</v>
      </c>
      <c r="AT21" s="47">
        <f>'LUC-2013-01-08-Run4'!BV24</f>
        <v>3.8665819800571215E-5</v>
      </c>
      <c r="AU21" s="47">
        <f>'LUC-2013-01-08-Run4'!BW24</f>
        <v>3.8665819800571215E-5</v>
      </c>
      <c r="AV21" s="47">
        <f>'LUC-2013-01-08-Run4'!BX24</f>
        <v>3.8665819800571215E-5</v>
      </c>
      <c r="AW21" s="47">
        <f>'LUC-2013-01-08-Run4'!BY24</f>
        <v>3.8665819800571215E-5</v>
      </c>
      <c r="AX21" s="47">
        <f>'LUC-2013-01-08-Run4'!BZ24</f>
        <v>3.8665819800571215E-5</v>
      </c>
      <c r="AY21" s="47">
        <f>'LUC-2013-01-08-Run4'!CA24</f>
        <v>3.8665819800571215E-5</v>
      </c>
      <c r="AZ21" s="47">
        <f>'LUC-2013-01-08-Run4'!CB24</f>
        <v>3.8665819800571215E-5</v>
      </c>
      <c r="BA21" s="47">
        <f>'LUC-2013-01-08-Run4'!CC24</f>
        <v>3.8665819800571215E-5</v>
      </c>
      <c r="BB21" s="47">
        <f>'LUC-2013-01-08-Run4'!CD24</f>
        <v>3.8665819800571215E-5</v>
      </c>
      <c r="BC21" s="47">
        <f>'LUC-2013-01-08-Run4'!CE24</f>
        <v>3.8665819800571215E-5</v>
      </c>
      <c r="BD21" s="47">
        <f>'LUC-2013-01-08-Run4'!CF24</f>
        <v>3.8665819800571215E-5</v>
      </c>
      <c r="BE21" s="47">
        <f>'LUC-2013-01-08-Run4'!CG24</f>
        <v>3.8665819800571215E-5</v>
      </c>
      <c r="BF21" s="47">
        <f>'LUC-2013-01-08-Run4'!CH24</f>
        <v>3.8665819800571215E-5</v>
      </c>
      <c r="BG21" s="47">
        <f>'LUC-2013-01-08-Run4'!CI24</f>
        <v>3.8665819800571215E-5</v>
      </c>
      <c r="BH21" s="47">
        <f>'LUC-2013-01-08-Run4'!CJ24</f>
        <v>3.8665819800571215E-5</v>
      </c>
      <c r="BI21" s="47">
        <f>'LUC-2013-01-08-Run4'!CK24</f>
        <v>3.8665819800571215E-5</v>
      </c>
      <c r="BJ21" s="47">
        <f>'LUC-2013-01-08-Run4'!CL24</f>
        <v>3.8665819800571215E-5</v>
      </c>
      <c r="BK21" s="47">
        <f>'LUC-2013-01-08-Run4'!CM24</f>
        <v>3.8665819800571215E-5</v>
      </c>
      <c r="BM21" s="100"/>
      <c r="BN21" s="49" t="s">
        <v>102</v>
      </c>
      <c r="BO21" s="57">
        <f t="shared" si="7"/>
        <v>16</v>
      </c>
      <c r="BP21" s="57">
        <f t="shared" si="8"/>
        <v>17.8</v>
      </c>
      <c r="BQ21" s="57">
        <f t="shared" si="9"/>
        <v>19.698333333333338</v>
      </c>
      <c r="BR21" s="57">
        <f t="shared" si="10"/>
        <v>20.71916666666668</v>
      </c>
      <c r="BS21" s="57">
        <f t="shared" si="11"/>
        <v>21.740000000000016</v>
      </c>
      <c r="BT21" s="57">
        <f t="shared" si="12"/>
        <v>22.965000000000018</v>
      </c>
      <c r="BU21" s="57">
        <f t="shared" si="13"/>
        <v>24.190000000000019</v>
      </c>
    </row>
    <row r="22" spans="1:73" x14ac:dyDescent="0.25">
      <c r="A22" s="46" t="s">
        <v>38</v>
      </c>
      <c r="B22" s="46" t="s">
        <v>102</v>
      </c>
      <c r="C22" s="46" t="s">
        <v>92</v>
      </c>
      <c r="D22" s="47">
        <f>'LUC-2013-01-08-Run4'!AF25</f>
        <v>1.5999999999999999E-5</v>
      </c>
      <c r="E22" s="47">
        <f>'LUC-2013-01-08-Run4'!AG25</f>
        <v>1.6200000000000001E-5</v>
      </c>
      <c r="F22" s="47">
        <f>'LUC-2013-01-08-Run4'!AH25</f>
        <v>1.6399999999999999E-5</v>
      </c>
      <c r="G22" s="47">
        <f>'LUC-2013-01-08-Run4'!AI25</f>
        <v>1.66E-5</v>
      </c>
      <c r="H22" s="47">
        <f>'LUC-2013-01-08-Run4'!AJ25</f>
        <v>1.6799999999999998E-5</v>
      </c>
      <c r="I22" s="47">
        <f>'LUC-2013-01-08-Run4'!AK25</f>
        <v>1.7E-5</v>
      </c>
      <c r="J22" s="47">
        <f>'LUC-2013-01-08-Run4'!AL25</f>
        <v>1.7200000000000001E-5</v>
      </c>
      <c r="K22" s="47">
        <f>'LUC-2013-01-08-Run4'!AM25</f>
        <v>1.7399999999999999E-5</v>
      </c>
      <c r="L22" s="47">
        <f>'LUC-2013-01-08-Run4'!AN25</f>
        <v>1.7600000000000001E-5</v>
      </c>
      <c r="M22" s="47">
        <f>'LUC-2013-01-08-Run4'!AO25</f>
        <v>1.7799999999999999E-5</v>
      </c>
      <c r="N22" s="47">
        <f>'LUC-2013-01-08-Run4'!AP25</f>
        <v>1.8E-5</v>
      </c>
      <c r="O22" s="47">
        <f>'LUC-2013-01-08-Run4'!AQ25</f>
        <v>1.8200000000000002E-5</v>
      </c>
      <c r="P22" s="47">
        <f>'LUC-2013-01-08-Run4'!AR25</f>
        <v>1.84E-5</v>
      </c>
      <c r="Q22" s="47">
        <f>'LUC-2013-01-08-Run4'!AS25</f>
        <v>1.8600000000000001E-5</v>
      </c>
      <c r="R22" s="47">
        <f>'LUC-2013-01-08-Run4'!AT25</f>
        <v>1.88E-5</v>
      </c>
      <c r="S22" s="47">
        <f>'LUC-2013-01-08-Run4'!AU25</f>
        <v>1.9290000000000003E-5</v>
      </c>
      <c r="T22" s="47">
        <f>'LUC-2013-01-08-Run4'!AV25</f>
        <v>1.9392083333333337E-5</v>
      </c>
      <c r="U22" s="47">
        <f>'LUC-2013-01-08-Run4'!AW25</f>
        <v>1.949416666666667E-5</v>
      </c>
      <c r="V22" s="47">
        <f>'LUC-2013-01-08-Run4'!AX25</f>
        <v>1.9596250000000004E-5</v>
      </c>
      <c r="W22" s="47">
        <f>'LUC-2013-01-08-Run4'!AY25</f>
        <v>1.9698333333333338E-5</v>
      </c>
      <c r="X22" s="47">
        <f>'LUC-2013-01-08-Run4'!AZ25</f>
        <v>1.9800416666666671E-5</v>
      </c>
      <c r="Y22" s="47">
        <f>'LUC-2013-01-08-Run4'!BA25</f>
        <v>1.9902500000000005E-5</v>
      </c>
      <c r="Z22" s="47">
        <f>'LUC-2013-01-08-Run4'!BB25</f>
        <v>2.0004583333333338E-5</v>
      </c>
      <c r="AA22" s="47">
        <f>'LUC-2013-01-08-Run4'!BC25</f>
        <v>2.0106666666666672E-5</v>
      </c>
      <c r="AB22" s="47">
        <f>'LUC-2013-01-08-Run4'!BD25</f>
        <v>2.0208750000000005E-5</v>
      </c>
      <c r="AC22" s="47">
        <f>'LUC-2013-01-08-Run4'!BE25</f>
        <v>2.0310833333333339E-5</v>
      </c>
      <c r="AD22" s="47">
        <f>'LUC-2013-01-08-Run4'!BF25</f>
        <v>2.0412916666666672E-5</v>
      </c>
      <c r="AE22" s="47">
        <f>'LUC-2013-01-08-Run4'!BG25</f>
        <v>2.0515000000000006E-5</v>
      </c>
      <c r="AF22" s="47">
        <f>'LUC-2013-01-08-Run4'!BH25</f>
        <v>2.0617083333333346E-5</v>
      </c>
      <c r="AG22" s="47">
        <f>'LUC-2013-01-08-Run4'!BI25</f>
        <v>2.071916666666668E-5</v>
      </c>
      <c r="AH22" s="47">
        <f>'LUC-2013-01-08-Run4'!BJ25</f>
        <v>2.0821250000000013E-5</v>
      </c>
      <c r="AI22" s="47">
        <f>'LUC-2013-01-08-Run4'!BK25</f>
        <v>2.0923333333333347E-5</v>
      </c>
      <c r="AJ22" s="47">
        <f>'LUC-2013-01-08-Run4'!BL25</f>
        <v>2.1025416666666681E-5</v>
      </c>
      <c r="AK22" s="47">
        <f>'LUC-2013-01-08-Run4'!BM25</f>
        <v>2.1127500000000014E-5</v>
      </c>
      <c r="AL22" s="47">
        <f>'LUC-2013-01-08-Run4'!BN25</f>
        <v>2.1229583333333348E-5</v>
      </c>
      <c r="AM22" s="47">
        <f>'LUC-2013-01-08-Run4'!BO25</f>
        <v>2.1331666666666681E-5</v>
      </c>
      <c r="AN22" s="47">
        <f>'LUC-2013-01-08-Run4'!BP25</f>
        <v>2.1433750000000015E-5</v>
      </c>
      <c r="AO22" s="47">
        <f>'LUC-2013-01-08-Run4'!BQ25</f>
        <v>2.1535833333333348E-5</v>
      </c>
      <c r="AP22" s="47">
        <f>'LUC-2013-01-08-Run4'!BR25</f>
        <v>2.1637916666666682E-5</v>
      </c>
      <c r="AQ22" s="47">
        <f>'LUC-2013-01-08-Run4'!BS25</f>
        <v>2.1740000000000015E-5</v>
      </c>
      <c r="AR22" s="47">
        <f>'LUC-2013-01-08-Run4'!BT25</f>
        <v>2.186250000000002E-5</v>
      </c>
      <c r="AS22" s="47">
        <f>'LUC-2013-01-08-Run4'!BU25</f>
        <v>2.1985000000000014E-5</v>
      </c>
      <c r="AT22" s="47">
        <f>'LUC-2013-01-08-Run4'!BV25</f>
        <v>2.2107500000000018E-5</v>
      </c>
      <c r="AU22" s="47">
        <f>'LUC-2013-01-08-Run4'!BW25</f>
        <v>2.2230000000000012E-5</v>
      </c>
      <c r="AV22" s="47">
        <f>'LUC-2013-01-08-Run4'!BX25</f>
        <v>2.2352500000000017E-5</v>
      </c>
      <c r="AW22" s="47">
        <f>'LUC-2013-01-08-Run4'!BY25</f>
        <v>2.2475000000000021E-5</v>
      </c>
      <c r="AX22" s="47">
        <f>'LUC-2013-01-08-Run4'!BZ25</f>
        <v>2.2597500000000015E-5</v>
      </c>
      <c r="AY22" s="47">
        <f>'LUC-2013-01-08-Run4'!CA25</f>
        <v>2.272000000000002E-5</v>
      </c>
      <c r="AZ22" s="47">
        <f>'LUC-2013-01-08-Run4'!CB25</f>
        <v>2.2842500000000014E-5</v>
      </c>
      <c r="BA22" s="47">
        <f>'LUC-2013-01-08-Run4'!CC25</f>
        <v>2.2965000000000018E-5</v>
      </c>
      <c r="BB22" s="47">
        <f>'LUC-2013-01-08-Run4'!CD25</f>
        <v>2.3087500000000022E-5</v>
      </c>
      <c r="BC22" s="47">
        <f>'LUC-2013-01-08-Run4'!CE25</f>
        <v>2.3210000000000017E-5</v>
      </c>
      <c r="BD22" s="47">
        <f>'LUC-2013-01-08-Run4'!CF25</f>
        <v>2.3332500000000021E-5</v>
      </c>
      <c r="BE22" s="47">
        <f>'LUC-2013-01-08-Run4'!CG25</f>
        <v>2.3455000000000015E-5</v>
      </c>
      <c r="BF22" s="47">
        <f>'LUC-2013-01-08-Run4'!CH25</f>
        <v>2.3577500000000019E-5</v>
      </c>
      <c r="BG22" s="47">
        <f>'LUC-2013-01-08-Run4'!CI25</f>
        <v>2.3700000000000024E-5</v>
      </c>
      <c r="BH22" s="47">
        <f>'LUC-2013-01-08-Run4'!CJ25</f>
        <v>2.3822500000000018E-5</v>
      </c>
      <c r="BI22" s="47">
        <f>'LUC-2013-01-08-Run4'!CK25</f>
        <v>2.3945000000000022E-5</v>
      </c>
      <c r="BJ22" s="47">
        <f>'LUC-2013-01-08-Run4'!CL25</f>
        <v>2.4067500000000016E-5</v>
      </c>
      <c r="BK22" s="47">
        <f>'LUC-2013-01-08-Run4'!CM25</f>
        <v>2.4190000000000021E-5</v>
      </c>
      <c r="BM22" s="100"/>
      <c r="BN22" s="49" t="s">
        <v>103</v>
      </c>
      <c r="BO22" s="57">
        <f t="shared" si="7"/>
        <v>36</v>
      </c>
      <c r="BP22" s="57">
        <f t="shared" si="8"/>
        <v>34.799999999999997</v>
      </c>
      <c r="BQ22" s="57">
        <f t="shared" si="9"/>
        <v>34.268333333333338</v>
      </c>
      <c r="BR22" s="57">
        <f t="shared" si="10"/>
        <v>34.455833333333345</v>
      </c>
      <c r="BS22" s="57">
        <f t="shared" si="11"/>
        <v>34.643333333333345</v>
      </c>
      <c r="BT22" s="57">
        <f t="shared" si="12"/>
        <v>34.643333333333345</v>
      </c>
      <c r="BU22" s="57">
        <f t="shared" si="13"/>
        <v>34.643333333333345</v>
      </c>
    </row>
    <row r="23" spans="1:73" x14ac:dyDescent="0.25">
      <c r="A23" s="46" t="s">
        <v>38</v>
      </c>
      <c r="B23" s="46" t="s">
        <v>103</v>
      </c>
      <c r="C23" s="46" t="s">
        <v>92</v>
      </c>
      <c r="D23" s="47">
        <f>'LUC-2013-01-08-Run4'!AF26</f>
        <v>3.6000000000000001E-5</v>
      </c>
      <c r="E23" s="47">
        <f>'LUC-2013-01-08-Run4'!AG26</f>
        <v>3.5866666666666667E-5</v>
      </c>
      <c r="F23" s="47">
        <f>'LUC-2013-01-08-Run4'!AH26</f>
        <v>3.5733333333333332E-5</v>
      </c>
      <c r="G23" s="47">
        <f>'LUC-2013-01-08-Run4'!AI26</f>
        <v>3.5599999999999998E-5</v>
      </c>
      <c r="H23" s="47">
        <f>'LUC-2013-01-08-Run4'!AJ26</f>
        <v>3.546666666666667E-5</v>
      </c>
      <c r="I23" s="47">
        <f>'LUC-2013-01-08-Run4'!AK26</f>
        <v>3.5333333333333336E-5</v>
      </c>
      <c r="J23" s="47">
        <f>'LUC-2013-01-08-Run4'!AL26</f>
        <v>3.5200000000000002E-5</v>
      </c>
      <c r="K23" s="47">
        <f>'LUC-2013-01-08-Run4'!AM26</f>
        <v>3.5066666666666667E-5</v>
      </c>
      <c r="L23" s="47">
        <f>'LUC-2013-01-08-Run4'!AN26</f>
        <v>3.4933333333333333E-5</v>
      </c>
      <c r="M23" s="47">
        <f>'LUC-2013-01-08-Run4'!AO26</f>
        <v>3.4799999999999999E-5</v>
      </c>
      <c r="N23" s="47">
        <f>'LUC-2013-01-08-Run4'!AP26</f>
        <v>3.4666666666666665E-5</v>
      </c>
      <c r="O23" s="47">
        <f>'LUC-2013-01-08-Run4'!AQ26</f>
        <v>3.453333333333333E-5</v>
      </c>
      <c r="P23" s="47">
        <f>'LUC-2013-01-08-Run4'!AR26</f>
        <v>3.4400000000000003E-5</v>
      </c>
      <c r="Q23" s="47">
        <f>'LUC-2013-01-08-Run4'!AS26</f>
        <v>3.4266666666666668E-5</v>
      </c>
      <c r="R23" s="47">
        <f>'LUC-2013-01-08-Run4'!AT26</f>
        <v>3.4133333333333334E-5</v>
      </c>
      <c r="S23" s="47">
        <f>'LUC-2013-01-08-Run4'!AU26</f>
        <v>3.4193333333333337E-5</v>
      </c>
      <c r="T23" s="47">
        <f>'LUC-2013-01-08-Run4'!AV26</f>
        <v>3.4212083333333334E-5</v>
      </c>
      <c r="U23" s="47">
        <f>'LUC-2013-01-08-Run4'!AW26</f>
        <v>3.4230833333333338E-5</v>
      </c>
      <c r="V23" s="47">
        <f>'LUC-2013-01-08-Run4'!AX26</f>
        <v>3.4249583333333342E-5</v>
      </c>
      <c r="W23" s="47">
        <f>'LUC-2013-01-08-Run4'!AY26</f>
        <v>3.4268333333333339E-5</v>
      </c>
      <c r="X23" s="47">
        <f>'LUC-2013-01-08-Run4'!AZ26</f>
        <v>3.4287083333333336E-5</v>
      </c>
      <c r="Y23" s="47">
        <f>'LUC-2013-01-08-Run4'!BA26</f>
        <v>3.430583333333334E-5</v>
      </c>
      <c r="Z23" s="47">
        <f>'LUC-2013-01-08-Run4'!BB26</f>
        <v>3.4324583333333343E-5</v>
      </c>
      <c r="AA23" s="47">
        <f>'LUC-2013-01-08-Run4'!BC26</f>
        <v>3.4343333333333341E-5</v>
      </c>
      <c r="AB23" s="47">
        <f>'LUC-2013-01-08-Run4'!BD26</f>
        <v>3.4362083333333338E-5</v>
      </c>
      <c r="AC23" s="47">
        <f>'LUC-2013-01-08-Run4'!BE26</f>
        <v>3.4380833333333341E-5</v>
      </c>
      <c r="AD23" s="47">
        <f>'LUC-2013-01-08-Run4'!BF26</f>
        <v>3.4399583333333345E-5</v>
      </c>
      <c r="AE23" s="47">
        <f>'LUC-2013-01-08-Run4'!BG26</f>
        <v>3.4418333333333342E-5</v>
      </c>
      <c r="AF23" s="47">
        <f>'LUC-2013-01-08-Run4'!BH26</f>
        <v>3.4437083333333339E-5</v>
      </c>
      <c r="AG23" s="47">
        <f>'LUC-2013-01-08-Run4'!BI26</f>
        <v>3.4455833333333343E-5</v>
      </c>
      <c r="AH23" s="47">
        <f>'LUC-2013-01-08-Run4'!BJ26</f>
        <v>3.4474583333333347E-5</v>
      </c>
      <c r="AI23" s="47">
        <f>'LUC-2013-01-08-Run4'!BK26</f>
        <v>3.4493333333333344E-5</v>
      </c>
      <c r="AJ23" s="47">
        <f>'LUC-2013-01-08-Run4'!BL26</f>
        <v>3.4512083333333341E-5</v>
      </c>
      <c r="AK23" s="47">
        <f>'LUC-2013-01-08-Run4'!BM26</f>
        <v>3.4530833333333345E-5</v>
      </c>
      <c r="AL23" s="47">
        <f>'LUC-2013-01-08-Run4'!BN26</f>
        <v>3.4549583333333349E-5</v>
      </c>
      <c r="AM23" s="47">
        <f>'LUC-2013-01-08-Run4'!BO26</f>
        <v>3.4568333333333346E-5</v>
      </c>
      <c r="AN23" s="47">
        <f>'LUC-2013-01-08-Run4'!BP26</f>
        <v>3.4587083333333343E-5</v>
      </c>
      <c r="AO23" s="47">
        <f>'LUC-2013-01-08-Run4'!BQ26</f>
        <v>3.4605833333333347E-5</v>
      </c>
      <c r="AP23" s="47">
        <f>'LUC-2013-01-08-Run4'!BR26</f>
        <v>3.4624583333333351E-5</v>
      </c>
      <c r="AQ23" s="47">
        <f>'LUC-2013-01-08-Run4'!BS26</f>
        <v>3.4643333333333348E-5</v>
      </c>
      <c r="AR23" s="47">
        <f>'LUC-2013-01-08-Run4'!BT26</f>
        <v>3.4643333333333348E-5</v>
      </c>
      <c r="AS23" s="47">
        <f>'LUC-2013-01-08-Run4'!BU26</f>
        <v>3.4643333333333348E-5</v>
      </c>
      <c r="AT23" s="47">
        <f>'LUC-2013-01-08-Run4'!BV26</f>
        <v>3.4643333333333348E-5</v>
      </c>
      <c r="AU23" s="47">
        <f>'LUC-2013-01-08-Run4'!BW26</f>
        <v>3.4643333333333348E-5</v>
      </c>
      <c r="AV23" s="47">
        <f>'LUC-2013-01-08-Run4'!BX26</f>
        <v>3.4643333333333348E-5</v>
      </c>
      <c r="AW23" s="47">
        <f>'LUC-2013-01-08-Run4'!BY26</f>
        <v>3.4643333333333348E-5</v>
      </c>
      <c r="AX23" s="47">
        <f>'LUC-2013-01-08-Run4'!BZ26</f>
        <v>3.4643333333333348E-5</v>
      </c>
      <c r="AY23" s="47">
        <f>'LUC-2013-01-08-Run4'!CA26</f>
        <v>3.4643333333333348E-5</v>
      </c>
      <c r="AZ23" s="47">
        <f>'LUC-2013-01-08-Run4'!CB26</f>
        <v>3.4643333333333348E-5</v>
      </c>
      <c r="BA23" s="47">
        <f>'LUC-2013-01-08-Run4'!CC26</f>
        <v>3.4643333333333348E-5</v>
      </c>
      <c r="BB23" s="47">
        <f>'LUC-2013-01-08-Run4'!CD26</f>
        <v>3.4643333333333348E-5</v>
      </c>
      <c r="BC23" s="47">
        <f>'LUC-2013-01-08-Run4'!CE26</f>
        <v>3.4643333333333348E-5</v>
      </c>
      <c r="BD23" s="47">
        <f>'LUC-2013-01-08-Run4'!CF26</f>
        <v>3.4643333333333348E-5</v>
      </c>
      <c r="BE23" s="47">
        <f>'LUC-2013-01-08-Run4'!CG26</f>
        <v>3.4643333333333348E-5</v>
      </c>
      <c r="BF23" s="47">
        <f>'LUC-2013-01-08-Run4'!CH26</f>
        <v>3.4643333333333348E-5</v>
      </c>
      <c r="BG23" s="47">
        <f>'LUC-2013-01-08-Run4'!CI26</f>
        <v>3.4643333333333348E-5</v>
      </c>
      <c r="BH23" s="47">
        <f>'LUC-2013-01-08-Run4'!CJ26</f>
        <v>3.4643333333333348E-5</v>
      </c>
      <c r="BI23" s="47">
        <f>'LUC-2013-01-08-Run4'!CK26</f>
        <v>3.4643333333333348E-5</v>
      </c>
      <c r="BJ23" s="47">
        <f>'LUC-2013-01-08-Run4'!CL26</f>
        <v>3.4643333333333348E-5</v>
      </c>
      <c r="BK23" s="47">
        <f>'LUC-2013-01-08-Run4'!CM26</f>
        <v>3.4643333333333348E-5</v>
      </c>
      <c r="BM23" s="101"/>
      <c r="BN23" s="50" t="s">
        <v>104</v>
      </c>
      <c r="BO23" s="58">
        <f t="shared" si="7"/>
        <v>80.900000000000006</v>
      </c>
      <c r="BP23" s="58">
        <f t="shared" si="8"/>
        <v>80.3</v>
      </c>
      <c r="BQ23" s="58">
        <f t="shared" si="9"/>
        <v>80.193030303030298</v>
      </c>
      <c r="BR23" s="58">
        <f t="shared" si="10"/>
        <v>80.683939393939397</v>
      </c>
      <c r="BS23" s="58">
        <f t="shared" si="11"/>
        <v>81.751666666666679</v>
      </c>
      <c r="BT23" s="58">
        <f t="shared" si="12"/>
        <v>81.954166666666723</v>
      </c>
      <c r="BU23" s="58">
        <f t="shared" si="13"/>
        <v>82.156666666666752</v>
      </c>
    </row>
    <row r="24" spans="1:73" x14ac:dyDescent="0.25">
      <c r="A24" s="46" t="s">
        <v>38</v>
      </c>
      <c r="B24" s="46" t="s">
        <v>104</v>
      </c>
      <c r="C24" s="46" t="s">
        <v>92</v>
      </c>
      <c r="D24" s="47">
        <f>'LUC-2013-01-08-Run4'!AF28</f>
        <v>8.0900000000000001E-5</v>
      </c>
      <c r="E24" s="47">
        <f>'LUC-2013-01-08-Run4'!AG28</f>
        <v>8.0833333333333338E-5</v>
      </c>
      <c r="F24" s="47">
        <f>'LUC-2013-01-08-Run4'!AH28</f>
        <v>8.0766666666666674E-5</v>
      </c>
      <c r="G24" s="47">
        <f>'LUC-2013-01-08-Run4'!AI28</f>
        <v>8.0699999999999996E-5</v>
      </c>
      <c r="H24" s="47">
        <f>'LUC-2013-01-08-Run4'!AJ28</f>
        <v>8.0633333333333333E-5</v>
      </c>
      <c r="I24" s="47">
        <f>'LUC-2013-01-08-Run4'!AK28</f>
        <v>8.0566666666666669E-5</v>
      </c>
      <c r="J24" s="47">
        <f>'LUC-2013-01-08-Run4'!AL28</f>
        <v>8.0500000000000005E-5</v>
      </c>
      <c r="K24" s="47">
        <f>'LUC-2013-01-08-Run4'!AM28</f>
        <v>8.0433333333333341E-5</v>
      </c>
      <c r="L24" s="47">
        <f>'LUC-2013-01-08-Run4'!AN28</f>
        <v>8.0366666666666664E-5</v>
      </c>
      <c r="M24" s="47">
        <f>'LUC-2013-01-08-Run4'!AO28</f>
        <v>8.03E-5</v>
      </c>
      <c r="N24" s="47">
        <f>'LUC-2013-01-08-Run4'!AP28</f>
        <v>8.0233333333333337E-5</v>
      </c>
      <c r="O24" s="47">
        <f>'LUC-2013-01-08-Run4'!AQ28</f>
        <v>8.0166666666666673E-5</v>
      </c>
      <c r="P24" s="47">
        <f>'LUC-2013-01-08-Run4'!AR28</f>
        <v>8.0100000000000009E-5</v>
      </c>
      <c r="Q24" s="47">
        <f>'LUC-2013-01-08-Run4'!AS28</f>
        <v>8.0033333333333332E-5</v>
      </c>
      <c r="R24" s="47">
        <f>'LUC-2013-01-08-Run4'!AT28</f>
        <v>7.9966666666666668E-5</v>
      </c>
      <c r="S24" s="47">
        <f>'LUC-2013-01-08-Run4'!AU28</f>
        <v>7.9996666666666666E-5</v>
      </c>
      <c r="T24" s="47">
        <f>'LUC-2013-01-08-Run4'!AV28</f>
        <v>8.0045757575757575E-5</v>
      </c>
      <c r="U24" s="47">
        <f>'LUC-2013-01-08-Run4'!AW28</f>
        <v>8.0094848484848485E-5</v>
      </c>
      <c r="V24" s="47">
        <f>'LUC-2013-01-08-Run4'!AX28</f>
        <v>8.0143939393939395E-5</v>
      </c>
      <c r="W24" s="47">
        <f>'LUC-2013-01-08-Run4'!AY28</f>
        <v>8.0193030303030304E-5</v>
      </c>
      <c r="X24" s="47">
        <f>'LUC-2013-01-08-Run4'!AZ28</f>
        <v>8.0242121212121214E-5</v>
      </c>
      <c r="Y24" s="47">
        <f>'LUC-2013-01-08-Run4'!BA28</f>
        <v>8.0291212121212123E-5</v>
      </c>
      <c r="Z24" s="47">
        <f>'LUC-2013-01-08-Run4'!BB28</f>
        <v>8.0340303030303033E-5</v>
      </c>
      <c r="AA24" s="47">
        <f>'LUC-2013-01-08-Run4'!BC28</f>
        <v>8.0389393939393942E-5</v>
      </c>
      <c r="AB24" s="47">
        <f>'LUC-2013-01-08-Run4'!BD28</f>
        <v>8.0438484848484852E-5</v>
      </c>
      <c r="AC24" s="47">
        <f>'LUC-2013-01-08-Run4'!BE28</f>
        <v>8.0487575757575761E-5</v>
      </c>
      <c r="AD24" s="47">
        <f>'LUC-2013-01-08-Run4'!BF28</f>
        <v>8.0536666666666671E-5</v>
      </c>
      <c r="AE24" s="47">
        <f>'LUC-2013-01-08-Run4'!BG28</f>
        <v>8.058575757575758E-5</v>
      </c>
      <c r="AF24" s="47">
        <f>'LUC-2013-01-08-Run4'!BH28</f>
        <v>8.063484848484849E-5</v>
      </c>
      <c r="AG24" s="47">
        <f>'LUC-2013-01-08-Run4'!BI28</f>
        <v>8.06839393939394E-5</v>
      </c>
      <c r="AH24" s="47">
        <f>'LUC-2013-01-08-Run4'!BJ28</f>
        <v>8.0733030303030309E-5</v>
      </c>
      <c r="AI24" s="47">
        <f>'LUC-2013-01-08-Run4'!BK28</f>
        <v>8.0782121212121219E-5</v>
      </c>
      <c r="AJ24" s="47">
        <f>'LUC-2013-01-08-Run4'!BL28</f>
        <v>8.0831212121212128E-5</v>
      </c>
      <c r="AK24" s="47">
        <f>'LUC-2013-01-08-Run4'!BM28</f>
        <v>8.0880303030303038E-5</v>
      </c>
      <c r="AL24" s="47">
        <f>'LUC-2013-01-08-Run4'!BN28</f>
        <v>8.0929393939393947E-5</v>
      </c>
      <c r="AM24" s="47">
        <f>'LUC-2013-01-08-Run4'!BO28</f>
        <v>8.0978484848484857E-5</v>
      </c>
      <c r="AN24" s="47">
        <f>'LUC-2013-01-08-Run4'!BP28</f>
        <v>8.1027575757575766E-5</v>
      </c>
      <c r="AO24" s="47">
        <f>'LUC-2013-01-08-Run4'!BQ28</f>
        <v>8.1076666666666676E-5</v>
      </c>
      <c r="AP24" s="47">
        <f>'LUC-2013-01-08-Run4'!BR28</f>
        <v>8.1125757575757585E-5</v>
      </c>
      <c r="AQ24" s="47">
        <f>'LUC-2013-01-08-Run4'!BS28</f>
        <v>8.1751666666666679E-5</v>
      </c>
      <c r="AR24" s="47">
        <f>'LUC-2013-01-08-Run4'!BT28</f>
        <v>8.1771916666666686E-5</v>
      </c>
      <c r="AS24" s="47">
        <f>'LUC-2013-01-08-Run4'!BU28</f>
        <v>8.1792166666666693E-5</v>
      </c>
      <c r="AT24" s="47">
        <f>'LUC-2013-01-08-Run4'!BV28</f>
        <v>8.1812416666666687E-5</v>
      </c>
      <c r="AU24" s="47">
        <f>'LUC-2013-01-08-Run4'!BW28</f>
        <v>8.1832666666666694E-5</v>
      </c>
      <c r="AV24" s="47">
        <f>'LUC-2013-01-08-Run4'!BX28</f>
        <v>8.1852916666666701E-5</v>
      </c>
      <c r="AW24" s="47">
        <f>'LUC-2013-01-08-Run4'!BY28</f>
        <v>8.1873166666666694E-5</v>
      </c>
      <c r="AX24" s="47">
        <f>'LUC-2013-01-08-Run4'!BZ28</f>
        <v>8.1893416666666702E-5</v>
      </c>
      <c r="AY24" s="47">
        <f>'LUC-2013-01-08-Run4'!CA28</f>
        <v>8.1913666666666709E-5</v>
      </c>
      <c r="AZ24" s="47">
        <f>'LUC-2013-01-08-Run4'!CB28</f>
        <v>8.1933916666666716E-5</v>
      </c>
      <c r="BA24" s="47">
        <f>'LUC-2013-01-08-Run4'!CC28</f>
        <v>8.1954166666666723E-5</v>
      </c>
      <c r="BB24" s="47">
        <f>'LUC-2013-01-08-Run4'!CD28</f>
        <v>8.1974416666666717E-5</v>
      </c>
      <c r="BC24" s="47">
        <f>'LUC-2013-01-08-Run4'!CE28</f>
        <v>8.1994666666666724E-5</v>
      </c>
      <c r="BD24" s="47">
        <f>'LUC-2013-01-08-Run4'!CF28</f>
        <v>8.2014916666666731E-5</v>
      </c>
      <c r="BE24" s="47">
        <f>'LUC-2013-01-08-Run4'!CG28</f>
        <v>8.2035166666666724E-5</v>
      </c>
      <c r="BF24" s="47">
        <f>'LUC-2013-01-08-Run4'!CH28</f>
        <v>8.2055416666666732E-5</v>
      </c>
      <c r="BG24" s="47">
        <f>'LUC-2013-01-08-Run4'!CI28</f>
        <v>8.2075666666666739E-5</v>
      </c>
      <c r="BH24" s="47">
        <f>'LUC-2013-01-08-Run4'!CJ28</f>
        <v>8.2095916666666746E-5</v>
      </c>
      <c r="BI24" s="47">
        <f>'LUC-2013-01-08-Run4'!CK28</f>
        <v>8.2116166666666753E-5</v>
      </c>
      <c r="BJ24" s="47">
        <f>'LUC-2013-01-08-Run4'!CL28</f>
        <v>8.2136416666666747E-5</v>
      </c>
      <c r="BK24" s="47">
        <f>'LUC-2013-01-08-Run4'!CM28</f>
        <v>8.2156666666666754E-5</v>
      </c>
      <c r="BN24" s="46" t="s">
        <v>112</v>
      </c>
    </row>
    <row r="25" spans="1:73" x14ac:dyDescent="0.25">
      <c r="BM25" s="52" t="s">
        <v>93</v>
      </c>
      <c r="BN25" s="52" t="s">
        <v>94</v>
      </c>
      <c r="BO25" s="52">
        <v>1991</v>
      </c>
      <c r="BP25" s="52">
        <v>2000</v>
      </c>
      <c r="BQ25" s="52">
        <v>2010</v>
      </c>
      <c r="BR25" s="52">
        <v>2020</v>
      </c>
      <c r="BS25" s="52">
        <v>2030</v>
      </c>
      <c r="BT25" s="52">
        <v>2040</v>
      </c>
      <c r="BU25" s="52">
        <v>2050</v>
      </c>
    </row>
    <row r="26" spans="1:73" x14ac:dyDescent="0.25">
      <c r="A26" s="48" t="s">
        <v>71</v>
      </c>
      <c r="B26" s="46" t="s">
        <v>99</v>
      </c>
      <c r="C26" s="48" t="s">
        <v>107</v>
      </c>
      <c r="D26" s="47">
        <f>'LUC-2013-01-08-Run4'!AF30</f>
        <v>2.8586557155908612E-3</v>
      </c>
      <c r="E26" s="47">
        <f>'LUC-2013-01-08-Run4'!AG30</f>
        <v>2.909963886131464E-3</v>
      </c>
      <c r="F26" s="47">
        <f>'LUC-2013-01-08-Run4'!AH30</f>
        <v>2.9612720566720677E-3</v>
      </c>
      <c r="G26" s="47">
        <f>'LUC-2013-01-08-Run4'!AI30</f>
        <v>3.0125802272126705E-3</v>
      </c>
      <c r="H26" s="47">
        <f>'LUC-2013-01-08-Run4'!AJ30</f>
        <v>3.0638883977532742E-3</v>
      </c>
      <c r="I26" s="47">
        <f>'LUC-2013-01-08-Run4'!AK30</f>
        <v>3.1151965682938766E-3</v>
      </c>
      <c r="J26" s="47">
        <f>'LUC-2013-01-08-Run4'!AL30</f>
        <v>3.1665047388344802E-3</v>
      </c>
      <c r="K26" s="47">
        <f>'LUC-2013-01-08-Run4'!AM30</f>
        <v>3.2178129093750835E-3</v>
      </c>
      <c r="L26" s="47">
        <f>'LUC-2013-01-08-Run4'!AN30</f>
        <v>3.2691210799156863E-3</v>
      </c>
      <c r="M26" s="47">
        <f>'LUC-2013-01-08-Run4'!AO30</f>
        <v>3.3204292504562887E-3</v>
      </c>
      <c r="N26" s="47">
        <f>'LUC-2013-01-08-Run4'!AP30</f>
        <v>3.3717374209968911E-3</v>
      </c>
      <c r="O26" s="47">
        <f>'LUC-2013-01-08-Run4'!AQ30</f>
        <v>3.4230455915374956E-3</v>
      </c>
      <c r="P26" s="47">
        <f>'LUC-2013-01-08-Run4'!AR30</f>
        <v>3.474353762078098E-3</v>
      </c>
      <c r="Q26" s="47">
        <f>'LUC-2013-01-08-Run4'!AS30</f>
        <v>3.5256619326187004E-3</v>
      </c>
      <c r="R26" s="47">
        <f>'LUC-2013-01-08-Run4'!AT30</f>
        <v>3.5769701031593041E-3</v>
      </c>
      <c r="S26" s="47">
        <f>'LUC-2013-01-08-Run4'!AU30</f>
        <v>3.6282782736999073E-3</v>
      </c>
      <c r="T26" s="47">
        <f>'LUC-2013-01-08-Run4'!AV30</f>
        <v>3.6601435786098075E-3</v>
      </c>
      <c r="U26" s="47">
        <f>'LUC-2013-01-08-Run4'!AW30</f>
        <v>3.6920088835197063E-3</v>
      </c>
      <c r="V26" s="47">
        <f>'LUC-2013-01-08-Run4'!AX30</f>
        <v>3.7238741884296055E-3</v>
      </c>
      <c r="W26" s="47">
        <f>'LUC-2013-01-08-Run4'!AY30</f>
        <v>3.7557394933395052E-3</v>
      </c>
      <c r="X26" s="47">
        <f>'LUC-2013-01-08-Run4'!AZ30</f>
        <v>3.7876047982494045E-3</v>
      </c>
      <c r="Y26" s="47">
        <f>'LUC-2013-01-08-Run4'!BA30</f>
        <v>3.8194701031593042E-3</v>
      </c>
      <c r="Z26" s="47">
        <f>'LUC-2013-01-08-Run4'!BB30</f>
        <v>3.8513354080692043E-3</v>
      </c>
      <c r="AA26" s="47">
        <f>'LUC-2013-01-08-Run4'!BC30</f>
        <v>3.8832007129791031E-3</v>
      </c>
      <c r="AB26" s="47">
        <f>'LUC-2013-01-08-Run4'!BD30</f>
        <v>3.9150660178890037E-3</v>
      </c>
      <c r="AC26" s="47">
        <f>'LUC-2013-01-08-Run4'!BE30</f>
        <v>3.9469313227989029E-3</v>
      </c>
      <c r="AD26" s="47">
        <f>'LUC-2013-01-08-Run4'!BF30</f>
        <v>3.9787966277088022E-3</v>
      </c>
      <c r="AE26" s="47">
        <f>'LUC-2013-01-08-Run4'!BG30</f>
        <v>4.0106619326187015E-3</v>
      </c>
      <c r="AF26" s="47">
        <f>'LUC-2013-01-08-Run4'!BH30</f>
        <v>4.0425272375286016E-3</v>
      </c>
      <c r="AG26" s="47">
        <f>'LUC-2013-01-08-Run4'!BI30</f>
        <v>4.0743925424385008E-3</v>
      </c>
      <c r="AH26" s="47">
        <f>'LUC-2013-01-08-Run4'!BJ30</f>
        <v>4.1062578473483992E-3</v>
      </c>
      <c r="AI26" s="47">
        <f>'LUC-2013-01-08-Run4'!BK30</f>
        <v>4.1381231522582993E-3</v>
      </c>
      <c r="AJ26" s="47">
        <f>'LUC-2013-01-08-Run4'!BL30</f>
        <v>4.1699884571681986E-3</v>
      </c>
      <c r="AK26" s="47">
        <f>'LUC-2013-01-08-Run4'!BM30</f>
        <v>4.2018537620780979E-3</v>
      </c>
      <c r="AL26" s="47">
        <f>'LUC-2013-01-08-Run4'!BN30</f>
        <v>4.233719066987998E-3</v>
      </c>
      <c r="AM26" s="47">
        <f>'LUC-2013-01-08-Run4'!BO30</f>
        <v>4.2655843718978972E-3</v>
      </c>
      <c r="AN26" s="47">
        <f>'LUC-2013-01-08-Run4'!BP30</f>
        <v>4.2974496768077956E-3</v>
      </c>
      <c r="AO26" s="47">
        <f>'LUC-2013-01-08-Run4'!BQ30</f>
        <v>4.3293149817176958E-3</v>
      </c>
      <c r="AP26" s="47">
        <f>'LUC-2013-01-08-Run4'!BR30</f>
        <v>4.3611802866275959E-3</v>
      </c>
      <c r="AQ26" s="47">
        <f>'LUC-2013-01-08-Run4'!BS30</f>
        <v>4.3930455915374969E-3</v>
      </c>
      <c r="AR26" s="47">
        <f>'LUC-2013-01-08-Run4'!BT30</f>
        <v>4.4249108964473944E-3</v>
      </c>
      <c r="AS26" s="47">
        <f>'LUC-2013-01-08-Run4'!BU30</f>
        <v>4.4567762013572945E-3</v>
      </c>
      <c r="AT26" s="47">
        <f>'LUC-2013-01-08-Run4'!BV30</f>
        <v>4.4886415062671938E-3</v>
      </c>
      <c r="AU26" s="47">
        <f>'LUC-2013-01-08-Run4'!BW30</f>
        <v>4.520506811177093E-3</v>
      </c>
      <c r="AV26" s="47">
        <f>'LUC-2013-01-08-Run4'!BX30</f>
        <v>4.5523721160869923E-3</v>
      </c>
      <c r="AW26" s="47">
        <f>'LUC-2013-01-08-Run4'!BY30</f>
        <v>4.5842374209968924E-3</v>
      </c>
      <c r="AX26" s="47">
        <f>'LUC-2013-01-08-Run4'!BZ30</f>
        <v>4.6161027259067908E-3</v>
      </c>
      <c r="AY26" s="47">
        <f>'LUC-2013-01-08-Run4'!CA30</f>
        <v>4.6479680308166918E-3</v>
      </c>
      <c r="AZ26" s="47">
        <f>'LUC-2013-01-08-Run4'!CB30</f>
        <v>4.6798333357265902E-3</v>
      </c>
      <c r="BA26" s="47">
        <f>'LUC-2013-01-08-Run4'!CC30</f>
        <v>4.7116986406364903E-3</v>
      </c>
      <c r="BB26" s="47">
        <f>'LUC-2013-01-08-Run4'!CD30</f>
        <v>4.7435639455463896E-3</v>
      </c>
      <c r="BC26" s="47">
        <f>'LUC-2013-01-08-Run4'!CE30</f>
        <v>4.7754292504562897E-3</v>
      </c>
      <c r="BD26" s="47">
        <f>'LUC-2013-01-08-Run4'!CF30</f>
        <v>4.8072945553661881E-3</v>
      </c>
      <c r="BE26" s="47">
        <f>'LUC-2013-01-08-Run4'!CG30</f>
        <v>4.8391598602760891E-3</v>
      </c>
      <c r="BF26" s="47">
        <f>'LUC-2013-01-08-Run4'!CH30</f>
        <v>4.8710251651859866E-3</v>
      </c>
      <c r="BG26" s="47">
        <f>'LUC-2013-01-08-Run4'!CI30</f>
        <v>4.9028904700958876E-3</v>
      </c>
      <c r="BH26" s="47">
        <f>'LUC-2013-01-08-Run4'!CJ30</f>
        <v>4.9347557750057851E-3</v>
      </c>
      <c r="BI26" s="47">
        <f>'LUC-2013-01-08-Run4'!CK30</f>
        <v>4.9666210799156861E-3</v>
      </c>
      <c r="BJ26" s="47">
        <f>'LUC-2013-01-08-Run4'!CL30</f>
        <v>4.9984863848255862E-3</v>
      </c>
      <c r="BK26" s="47">
        <f>'LUC-2013-01-08-Run4'!CM30</f>
        <v>5.0303516897354846E-3</v>
      </c>
      <c r="BM26" s="99" t="s">
        <v>71</v>
      </c>
      <c r="BN26" s="51" t="s">
        <v>99</v>
      </c>
      <c r="BO26" s="77">
        <f t="shared" ref="BO26:BO32" si="14">D26*1000</f>
        <v>2.8586557155908614</v>
      </c>
      <c r="BP26" s="77">
        <f t="shared" ref="BP26:BP32" si="15">M26*1000</f>
        <v>3.3204292504562889</v>
      </c>
      <c r="BQ26" s="77">
        <f t="shared" ref="BQ26:BQ32" si="16">W26*1000</f>
        <v>3.7557394933395054</v>
      </c>
      <c r="BR26" s="77">
        <f t="shared" ref="BR26:BR32" si="17">AG26*1000</f>
        <v>4.0743925424385008</v>
      </c>
      <c r="BS26" s="77">
        <f t="shared" ref="BS26:BS32" si="18">AQ26*1000</f>
        <v>4.3930455915374971</v>
      </c>
      <c r="BT26" s="77">
        <f t="shared" ref="BT26:BT32" si="19">BA26*1000</f>
        <v>4.7116986406364907</v>
      </c>
      <c r="BU26" s="77">
        <f t="shared" ref="BU26:BU32" si="20">BK26*1000</f>
        <v>5.0303516897354843</v>
      </c>
    </row>
    <row r="27" spans="1:73" x14ac:dyDescent="0.25">
      <c r="A27" s="48" t="s">
        <v>71</v>
      </c>
      <c r="B27" s="46" t="s">
        <v>100</v>
      </c>
      <c r="C27" s="48" t="s">
        <v>107</v>
      </c>
      <c r="D27" s="47">
        <f>'LUC-2013-01-08-Run4'!AF31</f>
        <v>2.21991625074704E-3</v>
      </c>
      <c r="E27" s="47">
        <f>'LUC-2013-01-08-Run4'!AG31</f>
        <v>2.2566263371078163E-3</v>
      </c>
      <c r="F27" s="47">
        <f>'LUC-2013-01-08-Run4'!AH31</f>
        <v>2.2933364234685931E-3</v>
      </c>
      <c r="G27" s="47">
        <f>'LUC-2013-01-08-Run4'!AI31</f>
        <v>2.3300465098293689E-3</v>
      </c>
      <c r="H27" s="47">
        <f>'LUC-2013-01-08-Run4'!AJ31</f>
        <v>2.3667565961901457E-3</v>
      </c>
      <c r="I27" s="47">
        <f>'LUC-2013-01-08-Run4'!AK31</f>
        <v>2.403466682550922E-3</v>
      </c>
      <c r="J27" s="47">
        <f>'LUC-2013-01-08-Run4'!AL31</f>
        <v>2.4401767689116983E-3</v>
      </c>
      <c r="K27" s="47">
        <f>'LUC-2013-01-08-Run4'!AM31</f>
        <v>2.4768868552724754E-3</v>
      </c>
      <c r="L27" s="47">
        <f>'LUC-2013-01-08-Run4'!AN31</f>
        <v>2.5135969416332517E-3</v>
      </c>
      <c r="M27" s="47">
        <f>'LUC-2013-01-08-Run4'!AO31</f>
        <v>2.5503070279940276E-3</v>
      </c>
      <c r="N27" s="47">
        <f>'LUC-2013-01-08-Run4'!AP31</f>
        <v>2.5870171143548043E-3</v>
      </c>
      <c r="O27" s="47">
        <f>'LUC-2013-01-08-Run4'!AQ31</f>
        <v>2.6237272007155811E-3</v>
      </c>
      <c r="P27" s="47">
        <f>'LUC-2013-01-08-Run4'!AR31</f>
        <v>2.6604372870763569E-3</v>
      </c>
      <c r="Q27" s="47">
        <f>'LUC-2013-01-08-Run4'!AS31</f>
        <v>2.6971473734371336E-3</v>
      </c>
      <c r="R27" s="47">
        <f>'LUC-2013-01-08-Run4'!AT31</f>
        <v>2.7338574597979095E-3</v>
      </c>
      <c r="S27" s="47">
        <f>'LUC-2013-01-08-Run4'!AU31</f>
        <v>2.7705675461586858E-3</v>
      </c>
      <c r="T27" s="47">
        <f>'LUC-2013-01-08-Run4'!AV31</f>
        <v>2.7941732069956472E-3</v>
      </c>
      <c r="U27" s="47">
        <f>'LUC-2013-01-08-Run4'!AW31</f>
        <v>2.8177788678326082E-3</v>
      </c>
      <c r="V27" s="47">
        <f>'LUC-2013-01-08-Run4'!AX31</f>
        <v>2.8413845286695688E-3</v>
      </c>
      <c r="W27" s="47">
        <f>'LUC-2013-01-08-Run4'!AY31</f>
        <v>2.8649901895065294E-3</v>
      </c>
      <c r="X27" s="47">
        <f>'LUC-2013-01-08-Run4'!AZ31</f>
        <v>2.8885958503434904E-3</v>
      </c>
      <c r="Y27" s="47">
        <f>'LUC-2013-01-08-Run4'!BA31</f>
        <v>2.9122015111804514E-3</v>
      </c>
      <c r="Z27" s="47">
        <f>'LUC-2013-01-08-Run4'!BB31</f>
        <v>2.9358071720174115E-3</v>
      </c>
      <c r="AA27" s="47">
        <f>'LUC-2013-01-08-Run4'!BC31</f>
        <v>2.9594128328543738E-3</v>
      </c>
      <c r="AB27" s="47">
        <f>'LUC-2013-01-08-Run4'!BD31</f>
        <v>2.9830184936913344E-3</v>
      </c>
      <c r="AC27" s="47">
        <f>'LUC-2013-01-08-Run4'!BE31</f>
        <v>3.0066241545282949E-3</v>
      </c>
      <c r="AD27" s="47">
        <f>'LUC-2013-01-08-Run4'!BF31</f>
        <v>3.030229815365256E-3</v>
      </c>
      <c r="AE27" s="47">
        <f>'LUC-2013-01-08-Run4'!BG31</f>
        <v>3.0538354762022174E-3</v>
      </c>
      <c r="AF27" s="47">
        <f>'LUC-2013-01-08-Run4'!BH31</f>
        <v>3.0774411370391771E-3</v>
      </c>
      <c r="AG27" s="47">
        <f>'LUC-2013-01-08-Run4'!BI31</f>
        <v>3.1010467978761381E-3</v>
      </c>
      <c r="AH27" s="47">
        <f>'LUC-2013-01-08-Run4'!BJ31</f>
        <v>3.1246524587130987E-3</v>
      </c>
      <c r="AI27" s="47">
        <f>'LUC-2013-01-08-Run4'!BK31</f>
        <v>3.1482581195500597E-3</v>
      </c>
      <c r="AJ27" s="47">
        <f>'LUC-2013-01-08-Run4'!BL31</f>
        <v>3.1718637803870211E-3</v>
      </c>
      <c r="AK27" s="47">
        <f>'LUC-2013-01-08-Run4'!BM31</f>
        <v>3.1954694412239821E-3</v>
      </c>
      <c r="AL27" s="47">
        <f>'LUC-2013-01-08-Run4'!BN31</f>
        <v>3.2190751020609435E-3</v>
      </c>
      <c r="AM27" s="47">
        <f>'LUC-2013-01-08-Run4'!BO31</f>
        <v>3.2426807628979037E-3</v>
      </c>
      <c r="AN27" s="47">
        <f>'LUC-2013-01-08-Run4'!BP31</f>
        <v>3.2662864237348651E-3</v>
      </c>
      <c r="AO27" s="47">
        <f>'LUC-2013-01-08-Run4'!BQ31</f>
        <v>3.2898920845718252E-3</v>
      </c>
      <c r="AP27" s="47">
        <f>'LUC-2013-01-08-Run4'!BR31</f>
        <v>3.3134977454087858E-3</v>
      </c>
      <c r="AQ27" s="47">
        <f>'LUC-2013-01-08-Run4'!BS31</f>
        <v>3.3371034062457468E-3</v>
      </c>
      <c r="AR27" s="47">
        <f>'LUC-2013-01-08-Run4'!BT31</f>
        <v>3.3607090670827078E-3</v>
      </c>
      <c r="AS27" s="47">
        <f>'LUC-2013-01-08-Run4'!BU31</f>
        <v>3.3843147279196684E-3</v>
      </c>
      <c r="AT27" s="47">
        <f>'LUC-2013-01-08-Run4'!BV31</f>
        <v>3.4079203887566302E-3</v>
      </c>
      <c r="AU27" s="47">
        <f>'LUC-2013-01-08-Run4'!BW31</f>
        <v>3.4315260495935899E-3</v>
      </c>
      <c r="AV27" s="47">
        <f>'LUC-2013-01-08-Run4'!BX31</f>
        <v>3.4551317104305514E-3</v>
      </c>
      <c r="AW27" s="47">
        <f>'LUC-2013-01-08-Run4'!BY31</f>
        <v>3.4787373712675128E-3</v>
      </c>
      <c r="AX27" s="47">
        <f>'LUC-2013-01-08-Run4'!BZ31</f>
        <v>3.5023430321044729E-3</v>
      </c>
      <c r="AY27" s="47">
        <f>'LUC-2013-01-08-Run4'!CA31</f>
        <v>3.5259486929414339E-3</v>
      </c>
      <c r="AZ27" s="47">
        <f>'LUC-2013-01-08-Run4'!CB31</f>
        <v>3.5495543537783945E-3</v>
      </c>
      <c r="BA27" s="47">
        <f>'LUC-2013-01-08-Run4'!CC31</f>
        <v>3.5731600146153551E-3</v>
      </c>
      <c r="BB27" s="47">
        <f>'LUC-2013-01-08-Run4'!CD31</f>
        <v>3.5967656754523165E-3</v>
      </c>
      <c r="BC27" s="47">
        <f>'LUC-2013-01-08-Run4'!CE31</f>
        <v>3.6203713362892771E-3</v>
      </c>
      <c r="BD27" s="47">
        <f>'LUC-2013-01-08-Run4'!CF31</f>
        <v>3.6439769971262381E-3</v>
      </c>
      <c r="BE27" s="47">
        <f>'LUC-2013-01-08-Run4'!CG31</f>
        <v>3.6675826579631995E-3</v>
      </c>
      <c r="BF27" s="47">
        <f>'LUC-2013-01-08-Run4'!CH31</f>
        <v>3.6911883188001609E-3</v>
      </c>
      <c r="BG27" s="47">
        <f>'LUC-2013-01-08-Run4'!CI31</f>
        <v>3.7147939796371206E-3</v>
      </c>
      <c r="BH27" s="47">
        <f>'LUC-2013-01-08-Run4'!CJ31</f>
        <v>3.7383996404740821E-3</v>
      </c>
      <c r="BI27" s="47">
        <f>'LUC-2013-01-08-Run4'!CK31</f>
        <v>3.7620053013110422E-3</v>
      </c>
      <c r="BJ27" s="47">
        <f>'LUC-2013-01-08-Run4'!CL31</f>
        <v>3.7856109621480032E-3</v>
      </c>
      <c r="BK27" s="47">
        <f>'LUC-2013-01-08-Run4'!CM31</f>
        <v>3.8092166229849646E-3</v>
      </c>
      <c r="BM27" s="100"/>
      <c r="BN27" s="49" t="s">
        <v>100</v>
      </c>
      <c r="BO27" s="75">
        <f t="shared" si="14"/>
        <v>2.21991625074704</v>
      </c>
      <c r="BP27" s="75">
        <f t="shared" si="15"/>
        <v>2.5503070279940276</v>
      </c>
      <c r="BQ27" s="75">
        <f t="shared" si="16"/>
        <v>2.8649901895065293</v>
      </c>
      <c r="BR27" s="75">
        <f t="shared" si="17"/>
        <v>3.1010467978761382</v>
      </c>
      <c r="BS27" s="75">
        <f t="shared" si="18"/>
        <v>3.3371034062457468</v>
      </c>
      <c r="BT27" s="75">
        <f t="shared" si="19"/>
        <v>3.5731600146153553</v>
      </c>
      <c r="BU27" s="75">
        <f t="shared" si="20"/>
        <v>3.8092166229849647</v>
      </c>
    </row>
    <row r="28" spans="1:73" x14ac:dyDescent="0.25">
      <c r="A28" s="48" t="s">
        <v>71</v>
      </c>
      <c r="B28" s="46" t="s">
        <v>101</v>
      </c>
      <c r="C28" s="48" t="s">
        <v>107</v>
      </c>
      <c r="D28" s="47">
        <f>'LUC-2013-01-08-Run4'!AF32</f>
        <v>3.2695631189309741E-3</v>
      </c>
      <c r="E28" s="47">
        <f>'LUC-2013-01-08-Run4'!AG32</f>
        <v>3.3190680876783053E-3</v>
      </c>
      <c r="F28" s="47">
        <f>'LUC-2013-01-08-Run4'!AH32</f>
        <v>3.3685730564256351E-3</v>
      </c>
      <c r="G28" s="47">
        <f>'LUC-2013-01-08-Run4'!AI32</f>
        <v>3.4180780251729654E-3</v>
      </c>
      <c r="H28" s="47">
        <f>'LUC-2013-01-08-Run4'!AJ32</f>
        <v>3.4675829939202975E-3</v>
      </c>
      <c r="I28" s="47">
        <f>'LUC-2013-01-08-Run4'!AK32</f>
        <v>3.5170879626676278E-3</v>
      </c>
      <c r="J28" s="47">
        <f>'LUC-2013-01-08-Run4'!AL32</f>
        <v>3.566592931414959E-3</v>
      </c>
      <c r="K28" s="47">
        <f>'LUC-2013-01-08-Run4'!AM32</f>
        <v>3.6160979001622893E-3</v>
      </c>
      <c r="L28" s="47">
        <f>'LUC-2013-01-08-Run4'!AN32</f>
        <v>3.66560286890962E-3</v>
      </c>
      <c r="M28" s="47">
        <f>'LUC-2013-01-08-Run4'!AO32</f>
        <v>3.7151078376569512E-3</v>
      </c>
      <c r="N28" s="47">
        <f>'LUC-2013-01-08-Run4'!AP32</f>
        <v>3.764612806404282E-3</v>
      </c>
      <c r="O28" s="47">
        <f>'LUC-2013-01-08-Run4'!AQ32</f>
        <v>3.8141177751516123E-3</v>
      </c>
      <c r="P28" s="47">
        <f>'LUC-2013-01-08-Run4'!AR32</f>
        <v>3.8636227438989435E-3</v>
      </c>
      <c r="Q28" s="47">
        <f>'LUC-2013-01-08-Run4'!AS32</f>
        <v>3.9131277126462733E-3</v>
      </c>
      <c r="R28" s="47">
        <f>'LUC-2013-01-08-Run4'!AT32</f>
        <v>3.9626326813936045E-3</v>
      </c>
      <c r="S28" s="47">
        <f>'LUC-2013-01-08-Run4'!AU32</f>
        <v>4.0121376501409357E-3</v>
      </c>
      <c r="T28" s="47">
        <f>'LUC-2013-01-08-Run4'!AV32</f>
        <v>4.0409850921853223E-3</v>
      </c>
      <c r="U28" s="47">
        <f>'LUC-2013-01-08-Run4'!AW32</f>
        <v>4.0698325342297097E-3</v>
      </c>
      <c r="V28" s="47">
        <f>'LUC-2013-01-08-Run4'!AX32</f>
        <v>4.0986799762740963E-3</v>
      </c>
      <c r="W28" s="47">
        <f>'LUC-2013-01-08-Run4'!AY32</f>
        <v>4.127527418318482E-3</v>
      </c>
      <c r="X28" s="47">
        <f>'LUC-2013-01-08-Run4'!AZ32</f>
        <v>4.1563748603628704E-3</v>
      </c>
      <c r="Y28" s="47">
        <f>'LUC-2013-01-08-Run4'!BA32</f>
        <v>4.1852223024072561E-3</v>
      </c>
      <c r="Z28" s="47">
        <f>'LUC-2013-01-08-Run4'!BB32</f>
        <v>4.2140697444516435E-3</v>
      </c>
      <c r="AA28" s="47">
        <f>'LUC-2013-01-08-Run4'!BC32</f>
        <v>4.2429171864960301E-3</v>
      </c>
      <c r="AB28" s="47">
        <f>'LUC-2013-01-08-Run4'!BD32</f>
        <v>4.2717646285404158E-3</v>
      </c>
      <c r="AC28" s="47">
        <f>'LUC-2013-01-08-Run4'!BE32</f>
        <v>4.3006120705848042E-3</v>
      </c>
      <c r="AD28" s="47">
        <f>'LUC-2013-01-08-Run4'!BF32</f>
        <v>4.3294595126291899E-3</v>
      </c>
      <c r="AE28" s="47">
        <f>'LUC-2013-01-08-Run4'!BG32</f>
        <v>4.3583069546735782E-3</v>
      </c>
      <c r="AF28" s="47">
        <f>'LUC-2013-01-08-Run4'!BH32</f>
        <v>4.3871543967179639E-3</v>
      </c>
      <c r="AG28" s="47">
        <f>'LUC-2013-01-08-Run4'!BI32</f>
        <v>4.4160018387623514E-3</v>
      </c>
      <c r="AH28" s="47">
        <f>'LUC-2013-01-08-Run4'!BJ32</f>
        <v>4.444849280806738E-3</v>
      </c>
      <c r="AI28" s="47">
        <f>'LUC-2013-01-08-Run4'!BK32</f>
        <v>4.4736967228511245E-3</v>
      </c>
      <c r="AJ28" s="47">
        <f>'LUC-2013-01-08-Run4'!BL32</f>
        <v>4.5025441648955111E-3</v>
      </c>
      <c r="AK28" s="47">
        <f>'LUC-2013-01-08-Run4'!BM32</f>
        <v>4.5313916069398994E-3</v>
      </c>
      <c r="AL28" s="47">
        <f>'LUC-2013-01-08-Run4'!BN32</f>
        <v>4.5602390489842852E-3</v>
      </c>
      <c r="AM28" s="47">
        <f>'LUC-2013-01-08-Run4'!BO32</f>
        <v>4.5890864910286726E-3</v>
      </c>
      <c r="AN28" s="47">
        <f>'LUC-2013-01-08-Run4'!BP32</f>
        <v>4.6179339330730601E-3</v>
      </c>
      <c r="AO28" s="47">
        <f>'LUC-2013-01-08-Run4'!BQ32</f>
        <v>4.6467813751174458E-3</v>
      </c>
      <c r="AP28" s="47">
        <f>'LUC-2013-01-08-Run4'!BR32</f>
        <v>4.6756288171618332E-3</v>
      </c>
      <c r="AQ28" s="47">
        <f>'LUC-2013-01-08-Run4'!BS32</f>
        <v>4.7044762592062198E-3</v>
      </c>
      <c r="AR28" s="47">
        <f>'LUC-2013-01-08-Run4'!BT32</f>
        <v>4.7333237012506073E-3</v>
      </c>
      <c r="AS28" s="47">
        <f>'LUC-2013-01-08-Run4'!BU32</f>
        <v>4.762171143294993E-3</v>
      </c>
      <c r="AT28" s="47">
        <f>'LUC-2013-01-08-Run4'!BV32</f>
        <v>4.7910185853393805E-3</v>
      </c>
      <c r="AU28" s="47">
        <f>'LUC-2013-01-08-Run4'!BW32</f>
        <v>4.8198660273837679E-3</v>
      </c>
      <c r="AV28" s="47">
        <f>'LUC-2013-01-08-Run4'!BX32</f>
        <v>4.8487134694281545E-3</v>
      </c>
      <c r="AW28" s="47">
        <f>'LUC-2013-01-08-Run4'!BY32</f>
        <v>4.8775609114725419E-3</v>
      </c>
      <c r="AX28" s="47">
        <f>'LUC-2013-01-08-Run4'!BZ32</f>
        <v>4.9064083535169277E-3</v>
      </c>
      <c r="AY28" s="47">
        <f>'LUC-2013-01-08-Run4'!CA32</f>
        <v>4.9352557955613151E-3</v>
      </c>
      <c r="AZ28" s="47">
        <f>'LUC-2013-01-08-Run4'!CB32</f>
        <v>4.9641032376057017E-3</v>
      </c>
      <c r="BA28" s="47">
        <f>'LUC-2013-01-08-Run4'!CC32</f>
        <v>4.9929506796500883E-3</v>
      </c>
      <c r="BB28" s="47">
        <f>'LUC-2013-01-08-Run4'!CD32</f>
        <v>5.0217981216944757E-3</v>
      </c>
      <c r="BC28" s="47">
        <f>'LUC-2013-01-08-Run4'!CE32</f>
        <v>5.0506455637388623E-3</v>
      </c>
      <c r="BD28" s="47">
        <f>'LUC-2013-01-08-Run4'!CF32</f>
        <v>5.0794930057832489E-3</v>
      </c>
      <c r="BE28" s="47">
        <f>'LUC-2013-01-08-Run4'!CG32</f>
        <v>5.1083404478276355E-3</v>
      </c>
      <c r="BF28" s="47">
        <f>'LUC-2013-01-08-Run4'!CH32</f>
        <v>5.1371878898720212E-3</v>
      </c>
      <c r="BG28" s="47">
        <f>'LUC-2013-01-08-Run4'!CI32</f>
        <v>5.1660353319164087E-3</v>
      </c>
      <c r="BH28" s="47">
        <f>'LUC-2013-01-08-Run4'!CJ32</f>
        <v>5.1948827739607961E-3</v>
      </c>
      <c r="BI28" s="47">
        <f>'LUC-2013-01-08-Run4'!CK32</f>
        <v>5.2237302160051836E-3</v>
      </c>
      <c r="BJ28" s="47">
        <f>'LUC-2013-01-08-Run4'!CL32</f>
        <v>5.252577658049571E-3</v>
      </c>
      <c r="BK28" s="47">
        <f>'LUC-2013-01-08-Run4'!CM32</f>
        <v>5.2814251000939559E-3</v>
      </c>
      <c r="BM28" s="100"/>
      <c r="BN28" s="49" t="s">
        <v>101</v>
      </c>
      <c r="BO28" s="75">
        <f t="shared" si="14"/>
        <v>3.2695631189309742</v>
      </c>
      <c r="BP28" s="75">
        <f t="shared" si="15"/>
        <v>3.7151078376569511</v>
      </c>
      <c r="BQ28" s="75">
        <f t="shared" si="16"/>
        <v>4.1275274183184818</v>
      </c>
      <c r="BR28" s="75">
        <f t="shared" si="17"/>
        <v>4.4160018387623516</v>
      </c>
      <c r="BS28" s="75">
        <f t="shared" si="18"/>
        <v>4.7044762592062197</v>
      </c>
      <c r="BT28" s="75">
        <f t="shared" si="19"/>
        <v>4.9929506796500887</v>
      </c>
      <c r="BU28" s="75">
        <f t="shared" si="20"/>
        <v>5.2814251000939558</v>
      </c>
    </row>
    <row r="29" spans="1:73" x14ac:dyDescent="0.25">
      <c r="A29" s="48" t="s">
        <v>71</v>
      </c>
      <c r="B29" s="46" t="s">
        <v>111</v>
      </c>
      <c r="C29" s="48" t="s">
        <v>107</v>
      </c>
      <c r="D29" s="47">
        <f>'LUC-2013-01-08-Run4'!AF33</f>
        <v>1.4251346260975677E-3</v>
      </c>
      <c r="E29" s="47">
        <f>'LUC-2013-01-08-Run4'!AG33</f>
        <v>1.4394010133432365E-3</v>
      </c>
      <c r="F29" s="47">
        <f>'LUC-2013-01-08-Run4'!AH33</f>
        <v>1.4536674005889065E-3</v>
      </c>
      <c r="G29" s="47">
        <f>'LUC-2013-01-08-Run4'!AI33</f>
        <v>1.4679337878345756E-3</v>
      </c>
      <c r="H29" s="47">
        <f>'LUC-2013-01-08-Run4'!AJ33</f>
        <v>1.4822001750802451E-3</v>
      </c>
      <c r="I29" s="47">
        <f>'LUC-2013-01-08-Run4'!AK33</f>
        <v>1.4964665623259147E-3</v>
      </c>
      <c r="J29" s="47">
        <f>'LUC-2013-01-08-Run4'!AL33</f>
        <v>1.5107329495715842E-3</v>
      </c>
      <c r="K29" s="47">
        <f>'LUC-2013-01-08-Run4'!AM33</f>
        <v>1.5249993368172535E-3</v>
      </c>
      <c r="L29" s="47">
        <f>'LUC-2013-01-08-Run4'!AN33</f>
        <v>1.5392657240629226E-3</v>
      </c>
      <c r="M29" s="47">
        <f>'LUC-2013-01-08-Run4'!AO33</f>
        <v>1.5535321113085924E-3</v>
      </c>
      <c r="N29" s="47">
        <f>'LUC-2013-01-08-Run4'!AP33</f>
        <v>1.5677984985542617E-3</v>
      </c>
      <c r="O29" s="47">
        <f>'LUC-2013-01-08-Run4'!AQ33</f>
        <v>1.5820648857999312E-3</v>
      </c>
      <c r="P29" s="47">
        <f>'LUC-2013-01-08-Run4'!AR33</f>
        <v>1.5963312730456008E-3</v>
      </c>
      <c r="Q29" s="47">
        <f>'LUC-2013-01-08-Run4'!AS33</f>
        <v>1.6105976602912699E-3</v>
      </c>
      <c r="R29" s="47">
        <f>'LUC-2013-01-08-Run4'!AT33</f>
        <v>1.6248640475369394E-3</v>
      </c>
      <c r="S29" s="47">
        <f>'LUC-2013-01-08-Run4'!AU33</f>
        <v>1.6391304347826087E-3</v>
      </c>
      <c r="T29" s="47">
        <f>'LUC-2013-01-08-Run4'!AV33</f>
        <v>1.6512056578914661E-3</v>
      </c>
      <c r="U29" s="47">
        <f>'LUC-2013-01-08-Run4'!AW33</f>
        <v>1.6632808810003231E-3</v>
      </c>
      <c r="V29" s="47">
        <f>'LUC-2013-01-08-Run4'!AX33</f>
        <v>1.6753561041091803E-3</v>
      </c>
      <c r="W29" s="47">
        <f>'LUC-2013-01-08-Run4'!AY33</f>
        <v>1.6874313272180379E-3</v>
      </c>
      <c r="X29" s="47">
        <f>'LUC-2013-01-08-Run4'!AZ33</f>
        <v>1.6995065503268951E-3</v>
      </c>
      <c r="Y29" s="47">
        <f>'LUC-2013-01-08-Run4'!BA33</f>
        <v>1.7115817734357521E-3</v>
      </c>
      <c r="Z29" s="47">
        <f>'LUC-2013-01-08-Run4'!BB33</f>
        <v>1.7236569965446093E-3</v>
      </c>
      <c r="AA29" s="47">
        <f>'LUC-2013-01-08-Run4'!BC33</f>
        <v>1.7357322196534667E-3</v>
      </c>
      <c r="AB29" s="47">
        <f>'LUC-2013-01-08-Run4'!BD33</f>
        <v>1.7478074427623236E-3</v>
      </c>
      <c r="AC29" s="47">
        <f>'LUC-2013-01-08-Run4'!BE33</f>
        <v>1.759882665871181E-3</v>
      </c>
      <c r="AD29" s="47">
        <f>'LUC-2013-01-08-Run4'!BF33</f>
        <v>1.7719578889800382E-3</v>
      </c>
      <c r="AE29" s="47">
        <f>'LUC-2013-01-08-Run4'!BG33</f>
        <v>1.7840331120888959E-3</v>
      </c>
      <c r="AF29" s="47">
        <f>'LUC-2013-01-08-Run4'!BH33</f>
        <v>1.7961083351977531E-3</v>
      </c>
      <c r="AG29" s="47">
        <f>'LUC-2013-01-08-Run4'!BI33</f>
        <v>1.8081835583066094E-3</v>
      </c>
      <c r="AH29" s="47">
        <f>'LUC-2013-01-08-Run4'!BJ33</f>
        <v>1.8202587814154672E-3</v>
      </c>
      <c r="AI29" s="47">
        <f>'LUC-2013-01-08-Run4'!BK33</f>
        <v>1.8323340045243244E-3</v>
      </c>
      <c r="AJ29" s="47">
        <f>'LUC-2013-01-08-Run4'!BL33</f>
        <v>1.844409227633182E-3</v>
      </c>
      <c r="AK29" s="47">
        <f>'LUC-2013-01-08-Run4'!BM33</f>
        <v>1.8564844507420388E-3</v>
      </c>
      <c r="AL29" s="47">
        <f>'LUC-2013-01-08-Run4'!BN33</f>
        <v>1.8685596738508962E-3</v>
      </c>
      <c r="AM29" s="47">
        <f>'LUC-2013-01-08-Run4'!BO33</f>
        <v>1.8806348969597534E-3</v>
      </c>
      <c r="AN29" s="47">
        <f>'LUC-2013-01-08-Run4'!BP33</f>
        <v>1.8927101200686108E-3</v>
      </c>
      <c r="AO29" s="47">
        <f>'LUC-2013-01-08-Run4'!BQ33</f>
        <v>1.9047853431774678E-3</v>
      </c>
      <c r="AP29" s="47">
        <f>'LUC-2013-01-08-Run4'!BR33</f>
        <v>1.9168605662863256E-3</v>
      </c>
      <c r="AQ29" s="47">
        <f>'LUC-2013-01-08-Run4'!BS33</f>
        <v>1.9289357893951824E-3</v>
      </c>
      <c r="AR29" s="47">
        <f>'LUC-2013-01-08-Run4'!BT33</f>
        <v>1.9410110125040402E-3</v>
      </c>
      <c r="AS29" s="47">
        <f>'LUC-2013-01-08-Run4'!BU33</f>
        <v>1.9530862356128972E-3</v>
      </c>
      <c r="AT29" s="47">
        <f>'LUC-2013-01-08-Run4'!BV33</f>
        <v>1.9651614587217541E-3</v>
      </c>
      <c r="AU29" s="47">
        <f>'LUC-2013-01-08-Run4'!BW33</f>
        <v>1.9772366818306113E-3</v>
      </c>
      <c r="AV29" s="47">
        <f>'LUC-2013-01-08-Run4'!BX33</f>
        <v>1.989311904939469E-3</v>
      </c>
      <c r="AW29" s="47">
        <f>'LUC-2013-01-08-Run4'!BY33</f>
        <v>2.0013871280483257E-3</v>
      </c>
      <c r="AX29" s="47">
        <f>'LUC-2013-01-08-Run4'!BZ33</f>
        <v>2.0134623511571829E-3</v>
      </c>
      <c r="AY29" s="47">
        <f>'LUC-2013-01-08-Run4'!CA33</f>
        <v>2.0255375742660405E-3</v>
      </c>
      <c r="AZ29" s="47">
        <f>'LUC-2013-01-08-Run4'!CB33</f>
        <v>2.0376127973748973E-3</v>
      </c>
      <c r="BA29" s="47">
        <f>'LUC-2013-01-08-Run4'!CC33</f>
        <v>2.0496880204837549E-3</v>
      </c>
      <c r="BB29" s="47">
        <f>'LUC-2013-01-08-Run4'!CD33</f>
        <v>2.0617632435926121E-3</v>
      </c>
      <c r="BC29" s="47">
        <f>'LUC-2013-01-08-Run4'!CE33</f>
        <v>2.0738384667014697E-3</v>
      </c>
      <c r="BD29" s="47">
        <f>'LUC-2013-01-08-Run4'!CF33</f>
        <v>2.0859136898103261E-3</v>
      </c>
      <c r="BE29" s="47">
        <f>'LUC-2013-01-08-Run4'!CG33</f>
        <v>2.0979889129191837E-3</v>
      </c>
      <c r="BF29" s="47">
        <f>'LUC-2013-01-08-Run4'!CH33</f>
        <v>2.1100641360280409E-3</v>
      </c>
      <c r="BG29" s="47">
        <f>'LUC-2013-01-08-Run4'!CI33</f>
        <v>2.1221393591368985E-3</v>
      </c>
      <c r="BH29" s="47">
        <f>'LUC-2013-01-08-Run4'!CJ33</f>
        <v>2.1342145822457557E-3</v>
      </c>
      <c r="BI29" s="47">
        <f>'LUC-2013-01-08-Run4'!CK33</f>
        <v>2.1462898053546129E-3</v>
      </c>
      <c r="BJ29" s="47">
        <f>'LUC-2013-01-08-Run4'!CL33</f>
        <v>2.1583650284634701E-3</v>
      </c>
      <c r="BK29" s="47">
        <f>'LUC-2013-01-08-Run4'!CM33</f>
        <v>2.1704402515723277E-3</v>
      </c>
      <c r="BM29" s="100"/>
      <c r="BN29" s="49" t="s">
        <v>111</v>
      </c>
      <c r="BO29" s="75">
        <f t="shared" si="14"/>
        <v>1.4251346260975677</v>
      </c>
      <c r="BP29" s="75">
        <f t="shared" si="15"/>
        <v>1.5535321113085925</v>
      </c>
      <c r="BQ29" s="75">
        <f t="shared" si="16"/>
        <v>1.6874313272180379</v>
      </c>
      <c r="BR29" s="75">
        <f t="shared" si="17"/>
        <v>1.8081835583066095</v>
      </c>
      <c r="BS29" s="75">
        <f t="shared" si="18"/>
        <v>1.9289357893951824</v>
      </c>
      <c r="BT29" s="75">
        <f t="shared" si="19"/>
        <v>2.0496880204837549</v>
      </c>
      <c r="BU29" s="75">
        <f t="shared" si="20"/>
        <v>2.1704402515723276</v>
      </c>
    </row>
    <row r="30" spans="1:73" x14ac:dyDescent="0.25">
      <c r="A30" s="48" t="s">
        <v>71</v>
      </c>
      <c r="B30" s="46" t="s">
        <v>102</v>
      </c>
      <c r="C30" s="48" t="s">
        <v>107</v>
      </c>
      <c r="D30" s="47">
        <f>'LUC-2013-01-08-Run4'!AF34</f>
        <v>1.6577549140049134E-3</v>
      </c>
      <c r="E30" s="47">
        <f>'LUC-2013-01-08-Run4'!AG34</f>
        <v>1.6804361179361179E-3</v>
      </c>
      <c r="F30" s="47">
        <f>'LUC-2013-01-08-Run4'!AH34</f>
        <v>1.7031173218673219E-3</v>
      </c>
      <c r="G30" s="47">
        <f>'LUC-2013-01-08-Run4'!AI34</f>
        <v>1.7257985257985258E-3</v>
      </c>
      <c r="H30" s="47">
        <f>'LUC-2013-01-08-Run4'!AJ34</f>
        <v>1.7484797297297294E-3</v>
      </c>
      <c r="I30" s="47">
        <f>'LUC-2013-01-08-Run4'!AK34</f>
        <v>1.7711609336609332E-3</v>
      </c>
      <c r="J30" s="47">
        <f>'LUC-2013-01-08-Run4'!AL34</f>
        <v>1.7938421375921377E-3</v>
      </c>
      <c r="K30" s="47">
        <f>'LUC-2013-01-08-Run4'!AM34</f>
        <v>1.8165233415233415E-3</v>
      </c>
      <c r="L30" s="47">
        <f>'LUC-2013-01-08-Run4'!AN34</f>
        <v>1.8392045454545453E-3</v>
      </c>
      <c r="M30" s="47">
        <f>'LUC-2013-01-08-Run4'!AO34</f>
        <v>1.8618857493857496E-3</v>
      </c>
      <c r="N30" s="47">
        <f>'LUC-2013-01-08-Run4'!AP34</f>
        <v>1.8845669533169532E-3</v>
      </c>
      <c r="O30" s="47">
        <f>'LUC-2013-01-08-Run4'!AQ34</f>
        <v>1.9072481572481575E-3</v>
      </c>
      <c r="P30" s="47">
        <f>'LUC-2013-01-08-Run4'!AR34</f>
        <v>1.9299293611793611E-3</v>
      </c>
      <c r="Q30" s="47">
        <f>'LUC-2013-01-08-Run4'!AS34</f>
        <v>1.9526105651105647E-3</v>
      </c>
      <c r="R30" s="47">
        <f>'LUC-2013-01-08-Run4'!AT34</f>
        <v>1.9752917690417696E-3</v>
      </c>
      <c r="S30" s="47">
        <f>'LUC-2013-01-08-Run4'!AU34</f>
        <v>1.9979729729729728E-3</v>
      </c>
      <c r="T30" s="47">
        <f>'LUC-2013-01-08-Run4'!AV34</f>
        <v>2.0184735872235877E-3</v>
      </c>
      <c r="U30" s="47">
        <f>'LUC-2013-01-08-Run4'!AW34</f>
        <v>2.0389742014742013E-3</v>
      </c>
      <c r="V30" s="47">
        <f>'LUC-2013-01-08-Run4'!AX34</f>
        <v>2.0594748157248153E-3</v>
      </c>
      <c r="W30" s="47">
        <f>'LUC-2013-01-08-Run4'!AY34</f>
        <v>2.0799754299754298E-3</v>
      </c>
      <c r="X30" s="47">
        <f>'LUC-2013-01-08-Run4'!AZ34</f>
        <v>2.1004760442260443E-3</v>
      </c>
      <c r="Y30" s="47">
        <f>'LUC-2013-01-08-Run4'!BA34</f>
        <v>2.1209766584766587E-3</v>
      </c>
      <c r="Z30" s="47">
        <f>'LUC-2013-01-08-Run4'!BB34</f>
        <v>2.1414772727272723E-3</v>
      </c>
      <c r="AA30" s="47">
        <f>'LUC-2013-01-08-Run4'!BC34</f>
        <v>2.1619778869778868E-3</v>
      </c>
      <c r="AB30" s="47">
        <f>'LUC-2013-01-08-Run4'!BD34</f>
        <v>2.1824785012285013E-3</v>
      </c>
      <c r="AC30" s="47">
        <f>'LUC-2013-01-08-Run4'!BE34</f>
        <v>2.2029791154791153E-3</v>
      </c>
      <c r="AD30" s="47">
        <f>'LUC-2013-01-08-Run4'!BF34</f>
        <v>2.2234797297297293E-3</v>
      </c>
      <c r="AE30" s="47">
        <f>'LUC-2013-01-08-Run4'!BG34</f>
        <v>2.2439803439803438E-3</v>
      </c>
      <c r="AF30" s="47">
        <f>'LUC-2013-01-08-Run4'!BH34</f>
        <v>2.2644809582309583E-3</v>
      </c>
      <c r="AG30" s="47">
        <f>'LUC-2013-01-08-Run4'!BI34</f>
        <v>2.2849815724815723E-3</v>
      </c>
      <c r="AH30" s="47">
        <f>'LUC-2013-01-08-Run4'!BJ34</f>
        <v>2.3054821867321868E-3</v>
      </c>
      <c r="AI30" s="47">
        <f>'LUC-2013-01-08-Run4'!BK34</f>
        <v>2.3259828009828008E-3</v>
      </c>
      <c r="AJ30" s="47">
        <f>'LUC-2013-01-08-Run4'!BL34</f>
        <v>2.3464834152334153E-3</v>
      </c>
      <c r="AK30" s="47">
        <f>'LUC-2013-01-08-Run4'!BM34</f>
        <v>2.3669840294840293E-3</v>
      </c>
      <c r="AL30" s="47">
        <f>'LUC-2013-01-08-Run4'!BN34</f>
        <v>2.3874846437346438E-3</v>
      </c>
      <c r="AM30" s="47">
        <f>'LUC-2013-01-08-Run4'!BO34</f>
        <v>2.4079852579852574E-3</v>
      </c>
      <c r="AN30" s="47">
        <f>'LUC-2013-01-08-Run4'!BP34</f>
        <v>2.4284858722358718E-3</v>
      </c>
      <c r="AO30" s="47">
        <f>'LUC-2013-01-08-Run4'!BQ34</f>
        <v>2.4489864864864859E-3</v>
      </c>
      <c r="AP30" s="47">
        <f>'LUC-2013-01-08-Run4'!BR34</f>
        <v>2.4694871007371003E-3</v>
      </c>
      <c r="AQ30" s="47">
        <f>'LUC-2013-01-08-Run4'!BS34</f>
        <v>2.4899877149877148E-3</v>
      </c>
      <c r="AR30" s="47">
        <f>'LUC-2013-01-08-Run4'!BT34</f>
        <v>2.5104883292383293E-3</v>
      </c>
      <c r="AS30" s="47">
        <f>'LUC-2013-01-08-Run4'!BU34</f>
        <v>2.5309889434889433E-3</v>
      </c>
      <c r="AT30" s="47">
        <f>'LUC-2013-01-08-Run4'!BV34</f>
        <v>2.5514895577395573E-3</v>
      </c>
      <c r="AU30" s="47">
        <f>'LUC-2013-01-08-Run4'!BW34</f>
        <v>2.5719901719901722E-3</v>
      </c>
      <c r="AV30" s="47">
        <f>'LUC-2013-01-08-Run4'!BX34</f>
        <v>2.5924907862407863E-3</v>
      </c>
      <c r="AW30" s="47">
        <f>'LUC-2013-01-08-Run4'!BY34</f>
        <v>2.6129914004914007E-3</v>
      </c>
      <c r="AX30" s="47">
        <f>'LUC-2013-01-08-Run4'!BZ34</f>
        <v>2.6334920147420139E-3</v>
      </c>
      <c r="AY30" s="47">
        <f>'LUC-2013-01-08-Run4'!CA34</f>
        <v>2.6539926289926284E-3</v>
      </c>
      <c r="AZ30" s="47">
        <f>'LUC-2013-01-08-Run4'!CB34</f>
        <v>2.6744932432432428E-3</v>
      </c>
      <c r="BA30" s="47">
        <f>'LUC-2013-01-08-Run4'!CC34</f>
        <v>2.6949938574938573E-3</v>
      </c>
      <c r="BB30" s="47">
        <f>'LUC-2013-01-08-Run4'!CD34</f>
        <v>2.7154944717444713E-3</v>
      </c>
      <c r="BC30" s="47">
        <f>'LUC-2013-01-08-Run4'!CE34</f>
        <v>2.7359950859950858E-3</v>
      </c>
      <c r="BD30" s="47">
        <f>'LUC-2013-01-08-Run4'!CF34</f>
        <v>2.7564957002457007E-3</v>
      </c>
      <c r="BE30" s="47">
        <f>'LUC-2013-01-08-Run4'!CG34</f>
        <v>2.7769963144963143E-3</v>
      </c>
      <c r="BF30" s="47">
        <f>'LUC-2013-01-08-Run4'!CH34</f>
        <v>2.7974969287469288E-3</v>
      </c>
      <c r="BG30" s="47">
        <f>'LUC-2013-01-08-Run4'!CI34</f>
        <v>2.8179975429975424E-3</v>
      </c>
      <c r="BH30" s="47">
        <f>'LUC-2013-01-08-Run4'!CJ34</f>
        <v>2.8384981572481573E-3</v>
      </c>
      <c r="BI30" s="47">
        <f>'LUC-2013-01-08-Run4'!CK34</f>
        <v>2.8589987714987713E-3</v>
      </c>
      <c r="BJ30" s="47">
        <f>'LUC-2013-01-08-Run4'!CL34</f>
        <v>2.8794993857493853E-3</v>
      </c>
      <c r="BK30" s="47">
        <f>'LUC-2013-01-08-Run4'!CM34</f>
        <v>2.8999999999999998E-3</v>
      </c>
      <c r="BM30" s="100"/>
      <c r="BN30" s="49" t="s">
        <v>102</v>
      </c>
      <c r="BO30" s="75">
        <f t="shared" si="14"/>
        <v>1.6577549140049135</v>
      </c>
      <c r="BP30" s="75">
        <f t="shared" si="15"/>
        <v>1.8618857493857497</v>
      </c>
      <c r="BQ30" s="75">
        <f t="shared" si="16"/>
        <v>2.0799754299754296</v>
      </c>
      <c r="BR30" s="75">
        <f t="shared" si="17"/>
        <v>2.2849815724815721</v>
      </c>
      <c r="BS30" s="75">
        <f t="shared" si="18"/>
        <v>2.489987714987715</v>
      </c>
      <c r="BT30" s="75">
        <f t="shared" si="19"/>
        <v>2.6949938574938574</v>
      </c>
      <c r="BU30" s="75">
        <f t="shared" si="20"/>
        <v>2.9</v>
      </c>
    </row>
    <row r="31" spans="1:73" x14ac:dyDescent="0.25">
      <c r="A31" s="48" t="s">
        <v>71</v>
      </c>
      <c r="B31" s="46" t="s">
        <v>103</v>
      </c>
      <c r="C31" s="48" t="s">
        <v>107</v>
      </c>
      <c r="D31" s="47">
        <f>'LUC-2013-01-08-Run4'!AF35</f>
        <v>6.1522727272727278E-2</v>
      </c>
      <c r="E31" s="47">
        <f>'LUC-2013-01-08-Run4'!AG35</f>
        <v>6.1954545454545457E-2</v>
      </c>
      <c r="F31" s="47">
        <f>'LUC-2013-01-08-Run4'!AH35</f>
        <v>6.2386363636363643E-2</v>
      </c>
      <c r="G31" s="47">
        <f>'LUC-2013-01-08-Run4'!AI35</f>
        <v>6.2818181818181829E-2</v>
      </c>
      <c r="H31" s="47">
        <f>'LUC-2013-01-08-Run4'!AJ35</f>
        <v>6.3250000000000001E-2</v>
      </c>
      <c r="I31" s="47">
        <f>'LUC-2013-01-08-Run4'!AK35</f>
        <v>6.3681818181818187E-2</v>
      </c>
      <c r="J31" s="47">
        <f>'LUC-2013-01-08-Run4'!AL35</f>
        <v>6.4113636363636373E-2</v>
      </c>
      <c r="K31" s="47">
        <f>'LUC-2013-01-08-Run4'!AM35</f>
        <v>6.4545454545454545E-2</v>
      </c>
      <c r="L31" s="47">
        <f>'LUC-2013-01-08-Run4'!AN35</f>
        <v>6.4977272727272731E-2</v>
      </c>
      <c r="M31" s="47">
        <f>'LUC-2013-01-08-Run4'!AO35</f>
        <v>6.5409090909090917E-2</v>
      </c>
      <c r="N31" s="47">
        <f>'LUC-2013-01-08-Run4'!AP35</f>
        <v>6.5840909090909089E-2</v>
      </c>
      <c r="O31" s="47">
        <f>'LUC-2013-01-08-Run4'!AQ35</f>
        <v>6.6272727272727275E-2</v>
      </c>
      <c r="P31" s="47">
        <f>'LUC-2013-01-08-Run4'!AR35</f>
        <v>6.6704545454545461E-2</v>
      </c>
      <c r="Q31" s="47">
        <f>'LUC-2013-01-08-Run4'!AS35</f>
        <v>6.7136363636363633E-2</v>
      </c>
      <c r="R31" s="47">
        <f>'LUC-2013-01-08-Run4'!AT35</f>
        <v>6.7568181818181819E-2</v>
      </c>
      <c r="S31" s="47">
        <f>'LUC-2013-01-08-Run4'!AU35</f>
        <v>6.8000000000000005E-2</v>
      </c>
      <c r="T31" s="47">
        <f>'LUC-2013-01-08-Run4'!AV35</f>
        <v>6.881818181818182E-2</v>
      </c>
      <c r="U31" s="47">
        <f>'LUC-2013-01-08-Run4'!AW35</f>
        <v>6.9636363636363635E-2</v>
      </c>
      <c r="V31" s="47">
        <f>'LUC-2013-01-08-Run4'!AX35</f>
        <v>7.0454545454545464E-2</v>
      </c>
      <c r="W31" s="47">
        <f>'LUC-2013-01-08-Run4'!AY35</f>
        <v>7.1272727272727279E-2</v>
      </c>
      <c r="X31" s="47">
        <f>'LUC-2013-01-08-Run4'!AZ35</f>
        <v>7.2090909090909094E-2</v>
      </c>
      <c r="Y31" s="47">
        <f>'LUC-2013-01-08-Run4'!BA35</f>
        <v>7.290909090909091E-2</v>
      </c>
      <c r="Z31" s="47">
        <f>'LUC-2013-01-08-Run4'!BB35</f>
        <v>7.3727272727272725E-2</v>
      </c>
      <c r="AA31" s="47">
        <f>'LUC-2013-01-08-Run4'!BC35</f>
        <v>7.4545454545454554E-2</v>
      </c>
      <c r="AB31" s="47">
        <f>'LUC-2013-01-08-Run4'!BD35</f>
        <v>7.5363636363636369E-2</v>
      </c>
      <c r="AC31" s="47">
        <f>'LUC-2013-01-08-Run4'!BE35</f>
        <v>7.6181818181818184E-2</v>
      </c>
      <c r="AD31" s="47">
        <f>'LUC-2013-01-08-Run4'!BF35</f>
        <v>7.6999999999999999E-2</v>
      </c>
      <c r="AE31" s="47">
        <f>'LUC-2013-01-08-Run4'!BG35</f>
        <v>7.7818181818181814E-2</v>
      </c>
      <c r="AF31" s="47">
        <f>'LUC-2013-01-08-Run4'!BH35</f>
        <v>7.8636363636363643E-2</v>
      </c>
      <c r="AG31" s="47">
        <f>'LUC-2013-01-08-Run4'!BI35</f>
        <v>7.9454545454545458E-2</v>
      </c>
      <c r="AH31" s="47">
        <f>'LUC-2013-01-08-Run4'!BJ35</f>
        <v>8.0272727272727273E-2</v>
      </c>
      <c r="AI31" s="47">
        <f>'LUC-2013-01-08-Run4'!BK35</f>
        <v>8.1090909090909088E-2</v>
      </c>
      <c r="AJ31" s="47">
        <f>'LUC-2013-01-08-Run4'!BL35</f>
        <v>8.1909090909090904E-2</v>
      </c>
      <c r="AK31" s="47">
        <f>'LUC-2013-01-08-Run4'!BM35</f>
        <v>8.2727272727272733E-2</v>
      </c>
      <c r="AL31" s="47">
        <f>'LUC-2013-01-08-Run4'!BN35</f>
        <v>8.3545454545454548E-2</v>
      </c>
      <c r="AM31" s="47">
        <f>'LUC-2013-01-08-Run4'!BO35</f>
        <v>8.4363636363636363E-2</v>
      </c>
      <c r="AN31" s="47">
        <f>'LUC-2013-01-08-Run4'!BP35</f>
        <v>8.5181818181818178E-2</v>
      </c>
      <c r="AO31" s="47">
        <f>'LUC-2013-01-08-Run4'!BQ35</f>
        <v>8.5999999999999993E-2</v>
      </c>
      <c r="AP31" s="47">
        <f>'LUC-2013-01-08-Run4'!BR35</f>
        <v>8.6818181818181822E-2</v>
      </c>
      <c r="AQ31" s="47">
        <f>'LUC-2013-01-08-Run4'!BS35</f>
        <v>8.7636363636363637E-2</v>
      </c>
      <c r="AR31" s="47">
        <f>'LUC-2013-01-08-Run4'!BT35</f>
        <v>8.8454545454545452E-2</v>
      </c>
      <c r="AS31" s="47">
        <f>'LUC-2013-01-08-Run4'!BU35</f>
        <v>8.9272727272727267E-2</v>
      </c>
      <c r="AT31" s="47">
        <f>'LUC-2013-01-08-Run4'!BV35</f>
        <v>9.0090909090909083E-2</v>
      </c>
      <c r="AU31" s="47">
        <f>'LUC-2013-01-08-Run4'!BW35</f>
        <v>9.0909090909090912E-2</v>
      </c>
      <c r="AV31" s="47">
        <f>'LUC-2013-01-08-Run4'!BX35</f>
        <v>9.1727272727272727E-2</v>
      </c>
      <c r="AW31" s="47">
        <f>'LUC-2013-01-08-Run4'!BY35</f>
        <v>9.2545454545454542E-2</v>
      </c>
      <c r="AX31" s="47">
        <f>'LUC-2013-01-08-Run4'!BZ35</f>
        <v>9.3363636363636357E-2</v>
      </c>
      <c r="AY31" s="47">
        <f>'LUC-2013-01-08-Run4'!CA35</f>
        <v>9.4181818181818172E-2</v>
      </c>
      <c r="AZ31" s="47">
        <f>'LUC-2013-01-08-Run4'!CB35</f>
        <v>9.5000000000000001E-2</v>
      </c>
      <c r="BA31" s="47">
        <f>'LUC-2013-01-08-Run4'!CC35</f>
        <v>9.5818181818181816E-2</v>
      </c>
      <c r="BB31" s="47">
        <f>'LUC-2013-01-08-Run4'!CD35</f>
        <v>9.6636363636363631E-2</v>
      </c>
      <c r="BC31" s="47">
        <f>'LUC-2013-01-08-Run4'!CE35</f>
        <v>9.7454545454545446E-2</v>
      </c>
      <c r="BD31" s="47">
        <f>'LUC-2013-01-08-Run4'!CF35</f>
        <v>9.8272727272727262E-2</v>
      </c>
      <c r="BE31" s="47">
        <f>'LUC-2013-01-08-Run4'!CG35</f>
        <v>9.9090909090909091E-2</v>
      </c>
      <c r="BF31" s="47">
        <f>'LUC-2013-01-08-Run4'!CH35</f>
        <v>9.9909090909090906E-2</v>
      </c>
      <c r="BG31" s="47">
        <f>'LUC-2013-01-08-Run4'!CI35</f>
        <v>0.10072727272727272</v>
      </c>
      <c r="BH31" s="47">
        <f>'LUC-2013-01-08-Run4'!CJ35</f>
        <v>0.10154545454545455</v>
      </c>
      <c r="BI31" s="47">
        <f>'LUC-2013-01-08-Run4'!CK35</f>
        <v>0.10236363636363635</v>
      </c>
      <c r="BJ31" s="47">
        <f>'LUC-2013-01-08-Run4'!CL35</f>
        <v>0.10318181818181818</v>
      </c>
      <c r="BK31" s="47">
        <f>'LUC-2013-01-08-Run4'!CM35</f>
        <v>0.104</v>
      </c>
      <c r="BM31" s="100"/>
      <c r="BN31" s="49" t="s">
        <v>103</v>
      </c>
      <c r="BO31" s="59">
        <f t="shared" si="14"/>
        <v>61.52272727272728</v>
      </c>
      <c r="BP31" s="59">
        <f t="shared" si="15"/>
        <v>65.409090909090921</v>
      </c>
      <c r="BQ31" s="59">
        <f t="shared" si="16"/>
        <v>71.27272727272728</v>
      </c>
      <c r="BR31" s="59">
        <f t="shared" si="17"/>
        <v>79.454545454545453</v>
      </c>
      <c r="BS31" s="59">
        <f t="shared" si="18"/>
        <v>87.63636363636364</v>
      </c>
      <c r="BT31" s="59">
        <f t="shared" si="19"/>
        <v>95.818181818181813</v>
      </c>
      <c r="BU31" s="59">
        <f t="shared" si="20"/>
        <v>104</v>
      </c>
    </row>
    <row r="32" spans="1:73" x14ac:dyDescent="0.25">
      <c r="A32" s="48" t="s">
        <v>71</v>
      </c>
      <c r="B32" s="46" t="s">
        <v>104</v>
      </c>
      <c r="C32" s="48" t="s">
        <v>107</v>
      </c>
      <c r="D32" s="47">
        <f>'LUC-2013-01-08-Run4'!AF39</f>
        <v>8.6618671127481966E-4</v>
      </c>
      <c r="E32" s="47">
        <f>'LUC-2013-01-08-Run4'!AG39</f>
        <v>8.7332065560907562E-4</v>
      </c>
      <c r="F32" s="47">
        <f>'LUC-2013-01-08-Run4'!AH39</f>
        <v>8.8045459994333169E-4</v>
      </c>
      <c r="G32" s="47">
        <f>'LUC-2013-01-08-Run4'!AI39</f>
        <v>8.8758854427758765E-4</v>
      </c>
      <c r="H32" s="47">
        <f>'LUC-2013-01-08-Run4'!AJ39</f>
        <v>8.9472248861184372E-4</v>
      </c>
      <c r="I32" s="47">
        <f>'LUC-2013-01-08-Run4'!AK39</f>
        <v>9.0185643294609969E-4</v>
      </c>
      <c r="J32" s="47">
        <f>'LUC-2013-01-08-Run4'!AL39</f>
        <v>9.0899037728035576E-4</v>
      </c>
      <c r="K32" s="47">
        <f>'LUC-2013-01-08-Run4'!AM39</f>
        <v>9.1612432161461172E-4</v>
      </c>
      <c r="L32" s="47">
        <f>'LUC-2013-01-08-Run4'!AN39</f>
        <v>9.2325826594886768E-4</v>
      </c>
      <c r="M32" s="47">
        <f>'LUC-2013-01-08-Run4'!AO39</f>
        <v>9.3039221028312375E-4</v>
      </c>
      <c r="N32" s="47">
        <f>'LUC-2013-01-08-Run4'!AP39</f>
        <v>9.3752615461737982E-4</v>
      </c>
      <c r="O32" s="47">
        <f>'LUC-2013-01-08-Run4'!AQ39</f>
        <v>9.4466009895163578E-4</v>
      </c>
      <c r="P32" s="47">
        <f>'LUC-2013-01-08-Run4'!AR39</f>
        <v>9.5179404328589175E-4</v>
      </c>
      <c r="Q32" s="47">
        <f>'LUC-2013-01-08-Run4'!AS39</f>
        <v>9.5892798762014782E-4</v>
      </c>
      <c r="R32" s="47">
        <f>'LUC-2013-01-08-Run4'!AT39</f>
        <v>9.6606193195440389E-4</v>
      </c>
      <c r="S32" s="47">
        <f>'LUC-2013-01-08-Run4'!AU39</f>
        <v>9.7319587628865985E-4</v>
      </c>
      <c r="T32" s="47">
        <f>'LUC-2013-01-08-Run4'!AV39</f>
        <v>9.9072164948453621E-4</v>
      </c>
      <c r="U32" s="47">
        <f>'LUC-2013-01-08-Run4'!AW39</f>
        <v>1.0082474226804125E-3</v>
      </c>
      <c r="V32" s="47">
        <f>'LUC-2013-01-08-Run4'!AX39</f>
        <v>1.0257731958762887E-3</v>
      </c>
      <c r="W32" s="47">
        <f>'LUC-2013-01-08-Run4'!AY39</f>
        <v>1.043298969072165E-3</v>
      </c>
      <c r="X32" s="47">
        <f>'LUC-2013-01-08-Run4'!AZ39</f>
        <v>1.0608247422680412E-3</v>
      </c>
      <c r="Y32" s="47">
        <f>'LUC-2013-01-08-Run4'!BA39</f>
        <v>1.0783505154639175E-3</v>
      </c>
      <c r="Z32" s="47">
        <f>'LUC-2013-01-08-Run4'!BB39</f>
        <v>1.095876288659794E-3</v>
      </c>
      <c r="AA32" s="47">
        <f>'LUC-2013-01-08-Run4'!BC39</f>
        <v>1.1134020618556702E-3</v>
      </c>
      <c r="AB32" s="47">
        <f>'LUC-2013-01-08-Run4'!BD39</f>
        <v>1.1309278350515465E-3</v>
      </c>
      <c r="AC32" s="47">
        <f>'LUC-2013-01-08-Run4'!BE39</f>
        <v>1.1484536082474227E-3</v>
      </c>
      <c r="AD32" s="47">
        <f>'LUC-2013-01-08-Run4'!BF39</f>
        <v>1.165979381443299E-3</v>
      </c>
      <c r="AE32" s="47">
        <f>'LUC-2013-01-08-Run4'!BG39</f>
        <v>1.1835051546391752E-3</v>
      </c>
      <c r="AF32" s="47">
        <f>'LUC-2013-01-08-Run4'!BH39</f>
        <v>1.2010309278350515E-3</v>
      </c>
      <c r="AG32" s="47">
        <f>'LUC-2013-01-08-Run4'!BI39</f>
        <v>1.2185567010309277E-3</v>
      </c>
      <c r="AH32" s="47">
        <f>'LUC-2013-01-08-Run4'!BJ39</f>
        <v>1.236082474226804E-3</v>
      </c>
      <c r="AI32" s="47">
        <f>'LUC-2013-01-08-Run4'!BK39</f>
        <v>1.2536082474226805E-3</v>
      </c>
      <c r="AJ32" s="47">
        <f>'LUC-2013-01-08-Run4'!BL39</f>
        <v>1.2711340206185567E-3</v>
      </c>
      <c r="AK32" s="47">
        <f>'LUC-2013-01-08-Run4'!BM39</f>
        <v>1.288659793814433E-3</v>
      </c>
      <c r="AL32" s="47">
        <f>'LUC-2013-01-08-Run4'!BN39</f>
        <v>1.3061855670103092E-3</v>
      </c>
      <c r="AM32" s="47">
        <f>'LUC-2013-01-08-Run4'!BO39</f>
        <v>1.3237113402061855E-3</v>
      </c>
      <c r="AN32" s="47">
        <f>'LUC-2013-01-08-Run4'!BP39</f>
        <v>1.3412371134020619E-3</v>
      </c>
      <c r="AO32" s="47">
        <f>'LUC-2013-01-08-Run4'!BQ39</f>
        <v>1.3587628865979382E-3</v>
      </c>
      <c r="AP32" s="47">
        <f>'LUC-2013-01-08-Run4'!BR39</f>
        <v>1.3762886597938145E-3</v>
      </c>
      <c r="AQ32" s="47">
        <f>'LUC-2013-01-08-Run4'!BS39</f>
        <v>1.3938144329896907E-3</v>
      </c>
      <c r="AR32" s="47">
        <f>'LUC-2013-01-08-Run4'!BT39</f>
        <v>1.411340206185567E-3</v>
      </c>
      <c r="AS32" s="47">
        <f>'LUC-2013-01-08-Run4'!BU39</f>
        <v>1.4288659793814432E-3</v>
      </c>
      <c r="AT32" s="47">
        <f>'LUC-2013-01-08-Run4'!BV39</f>
        <v>1.4463917525773195E-3</v>
      </c>
      <c r="AU32" s="47">
        <f>'LUC-2013-01-08-Run4'!BW39</f>
        <v>1.4639175257731957E-3</v>
      </c>
      <c r="AV32" s="47">
        <f>'LUC-2013-01-08-Run4'!BX39</f>
        <v>1.481443298969072E-3</v>
      </c>
      <c r="AW32" s="47">
        <f>'LUC-2013-01-08-Run4'!BY39</f>
        <v>1.4989690721649482E-3</v>
      </c>
      <c r="AX32" s="47">
        <f>'LUC-2013-01-08-Run4'!BZ39</f>
        <v>1.5164948453608247E-3</v>
      </c>
      <c r="AY32" s="47">
        <f>'LUC-2013-01-08-Run4'!CA39</f>
        <v>1.534020618556701E-3</v>
      </c>
      <c r="AZ32" s="47">
        <f>'LUC-2013-01-08-Run4'!CB39</f>
        <v>1.5515463917525772E-3</v>
      </c>
      <c r="BA32" s="47">
        <f>'LUC-2013-01-08-Run4'!CC39</f>
        <v>1.5690721649484537E-3</v>
      </c>
      <c r="BB32" s="47">
        <f>'LUC-2013-01-08-Run4'!CD39</f>
        <v>1.5865979381443299E-3</v>
      </c>
      <c r="BC32" s="47">
        <f>'LUC-2013-01-08-Run4'!CE39</f>
        <v>1.6041237113402062E-3</v>
      </c>
      <c r="BD32" s="47">
        <f>'LUC-2013-01-08-Run4'!CF39</f>
        <v>1.6216494845360824E-3</v>
      </c>
      <c r="BE32" s="47">
        <f>'LUC-2013-01-08-Run4'!CG39</f>
        <v>1.6391752577319587E-3</v>
      </c>
      <c r="BF32" s="47">
        <f>'LUC-2013-01-08-Run4'!CH39</f>
        <v>1.656701030927835E-3</v>
      </c>
      <c r="BG32" s="47">
        <f>'LUC-2013-01-08-Run4'!CI39</f>
        <v>1.6742268041237112E-3</v>
      </c>
      <c r="BH32" s="47">
        <f>'LUC-2013-01-08-Run4'!CJ39</f>
        <v>1.6917525773195875E-3</v>
      </c>
      <c r="BI32" s="47">
        <f>'LUC-2013-01-08-Run4'!CK39</f>
        <v>1.7092783505154637E-3</v>
      </c>
      <c r="BJ32" s="47">
        <f>'LUC-2013-01-08-Run4'!CL39</f>
        <v>1.72680412371134E-3</v>
      </c>
      <c r="BK32" s="47">
        <f>'LUC-2013-01-08-Run4'!CM39</f>
        <v>1.7443298969072164E-3</v>
      </c>
      <c r="BM32" s="101"/>
      <c r="BN32" s="50" t="s">
        <v>104</v>
      </c>
      <c r="BO32" s="76">
        <f t="shared" si="14"/>
        <v>0.86618671127481961</v>
      </c>
      <c r="BP32" s="76">
        <f t="shared" si="15"/>
        <v>0.9303922102831238</v>
      </c>
      <c r="BQ32" s="76">
        <f t="shared" si="16"/>
        <v>1.043298969072165</v>
      </c>
      <c r="BR32" s="76">
        <f t="shared" si="17"/>
        <v>1.2185567010309277</v>
      </c>
      <c r="BS32" s="76">
        <f t="shared" si="18"/>
        <v>1.3938144329896907</v>
      </c>
      <c r="BT32" s="76">
        <f t="shared" si="19"/>
        <v>1.5690721649484536</v>
      </c>
      <c r="BU32" s="76">
        <f t="shared" si="20"/>
        <v>1.7443298969072165</v>
      </c>
    </row>
    <row r="33" spans="1:74" x14ac:dyDescent="0.25">
      <c r="BM33" s="104" t="s">
        <v>38</v>
      </c>
      <c r="BN33" s="49" t="s">
        <v>99</v>
      </c>
      <c r="BO33" s="75">
        <f t="shared" ref="BO33:BO39" si="21">D34*1000</f>
        <v>5.0675000000000008</v>
      </c>
      <c r="BP33" s="75">
        <f t="shared" ref="BP33:BP39" si="22">M34*1000</f>
        <v>5.7650000000000015</v>
      </c>
      <c r="BQ33" s="75">
        <f t="shared" ref="BQ33:BQ39" si="23">W34*1000</f>
        <v>6.34</v>
      </c>
      <c r="BR33" s="75">
        <f t="shared" ref="BR33:BR39" si="24">AG34*1000</f>
        <v>6.6150000000000002</v>
      </c>
      <c r="BS33" s="75">
        <f t="shared" ref="BS33:BS39" si="25">AQ34*1000</f>
        <v>6.8900000000000006</v>
      </c>
      <c r="BT33" s="75">
        <f t="shared" ref="BT33:BT39" si="26">BA34*1000</f>
        <v>7.1649999999999991</v>
      </c>
      <c r="BU33" s="75">
        <f t="shared" ref="BU33:BU39" si="27">BK34*1000</f>
        <v>7.4399999999999995</v>
      </c>
    </row>
    <row r="34" spans="1:74" x14ac:dyDescent="0.25">
      <c r="A34" s="48" t="s">
        <v>38</v>
      </c>
      <c r="B34" s="46" t="s">
        <v>99</v>
      </c>
      <c r="C34" s="48" t="s">
        <v>107</v>
      </c>
      <c r="D34" s="47">
        <f>'LUC-2013-01-08-Run4'!AF41</f>
        <v>5.0675000000000008E-3</v>
      </c>
      <c r="E34" s="47">
        <f>'LUC-2013-01-08-Run4'!AG41</f>
        <v>5.1450000000000003E-3</v>
      </c>
      <c r="F34" s="47">
        <f>'LUC-2013-01-08-Run4'!AH41</f>
        <v>5.2225000000000006E-3</v>
      </c>
      <c r="G34" s="47">
        <f>'LUC-2013-01-08-Run4'!AI41</f>
        <v>5.3000000000000009E-3</v>
      </c>
      <c r="H34" s="47">
        <f>'LUC-2013-01-08-Run4'!AJ41</f>
        <v>5.3775000000000003E-3</v>
      </c>
      <c r="I34" s="47">
        <f>'LUC-2013-01-08-Run4'!AK41</f>
        <v>5.4550000000000006E-3</v>
      </c>
      <c r="J34" s="47">
        <f>'LUC-2013-01-08-Run4'!AL41</f>
        <v>5.532500000000001E-3</v>
      </c>
      <c r="K34" s="47">
        <f>'LUC-2013-01-08-Run4'!AM41</f>
        <v>5.6100000000000004E-3</v>
      </c>
      <c r="L34" s="47">
        <f>'LUC-2013-01-08-Run4'!AN41</f>
        <v>5.6874999999999998E-3</v>
      </c>
      <c r="M34" s="47">
        <f>'LUC-2013-01-08-Run4'!AO41</f>
        <v>5.765000000000001E-3</v>
      </c>
      <c r="N34" s="47">
        <f>'LUC-2013-01-08-Run4'!AP41</f>
        <v>5.8425000000000005E-3</v>
      </c>
      <c r="O34" s="47">
        <f>'LUC-2013-01-08-Run4'!AQ41</f>
        <v>5.9199999999999999E-3</v>
      </c>
      <c r="P34" s="47">
        <f>'LUC-2013-01-08-Run4'!AR41</f>
        <v>5.9975000000000011E-3</v>
      </c>
      <c r="Q34" s="47">
        <f>'LUC-2013-01-08-Run4'!AS41</f>
        <v>6.0750000000000005E-3</v>
      </c>
      <c r="R34" s="47">
        <f>'LUC-2013-01-08-Run4'!AT41</f>
        <v>6.1525E-3</v>
      </c>
      <c r="S34" s="47">
        <f>'LUC-2013-01-08-Run4'!AU41</f>
        <v>6.2300000000000003E-3</v>
      </c>
      <c r="T34" s="47">
        <f>'LUC-2013-01-08-Run4'!AV41</f>
        <v>6.2575E-3</v>
      </c>
      <c r="U34" s="47">
        <f>'LUC-2013-01-08-Run4'!AW41</f>
        <v>6.2850000000000007E-3</v>
      </c>
      <c r="V34" s="47">
        <f>'LUC-2013-01-08-Run4'!AX41</f>
        <v>6.3125000000000004E-3</v>
      </c>
      <c r="W34" s="47">
        <f>'LUC-2013-01-08-Run4'!AY41</f>
        <v>6.3400000000000001E-3</v>
      </c>
      <c r="X34" s="47">
        <f>'LUC-2013-01-08-Run4'!AZ41</f>
        <v>6.3674999999999999E-3</v>
      </c>
      <c r="Y34" s="47">
        <f>'LUC-2013-01-08-Run4'!BA41</f>
        <v>6.3950000000000005E-3</v>
      </c>
      <c r="Z34" s="47">
        <f>'LUC-2013-01-08-Run4'!BB41</f>
        <v>6.4225000000000003E-3</v>
      </c>
      <c r="AA34" s="47">
        <f>'LUC-2013-01-08-Run4'!BC41</f>
        <v>6.45E-3</v>
      </c>
      <c r="AB34" s="47">
        <f>'LUC-2013-01-08-Run4'!BD41</f>
        <v>6.4774999999999998E-3</v>
      </c>
      <c r="AC34" s="47">
        <f>'LUC-2013-01-08-Run4'!BE41</f>
        <v>6.5050000000000004E-3</v>
      </c>
      <c r="AD34" s="47">
        <f>'LUC-2013-01-08-Run4'!BF41</f>
        <v>6.5325000000000001E-3</v>
      </c>
      <c r="AE34" s="47">
        <f>'LUC-2013-01-08-Run4'!BG41</f>
        <v>6.5599999999999999E-3</v>
      </c>
      <c r="AF34" s="47">
        <f>'LUC-2013-01-08-Run4'!BH41</f>
        <v>6.5875000000000005E-3</v>
      </c>
      <c r="AG34" s="47">
        <f>'LUC-2013-01-08-Run4'!BI41</f>
        <v>6.6150000000000002E-3</v>
      </c>
      <c r="AH34" s="47">
        <f>'LUC-2013-01-08-Run4'!BJ41</f>
        <v>6.6425E-3</v>
      </c>
      <c r="AI34" s="47">
        <f>'LUC-2013-01-08-Run4'!BK41</f>
        <v>6.6699999999999997E-3</v>
      </c>
      <c r="AJ34" s="47">
        <f>'LUC-2013-01-08-Run4'!BL41</f>
        <v>6.6975000000000003E-3</v>
      </c>
      <c r="AK34" s="47">
        <f>'LUC-2013-01-08-Run4'!BM41</f>
        <v>6.7250000000000001E-3</v>
      </c>
      <c r="AL34" s="47">
        <f>'LUC-2013-01-08-Run4'!BN41</f>
        <v>6.7524999999999998E-3</v>
      </c>
      <c r="AM34" s="47">
        <f>'LUC-2013-01-08-Run4'!BO41</f>
        <v>6.7799999999999996E-3</v>
      </c>
      <c r="AN34" s="47">
        <f>'LUC-2013-01-08-Run4'!BP41</f>
        <v>6.8075000000000002E-3</v>
      </c>
      <c r="AO34" s="47">
        <f>'LUC-2013-01-08-Run4'!BQ41</f>
        <v>6.8349999999999999E-3</v>
      </c>
      <c r="AP34" s="47">
        <f>'LUC-2013-01-08-Run4'!BR41</f>
        <v>6.8624999999999997E-3</v>
      </c>
      <c r="AQ34" s="47">
        <f>'LUC-2013-01-08-Run4'!BS41</f>
        <v>6.8900000000000003E-3</v>
      </c>
      <c r="AR34" s="47">
        <f>'LUC-2013-01-08-Run4'!BT41</f>
        <v>6.9175E-3</v>
      </c>
      <c r="AS34" s="47">
        <f>'LUC-2013-01-08-Run4'!BU41</f>
        <v>6.9449999999999998E-3</v>
      </c>
      <c r="AT34" s="47">
        <f>'LUC-2013-01-08-Run4'!BV41</f>
        <v>6.9724999999999995E-3</v>
      </c>
      <c r="AU34" s="47">
        <f>'LUC-2013-01-08-Run4'!BW41</f>
        <v>7.0000000000000001E-3</v>
      </c>
      <c r="AV34" s="47">
        <f>'LUC-2013-01-08-Run4'!BX41</f>
        <v>7.0274999999999999E-3</v>
      </c>
      <c r="AW34" s="47">
        <f>'LUC-2013-01-08-Run4'!BY41</f>
        <v>7.0549999999999996E-3</v>
      </c>
      <c r="AX34" s="47">
        <f>'LUC-2013-01-08-Run4'!BZ41</f>
        <v>7.0825000000000003E-3</v>
      </c>
      <c r="AY34" s="47">
        <f>'LUC-2013-01-08-Run4'!CA41</f>
        <v>7.11E-3</v>
      </c>
      <c r="AZ34" s="47">
        <f>'LUC-2013-01-08-Run4'!CB41</f>
        <v>7.1374999999999997E-3</v>
      </c>
      <c r="BA34" s="47">
        <f>'LUC-2013-01-08-Run4'!CC41</f>
        <v>7.1649999999999995E-3</v>
      </c>
      <c r="BB34" s="47">
        <f>'LUC-2013-01-08-Run4'!CD41</f>
        <v>7.1925000000000001E-3</v>
      </c>
      <c r="BC34" s="47">
        <f>'LUC-2013-01-08-Run4'!CE41</f>
        <v>7.2199999999999999E-3</v>
      </c>
      <c r="BD34" s="47">
        <f>'LUC-2013-01-08-Run4'!CF41</f>
        <v>7.2474999999999996E-3</v>
      </c>
      <c r="BE34" s="47">
        <f>'LUC-2013-01-08-Run4'!CG41</f>
        <v>7.2750000000000002E-3</v>
      </c>
      <c r="BF34" s="47">
        <f>'LUC-2013-01-08-Run4'!CH41</f>
        <v>7.3025E-3</v>
      </c>
      <c r="BG34" s="47">
        <f>'LUC-2013-01-08-Run4'!CI41</f>
        <v>7.3299999999999997E-3</v>
      </c>
      <c r="BH34" s="47">
        <f>'LUC-2013-01-08-Run4'!CJ41</f>
        <v>7.3574999999999995E-3</v>
      </c>
      <c r="BI34" s="47">
        <f>'LUC-2013-01-08-Run4'!CK41</f>
        <v>7.3849999999999992E-3</v>
      </c>
      <c r="BJ34" s="47">
        <f>'LUC-2013-01-08-Run4'!CL41</f>
        <v>7.4124999999999998E-3</v>
      </c>
      <c r="BK34" s="47">
        <f>'LUC-2013-01-08-Run4'!CM41</f>
        <v>7.4399999999999996E-3</v>
      </c>
      <c r="BM34" s="104"/>
      <c r="BN34" s="49" t="s">
        <v>100</v>
      </c>
      <c r="BO34" s="75">
        <f t="shared" si="21"/>
        <v>2.3129545454545455</v>
      </c>
      <c r="BP34" s="75">
        <f t="shared" si="22"/>
        <v>2.5931818181818183</v>
      </c>
      <c r="BQ34" s="75">
        <f t="shared" si="23"/>
        <v>2.8572727272727274</v>
      </c>
      <c r="BR34" s="75">
        <f t="shared" si="24"/>
        <v>3.0504545454545458</v>
      </c>
      <c r="BS34" s="75">
        <f t="shared" si="25"/>
        <v>3.2436363636363641</v>
      </c>
      <c r="BT34" s="75">
        <f t="shared" si="26"/>
        <v>3.436818181818182</v>
      </c>
      <c r="BU34" s="75">
        <f t="shared" si="27"/>
        <v>3.63</v>
      </c>
    </row>
    <row r="35" spans="1:74" x14ac:dyDescent="0.25">
      <c r="A35" s="48" t="s">
        <v>38</v>
      </c>
      <c r="B35" s="46" t="s">
        <v>100</v>
      </c>
      <c r="C35" s="48" t="s">
        <v>107</v>
      </c>
      <c r="D35" s="47">
        <f>'LUC-2013-01-08-Run4'!AF42</f>
        <v>2.3129545454545456E-3</v>
      </c>
      <c r="E35" s="47">
        <f>'LUC-2013-01-08-Run4'!AG42</f>
        <v>2.3440909090909094E-3</v>
      </c>
      <c r="F35" s="47">
        <f>'LUC-2013-01-08-Run4'!AH42</f>
        <v>2.3752272727272728E-3</v>
      </c>
      <c r="G35" s="47">
        <f>'LUC-2013-01-08-Run4'!AI42</f>
        <v>2.4063636363636366E-3</v>
      </c>
      <c r="H35" s="47">
        <f>'LUC-2013-01-08-Run4'!AJ42</f>
        <v>2.4375000000000004E-3</v>
      </c>
      <c r="I35" s="47">
        <f>'LUC-2013-01-08-Run4'!AK42</f>
        <v>2.4686363636363638E-3</v>
      </c>
      <c r="J35" s="47">
        <f>'LUC-2013-01-08-Run4'!AL42</f>
        <v>2.4997727272727276E-3</v>
      </c>
      <c r="K35" s="47">
        <f>'LUC-2013-01-08-Run4'!AM42</f>
        <v>2.5309090909090915E-3</v>
      </c>
      <c r="L35" s="47">
        <f>'LUC-2013-01-08-Run4'!AN42</f>
        <v>2.5620454545454549E-3</v>
      </c>
      <c r="M35" s="47">
        <f>'LUC-2013-01-08-Run4'!AO42</f>
        <v>2.5931818181818183E-3</v>
      </c>
      <c r="N35" s="47">
        <f>'LUC-2013-01-08-Run4'!AP42</f>
        <v>2.6243181818181821E-3</v>
      </c>
      <c r="O35" s="47">
        <f>'LUC-2013-01-08-Run4'!AQ42</f>
        <v>2.6554545454545459E-3</v>
      </c>
      <c r="P35" s="47">
        <f>'LUC-2013-01-08-Run4'!AR42</f>
        <v>2.6865909090909093E-3</v>
      </c>
      <c r="Q35" s="47">
        <f>'LUC-2013-01-08-Run4'!AS42</f>
        <v>2.7177272727272731E-3</v>
      </c>
      <c r="R35" s="47">
        <f>'LUC-2013-01-08-Run4'!AT42</f>
        <v>2.748863636363637E-3</v>
      </c>
      <c r="S35" s="47">
        <f>'LUC-2013-01-08-Run4'!AU42</f>
        <v>2.7800000000000004E-3</v>
      </c>
      <c r="T35" s="47">
        <f>'LUC-2013-01-08-Run4'!AV42</f>
        <v>2.7993181818181823E-3</v>
      </c>
      <c r="U35" s="47">
        <f>'LUC-2013-01-08-Run4'!AW42</f>
        <v>2.8186363636363639E-3</v>
      </c>
      <c r="V35" s="47">
        <f>'LUC-2013-01-08-Run4'!AX42</f>
        <v>2.8379545454545459E-3</v>
      </c>
      <c r="W35" s="47">
        <f>'LUC-2013-01-08-Run4'!AY42</f>
        <v>2.8572727272727274E-3</v>
      </c>
      <c r="X35" s="47">
        <f>'LUC-2013-01-08-Run4'!AZ42</f>
        <v>2.8765909090909094E-3</v>
      </c>
      <c r="Y35" s="47">
        <f>'LUC-2013-01-08-Run4'!BA42</f>
        <v>2.8959090909090913E-3</v>
      </c>
      <c r="Z35" s="47">
        <f>'LUC-2013-01-08-Run4'!BB42</f>
        <v>2.9152272727272729E-3</v>
      </c>
      <c r="AA35" s="47">
        <f>'LUC-2013-01-08-Run4'!BC42</f>
        <v>2.9345454545454549E-3</v>
      </c>
      <c r="AB35" s="47">
        <f>'LUC-2013-01-08-Run4'!BD42</f>
        <v>2.9538636363636368E-3</v>
      </c>
      <c r="AC35" s="47">
        <f>'LUC-2013-01-08-Run4'!BE42</f>
        <v>2.9731818181818184E-3</v>
      </c>
      <c r="AD35" s="47">
        <f>'LUC-2013-01-08-Run4'!BF42</f>
        <v>2.9925000000000004E-3</v>
      </c>
      <c r="AE35" s="47">
        <f>'LUC-2013-01-08-Run4'!BG42</f>
        <v>3.0118181818181819E-3</v>
      </c>
      <c r="AF35" s="47">
        <f>'LUC-2013-01-08-Run4'!BH42</f>
        <v>3.0311363636363639E-3</v>
      </c>
      <c r="AG35" s="47">
        <f>'LUC-2013-01-08-Run4'!BI42</f>
        <v>3.0504545454545459E-3</v>
      </c>
      <c r="AH35" s="47">
        <f>'LUC-2013-01-08-Run4'!BJ42</f>
        <v>3.0697727272727274E-3</v>
      </c>
      <c r="AI35" s="47">
        <f>'LUC-2013-01-08-Run4'!BK42</f>
        <v>3.0890909090909094E-3</v>
      </c>
      <c r="AJ35" s="47">
        <f>'LUC-2013-01-08-Run4'!BL42</f>
        <v>3.1084090909090914E-3</v>
      </c>
      <c r="AK35" s="47">
        <f>'LUC-2013-01-08-Run4'!BM42</f>
        <v>3.1277272727272729E-3</v>
      </c>
      <c r="AL35" s="47">
        <f>'LUC-2013-01-08-Run4'!BN42</f>
        <v>3.1470454545454549E-3</v>
      </c>
      <c r="AM35" s="47">
        <f>'LUC-2013-01-08-Run4'!BO42</f>
        <v>3.1663636363636364E-3</v>
      </c>
      <c r="AN35" s="47">
        <f>'LUC-2013-01-08-Run4'!BP42</f>
        <v>3.1856818181818184E-3</v>
      </c>
      <c r="AO35" s="47">
        <f>'LUC-2013-01-08-Run4'!BQ42</f>
        <v>3.2050000000000004E-3</v>
      </c>
      <c r="AP35" s="47">
        <f>'LUC-2013-01-08-Run4'!BR42</f>
        <v>3.2243181818181819E-3</v>
      </c>
      <c r="AQ35" s="47">
        <f>'LUC-2013-01-08-Run4'!BS42</f>
        <v>3.2436363636363639E-3</v>
      </c>
      <c r="AR35" s="47">
        <f>'LUC-2013-01-08-Run4'!BT42</f>
        <v>3.2629545454545454E-3</v>
      </c>
      <c r="AS35" s="47">
        <f>'LUC-2013-01-08-Run4'!BU42</f>
        <v>3.2822727272727274E-3</v>
      </c>
      <c r="AT35" s="47">
        <f>'LUC-2013-01-08-Run4'!BV42</f>
        <v>3.3015909090909094E-3</v>
      </c>
      <c r="AU35" s="47">
        <f>'LUC-2013-01-08-Run4'!BW42</f>
        <v>3.3209090909090909E-3</v>
      </c>
      <c r="AV35" s="47">
        <f>'LUC-2013-01-08-Run4'!BX42</f>
        <v>3.3402272727272729E-3</v>
      </c>
      <c r="AW35" s="47">
        <f>'LUC-2013-01-08-Run4'!BY42</f>
        <v>3.3595454545454545E-3</v>
      </c>
      <c r="AX35" s="47">
        <f>'LUC-2013-01-08-Run4'!BZ42</f>
        <v>3.3788636363636364E-3</v>
      </c>
      <c r="AY35" s="47">
        <f>'LUC-2013-01-08-Run4'!CA42</f>
        <v>3.3981818181818184E-3</v>
      </c>
      <c r="AZ35" s="47">
        <f>'LUC-2013-01-08-Run4'!CB42</f>
        <v>3.4175E-3</v>
      </c>
      <c r="BA35" s="47">
        <f>'LUC-2013-01-08-Run4'!CC42</f>
        <v>3.4368181818181819E-3</v>
      </c>
      <c r="BB35" s="47">
        <f>'LUC-2013-01-08-Run4'!CD42</f>
        <v>3.4561363636363635E-3</v>
      </c>
      <c r="BC35" s="47">
        <f>'LUC-2013-01-08-Run4'!CE42</f>
        <v>3.4754545454545455E-3</v>
      </c>
      <c r="BD35" s="47">
        <f>'LUC-2013-01-08-Run4'!CF42</f>
        <v>3.4947727272727274E-3</v>
      </c>
      <c r="BE35" s="47">
        <f>'LUC-2013-01-08-Run4'!CG42</f>
        <v>3.5140909090909094E-3</v>
      </c>
      <c r="BF35" s="47">
        <f>'LUC-2013-01-08-Run4'!CH42</f>
        <v>3.533409090909091E-3</v>
      </c>
      <c r="BG35" s="47">
        <f>'LUC-2013-01-08-Run4'!CI42</f>
        <v>3.5527272727272729E-3</v>
      </c>
      <c r="BH35" s="47">
        <f>'LUC-2013-01-08-Run4'!CJ42</f>
        <v>3.5720454545454545E-3</v>
      </c>
      <c r="BI35" s="47">
        <f>'LUC-2013-01-08-Run4'!CK42</f>
        <v>3.5913636363636365E-3</v>
      </c>
      <c r="BJ35" s="47">
        <f>'LUC-2013-01-08-Run4'!CL42</f>
        <v>3.6106818181818184E-3</v>
      </c>
      <c r="BK35" s="47">
        <f>'LUC-2013-01-08-Run4'!CM42</f>
        <v>3.63E-3</v>
      </c>
      <c r="BM35" s="104"/>
      <c r="BN35" s="49" t="s">
        <v>101</v>
      </c>
      <c r="BO35" s="75">
        <f t="shared" si="21"/>
        <v>3.4209090909090913</v>
      </c>
      <c r="BP35" s="75">
        <f t="shared" si="22"/>
        <v>3.8463636363636371</v>
      </c>
      <c r="BQ35" s="75">
        <f t="shared" si="23"/>
        <v>4.2418181818181822</v>
      </c>
      <c r="BR35" s="75">
        <f t="shared" si="24"/>
        <v>4.5213636363636365</v>
      </c>
      <c r="BS35" s="75">
        <f t="shared" si="25"/>
        <v>4.8009090909090917</v>
      </c>
      <c r="BT35" s="75">
        <f t="shared" si="26"/>
        <v>5.080454545454546</v>
      </c>
      <c r="BU35" s="75">
        <f t="shared" si="27"/>
        <v>5.36</v>
      </c>
    </row>
    <row r="36" spans="1:74" x14ac:dyDescent="0.25">
      <c r="A36" s="48" t="s">
        <v>38</v>
      </c>
      <c r="B36" s="46" t="s">
        <v>101</v>
      </c>
      <c r="C36" s="48" t="s">
        <v>107</v>
      </c>
      <c r="D36" s="47">
        <f>'LUC-2013-01-08-Run4'!AF43</f>
        <v>3.4209090909090912E-3</v>
      </c>
      <c r="E36" s="47">
        <f>'LUC-2013-01-08-Run4'!AG43</f>
        <v>3.4681818181818186E-3</v>
      </c>
      <c r="F36" s="47">
        <f>'LUC-2013-01-08-Run4'!AH43</f>
        <v>3.5154545454545456E-3</v>
      </c>
      <c r="G36" s="47">
        <f>'LUC-2013-01-08-Run4'!AI43</f>
        <v>3.562727272727273E-3</v>
      </c>
      <c r="H36" s="47">
        <f>'LUC-2013-01-08-Run4'!AJ43</f>
        <v>3.6100000000000004E-3</v>
      </c>
      <c r="I36" s="47">
        <f>'LUC-2013-01-08-Run4'!AK43</f>
        <v>3.6572727272727278E-3</v>
      </c>
      <c r="J36" s="47">
        <f>'LUC-2013-01-08-Run4'!AL43</f>
        <v>3.7045454545454552E-3</v>
      </c>
      <c r="K36" s="47">
        <f>'LUC-2013-01-08-Run4'!AM43</f>
        <v>3.7518181818181826E-3</v>
      </c>
      <c r="L36" s="47">
        <f>'LUC-2013-01-08-Run4'!AN43</f>
        <v>3.7990909090909099E-3</v>
      </c>
      <c r="M36" s="47">
        <f>'LUC-2013-01-08-Run4'!AO43</f>
        <v>3.8463636363636369E-3</v>
      </c>
      <c r="N36" s="47">
        <f>'LUC-2013-01-08-Run4'!AP43</f>
        <v>3.8936363636363643E-3</v>
      </c>
      <c r="O36" s="47">
        <f>'LUC-2013-01-08-Run4'!AQ43</f>
        <v>3.9409090909090913E-3</v>
      </c>
      <c r="P36" s="47">
        <f>'LUC-2013-01-08-Run4'!AR43</f>
        <v>3.9881818181818187E-3</v>
      </c>
      <c r="Q36" s="47">
        <f>'LUC-2013-01-08-Run4'!AS43</f>
        <v>4.0354545454545461E-3</v>
      </c>
      <c r="R36" s="47">
        <f>'LUC-2013-01-08-Run4'!AT43</f>
        <v>4.0827272727272735E-3</v>
      </c>
      <c r="S36" s="47">
        <f>'LUC-2013-01-08-Run4'!AU43</f>
        <v>4.1300000000000009E-3</v>
      </c>
      <c r="T36" s="47">
        <f>'LUC-2013-01-08-Run4'!AV43</f>
        <v>4.1579545454545463E-3</v>
      </c>
      <c r="U36" s="47">
        <f>'LUC-2013-01-08-Run4'!AW43</f>
        <v>4.1859090909090917E-3</v>
      </c>
      <c r="V36" s="47">
        <f>'LUC-2013-01-08-Run4'!AX43</f>
        <v>4.2138636363636371E-3</v>
      </c>
      <c r="W36" s="47">
        <f>'LUC-2013-01-08-Run4'!AY43</f>
        <v>4.2418181818181825E-3</v>
      </c>
      <c r="X36" s="47">
        <f>'LUC-2013-01-08-Run4'!AZ43</f>
        <v>4.269772727272728E-3</v>
      </c>
      <c r="Y36" s="47">
        <f>'LUC-2013-01-08-Run4'!BA43</f>
        <v>4.2977272727272734E-3</v>
      </c>
      <c r="Z36" s="47">
        <f>'LUC-2013-01-08-Run4'!BB43</f>
        <v>4.3256818181818188E-3</v>
      </c>
      <c r="AA36" s="47">
        <f>'LUC-2013-01-08-Run4'!BC43</f>
        <v>4.3536363636363642E-3</v>
      </c>
      <c r="AB36" s="47">
        <f>'LUC-2013-01-08-Run4'!BD43</f>
        <v>4.3815909090909096E-3</v>
      </c>
      <c r="AC36" s="47">
        <f>'LUC-2013-01-08-Run4'!BE43</f>
        <v>4.4095454545454551E-3</v>
      </c>
      <c r="AD36" s="47">
        <f>'LUC-2013-01-08-Run4'!BF43</f>
        <v>4.4375000000000005E-3</v>
      </c>
      <c r="AE36" s="47">
        <f>'LUC-2013-01-08-Run4'!BG43</f>
        <v>4.4654545454545459E-3</v>
      </c>
      <c r="AF36" s="47">
        <f>'LUC-2013-01-08-Run4'!BH43</f>
        <v>4.4934090909090913E-3</v>
      </c>
      <c r="AG36" s="47">
        <f>'LUC-2013-01-08-Run4'!BI43</f>
        <v>4.5213636363636367E-3</v>
      </c>
      <c r="AH36" s="47">
        <f>'LUC-2013-01-08-Run4'!BJ43</f>
        <v>4.5493181818181821E-3</v>
      </c>
      <c r="AI36" s="47">
        <f>'LUC-2013-01-08-Run4'!BK43</f>
        <v>4.5772727272727276E-3</v>
      </c>
      <c r="AJ36" s="47">
        <f>'LUC-2013-01-08-Run4'!BL43</f>
        <v>4.605227272727273E-3</v>
      </c>
      <c r="AK36" s="47">
        <f>'LUC-2013-01-08-Run4'!BM43</f>
        <v>4.6331818181818184E-3</v>
      </c>
      <c r="AL36" s="47">
        <f>'LUC-2013-01-08-Run4'!BN43</f>
        <v>4.6611363636363638E-3</v>
      </c>
      <c r="AM36" s="47">
        <f>'LUC-2013-01-08-Run4'!BO43</f>
        <v>4.6890909090909101E-3</v>
      </c>
      <c r="AN36" s="47">
        <f>'LUC-2013-01-08-Run4'!BP43</f>
        <v>4.7170454545454547E-3</v>
      </c>
      <c r="AO36" s="47">
        <f>'LUC-2013-01-08-Run4'!BQ43</f>
        <v>4.745000000000001E-3</v>
      </c>
      <c r="AP36" s="47">
        <f>'LUC-2013-01-08-Run4'!BR43</f>
        <v>4.7729545454545455E-3</v>
      </c>
      <c r="AQ36" s="47">
        <f>'LUC-2013-01-08-Run4'!BS43</f>
        <v>4.8009090909090918E-3</v>
      </c>
      <c r="AR36" s="47">
        <f>'LUC-2013-01-08-Run4'!BT43</f>
        <v>4.8288636363636372E-3</v>
      </c>
      <c r="AS36" s="47">
        <f>'LUC-2013-01-08-Run4'!BU43</f>
        <v>4.8568181818181826E-3</v>
      </c>
      <c r="AT36" s="47">
        <f>'LUC-2013-01-08-Run4'!BV43</f>
        <v>4.8847727272727281E-3</v>
      </c>
      <c r="AU36" s="47">
        <f>'LUC-2013-01-08-Run4'!BW43</f>
        <v>4.9127272727272735E-3</v>
      </c>
      <c r="AV36" s="47">
        <f>'LUC-2013-01-08-Run4'!BX43</f>
        <v>4.9406818181818189E-3</v>
      </c>
      <c r="AW36" s="47">
        <f>'LUC-2013-01-08-Run4'!BY43</f>
        <v>4.9686363636363643E-3</v>
      </c>
      <c r="AX36" s="47">
        <f>'LUC-2013-01-08-Run4'!BZ43</f>
        <v>4.9965909090909097E-3</v>
      </c>
      <c r="AY36" s="47">
        <f>'LUC-2013-01-08-Run4'!CA43</f>
        <v>5.0245454545454551E-3</v>
      </c>
      <c r="AZ36" s="47">
        <f>'LUC-2013-01-08-Run4'!CB43</f>
        <v>5.0525000000000006E-3</v>
      </c>
      <c r="BA36" s="47">
        <f>'LUC-2013-01-08-Run4'!CC43</f>
        <v>5.080454545454546E-3</v>
      </c>
      <c r="BB36" s="47">
        <f>'LUC-2013-01-08-Run4'!CD43</f>
        <v>5.1084090909090914E-3</v>
      </c>
      <c r="BC36" s="47">
        <f>'LUC-2013-01-08-Run4'!CE43</f>
        <v>5.1363636363636368E-3</v>
      </c>
      <c r="BD36" s="47">
        <f>'LUC-2013-01-08-Run4'!CF43</f>
        <v>5.1643181818181822E-3</v>
      </c>
      <c r="BE36" s="47">
        <f>'LUC-2013-01-08-Run4'!CG43</f>
        <v>5.1922727272727277E-3</v>
      </c>
      <c r="BF36" s="47">
        <f>'LUC-2013-01-08-Run4'!CH43</f>
        <v>5.2202272727272731E-3</v>
      </c>
      <c r="BG36" s="47">
        <f>'LUC-2013-01-08-Run4'!CI43</f>
        <v>5.2481818181818185E-3</v>
      </c>
      <c r="BH36" s="47">
        <f>'LUC-2013-01-08-Run4'!CJ43</f>
        <v>5.2761363636363639E-3</v>
      </c>
      <c r="BI36" s="47">
        <f>'LUC-2013-01-08-Run4'!CK43</f>
        <v>5.3040909090909093E-3</v>
      </c>
      <c r="BJ36" s="47">
        <f>'LUC-2013-01-08-Run4'!CL43</f>
        <v>5.3320454545454548E-3</v>
      </c>
      <c r="BK36" s="47">
        <f>'LUC-2013-01-08-Run4'!CM43</f>
        <v>5.3600000000000002E-3</v>
      </c>
      <c r="BM36" s="104"/>
      <c r="BN36" s="49" t="s">
        <v>111</v>
      </c>
      <c r="BO36" s="75">
        <f t="shared" si="21"/>
        <v>1.4251346260975675</v>
      </c>
      <c r="BP36" s="75">
        <f t="shared" si="22"/>
        <v>1.5535321113085923</v>
      </c>
      <c r="BQ36" s="75">
        <f t="shared" si="23"/>
        <v>1.6874313272180377</v>
      </c>
      <c r="BR36" s="75">
        <f t="shared" si="24"/>
        <v>1.8081835583066099</v>
      </c>
      <c r="BS36" s="75">
        <f t="shared" si="25"/>
        <v>1.9289357893951826</v>
      </c>
      <c r="BT36" s="75">
        <f t="shared" si="26"/>
        <v>2.0496880204837549</v>
      </c>
      <c r="BU36" s="75">
        <f t="shared" si="27"/>
        <v>2.1704402515723271</v>
      </c>
    </row>
    <row r="37" spans="1:74" x14ac:dyDescent="0.25">
      <c r="A37" s="48" t="s">
        <v>38</v>
      </c>
      <c r="B37" s="46" t="s">
        <v>111</v>
      </c>
      <c r="C37" s="48" t="s">
        <v>107</v>
      </c>
      <c r="D37" s="47">
        <f>'LUC-2013-01-08-Run4'!AF44</f>
        <v>1.4251346260975674E-3</v>
      </c>
      <c r="E37" s="47">
        <f>'LUC-2013-01-08-Run4'!AG44</f>
        <v>1.4394010133432368E-3</v>
      </c>
      <c r="F37" s="47">
        <f>'LUC-2013-01-08-Run4'!AH44</f>
        <v>1.4536674005889063E-3</v>
      </c>
      <c r="G37" s="47">
        <f>'LUC-2013-01-08-Run4'!AI44</f>
        <v>1.4679337878345756E-3</v>
      </c>
      <c r="H37" s="47">
        <f>'LUC-2013-01-08-Run4'!AJ44</f>
        <v>1.4822001750802451E-3</v>
      </c>
      <c r="I37" s="47">
        <f>'LUC-2013-01-08-Run4'!AK44</f>
        <v>1.4964665623259145E-3</v>
      </c>
      <c r="J37" s="47">
        <f>'LUC-2013-01-08-Run4'!AL44</f>
        <v>1.510732949571584E-3</v>
      </c>
      <c r="K37" s="47">
        <f>'LUC-2013-01-08-Run4'!AM44</f>
        <v>1.5249993368172533E-3</v>
      </c>
      <c r="L37" s="47">
        <f>'LUC-2013-01-08-Run4'!AN44</f>
        <v>1.5392657240629226E-3</v>
      </c>
      <c r="M37" s="47">
        <f>'LUC-2013-01-08-Run4'!AO44</f>
        <v>1.5535321113085922E-3</v>
      </c>
      <c r="N37" s="47">
        <f>'LUC-2013-01-08-Run4'!AP44</f>
        <v>1.5677984985542617E-3</v>
      </c>
      <c r="O37" s="47">
        <f>'LUC-2013-01-08-Run4'!AQ44</f>
        <v>1.582064885799931E-3</v>
      </c>
      <c r="P37" s="47">
        <f>'LUC-2013-01-08-Run4'!AR44</f>
        <v>1.5963312730456003E-3</v>
      </c>
      <c r="Q37" s="47">
        <f>'LUC-2013-01-08-Run4'!AS44</f>
        <v>1.6105976602912699E-3</v>
      </c>
      <c r="R37" s="47">
        <f>'LUC-2013-01-08-Run4'!AT44</f>
        <v>1.6248640475369394E-3</v>
      </c>
      <c r="S37" s="47">
        <f>'LUC-2013-01-08-Run4'!AU44</f>
        <v>1.6391304347826087E-3</v>
      </c>
      <c r="T37" s="47">
        <f>'LUC-2013-01-08-Run4'!AV44</f>
        <v>1.6512056578914659E-3</v>
      </c>
      <c r="U37" s="47">
        <f>'LUC-2013-01-08-Run4'!AW44</f>
        <v>1.6632808810003231E-3</v>
      </c>
      <c r="V37" s="47">
        <f>'LUC-2013-01-08-Run4'!AX44</f>
        <v>1.6753561041091805E-3</v>
      </c>
      <c r="W37" s="47">
        <f>'LUC-2013-01-08-Run4'!AY44</f>
        <v>1.6874313272180377E-3</v>
      </c>
      <c r="X37" s="47">
        <f>'LUC-2013-01-08-Run4'!AZ44</f>
        <v>1.6995065503268949E-3</v>
      </c>
      <c r="Y37" s="47">
        <f>'LUC-2013-01-08-Run4'!BA44</f>
        <v>1.7115817734357521E-3</v>
      </c>
      <c r="Z37" s="47">
        <f>'LUC-2013-01-08-Run4'!BB44</f>
        <v>1.7236569965446095E-3</v>
      </c>
      <c r="AA37" s="47">
        <f>'LUC-2013-01-08-Run4'!BC44</f>
        <v>1.7357322196534667E-3</v>
      </c>
      <c r="AB37" s="47">
        <f>'LUC-2013-01-08-Run4'!BD44</f>
        <v>1.7478074427623239E-3</v>
      </c>
      <c r="AC37" s="47">
        <f>'LUC-2013-01-08-Run4'!BE44</f>
        <v>1.759882665871181E-3</v>
      </c>
      <c r="AD37" s="47">
        <f>'LUC-2013-01-08-Run4'!BF44</f>
        <v>1.7719578889800382E-3</v>
      </c>
      <c r="AE37" s="47">
        <f>'LUC-2013-01-08-Run4'!BG44</f>
        <v>1.7840331120888956E-3</v>
      </c>
      <c r="AF37" s="47">
        <f>'LUC-2013-01-08-Run4'!BH44</f>
        <v>1.7961083351977528E-3</v>
      </c>
      <c r="AG37" s="47">
        <f>'LUC-2013-01-08-Run4'!BI44</f>
        <v>1.80818355830661E-3</v>
      </c>
      <c r="AH37" s="47">
        <f>'LUC-2013-01-08-Run4'!BJ44</f>
        <v>1.8202587814154672E-3</v>
      </c>
      <c r="AI37" s="47">
        <f>'LUC-2013-01-08-Run4'!BK44</f>
        <v>1.8323340045243246E-3</v>
      </c>
      <c r="AJ37" s="47">
        <f>'LUC-2013-01-08-Run4'!BL44</f>
        <v>1.8444092276331818E-3</v>
      </c>
      <c r="AK37" s="47">
        <f>'LUC-2013-01-08-Run4'!BM44</f>
        <v>1.856484450742039E-3</v>
      </c>
      <c r="AL37" s="47">
        <f>'LUC-2013-01-08-Run4'!BN44</f>
        <v>1.8685596738508962E-3</v>
      </c>
      <c r="AM37" s="47">
        <f>'LUC-2013-01-08-Run4'!BO44</f>
        <v>1.8806348969597534E-3</v>
      </c>
      <c r="AN37" s="47">
        <f>'LUC-2013-01-08-Run4'!BP44</f>
        <v>1.8927101200686108E-3</v>
      </c>
      <c r="AO37" s="47">
        <f>'LUC-2013-01-08-Run4'!BQ44</f>
        <v>1.904785343177468E-3</v>
      </c>
      <c r="AP37" s="47">
        <f>'LUC-2013-01-08-Run4'!BR44</f>
        <v>1.9168605662863252E-3</v>
      </c>
      <c r="AQ37" s="47">
        <f>'LUC-2013-01-08-Run4'!BS44</f>
        <v>1.9289357893951826E-3</v>
      </c>
      <c r="AR37" s="47">
        <f>'LUC-2013-01-08-Run4'!BT44</f>
        <v>1.9410110125040398E-3</v>
      </c>
      <c r="AS37" s="47">
        <f>'LUC-2013-01-08-Run4'!BU44</f>
        <v>1.953086235612897E-3</v>
      </c>
      <c r="AT37" s="47">
        <f>'LUC-2013-01-08-Run4'!BV44</f>
        <v>1.9651614587217541E-3</v>
      </c>
      <c r="AU37" s="47">
        <f>'LUC-2013-01-08-Run4'!BW44</f>
        <v>1.9772366818306113E-3</v>
      </c>
      <c r="AV37" s="47">
        <f>'LUC-2013-01-08-Run4'!BX44</f>
        <v>1.9893119049394685E-3</v>
      </c>
      <c r="AW37" s="47">
        <f>'LUC-2013-01-08-Run4'!BY44</f>
        <v>2.0013871280483257E-3</v>
      </c>
      <c r="AX37" s="47">
        <f>'LUC-2013-01-08-Run4'!BZ44</f>
        <v>2.0134623511571829E-3</v>
      </c>
      <c r="AY37" s="47">
        <f>'LUC-2013-01-08-Run4'!CA44</f>
        <v>2.0255375742660405E-3</v>
      </c>
      <c r="AZ37" s="47">
        <f>'LUC-2013-01-08-Run4'!CB44</f>
        <v>2.0376127973748977E-3</v>
      </c>
      <c r="BA37" s="47">
        <f>'LUC-2013-01-08-Run4'!CC44</f>
        <v>2.0496880204837549E-3</v>
      </c>
      <c r="BB37" s="47">
        <f>'LUC-2013-01-08-Run4'!CD44</f>
        <v>2.0617632435926121E-3</v>
      </c>
      <c r="BC37" s="47">
        <f>'LUC-2013-01-08-Run4'!CE44</f>
        <v>2.0738384667014693E-3</v>
      </c>
      <c r="BD37" s="47">
        <f>'LUC-2013-01-08-Run4'!CF44</f>
        <v>2.0859136898103265E-3</v>
      </c>
      <c r="BE37" s="47">
        <f>'LUC-2013-01-08-Run4'!CG44</f>
        <v>2.0979889129191837E-3</v>
      </c>
      <c r="BF37" s="47">
        <f>'LUC-2013-01-08-Run4'!CH44</f>
        <v>2.1100641360280409E-3</v>
      </c>
      <c r="BG37" s="47">
        <f>'LUC-2013-01-08-Run4'!CI44</f>
        <v>2.1221393591368985E-3</v>
      </c>
      <c r="BH37" s="47">
        <f>'LUC-2013-01-08-Run4'!CJ44</f>
        <v>2.1342145822457557E-3</v>
      </c>
      <c r="BI37" s="47">
        <f>'LUC-2013-01-08-Run4'!CK44</f>
        <v>2.1462898053546129E-3</v>
      </c>
      <c r="BJ37" s="47">
        <f>'LUC-2013-01-08-Run4'!CL44</f>
        <v>2.1583650284634701E-3</v>
      </c>
      <c r="BK37" s="47">
        <f>'LUC-2013-01-08-Run4'!CM44</f>
        <v>2.1704402515723272E-3</v>
      </c>
      <c r="BM37" s="104"/>
      <c r="BN37" s="49" t="s">
        <v>102</v>
      </c>
      <c r="BO37" s="75">
        <f t="shared" si="21"/>
        <v>1.6577549140049139</v>
      </c>
      <c r="BP37" s="75">
        <f t="shared" si="22"/>
        <v>1.8618857493857495</v>
      </c>
      <c r="BQ37" s="75">
        <f t="shared" si="23"/>
        <v>2.0799754299754296</v>
      </c>
      <c r="BR37" s="75">
        <f t="shared" si="24"/>
        <v>2.2849815724815721</v>
      </c>
      <c r="BS37" s="75">
        <f t="shared" si="25"/>
        <v>2.489987714987715</v>
      </c>
      <c r="BT37" s="75">
        <f t="shared" si="26"/>
        <v>2.6949938574938574</v>
      </c>
      <c r="BU37" s="75">
        <f t="shared" si="27"/>
        <v>2.9</v>
      </c>
    </row>
    <row r="38" spans="1:74" x14ac:dyDescent="0.25">
      <c r="A38" s="48" t="s">
        <v>38</v>
      </c>
      <c r="B38" s="46" t="s">
        <v>102</v>
      </c>
      <c r="C38" s="48" t="s">
        <v>107</v>
      </c>
      <c r="D38" s="47">
        <f>'LUC-2013-01-08-Run4'!AF45</f>
        <v>1.6577549140049139E-3</v>
      </c>
      <c r="E38" s="47">
        <f>'LUC-2013-01-08-Run4'!AG45</f>
        <v>1.6804361179361179E-3</v>
      </c>
      <c r="F38" s="47">
        <f>'LUC-2013-01-08-Run4'!AH45</f>
        <v>1.7031173218673219E-3</v>
      </c>
      <c r="G38" s="47">
        <f>'LUC-2013-01-08-Run4'!AI45</f>
        <v>1.7257985257985258E-3</v>
      </c>
      <c r="H38" s="47">
        <f>'LUC-2013-01-08-Run4'!AJ45</f>
        <v>1.7484797297297296E-3</v>
      </c>
      <c r="I38" s="47">
        <f>'LUC-2013-01-08-Run4'!AK45</f>
        <v>1.7711609336609336E-3</v>
      </c>
      <c r="J38" s="47">
        <f>'LUC-2013-01-08-Run4'!AL45</f>
        <v>1.7938421375921377E-3</v>
      </c>
      <c r="K38" s="47">
        <f>'LUC-2013-01-08-Run4'!AM45</f>
        <v>1.8165233415233415E-3</v>
      </c>
      <c r="L38" s="47">
        <f>'LUC-2013-01-08-Run4'!AN45</f>
        <v>1.8392045454545453E-3</v>
      </c>
      <c r="M38" s="47">
        <f>'LUC-2013-01-08-Run4'!AO45</f>
        <v>1.8618857493857494E-3</v>
      </c>
      <c r="N38" s="47">
        <f>'LUC-2013-01-08-Run4'!AP45</f>
        <v>1.8845669533169532E-3</v>
      </c>
      <c r="O38" s="47">
        <f>'LUC-2013-01-08-Run4'!AQ45</f>
        <v>1.907248157248157E-3</v>
      </c>
      <c r="P38" s="47">
        <f>'LUC-2013-01-08-Run4'!AR45</f>
        <v>1.9299293611793611E-3</v>
      </c>
      <c r="Q38" s="47">
        <f>'LUC-2013-01-08-Run4'!AS45</f>
        <v>1.9526105651105651E-3</v>
      </c>
      <c r="R38" s="47">
        <f>'LUC-2013-01-08-Run4'!AT45</f>
        <v>1.9752917690417692E-3</v>
      </c>
      <c r="S38" s="47">
        <f>'LUC-2013-01-08-Run4'!AU45</f>
        <v>1.9979729729729728E-3</v>
      </c>
      <c r="T38" s="47">
        <f>'LUC-2013-01-08-Run4'!AV45</f>
        <v>2.0184735872235873E-3</v>
      </c>
      <c r="U38" s="47">
        <f>'LUC-2013-01-08-Run4'!AW45</f>
        <v>2.0389742014742013E-3</v>
      </c>
      <c r="V38" s="47">
        <f>'LUC-2013-01-08-Run4'!AX45</f>
        <v>2.0594748157248153E-3</v>
      </c>
      <c r="W38" s="47">
        <f>'LUC-2013-01-08-Run4'!AY45</f>
        <v>2.0799754299754298E-3</v>
      </c>
      <c r="X38" s="47">
        <f>'LUC-2013-01-08-Run4'!AZ45</f>
        <v>2.1004760442260443E-3</v>
      </c>
      <c r="Y38" s="47">
        <f>'LUC-2013-01-08-Run4'!BA45</f>
        <v>2.1209766584766583E-3</v>
      </c>
      <c r="Z38" s="47">
        <f>'LUC-2013-01-08-Run4'!BB45</f>
        <v>2.1414772727272723E-3</v>
      </c>
      <c r="AA38" s="47">
        <f>'LUC-2013-01-08-Run4'!BC45</f>
        <v>2.1619778869778868E-3</v>
      </c>
      <c r="AB38" s="47">
        <f>'LUC-2013-01-08-Run4'!BD45</f>
        <v>2.1824785012285013E-3</v>
      </c>
      <c r="AC38" s="47">
        <f>'LUC-2013-01-08-Run4'!BE45</f>
        <v>2.2029791154791153E-3</v>
      </c>
      <c r="AD38" s="47">
        <f>'LUC-2013-01-08-Run4'!BF45</f>
        <v>2.2234797297297293E-3</v>
      </c>
      <c r="AE38" s="47">
        <f>'LUC-2013-01-08-Run4'!BG45</f>
        <v>2.2439803439803438E-3</v>
      </c>
      <c r="AF38" s="47">
        <f>'LUC-2013-01-08-Run4'!BH45</f>
        <v>2.2644809582309583E-3</v>
      </c>
      <c r="AG38" s="47">
        <f>'LUC-2013-01-08-Run4'!BI45</f>
        <v>2.2849815724815723E-3</v>
      </c>
      <c r="AH38" s="47">
        <f>'LUC-2013-01-08-Run4'!BJ45</f>
        <v>2.3054821867321863E-3</v>
      </c>
      <c r="AI38" s="47">
        <f>'LUC-2013-01-08-Run4'!BK45</f>
        <v>2.3259828009828008E-3</v>
      </c>
      <c r="AJ38" s="47">
        <f>'LUC-2013-01-08-Run4'!BL45</f>
        <v>2.3464834152334153E-3</v>
      </c>
      <c r="AK38" s="47">
        <f>'LUC-2013-01-08-Run4'!BM45</f>
        <v>2.3669840294840293E-3</v>
      </c>
      <c r="AL38" s="47">
        <f>'LUC-2013-01-08-Run4'!BN45</f>
        <v>2.3874846437346433E-3</v>
      </c>
      <c r="AM38" s="47">
        <f>'LUC-2013-01-08-Run4'!BO45</f>
        <v>2.4079852579852578E-3</v>
      </c>
      <c r="AN38" s="47">
        <f>'LUC-2013-01-08-Run4'!BP45</f>
        <v>2.4284858722358723E-3</v>
      </c>
      <c r="AO38" s="47">
        <f>'LUC-2013-01-08-Run4'!BQ45</f>
        <v>2.4489864864864863E-3</v>
      </c>
      <c r="AP38" s="47">
        <f>'LUC-2013-01-08-Run4'!BR45</f>
        <v>2.4694871007371003E-3</v>
      </c>
      <c r="AQ38" s="47">
        <f>'LUC-2013-01-08-Run4'!BS45</f>
        <v>2.4899877149877148E-3</v>
      </c>
      <c r="AR38" s="47">
        <f>'LUC-2013-01-08-Run4'!BT45</f>
        <v>2.5104883292383293E-3</v>
      </c>
      <c r="AS38" s="47">
        <f>'LUC-2013-01-08-Run4'!BU45</f>
        <v>2.5309889434889433E-3</v>
      </c>
      <c r="AT38" s="47">
        <f>'LUC-2013-01-08-Run4'!BV45</f>
        <v>2.5514895577395573E-3</v>
      </c>
      <c r="AU38" s="47">
        <f>'LUC-2013-01-08-Run4'!BW45</f>
        <v>2.5719901719901718E-3</v>
      </c>
      <c r="AV38" s="47">
        <f>'LUC-2013-01-08-Run4'!BX45</f>
        <v>2.5924907862407863E-3</v>
      </c>
      <c r="AW38" s="47">
        <f>'LUC-2013-01-08-Run4'!BY45</f>
        <v>2.6129914004914003E-3</v>
      </c>
      <c r="AX38" s="47">
        <f>'LUC-2013-01-08-Run4'!BZ45</f>
        <v>2.6334920147420143E-3</v>
      </c>
      <c r="AY38" s="47">
        <f>'LUC-2013-01-08-Run4'!CA45</f>
        <v>2.6539926289926288E-3</v>
      </c>
      <c r="AZ38" s="47">
        <f>'LUC-2013-01-08-Run4'!CB45</f>
        <v>2.6744932432432433E-3</v>
      </c>
      <c r="BA38" s="47">
        <f>'LUC-2013-01-08-Run4'!CC45</f>
        <v>2.6949938574938573E-3</v>
      </c>
      <c r="BB38" s="47">
        <f>'LUC-2013-01-08-Run4'!CD45</f>
        <v>2.7154944717444713E-3</v>
      </c>
      <c r="BC38" s="47">
        <f>'LUC-2013-01-08-Run4'!CE45</f>
        <v>2.7359950859950858E-3</v>
      </c>
      <c r="BD38" s="47">
        <f>'LUC-2013-01-08-Run4'!CF45</f>
        <v>2.7564957002457003E-3</v>
      </c>
      <c r="BE38" s="47">
        <f>'LUC-2013-01-08-Run4'!CG45</f>
        <v>2.7769963144963143E-3</v>
      </c>
      <c r="BF38" s="47">
        <f>'LUC-2013-01-08-Run4'!CH45</f>
        <v>2.7974969287469283E-3</v>
      </c>
      <c r="BG38" s="47">
        <f>'LUC-2013-01-08-Run4'!CI45</f>
        <v>2.8179975429975428E-3</v>
      </c>
      <c r="BH38" s="47">
        <f>'LUC-2013-01-08-Run4'!CJ45</f>
        <v>2.8384981572481573E-3</v>
      </c>
      <c r="BI38" s="47">
        <f>'LUC-2013-01-08-Run4'!CK45</f>
        <v>2.8589987714987713E-3</v>
      </c>
      <c r="BJ38" s="47">
        <f>'LUC-2013-01-08-Run4'!CL45</f>
        <v>2.8794993857493853E-3</v>
      </c>
      <c r="BK38" s="47">
        <f>'LUC-2013-01-08-Run4'!CM45</f>
        <v>2.8999999999999998E-3</v>
      </c>
      <c r="BM38" s="104"/>
      <c r="BN38" s="49" t="s">
        <v>103</v>
      </c>
      <c r="BO38" s="59">
        <f t="shared" si="21"/>
        <v>61.52272727272728</v>
      </c>
      <c r="BP38" s="59">
        <f t="shared" si="22"/>
        <v>65.409090909090921</v>
      </c>
      <c r="BQ38" s="59">
        <f t="shared" si="23"/>
        <v>71.27272727272728</v>
      </c>
      <c r="BR38" s="59">
        <f t="shared" si="24"/>
        <v>79.454545454545453</v>
      </c>
      <c r="BS38" s="59">
        <f t="shared" si="25"/>
        <v>87.63636363636364</v>
      </c>
      <c r="BT38" s="59">
        <f t="shared" si="26"/>
        <v>95.818181818181813</v>
      </c>
      <c r="BU38" s="59">
        <f t="shared" si="27"/>
        <v>104</v>
      </c>
    </row>
    <row r="39" spans="1:74" x14ac:dyDescent="0.25">
      <c r="A39" s="48" t="s">
        <v>38</v>
      </c>
      <c r="B39" s="46" t="s">
        <v>103</v>
      </c>
      <c r="C39" s="48" t="s">
        <v>107</v>
      </c>
      <c r="D39" s="47">
        <f>'LUC-2013-01-08-Run4'!AF46</f>
        <v>6.1522727272727278E-2</v>
      </c>
      <c r="E39" s="47">
        <f>'LUC-2013-01-08-Run4'!AG46</f>
        <v>6.1954545454545457E-2</v>
      </c>
      <c r="F39" s="47">
        <f>'LUC-2013-01-08-Run4'!AH46</f>
        <v>6.2386363636363643E-2</v>
      </c>
      <c r="G39" s="47">
        <f>'LUC-2013-01-08-Run4'!AI46</f>
        <v>6.2818181818181829E-2</v>
      </c>
      <c r="H39" s="47">
        <f>'LUC-2013-01-08-Run4'!AJ46</f>
        <v>6.3250000000000001E-2</v>
      </c>
      <c r="I39" s="47">
        <f>'LUC-2013-01-08-Run4'!AK46</f>
        <v>6.3681818181818187E-2</v>
      </c>
      <c r="J39" s="47">
        <f>'LUC-2013-01-08-Run4'!AL46</f>
        <v>6.4113636363636373E-2</v>
      </c>
      <c r="K39" s="47">
        <f>'LUC-2013-01-08-Run4'!AM46</f>
        <v>6.4545454545454545E-2</v>
      </c>
      <c r="L39" s="47">
        <f>'LUC-2013-01-08-Run4'!AN46</f>
        <v>6.4977272727272731E-2</v>
      </c>
      <c r="M39" s="47">
        <f>'LUC-2013-01-08-Run4'!AO46</f>
        <v>6.5409090909090917E-2</v>
      </c>
      <c r="N39" s="47">
        <f>'LUC-2013-01-08-Run4'!AP46</f>
        <v>6.5840909090909089E-2</v>
      </c>
      <c r="O39" s="47">
        <f>'LUC-2013-01-08-Run4'!AQ46</f>
        <v>6.6272727272727275E-2</v>
      </c>
      <c r="P39" s="47">
        <f>'LUC-2013-01-08-Run4'!AR46</f>
        <v>6.6704545454545461E-2</v>
      </c>
      <c r="Q39" s="47">
        <f>'LUC-2013-01-08-Run4'!AS46</f>
        <v>6.7136363636363633E-2</v>
      </c>
      <c r="R39" s="47">
        <f>'LUC-2013-01-08-Run4'!AT46</f>
        <v>6.7568181818181819E-2</v>
      </c>
      <c r="S39" s="47">
        <f>'LUC-2013-01-08-Run4'!AU46</f>
        <v>6.8000000000000005E-2</v>
      </c>
      <c r="T39" s="47">
        <f>'LUC-2013-01-08-Run4'!AV46</f>
        <v>6.881818181818182E-2</v>
      </c>
      <c r="U39" s="47">
        <f>'LUC-2013-01-08-Run4'!AW46</f>
        <v>6.9636363636363635E-2</v>
      </c>
      <c r="V39" s="47">
        <f>'LUC-2013-01-08-Run4'!AX46</f>
        <v>7.0454545454545464E-2</v>
      </c>
      <c r="W39" s="47">
        <f>'LUC-2013-01-08-Run4'!AY46</f>
        <v>7.1272727272727279E-2</v>
      </c>
      <c r="X39" s="47">
        <f>'LUC-2013-01-08-Run4'!AZ46</f>
        <v>7.2090909090909094E-2</v>
      </c>
      <c r="Y39" s="47">
        <f>'LUC-2013-01-08-Run4'!BA46</f>
        <v>7.290909090909091E-2</v>
      </c>
      <c r="Z39" s="47">
        <f>'LUC-2013-01-08-Run4'!BB46</f>
        <v>7.3727272727272725E-2</v>
      </c>
      <c r="AA39" s="47">
        <f>'LUC-2013-01-08-Run4'!BC46</f>
        <v>7.4545454545454554E-2</v>
      </c>
      <c r="AB39" s="47">
        <f>'LUC-2013-01-08-Run4'!BD46</f>
        <v>7.5363636363636369E-2</v>
      </c>
      <c r="AC39" s="47">
        <f>'LUC-2013-01-08-Run4'!BE46</f>
        <v>7.6181818181818184E-2</v>
      </c>
      <c r="AD39" s="47">
        <f>'LUC-2013-01-08-Run4'!BF46</f>
        <v>7.6999999999999999E-2</v>
      </c>
      <c r="AE39" s="47">
        <f>'LUC-2013-01-08-Run4'!BG46</f>
        <v>7.7818181818181814E-2</v>
      </c>
      <c r="AF39" s="47">
        <f>'LUC-2013-01-08-Run4'!BH46</f>
        <v>7.8636363636363643E-2</v>
      </c>
      <c r="AG39" s="47">
        <f>'LUC-2013-01-08-Run4'!BI46</f>
        <v>7.9454545454545458E-2</v>
      </c>
      <c r="AH39" s="47">
        <f>'LUC-2013-01-08-Run4'!BJ46</f>
        <v>8.0272727272727273E-2</v>
      </c>
      <c r="AI39" s="47">
        <f>'LUC-2013-01-08-Run4'!BK46</f>
        <v>8.1090909090909088E-2</v>
      </c>
      <c r="AJ39" s="47">
        <f>'LUC-2013-01-08-Run4'!BL46</f>
        <v>8.1909090909090904E-2</v>
      </c>
      <c r="AK39" s="47">
        <f>'LUC-2013-01-08-Run4'!BM46</f>
        <v>8.2727272727272733E-2</v>
      </c>
      <c r="AL39" s="47">
        <f>'LUC-2013-01-08-Run4'!BN46</f>
        <v>8.3545454545454548E-2</v>
      </c>
      <c r="AM39" s="47">
        <f>'LUC-2013-01-08-Run4'!BO46</f>
        <v>8.4363636363636363E-2</v>
      </c>
      <c r="AN39" s="47">
        <f>'LUC-2013-01-08-Run4'!BP46</f>
        <v>8.5181818181818178E-2</v>
      </c>
      <c r="AO39" s="47">
        <f>'LUC-2013-01-08-Run4'!BQ46</f>
        <v>8.5999999999999993E-2</v>
      </c>
      <c r="AP39" s="47">
        <f>'LUC-2013-01-08-Run4'!BR46</f>
        <v>8.6818181818181822E-2</v>
      </c>
      <c r="AQ39" s="47">
        <f>'LUC-2013-01-08-Run4'!BS46</f>
        <v>8.7636363636363637E-2</v>
      </c>
      <c r="AR39" s="47">
        <f>'LUC-2013-01-08-Run4'!BT46</f>
        <v>8.8454545454545452E-2</v>
      </c>
      <c r="AS39" s="47">
        <f>'LUC-2013-01-08-Run4'!BU46</f>
        <v>8.9272727272727267E-2</v>
      </c>
      <c r="AT39" s="47">
        <f>'LUC-2013-01-08-Run4'!BV46</f>
        <v>9.0090909090909083E-2</v>
      </c>
      <c r="AU39" s="47">
        <f>'LUC-2013-01-08-Run4'!BW46</f>
        <v>9.0909090909090912E-2</v>
      </c>
      <c r="AV39" s="47">
        <f>'LUC-2013-01-08-Run4'!BX46</f>
        <v>9.1727272727272727E-2</v>
      </c>
      <c r="AW39" s="47">
        <f>'LUC-2013-01-08-Run4'!BY46</f>
        <v>9.2545454545454542E-2</v>
      </c>
      <c r="AX39" s="47">
        <f>'LUC-2013-01-08-Run4'!BZ46</f>
        <v>9.3363636363636357E-2</v>
      </c>
      <c r="AY39" s="47">
        <f>'LUC-2013-01-08-Run4'!CA46</f>
        <v>9.4181818181818172E-2</v>
      </c>
      <c r="AZ39" s="47">
        <f>'LUC-2013-01-08-Run4'!CB46</f>
        <v>9.5000000000000001E-2</v>
      </c>
      <c r="BA39" s="47">
        <f>'LUC-2013-01-08-Run4'!CC46</f>
        <v>9.5818181818181816E-2</v>
      </c>
      <c r="BB39" s="47">
        <f>'LUC-2013-01-08-Run4'!CD46</f>
        <v>9.6636363636363631E-2</v>
      </c>
      <c r="BC39" s="47">
        <f>'LUC-2013-01-08-Run4'!CE46</f>
        <v>9.7454545454545446E-2</v>
      </c>
      <c r="BD39" s="47">
        <f>'LUC-2013-01-08-Run4'!CF46</f>
        <v>9.8272727272727262E-2</v>
      </c>
      <c r="BE39" s="47">
        <f>'LUC-2013-01-08-Run4'!CG46</f>
        <v>9.9090909090909091E-2</v>
      </c>
      <c r="BF39" s="47">
        <f>'LUC-2013-01-08-Run4'!CH46</f>
        <v>9.9909090909090906E-2</v>
      </c>
      <c r="BG39" s="47">
        <f>'LUC-2013-01-08-Run4'!CI46</f>
        <v>0.10072727272727272</v>
      </c>
      <c r="BH39" s="47">
        <f>'LUC-2013-01-08-Run4'!CJ46</f>
        <v>0.10154545454545455</v>
      </c>
      <c r="BI39" s="47">
        <f>'LUC-2013-01-08-Run4'!CK46</f>
        <v>0.10236363636363635</v>
      </c>
      <c r="BJ39" s="47">
        <f>'LUC-2013-01-08-Run4'!CL46</f>
        <v>0.10318181818181818</v>
      </c>
      <c r="BK39" s="47">
        <f>'LUC-2013-01-08-Run4'!CM46</f>
        <v>0.104</v>
      </c>
      <c r="BM39" s="105"/>
      <c r="BN39" s="50" t="s">
        <v>104</v>
      </c>
      <c r="BO39" s="76">
        <f t="shared" si="21"/>
        <v>0.86618671127481961</v>
      </c>
      <c r="BP39" s="76">
        <f t="shared" si="22"/>
        <v>0.9303922102831238</v>
      </c>
      <c r="BQ39" s="76">
        <f t="shared" si="23"/>
        <v>1.043298969072165</v>
      </c>
      <c r="BR39" s="76">
        <f t="shared" si="24"/>
        <v>1.2185567010309277</v>
      </c>
      <c r="BS39" s="76">
        <f t="shared" si="25"/>
        <v>1.3938144329896907</v>
      </c>
      <c r="BT39" s="76">
        <f t="shared" si="26"/>
        <v>1.5690721649484536</v>
      </c>
      <c r="BU39" s="76">
        <f t="shared" si="27"/>
        <v>1.7443298969072165</v>
      </c>
    </row>
    <row r="40" spans="1:74" x14ac:dyDescent="0.25">
      <c r="A40" s="48" t="s">
        <v>38</v>
      </c>
      <c r="B40" s="46" t="s">
        <v>104</v>
      </c>
      <c r="C40" s="48" t="s">
        <v>107</v>
      </c>
      <c r="D40" s="47">
        <f>'LUC-2013-01-08-Run4'!AF50</f>
        <v>8.6618671127481966E-4</v>
      </c>
      <c r="E40" s="47">
        <f>'LUC-2013-01-08-Run4'!AG50</f>
        <v>8.7332065560907562E-4</v>
      </c>
      <c r="F40" s="47">
        <f>'LUC-2013-01-08-Run4'!AH50</f>
        <v>8.8045459994333169E-4</v>
      </c>
      <c r="G40" s="47">
        <f>'LUC-2013-01-08-Run4'!AI50</f>
        <v>8.8758854427758765E-4</v>
      </c>
      <c r="H40" s="47">
        <f>'LUC-2013-01-08-Run4'!AJ50</f>
        <v>8.9472248861184372E-4</v>
      </c>
      <c r="I40" s="47">
        <f>'LUC-2013-01-08-Run4'!AK50</f>
        <v>9.0185643294609969E-4</v>
      </c>
      <c r="J40" s="47">
        <f>'LUC-2013-01-08-Run4'!AL50</f>
        <v>9.0899037728035576E-4</v>
      </c>
      <c r="K40" s="47">
        <f>'LUC-2013-01-08-Run4'!AM50</f>
        <v>9.1612432161461172E-4</v>
      </c>
      <c r="L40" s="47">
        <f>'LUC-2013-01-08-Run4'!AN50</f>
        <v>9.2325826594886768E-4</v>
      </c>
      <c r="M40" s="47">
        <f>'LUC-2013-01-08-Run4'!AO50</f>
        <v>9.3039221028312375E-4</v>
      </c>
      <c r="N40" s="47">
        <f>'LUC-2013-01-08-Run4'!AP50</f>
        <v>9.3752615461737982E-4</v>
      </c>
      <c r="O40" s="47">
        <f>'LUC-2013-01-08-Run4'!AQ50</f>
        <v>9.4466009895163578E-4</v>
      </c>
      <c r="P40" s="47">
        <f>'LUC-2013-01-08-Run4'!AR50</f>
        <v>9.5179404328589175E-4</v>
      </c>
      <c r="Q40" s="47">
        <f>'LUC-2013-01-08-Run4'!AS50</f>
        <v>9.5892798762014782E-4</v>
      </c>
      <c r="R40" s="47">
        <f>'LUC-2013-01-08-Run4'!AT50</f>
        <v>9.6606193195440389E-4</v>
      </c>
      <c r="S40" s="47">
        <f>'LUC-2013-01-08-Run4'!AU50</f>
        <v>9.7319587628865985E-4</v>
      </c>
      <c r="T40" s="47">
        <f>'LUC-2013-01-08-Run4'!AV50</f>
        <v>9.9072164948453621E-4</v>
      </c>
      <c r="U40" s="47">
        <f>'LUC-2013-01-08-Run4'!AW50</f>
        <v>1.0082474226804125E-3</v>
      </c>
      <c r="V40" s="47">
        <f>'LUC-2013-01-08-Run4'!AX50</f>
        <v>1.0257731958762887E-3</v>
      </c>
      <c r="W40" s="47">
        <f>'LUC-2013-01-08-Run4'!AY50</f>
        <v>1.043298969072165E-3</v>
      </c>
      <c r="X40" s="47">
        <f>'LUC-2013-01-08-Run4'!AZ50</f>
        <v>1.0608247422680412E-3</v>
      </c>
      <c r="Y40" s="47">
        <f>'LUC-2013-01-08-Run4'!BA50</f>
        <v>1.0783505154639175E-3</v>
      </c>
      <c r="Z40" s="47">
        <f>'LUC-2013-01-08-Run4'!BB50</f>
        <v>1.095876288659794E-3</v>
      </c>
      <c r="AA40" s="47">
        <f>'LUC-2013-01-08-Run4'!BC50</f>
        <v>1.1134020618556702E-3</v>
      </c>
      <c r="AB40" s="47">
        <f>'LUC-2013-01-08-Run4'!BD50</f>
        <v>1.1309278350515465E-3</v>
      </c>
      <c r="AC40" s="47">
        <f>'LUC-2013-01-08-Run4'!BE50</f>
        <v>1.1484536082474227E-3</v>
      </c>
      <c r="AD40" s="47">
        <f>'LUC-2013-01-08-Run4'!BF50</f>
        <v>1.165979381443299E-3</v>
      </c>
      <c r="AE40" s="47">
        <f>'LUC-2013-01-08-Run4'!BG50</f>
        <v>1.1835051546391752E-3</v>
      </c>
      <c r="AF40" s="47">
        <f>'LUC-2013-01-08-Run4'!BH50</f>
        <v>1.2010309278350515E-3</v>
      </c>
      <c r="AG40" s="47">
        <f>'LUC-2013-01-08-Run4'!BI50</f>
        <v>1.2185567010309277E-3</v>
      </c>
      <c r="AH40" s="47">
        <f>'LUC-2013-01-08-Run4'!BJ50</f>
        <v>1.236082474226804E-3</v>
      </c>
      <c r="AI40" s="47">
        <f>'LUC-2013-01-08-Run4'!BK50</f>
        <v>1.2536082474226805E-3</v>
      </c>
      <c r="AJ40" s="47">
        <f>'LUC-2013-01-08-Run4'!BL50</f>
        <v>1.2711340206185567E-3</v>
      </c>
      <c r="AK40" s="47">
        <f>'LUC-2013-01-08-Run4'!BM50</f>
        <v>1.288659793814433E-3</v>
      </c>
      <c r="AL40" s="47">
        <f>'LUC-2013-01-08-Run4'!BN50</f>
        <v>1.3061855670103092E-3</v>
      </c>
      <c r="AM40" s="47">
        <f>'LUC-2013-01-08-Run4'!BO50</f>
        <v>1.3237113402061855E-3</v>
      </c>
      <c r="AN40" s="47">
        <f>'LUC-2013-01-08-Run4'!BP50</f>
        <v>1.3412371134020619E-3</v>
      </c>
      <c r="AO40" s="47">
        <f>'LUC-2013-01-08-Run4'!BQ50</f>
        <v>1.3587628865979382E-3</v>
      </c>
      <c r="AP40" s="47">
        <f>'LUC-2013-01-08-Run4'!BR50</f>
        <v>1.3762886597938145E-3</v>
      </c>
      <c r="AQ40" s="47">
        <f>'LUC-2013-01-08-Run4'!BS50</f>
        <v>1.3938144329896907E-3</v>
      </c>
      <c r="AR40" s="47">
        <f>'LUC-2013-01-08-Run4'!BT50</f>
        <v>1.411340206185567E-3</v>
      </c>
      <c r="AS40" s="47">
        <f>'LUC-2013-01-08-Run4'!BU50</f>
        <v>1.4288659793814432E-3</v>
      </c>
      <c r="AT40" s="47">
        <f>'LUC-2013-01-08-Run4'!BV50</f>
        <v>1.4463917525773195E-3</v>
      </c>
      <c r="AU40" s="47">
        <f>'LUC-2013-01-08-Run4'!BW50</f>
        <v>1.4639175257731957E-3</v>
      </c>
      <c r="AV40" s="47">
        <f>'LUC-2013-01-08-Run4'!BX50</f>
        <v>1.481443298969072E-3</v>
      </c>
      <c r="AW40" s="47">
        <f>'LUC-2013-01-08-Run4'!BY50</f>
        <v>1.4989690721649482E-3</v>
      </c>
      <c r="AX40" s="47">
        <f>'LUC-2013-01-08-Run4'!BZ50</f>
        <v>1.5164948453608247E-3</v>
      </c>
      <c r="AY40" s="47">
        <f>'LUC-2013-01-08-Run4'!CA50</f>
        <v>1.534020618556701E-3</v>
      </c>
      <c r="AZ40" s="47">
        <f>'LUC-2013-01-08-Run4'!CB50</f>
        <v>1.5515463917525772E-3</v>
      </c>
      <c r="BA40" s="47">
        <f>'LUC-2013-01-08-Run4'!CC50</f>
        <v>1.5690721649484537E-3</v>
      </c>
      <c r="BB40" s="47">
        <f>'LUC-2013-01-08-Run4'!CD50</f>
        <v>1.5865979381443299E-3</v>
      </c>
      <c r="BC40" s="47">
        <f>'LUC-2013-01-08-Run4'!CE50</f>
        <v>1.6041237113402062E-3</v>
      </c>
      <c r="BD40" s="47">
        <f>'LUC-2013-01-08-Run4'!CF50</f>
        <v>1.6216494845360824E-3</v>
      </c>
      <c r="BE40" s="47">
        <f>'LUC-2013-01-08-Run4'!CG50</f>
        <v>1.6391752577319587E-3</v>
      </c>
      <c r="BF40" s="47">
        <f>'LUC-2013-01-08-Run4'!CH50</f>
        <v>1.656701030927835E-3</v>
      </c>
      <c r="BG40" s="47">
        <f>'LUC-2013-01-08-Run4'!CI50</f>
        <v>1.6742268041237112E-3</v>
      </c>
      <c r="BH40" s="47">
        <f>'LUC-2013-01-08-Run4'!CJ50</f>
        <v>1.6917525773195875E-3</v>
      </c>
      <c r="BI40" s="47">
        <f>'LUC-2013-01-08-Run4'!CK50</f>
        <v>1.7092783505154637E-3</v>
      </c>
      <c r="BJ40" s="47">
        <f>'LUC-2013-01-08-Run4'!CL50</f>
        <v>1.72680412371134E-3</v>
      </c>
      <c r="BK40" s="47">
        <f>'LUC-2013-01-08-Run4'!CM50</f>
        <v>1.7443298969072164E-3</v>
      </c>
      <c r="BN40" s="48" t="s">
        <v>113</v>
      </c>
      <c r="BO40" s="43"/>
      <c r="BP40" s="43"/>
      <c r="BQ40" s="43"/>
      <c r="BR40" s="43"/>
      <c r="BS40" s="43"/>
      <c r="BT40" s="43"/>
      <c r="BU40" s="43"/>
    </row>
    <row r="41" spans="1:74" x14ac:dyDescent="0.25">
      <c r="BM41" s="53" t="s">
        <v>93</v>
      </c>
      <c r="BN41" s="53" t="s">
        <v>94</v>
      </c>
      <c r="BO41" s="53">
        <v>1991</v>
      </c>
      <c r="BP41" s="53">
        <v>2000</v>
      </c>
      <c r="BQ41" s="53">
        <v>2010</v>
      </c>
      <c r="BR41" s="53">
        <v>2020</v>
      </c>
      <c r="BS41" s="53">
        <v>2030</v>
      </c>
      <c r="BT41" s="53">
        <v>2040</v>
      </c>
      <c r="BU41" s="53">
        <v>2050</v>
      </c>
    </row>
    <row r="42" spans="1:74" x14ac:dyDescent="0.25">
      <c r="A42" s="46" t="s">
        <v>38</v>
      </c>
      <c r="B42" s="46" t="s">
        <v>105</v>
      </c>
      <c r="C42" s="46" t="s">
        <v>108</v>
      </c>
      <c r="D42" s="46">
        <f>SUM('25% by 2050 Ag'!AF15:AF16)</f>
        <v>264298.13384870189</v>
      </c>
      <c r="E42" s="46">
        <f>SUM('25% by 2050 Ag'!AG15:AG16)</f>
        <v>520633.93324715138</v>
      </c>
      <c r="F42" s="46">
        <f>SUM('25% by 2050 Ag'!AH15:AH16)</f>
        <v>769361.87263473251</v>
      </c>
      <c r="G42" s="46">
        <f>SUM('25% by 2050 Ag'!AI15:AI16)</f>
        <v>1010815.693040224</v>
      </c>
      <c r="H42" s="46">
        <f>SUM('25% by 2050 Ag'!AJ15:AJ16)</f>
        <v>1245309.8961211501</v>
      </c>
      <c r="I42" s="46">
        <f>SUM('25% by 2050 Ag'!AK15:AK16)</f>
        <v>1473141.1108468894</v>
      </c>
      <c r="J42" s="46">
        <f>SUM('25% by 2050 Ag'!AL15:AL16)</f>
        <v>1694589.3453137057</v>
      </c>
      <c r="K42" s="46">
        <f>SUM('25% by 2050 Ag'!AM15:AM16)</f>
        <v>1909919.13479971</v>
      </c>
      <c r="L42" s="46">
        <f>SUM('25% by 2050 Ag'!AN15:AN16)</f>
        <v>2119380.5959568662</v>
      </c>
      <c r="M42" s="46">
        <f>SUM('25% by 2050 Ag'!AO15:AO16)</f>
        <v>2323210.3959727613</v>
      </c>
      <c r="N42" s="46">
        <f>SUM('25% by 2050 Ag'!AP15:AP16)</f>
        <v>2501128.3875601627</v>
      </c>
      <c r="O42" s="46">
        <f>SUM('25% by 2050 Ag'!AQ15:AQ16)</f>
        <v>2992716.5447963728</v>
      </c>
      <c r="P42" s="46">
        <f>SUM('25% by 2050 Ag'!AR15:AR16)</f>
        <v>3870875.3137433636</v>
      </c>
      <c r="Q42" s="46">
        <f>SUM('25% by 2050 Ag'!AS15:AS16)</f>
        <v>4626359.6083531128</v>
      </c>
      <c r="R42" s="46">
        <f>SUM('25% by 2050 Ag'!AT15:AT16)</f>
        <v>5253285.8776954524</v>
      </c>
      <c r="S42" s="46">
        <f>SUM('25% by 2050 Ag'!AU15:AU16)</f>
        <v>6490042.973514053</v>
      </c>
      <c r="T42" s="46">
        <f>SUM('25% by 2050 Ag'!AV15:AV16)</f>
        <v>8626704.6787839495</v>
      </c>
      <c r="U42" s="46">
        <f>SUM('25% by 2050 Ag'!AW15:AW16)</f>
        <v>12227198.579180621</v>
      </c>
      <c r="V42" s="46">
        <f>SUM('25% by 2050 Ag'!AX15:AX16)</f>
        <v>13126471.001578134</v>
      </c>
      <c r="W42" s="46">
        <f>SUM('25% by 2050 Ag'!AY15:AY16)</f>
        <v>14105284.902994657</v>
      </c>
      <c r="X42" s="46">
        <f>SUM('25% by 2050 Ag'!AZ15:AZ16)</f>
        <v>15075644.188851245</v>
      </c>
      <c r="Y42" s="46">
        <f>SUM('25% by 2050 Ag'!BA15:BA16)</f>
        <v>16037657.929637915</v>
      </c>
      <c r="Z42" s="46">
        <f>SUM('25% by 2050 Ag'!BB15:BB16)</f>
        <v>16991433.327763122</v>
      </c>
      <c r="AA42" s="46">
        <f>SUM('25% by 2050 Ag'!BC15:BC16)</f>
        <v>17937075.757377177</v>
      </c>
      <c r="AB42" s="46">
        <f>SUM('25% by 2050 Ag'!BD15:BD16)</f>
        <v>18874688.803181317</v>
      </c>
      <c r="AC42" s="46">
        <f>SUM('25% by 2050 Ag'!BE15:BE16)</f>
        <v>19804374.298252288</v>
      </c>
      <c r="AD42" s="46">
        <f>SUM('25% by 2050 Ag'!BF15:BF16)</f>
        <v>20726232.360911638</v>
      </c>
      <c r="AE42" s="46">
        <f>SUM('25% by 2050 Ag'!BG15:BG16)</f>
        <v>21640361.430667602</v>
      </c>
      <c r="AF42" s="46">
        <f>SUM('25% by 2050 Ag'!BH15:BH16)</f>
        <v>22546858.967190493</v>
      </c>
      <c r="AG42" s="46">
        <f>SUM('25% by 2050 Ag'!BI15:BI16)</f>
        <v>24342282.691129331</v>
      </c>
      <c r="AH42" s="46">
        <f>SUM('25% by 2050 Ag'!BJ15:BJ16)</f>
        <v>26101073.490691878</v>
      </c>
      <c r="AI42" s="46">
        <f>SUM('25% by 2050 Ag'!BK15:BK16)</f>
        <v>27823777.346020684</v>
      </c>
      <c r="AJ42" s="46">
        <f>SUM('25% by 2050 Ag'!BL15:BL16)</f>
        <v>29510933.060536064</v>
      </c>
      <c r="AK42" s="46">
        <f>SUM('25% by 2050 Ag'!BM15:BM16)</f>
        <v>31163072.348484688</v>
      </c>
      <c r="AL42" s="46">
        <f>SUM('25% by 2050 Ag'!BN15:BN16)</f>
        <v>32780719.921488293</v>
      </c>
      <c r="AM42" s="46">
        <f>SUM('25% by 2050 Ag'!BO15:BO16)</f>
        <v>34364393.574103065</v>
      </c>
      <c r="AN42" s="46">
        <f>SUM('25% by 2050 Ag'!BP15:BP16)</f>
        <v>35914604.268399544</v>
      </c>
      <c r="AO42" s="46">
        <f>SUM('25% by 2050 Ag'!BQ15:BQ16)</f>
        <v>37431856.217573404</v>
      </c>
      <c r="AP42" s="46">
        <f>SUM('25% by 2050 Ag'!BR15:BR16)</f>
        <v>38916646.968596838</v>
      </c>
      <c r="AQ42" s="46">
        <f>SUM('25% by 2050 Ag'!BS15:BS16)</f>
        <v>40369467.483920813</v>
      </c>
      <c r="AR42" s="46">
        <f>SUM('25% by 2050 Ag'!BT15:BT16)</f>
        <v>41790802.222237781</v>
      </c>
      <c r="AS42" s="46">
        <f>SUM('25% by 2050 Ag'!BU15:BU16)</f>
        <v>43181129.218314737</v>
      </c>
      <c r="AT42" s="46">
        <f>SUM('25% by 2050 Ag'!BV15:BV16)</f>
        <v>44540920.161906488</v>
      </c>
      <c r="AU42" s="46">
        <f>SUM('25% by 2050 Ag'!BW15:BW16)</f>
        <v>45870640.475758456</v>
      </c>
      <c r="AV42" s="46">
        <f>SUM('25% by 2050 Ag'!BX15:BX16)</f>
        <v>47170749.392708987</v>
      </c>
      <c r="AW42" s="46">
        <f>SUM('25% by 2050 Ag'!BY15:BY16)</f>
        <v>48441700.031900316</v>
      </c>
      <c r="AX42" s="46">
        <f>SUM('25% by 2050 Ag'!BZ15:BZ16)</f>
        <v>49683939.474107847</v>
      </c>
      <c r="AY42" s="46">
        <f>SUM('25% by 2050 Ag'!CA15:CA16)</f>
        <v>50897908.83619687</v>
      </c>
      <c r="AZ42" s="46">
        <f>SUM('25% by 2050 Ag'!CB15:CB16)</f>
        <v>52084043.344716303</v>
      </c>
      <c r="BA42" s="46">
        <f>SUM('25% by 2050 Ag'!CC15:CC16)</f>
        <v>53242772.408638254</v>
      </c>
      <c r="BB42" s="46">
        <f>SUM('25% by 2050 Ag'!CD15:CD16)</f>
        <v>54374519.691252902</v>
      </c>
      <c r="BC42" s="46">
        <f>SUM('25% by 2050 Ag'!CE15:CE16)</f>
        <v>55479703.181227438</v>
      </c>
      <c r="BD42" s="46">
        <f>SUM('25% by 2050 Ag'!CF15:CF16)</f>
        <v>56558735.2628382</v>
      </c>
      <c r="BE42" s="46">
        <f>SUM('25% by 2050 Ag'!CG15:CG16)</f>
        <v>57612022.785384849</v>
      </c>
      <c r="BF42" s="46">
        <f>SUM('25% by 2050 Ag'!CH15:CH16)</f>
        <v>58639967.131795295</v>
      </c>
      <c r="BG42" s="46">
        <f>SUM('25% by 2050 Ag'!CI15:CI16)</f>
        <v>59642964.286430314</v>
      </c>
      <c r="BH42" s="46">
        <f>SUM('25% by 2050 Ag'!CJ15:CJ16)</f>
        <v>60621404.902096272</v>
      </c>
      <c r="BI42" s="46">
        <f>SUM('25% by 2050 Ag'!CK15:CK16)</f>
        <v>61575674.366274685</v>
      </c>
      <c r="BJ42" s="46">
        <f>SUM('25% by 2050 Ag'!CL15:CL16)</f>
        <v>62506152.866577119</v>
      </c>
      <c r="BK42" s="46">
        <f>SUM('25% by 2050 Ag'!CM15:CM16)</f>
        <v>63413215.455433682</v>
      </c>
      <c r="BM42" s="99" t="s">
        <v>38</v>
      </c>
      <c r="BN42" s="51" t="s">
        <v>105</v>
      </c>
      <c r="BO42" s="72">
        <f>D42/1000000</f>
        <v>0.26429813384870188</v>
      </c>
      <c r="BP42" s="71">
        <f>M42/1000000</f>
        <v>2.3232103959727612</v>
      </c>
      <c r="BQ42" s="56">
        <f>W42/1000000</f>
        <v>14.105284902994656</v>
      </c>
      <c r="BR42" s="56">
        <f>AG42/1000000</f>
        <v>24.342282691129331</v>
      </c>
      <c r="BS42" s="56">
        <f>AQ42/1000000</f>
        <v>40.369467483920815</v>
      </c>
      <c r="BT42" s="56">
        <f>BA42/1000000</f>
        <v>53.242772408638253</v>
      </c>
      <c r="BU42" s="56">
        <f>BK42/1000000</f>
        <v>63.413215455433679</v>
      </c>
    </row>
    <row r="43" spans="1:74" x14ac:dyDescent="0.25">
      <c r="A43" s="46" t="s">
        <v>38</v>
      </c>
      <c r="B43" s="46" t="s">
        <v>106</v>
      </c>
      <c r="C43" s="46" t="s">
        <v>108</v>
      </c>
      <c r="D43" s="46">
        <f>'25% by 2050 Ag'!AF23</f>
        <v>0</v>
      </c>
      <c r="E43" s="46">
        <f>'25% by 2050 Ag'!AG23</f>
        <v>0</v>
      </c>
      <c r="F43" s="46">
        <f>'25% by 2050 Ag'!AH23</f>
        <v>0</v>
      </c>
      <c r="G43" s="46">
        <f>'25% by 2050 Ag'!AI23</f>
        <v>0</v>
      </c>
      <c r="H43" s="46">
        <f>'25% by 2050 Ag'!AJ23</f>
        <v>0</v>
      </c>
      <c r="I43" s="46">
        <f>'25% by 2050 Ag'!AK23</f>
        <v>0</v>
      </c>
      <c r="J43" s="46">
        <f>'25% by 2050 Ag'!AL23</f>
        <v>0</v>
      </c>
      <c r="K43" s="46">
        <f>'25% by 2050 Ag'!AM23</f>
        <v>0</v>
      </c>
      <c r="L43" s="46">
        <f>'25% by 2050 Ag'!AN23</f>
        <v>0</v>
      </c>
      <c r="M43" s="46">
        <f>'25% by 2050 Ag'!AO23</f>
        <v>0</v>
      </c>
      <c r="N43" s="46">
        <f>'25% by 2050 Ag'!AP23</f>
        <v>26902.341993431211</v>
      </c>
      <c r="O43" s="46">
        <f>'25% by 2050 Ag'!AQ23</f>
        <v>32526.606109635377</v>
      </c>
      <c r="P43" s="46">
        <f>'25% by 2050 Ag'!AR23</f>
        <v>43564.042547470432</v>
      </c>
      <c r="Q43" s="46">
        <f>'25% by 2050 Ag'!AS23</f>
        <v>84536.761375307266</v>
      </c>
      <c r="R43" s="46">
        <f>'25% by 2050 Ag'!AT23</f>
        <v>271911.14066607878</v>
      </c>
      <c r="S43" s="46">
        <f>'25% by 2050 Ag'!AU23</f>
        <v>741604.83511076646</v>
      </c>
      <c r="T43" s="46">
        <f>'25% by 2050 Ag'!AV23</f>
        <v>1435703.7325092244</v>
      </c>
      <c r="U43" s="46">
        <f>'25% by 2050 Ag'!AW23</f>
        <v>1777556.8524855981</v>
      </c>
      <c r="V43" s="46">
        <f>'25% by 2050 Ag'!AX23</f>
        <v>1863278.5505074349</v>
      </c>
      <c r="W43" s="46">
        <f>'25% by 2050 Ag'!AY23</f>
        <v>1947310.4713917852</v>
      </c>
      <c r="X43" s="46">
        <f>'25% by 2050 Ag'!AZ23</f>
        <v>2029702.0917361467</v>
      </c>
      <c r="Y43" s="46">
        <f>'25% by 2050 Ag'!BA23</f>
        <v>2110500.9752444732</v>
      </c>
      <c r="Z43" s="46">
        <f>'25% by 2050 Ag'!BB23</f>
        <v>2189752.8642889517</v>
      </c>
      <c r="AA43" s="46">
        <f>'25% by 2050 Ag'!BC23</f>
        <v>2267501.7662624517</v>
      </c>
      <c r="AB43" s="46">
        <f>'25% by 2050 Ag'!BD23</f>
        <v>2343790.0350641971</v>
      </c>
      <c r="AC43" s="46">
        <f>'25% by 2050 Ag'!BE23</f>
        <v>2418658.4480356607</v>
      </c>
      <c r="AD43" s="46">
        <f>'25% by 2050 Ag'!BF23</f>
        <v>2492146.2786403401</v>
      </c>
      <c r="AE43" s="46">
        <f>'25% by 2050 Ag'!BG23</f>
        <v>2564291.3651595972</v>
      </c>
      <c r="AF43" s="46">
        <f>'25% by 2050 Ag'!BH23</f>
        <v>2635128.1051006331</v>
      </c>
      <c r="AG43" s="46">
        <f>'25% by 2050 Ag'!BI23</f>
        <v>3380614.92258952</v>
      </c>
      <c r="AH43" s="46">
        <f>'25% by 2050 Ag'!BJ23</f>
        <v>4112843.8300739746</v>
      </c>
      <c r="AI43" s="46">
        <f>'25% by 2050 Ag'!BK23</f>
        <v>4832165.3829819951</v>
      </c>
      <c r="AJ43" s="46">
        <f>'25% by 2050 Ag'!BL23</f>
        <v>5538917.885895811</v>
      </c>
      <c r="AK43" s="46">
        <f>'25% by 2050 Ag'!BM23</f>
        <v>6233427.9230790483</v>
      </c>
      <c r="AL43" s="46">
        <f>'25% by 2050 Ag'!BN23</f>
        <v>6916010.861671024</v>
      </c>
      <c r="AM43" s="46">
        <f>'25% by 2050 Ag'!BO23</f>
        <v>7586971.3291770834</v>
      </c>
      <c r="AN43" s="46">
        <f>'25% by 2050 Ag'!BP23</f>
        <v>8246603.6667738743</v>
      </c>
      <c r="AO43" s="46">
        <f>'25% by 2050 Ag'!BQ23</f>
        <v>8895192.3598467596</v>
      </c>
      <c r="AP43" s="46">
        <f>'25% by 2050 Ag'!BR23</f>
        <v>9533012.4470824003</v>
      </c>
      <c r="AQ43" s="46">
        <f>'25% by 2050 Ag'!BS23</f>
        <v>10160329.909352459</v>
      </c>
      <c r="AR43" s="46">
        <f>'25% by 2050 Ag'!BT23</f>
        <v>10777402.039543582</v>
      </c>
      <c r="AS43" s="46">
        <f>'25% by 2050 Ag'!BU23</f>
        <v>11384477.794413984</v>
      </c>
      <c r="AT43" s="46">
        <f>'25% by 2050 Ag'!BV23</f>
        <v>11981798.12948755</v>
      </c>
      <c r="AU43" s="46">
        <f>'25% by 2050 Ag'!BW23</f>
        <v>12569596.31793182</v>
      </c>
      <c r="AV43" s="46">
        <f>'25% by 2050 Ag'!BX23</f>
        <v>13148098.254306495</v>
      </c>
      <c r="AW43" s="46">
        <f>'25% by 2050 Ag'!BY23</f>
        <v>13717522.744013244</v>
      </c>
      <c r="AX43" s="46">
        <f>'25% by 2050 Ag'!BZ23</f>
        <v>14278081.779226134</v>
      </c>
      <c r="AY43" s="46">
        <f>'25% by 2050 Ag'!CA23</f>
        <v>14829980.802033508</v>
      </c>
      <c r="AZ43" s="46">
        <f>'25% by 2050 Ag'!CB23</f>
        <v>15373418.955477731</v>
      </c>
      <c r="BA43" s="46">
        <f>'25% by 2050 Ag'!CC23</f>
        <v>15908589.32313695</v>
      </c>
      <c r="BB43" s="46">
        <f>'25% by 2050 Ag'!CD23</f>
        <v>16435679.157854637</v>
      </c>
      <c r="BC43" s="46">
        <f>'25% by 2050 Ag'!CE23</f>
        <v>16954870.100185946</v>
      </c>
      <c r="BD43" s="46">
        <f>'25% by 2050 Ag'!CF23</f>
        <v>17466338.387096308</v>
      </c>
      <c r="BE43" s="46">
        <f>'25% by 2050 Ag'!CG23</f>
        <v>17970255.051416021</v>
      </c>
      <c r="BF43" s="46">
        <f>'25% by 2050 Ag'!CH23</f>
        <v>18466786.112524856</v>
      </c>
      <c r="BG43" s="46">
        <f>'25% by 2050 Ag'!CI23</f>
        <v>18956092.758713588</v>
      </c>
      <c r="BH43" s="46">
        <f>'25% by 2050 Ag'!CJ23</f>
        <v>19438331.521642867</v>
      </c>
      <c r="BI43" s="46">
        <f>'25% by 2050 Ag'!CK23</f>
        <v>19913654.443296492</v>
      </c>
      <c r="BJ43" s="46">
        <f>'25% by 2050 Ag'!CL23</f>
        <v>20382209.235802721</v>
      </c>
      <c r="BK43" s="46">
        <f>'25% by 2050 Ag'!CM23</f>
        <v>20844139.434476919</v>
      </c>
      <c r="BM43" s="100"/>
      <c r="BN43" s="49" t="s">
        <v>106</v>
      </c>
      <c r="BO43" s="57">
        <f t="shared" ref="BO43:BO45" si="28">D43/1000000</f>
        <v>0</v>
      </c>
      <c r="BP43" s="57">
        <f>M43/1000000</f>
        <v>0</v>
      </c>
      <c r="BQ43" s="69">
        <f>W43/1000000</f>
        <v>1.9473104713917853</v>
      </c>
      <c r="BR43" s="69">
        <f>AG43/1000000</f>
        <v>3.3806149225895199</v>
      </c>
      <c r="BS43" s="57">
        <f>AQ43/1000000</f>
        <v>10.160329909352459</v>
      </c>
      <c r="BT43" s="57">
        <f>BA43/1000000</f>
        <v>15.908589323136949</v>
      </c>
      <c r="BU43" s="57">
        <f>BK43/1000000</f>
        <v>20.844139434476919</v>
      </c>
    </row>
    <row r="44" spans="1:74" x14ac:dyDescent="0.25">
      <c r="A44" s="46" t="s">
        <v>71</v>
      </c>
      <c r="B44" s="46" t="s">
        <v>105</v>
      </c>
      <c r="C44" s="46" t="s">
        <v>108</v>
      </c>
      <c r="D44" s="46">
        <f>SUM('25% by 2050 Ag'!AF17:AF22)</f>
        <v>639775.14095076662</v>
      </c>
      <c r="E44" s="46">
        <f>SUM('25% by 2050 Ag'!AG17:AG22)</f>
        <v>1261564.3955121778</v>
      </c>
      <c r="F44" s="46">
        <f>SUM('25% by 2050 Ag'!AH17:AH22)</f>
        <v>1866165.2287806324</v>
      </c>
      <c r="G44" s="46">
        <f>SUM('25% by 2050 Ag'!AI17:AI22)</f>
        <v>2454326.7097856458</v>
      </c>
      <c r="H44" s="46">
        <f>SUM('25% by 2050 Ag'!AJ17:AJ22)</f>
        <v>3026753.2265974297</v>
      </c>
      <c r="I44" s="46">
        <f>SUM('25% by 2050 Ag'!AK17:AK22)</f>
        <v>3584107.8585047484</v>
      </c>
      <c r="J44" s="46">
        <f>SUM('25% by 2050 Ag'!AL17:AL22)</f>
        <v>4127015.44203889</v>
      </c>
      <c r="K44" s="46">
        <f>SUM('25% by 2050 Ag'!AM17:AM22)</f>
        <v>4656065.3631483382</v>
      </c>
      <c r="L44" s="46">
        <f>SUM('25% by 2050 Ag'!AN17:AN22)</f>
        <v>5171814.103962685</v>
      </c>
      <c r="M44" s="46">
        <f>SUM('25% by 2050 Ag'!AO17:AO22)</f>
        <v>5674787.5692337193</v>
      </c>
      <c r="N44" s="46">
        <f>SUM('25% by 2050 Ag'!AP17:AP22)</f>
        <v>5987186.5592947425</v>
      </c>
      <c r="O44" s="46">
        <f>SUM('25% by 2050 Ag'!AQ17:AQ22)</f>
        <v>6646565.032981636</v>
      </c>
      <c r="P44" s="46">
        <f>SUM('25% by 2050 Ag'!AR17:AR22)</f>
        <v>7493689.1952211857</v>
      </c>
      <c r="Q44" s="46">
        <f>SUM('25% by 2050 Ag'!AS17:AS22)</f>
        <v>7044951.5862929411</v>
      </c>
      <c r="R44" s="46">
        <f>SUM('25% by 2050 Ag'!AT17:AT22)</f>
        <v>7915663.2393809231</v>
      </c>
      <c r="S44" s="46">
        <f>SUM('25% by 2050 Ag'!AU17:AU22)</f>
        <v>9212256.2733300738</v>
      </c>
      <c r="T44" s="46">
        <f>SUM('25% by 2050 Ag'!AV17:AV22)</f>
        <v>11085966.479006425</v>
      </c>
      <c r="U44" s="46">
        <f>SUM('25% by 2050 Ag'!AW17:AW22)</f>
        <v>12071020.644982615</v>
      </c>
      <c r="V44" s="46">
        <f>SUM('25% by 2050 Ag'!AX17:AX22)</f>
        <v>16509643.710017523</v>
      </c>
      <c r="W44" s="46">
        <f>SUM('25% by 2050 Ag'!AY17:AY22)</f>
        <v>18389105.21070018</v>
      </c>
      <c r="X44" s="46">
        <f>SUM('25% by 2050 Ag'!AZ17:AZ22)</f>
        <v>20238761.659286596</v>
      </c>
      <c r="Y44" s="46">
        <f>SUM('25% by 2050 Ag'!BA17:BA22)</f>
        <v>22059331.113750409</v>
      </c>
      <c r="Z44" s="46">
        <f>SUM('25% by 2050 Ag'!BB17:BB22)</f>
        <v>23851508.415274251</v>
      </c>
      <c r="AA44" s="46">
        <f>SUM('25% by 2050 Ag'!BC17:BC22)</f>
        <v>25615966.1348009</v>
      </c>
      <c r="AB44" s="46">
        <f>SUM('25% by 2050 Ag'!BD17:BD22)</f>
        <v>27353355.472757764</v>
      </c>
      <c r="AC44" s="46">
        <f>SUM('25% by 2050 Ag'!BE17:BE22)</f>
        <v>29064307.11469413</v>
      </c>
      <c r="AD44" s="46">
        <f>SUM('25% by 2050 Ag'!BF17:BF22)</f>
        <v>30749432.045384534</v>
      </c>
      <c r="AE44" s="46">
        <f>SUM('25% by 2050 Ag'!BG17:BG22)</f>
        <v>32409322.323779803</v>
      </c>
      <c r="AF44" s="46">
        <f>SUM('25% by 2050 Ag'!BH17:BH22)</f>
        <v>34044549.100456543</v>
      </c>
      <c r="AG44" s="46">
        <f>SUM('25% by 2050 Ag'!BI17:BI22)</f>
        <v>38082841.403496012</v>
      </c>
      <c r="AH44" s="46">
        <f>SUM('25% by 2050 Ag'!BJ17:BJ22)</f>
        <v>39292013.182219692</v>
      </c>
      <c r="AI44" s="46">
        <f>SUM('25% by 2050 Ag'!BK17:BK22)</f>
        <v>40475602.303126752</v>
      </c>
      <c r="AJ44" s="46">
        <f>SUM('25% by 2050 Ag'!BL17:BL22)</f>
        <v>41633962.586526401</v>
      </c>
      <c r="AK44" s="46">
        <f>SUM('25% by 2050 Ag'!BM17:BM22)</f>
        <v>42767444.580654174</v>
      </c>
      <c r="AL44" s="46">
        <f>SUM('25% by 2050 Ag'!BN17:BN22)</f>
        <v>43876395.537723362</v>
      </c>
      <c r="AM44" s="46">
        <f>SUM('25% by 2050 Ag'!BO17:BO22)</f>
        <v>44961159.393543325</v>
      </c>
      <c r="AN44" s="46">
        <f>SUM('25% by 2050 Ag'!BP17:BP22)</f>
        <v>46022076.750473008</v>
      </c>
      <c r="AO44" s="46">
        <f>SUM('25% by 2050 Ag'!BQ17:BQ22)</f>
        <v>47059484.863493562</v>
      </c>
      <c r="AP44" s="46">
        <f>SUM('25% by 2050 Ag'!BR17:BR22)</f>
        <v>48073717.629197642</v>
      </c>
      <c r="AQ44" s="46">
        <f>SUM('25% by 2050 Ag'!BS17:BS22)</f>
        <v>49065105.577506348</v>
      </c>
      <c r="AR44" s="46">
        <f>SUM('25% by 2050 Ag'!BT17:BT22)</f>
        <v>50033975.865936562</v>
      </c>
      <c r="AS44" s="46">
        <f>SUM('25% by 2050 Ag'!BU17:BU22)</f>
        <v>50980652.276252985</v>
      </c>
      <c r="AT44" s="46">
        <f>SUM('25% by 2050 Ag'!BV17:BV22)</f>
        <v>51905455.213349357</v>
      </c>
      <c r="AU44" s="46">
        <f>SUM('25% by 2050 Ag'!BW17:BW22)</f>
        <v>52808701.706213526</v>
      </c>
      <c r="AV44" s="46">
        <f>SUM('25% by 2050 Ag'!BX17:BX22)</f>
        <v>53690705.410839409</v>
      </c>
      <c r="AW44" s="46">
        <f>SUM('25% by 2050 Ag'!BY17:BY22)</f>
        <v>54551776.6149581</v>
      </c>
      <c r="AX44" s="46">
        <f>SUM('25% by 2050 Ag'!BZ17:BZ22)</f>
        <v>55392222.244467899</v>
      </c>
      <c r="AY44" s="46">
        <f>SUM('25% by 2050 Ag'!CA17:CA22)</f>
        <v>56212345.871450067</v>
      </c>
      <c r="AZ44" s="46">
        <f>SUM('25% by 2050 Ag'!CB17:CB22)</f>
        <v>57012447.72366479</v>
      </c>
      <c r="BA44" s="46">
        <f>SUM('25% by 2050 Ag'!CC17:CC22)</f>
        <v>57792824.695427522</v>
      </c>
      <c r="BB44" s="46">
        <f>SUM('25% by 2050 Ag'!CD17:CD22)</f>
        <v>58553770.359772064</v>
      </c>
      <c r="BC44" s="46">
        <f>SUM('25% by 2050 Ag'!CE17:CE22)</f>
        <v>59295574.981812716</v>
      </c>
      <c r="BD44" s="46">
        <f>SUM('25% by 2050 Ag'!CF17:CF22)</f>
        <v>60018525.533222347</v>
      </c>
      <c r="BE44" s="46">
        <f>SUM('25% by 2050 Ag'!CG17:CG22)</f>
        <v>60722905.707749024</v>
      </c>
      <c r="BF44" s="46">
        <f>SUM('25% by 2050 Ag'!CH17:CH22)</f>
        <v>61408995.937697619</v>
      </c>
      <c r="BG44" s="46">
        <f>SUM('25% by 2050 Ag'!CI17:CI22)</f>
        <v>62077073.411307558</v>
      </c>
      <c r="BH44" s="46">
        <f>SUM('25% by 2050 Ag'!CJ17:CJ22)</f>
        <v>62727412.090962142</v>
      </c>
      <c r="BI44" s="46">
        <f>SUM('25% by 2050 Ag'!CK17:CK22)</f>
        <v>63360282.732167773</v>
      </c>
      <c r="BJ44" s="46">
        <f>SUM('25% by 2050 Ag'!CL17:CL22)</f>
        <v>63975952.903246164</v>
      </c>
      <c r="BK44" s="46">
        <f>SUM('25% by 2050 Ag'!CM17:CM22)</f>
        <v>64574687.005684897</v>
      </c>
      <c r="BM44" s="100" t="s">
        <v>71</v>
      </c>
      <c r="BN44" s="49" t="s">
        <v>105</v>
      </c>
      <c r="BO44" s="74">
        <f t="shared" si="28"/>
        <v>0.6397751409507666</v>
      </c>
      <c r="BP44" s="69">
        <f>M44/1000000</f>
        <v>5.6747875692337191</v>
      </c>
      <c r="BQ44" s="57">
        <f>W44/1000000</f>
        <v>18.38910521070018</v>
      </c>
      <c r="BR44" s="57">
        <f>AG44/1000000</f>
        <v>38.082841403496012</v>
      </c>
      <c r="BS44" s="57">
        <f>AQ44/1000000</f>
        <v>49.065105577506351</v>
      </c>
      <c r="BT44" s="57">
        <f>BA44/1000000</f>
        <v>57.79282469542752</v>
      </c>
      <c r="BU44" s="57">
        <f>BK44/1000000</f>
        <v>64.574687005684893</v>
      </c>
    </row>
    <row r="45" spans="1:74" x14ac:dyDescent="0.25">
      <c r="A45" s="46" t="s">
        <v>71</v>
      </c>
      <c r="B45" s="46" t="s">
        <v>106</v>
      </c>
      <c r="C45" s="46" t="s">
        <v>108</v>
      </c>
      <c r="D45" s="46">
        <f>'25% by 2050 Ag'!AF24</f>
        <v>138599.56472198345</v>
      </c>
      <c r="E45" s="46">
        <f>'25% by 2050 Ag'!AG24</f>
        <v>273457.71379753767</v>
      </c>
      <c r="F45" s="46">
        <f>'25% by 2050 Ag'!AH24</f>
        <v>404723.92573324346</v>
      </c>
      <c r="G45" s="46">
        <f>'25% by 2050 Ag'!AI24</f>
        <v>532539.82098634238</v>
      </c>
      <c r="H45" s="46">
        <f>'25% by 2050 Ag'!AJ24</f>
        <v>657039.67163612996</v>
      </c>
      <c r="I45" s="46">
        <f>'25% by 2050 Ag'!AK24</f>
        <v>778350.87189472397</v>
      </c>
      <c r="J45" s="46">
        <f>'25% by 2050 Ag'!AL24</f>
        <v>896594.37292321946</v>
      </c>
      <c r="K45" s="46">
        <f>'25% by 2050 Ag'!AM24</f>
        <v>1011885.0850730242</v>
      </c>
      <c r="L45" s="46">
        <f>'25% by 2050 Ag'!AN24</f>
        <v>1124332.2503643718</v>
      </c>
      <c r="M45" s="46">
        <f>'25% by 2050 Ag'!AO24</f>
        <v>1234039.7877399891</v>
      </c>
      <c r="N45" s="46">
        <f>'25% by 2050 Ag'!AP24</f>
        <v>1527995.2742244024</v>
      </c>
      <c r="O45" s="46">
        <f>'25% by 2050 Ag'!AQ24</f>
        <v>1967130.5156948098</v>
      </c>
      <c r="P45" s="46">
        <f>'25% by 2050 Ag'!AR24</f>
        <v>2598021.0199561203</v>
      </c>
      <c r="Q45" s="46">
        <f>'25% by 2050 Ag'!AS24</f>
        <v>3251413.8990502795</v>
      </c>
      <c r="R45" s="46">
        <f>'25% by 2050 Ag'!AT24</f>
        <v>4998965.2574780276</v>
      </c>
      <c r="S45" s="46">
        <f>'25% by 2050 Ag'!AU24</f>
        <v>8192818.5498469528</v>
      </c>
      <c r="T45" s="46">
        <f>'25% by 2050 Ag'!AV24</f>
        <v>10999483.226062525</v>
      </c>
      <c r="U45" s="46">
        <f>'25% by 2050 Ag'!AW24</f>
        <v>16417552.904479241</v>
      </c>
      <c r="V45" s="46">
        <f>'25% by 2050 Ag'!AX24</f>
        <v>19071444.584975265</v>
      </c>
      <c r="W45" s="46">
        <f>'25% by 2050 Ag'!AY24</f>
        <v>21673021.79211675</v>
      </c>
      <c r="X45" s="46">
        <f>'25% by 2050 Ag'!AZ24</f>
        <v>24223816.291296955</v>
      </c>
      <c r="Y45" s="46">
        <f>'25% by 2050 Ag'!BA24</f>
        <v>26725300.625887387</v>
      </c>
      <c r="Z45" s="46">
        <f>'25% by 2050 Ag'!BB24</f>
        <v>29178890.951934762</v>
      </c>
      <c r="AA45" s="46">
        <f>'25% by 2050 Ag'!BC24</f>
        <v>31585949.711580537</v>
      </c>
      <c r="AB45" s="46">
        <f>'25% by 2050 Ag'!BD24</f>
        <v>33947788.155807592</v>
      </c>
      <c r="AC45" s="46">
        <f>'25% by 2050 Ag'!BE24</f>
        <v>36265668.726328865</v>
      </c>
      <c r="AD45" s="46">
        <f>'25% by 2050 Ag'!BF24</f>
        <v>38540807.305709042</v>
      </c>
      <c r="AE45" s="46">
        <f>'25% by 2050 Ag'!BG24</f>
        <v>40774375.344146028</v>
      </c>
      <c r="AF45" s="46">
        <f>'25% by 2050 Ag'!BH24</f>
        <v>42967496.11918278</v>
      </c>
      <c r="AG45" s="46">
        <f>'25% by 2050 Ag'!BI24</f>
        <v>63445631.558931202</v>
      </c>
      <c r="AH45" s="46">
        <f>'25% by 2050 Ag'!BJ24</f>
        <v>83559579.101121262</v>
      </c>
      <c r="AI45" s="46">
        <f>'25% by 2050 Ag'!BK24</f>
        <v>103318968.32117303</v>
      </c>
      <c r="AJ45" s="46">
        <f>'25% by 2050 Ag'!BL24</f>
        <v>122733092.27014014</v>
      </c>
      <c r="AK45" s="46">
        <f>'25% by 2050 Ag'!BM24</f>
        <v>141810922.04801551</v>
      </c>
      <c r="AL45" s="46">
        <f>'25% by 2050 Ag'!BN24</f>
        <v>160561120.62621683</v>
      </c>
      <c r="AM45" s="46">
        <f>'25% by 2050 Ag'!BO24</f>
        <v>178992055.96399805</v>
      </c>
      <c r="AN45" s="46">
        <f>'25% by 2050 Ag'!BP24</f>
        <v>197111813.46050981</v>
      </c>
      <c r="AO45" s="46">
        <f>'25% by 2050 Ag'!BQ24</f>
        <v>214928207.78143814</v>
      </c>
      <c r="AP45" s="46">
        <f>'25% by 2050 Ag'!BR24</f>
        <v>232448794.09656546</v>
      </c>
      <c r="AQ45" s="46">
        <f>'25% by 2050 Ag'!BS24</f>
        <v>249680878.76220351</v>
      </c>
      <c r="AR45" s="46">
        <f>'25% by 2050 Ag'!BT24</f>
        <v>266631529.48023075</v>
      </c>
      <c r="AS45" s="46">
        <f>'25% by 2050 Ag'!BU24</f>
        <v>283307584.96341038</v>
      </c>
      <c r="AT45" s="46">
        <f>'25% by 2050 Ag'!BV24</f>
        <v>299715664.13475633</v>
      </c>
      <c r="AU45" s="46">
        <f>'25% by 2050 Ag'!BW24</f>
        <v>315862174.8869468</v>
      </c>
      <c r="AV45" s="46">
        <f>'25% by 2050 Ag'!BX24</f>
        <v>331753322.42613709</v>
      </c>
      <c r="AW45" s="46">
        <f>'25% by 2050 Ag'!BY24</f>
        <v>347395117.22299582</v>
      </c>
      <c r="AX45" s="46">
        <f>'25% by 2050 Ag'!BZ24</f>
        <v>362793382.59237021</v>
      </c>
      <c r="AY45" s="46">
        <f>'25% by 2050 Ag'!CA24</f>
        <v>377953761.92165697</v>
      </c>
      <c r="AZ45" s="46">
        <f>'25% by 2050 Ag'!CB24</f>
        <v>392881725.56673294</v>
      </c>
      <c r="BA45" s="46">
        <f>'25% by 2050 Ag'!CC24</f>
        <v>407582577.43314278</v>
      </c>
      <c r="BB45" s="46">
        <f>'25% by 2050 Ag'!CD24</f>
        <v>422061461.25917965</v>
      </c>
      <c r="BC45" s="46">
        <f>'25% by 2050 Ag'!CE24</f>
        <v>436323366.61649287</v>
      </c>
      <c r="BD45" s="46">
        <f>'25% by 2050 Ag'!CF24</f>
        <v>450373134.64293116</v>
      </c>
      <c r="BE45" s="46">
        <f>'25% by 2050 Ag'!CG24</f>
        <v>464215463.52145505</v>
      </c>
      <c r="BF45" s="46">
        <f>'25% by 2050 Ag'!CH24</f>
        <v>477854913.71814525</v>
      </c>
      <c r="BG45" s="46">
        <f>'25% by 2050 Ag'!CI24</f>
        <v>491295912.99157792</v>
      </c>
      <c r="BH45" s="46">
        <f>'25% by 2050 Ag'!CJ24</f>
        <v>504542761.18512064</v>
      </c>
      <c r="BI45" s="46">
        <f>'25% by 2050 Ag'!CK24</f>
        <v>517599634.81305027</v>
      </c>
      <c r="BJ45" s="46">
        <f>'25% by 2050 Ag'!CL24</f>
        <v>530470591.45076257</v>
      </c>
      <c r="BK45" s="46">
        <f>'25% by 2050 Ag'!CM24</f>
        <v>543159573.93877423</v>
      </c>
      <c r="BM45" s="101"/>
      <c r="BN45" s="50" t="s">
        <v>106</v>
      </c>
      <c r="BO45" s="73">
        <f t="shared" si="28"/>
        <v>0.13859956472198345</v>
      </c>
      <c r="BP45" s="70">
        <f>M45/1000000</f>
        <v>1.2340397877399891</v>
      </c>
      <c r="BQ45" s="58">
        <f>W45/1000000</f>
        <v>21.673021792116749</v>
      </c>
      <c r="BR45" s="58">
        <f>AG45/1000000</f>
        <v>63.445631558931204</v>
      </c>
      <c r="BS45" s="58">
        <f>AQ45/1000000</f>
        <v>249.68087876220352</v>
      </c>
      <c r="BT45" s="58">
        <f>BA45/1000000</f>
        <v>407.58257743314277</v>
      </c>
      <c r="BU45" s="58">
        <f>BK45/1000000</f>
        <v>543.1595739387742</v>
      </c>
      <c r="BV45" s="43">
        <f>SUM(BU42:BU45)</f>
        <v>691.99161583436967</v>
      </c>
    </row>
    <row r="46" spans="1:74" x14ac:dyDescent="0.25">
      <c r="BN46" s="46" t="s">
        <v>110</v>
      </c>
    </row>
    <row r="47" spans="1:74" x14ac:dyDescent="0.25">
      <c r="A47" s="46" t="s">
        <v>38</v>
      </c>
      <c r="B47" s="46" t="s">
        <v>105</v>
      </c>
      <c r="C47" s="46" t="s">
        <v>109</v>
      </c>
      <c r="D47" s="46">
        <f>D52*$D$61</f>
        <v>20945863829.462044</v>
      </c>
      <c r="E47" s="46">
        <f t="shared" ref="E47:BK47" si="29">E52*$D$61</f>
        <v>41891727658.924088</v>
      </c>
      <c r="F47" s="46">
        <f t="shared" si="29"/>
        <v>62837591488.386124</v>
      </c>
      <c r="G47" s="46">
        <f t="shared" si="29"/>
        <v>83783455317.848175</v>
      </c>
      <c r="H47" s="46">
        <f t="shared" si="29"/>
        <v>104729319147.31021</v>
      </c>
      <c r="I47" s="46">
        <f t="shared" si="29"/>
        <v>125675182976.77226</v>
      </c>
      <c r="J47" s="46">
        <f t="shared" si="29"/>
        <v>146621046806.23428</v>
      </c>
      <c r="K47" s="46">
        <f t="shared" si="29"/>
        <v>167566910635.69635</v>
      </c>
      <c r="L47" s="46">
        <f t="shared" si="29"/>
        <v>188512774465.15839</v>
      </c>
      <c r="M47" s="46">
        <f t="shared" si="29"/>
        <v>209458638294.62042</v>
      </c>
      <c r="N47" s="46">
        <f t="shared" si="29"/>
        <v>228531004354.98901</v>
      </c>
      <c r="O47" s="46">
        <f t="shared" si="29"/>
        <v>277075236804.16864</v>
      </c>
      <c r="P47" s="46">
        <f t="shared" si="29"/>
        <v>363069578260.54443</v>
      </c>
      <c r="Q47" s="46">
        <f t="shared" si="29"/>
        <v>439537659874.07227</v>
      </c>
      <c r="R47" s="46">
        <f t="shared" si="29"/>
        <v>505467316536.44946</v>
      </c>
      <c r="S47" s="46">
        <f t="shared" si="29"/>
        <v>632333281993.57776</v>
      </c>
      <c r="T47" s="46">
        <f t="shared" si="29"/>
        <v>844221116548.12439</v>
      </c>
      <c r="U47" s="46">
        <f t="shared" si="29"/>
        <v>1201828972498.7693</v>
      </c>
      <c r="V47" s="46">
        <f t="shared" si="29"/>
        <v>1295865108043.647</v>
      </c>
      <c r="W47" s="46">
        <f t="shared" si="29"/>
        <v>1398561414890.4773</v>
      </c>
      <c r="X47" s="46">
        <f t="shared" si="29"/>
        <v>1501257721737.3079</v>
      </c>
      <c r="Y47" s="46">
        <f t="shared" si="29"/>
        <v>1603954028584.1382</v>
      </c>
      <c r="Z47" s="46">
        <f t="shared" si="29"/>
        <v>1706650335430.969</v>
      </c>
      <c r="AA47" s="46">
        <f t="shared" si="29"/>
        <v>1809346642277.7991</v>
      </c>
      <c r="AB47" s="46">
        <f t="shared" si="29"/>
        <v>1912042949124.6296</v>
      </c>
      <c r="AC47" s="46">
        <f t="shared" si="29"/>
        <v>2014739255971.46</v>
      </c>
      <c r="AD47" s="46">
        <f t="shared" si="29"/>
        <v>2117435562818.2905</v>
      </c>
      <c r="AE47" s="46">
        <f t="shared" si="29"/>
        <v>2220131869665.1211</v>
      </c>
      <c r="AF47" s="46">
        <f t="shared" si="29"/>
        <v>2322828244911.9058</v>
      </c>
      <c r="AG47" s="46">
        <f t="shared" si="29"/>
        <v>2661665417062.3276</v>
      </c>
      <c r="AH47" s="46">
        <f t="shared" si="29"/>
        <v>3000502589212.7495</v>
      </c>
      <c r="AI47" s="46">
        <f t="shared" si="29"/>
        <v>3339339761363.1714</v>
      </c>
      <c r="AJ47" s="46">
        <f t="shared" si="29"/>
        <v>3678176933513.5937</v>
      </c>
      <c r="AK47" s="46">
        <f t="shared" si="29"/>
        <v>4017014105664.0156</v>
      </c>
      <c r="AL47" s="46">
        <f t="shared" si="29"/>
        <v>4355851277814.4375</v>
      </c>
      <c r="AM47" s="46">
        <f t="shared" si="29"/>
        <v>4694688449964.8594</v>
      </c>
      <c r="AN47" s="46">
        <f t="shared" si="29"/>
        <v>5033525622115.2812</v>
      </c>
      <c r="AO47" s="46">
        <f t="shared" si="29"/>
        <v>5372362794265.7031</v>
      </c>
      <c r="AP47" s="46">
        <f t="shared" si="29"/>
        <v>5711199966416.125</v>
      </c>
      <c r="AQ47" s="46">
        <f t="shared" si="29"/>
        <v>6050037138566.5469</v>
      </c>
      <c r="AR47" s="46">
        <f t="shared" si="29"/>
        <v>6388874310716.9687</v>
      </c>
      <c r="AS47" s="46">
        <f t="shared" si="29"/>
        <v>6727711482867.3906</v>
      </c>
      <c r="AT47" s="46">
        <f t="shared" si="29"/>
        <v>7066548655017.8135</v>
      </c>
      <c r="AU47" s="46">
        <f t="shared" si="29"/>
        <v>7405385827168.2354</v>
      </c>
      <c r="AV47" s="46">
        <f t="shared" si="29"/>
        <v>7744222999318.6572</v>
      </c>
      <c r="AW47" s="46">
        <f t="shared" si="29"/>
        <v>8083060171469.0791</v>
      </c>
      <c r="AX47" s="46">
        <f t="shared" si="29"/>
        <v>8421897343619.501</v>
      </c>
      <c r="AY47" s="46">
        <f t="shared" si="29"/>
        <v>8760734515769.9229</v>
      </c>
      <c r="AZ47" s="46">
        <f t="shared" si="29"/>
        <v>9099571687920.3437</v>
      </c>
      <c r="BA47" s="46">
        <f t="shared" si="29"/>
        <v>9438408860070.7656</v>
      </c>
      <c r="BB47" s="46">
        <f t="shared" si="29"/>
        <v>9777246032221.1875</v>
      </c>
      <c r="BC47" s="46">
        <f t="shared" si="29"/>
        <v>10116083204371.607</v>
      </c>
      <c r="BD47" s="46">
        <f t="shared" si="29"/>
        <v>10454920376522.029</v>
      </c>
      <c r="BE47" s="46">
        <f t="shared" si="29"/>
        <v>10793757548672.449</v>
      </c>
      <c r="BF47" s="46">
        <f t="shared" si="29"/>
        <v>11132594720822.871</v>
      </c>
      <c r="BG47" s="46">
        <f t="shared" si="29"/>
        <v>11471431892973.291</v>
      </c>
      <c r="BH47" s="46">
        <f t="shared" si="29"/>
        <v>11810269065123.713</v>
      </c>
      <c r="BI47" s="46">
        <f t="shared" si="29"/>
        <v>12149106237274.133</v>
      </c>
      <c r="BJ47" s="46">
        <f t="shared" si="29"/>
        <v>12487943409424.555</v>
      </c>
      <c r="BK47" s="46">
        <f t="shared" si="29"/>
        <v>12826780581574.98</v>
      </c>
      <c r="BM47" s="53" t="s">
        <v>93</v>
      </c>
      <c r="BN47" s="53" t="s">
        <v>94</v>
      </c>
      <c r="BO47" s="53">
        <v>1991</v>
      </c>
      <c r="BP47" s="53">
        <v>2000</v>
      </c>
      <c r="BQ47" s="53">
        <v>2010</v>
      </c>
      <c r="BR47" s="53">
        <v>2020</v>
      </c>
      <c r="BS47" s="53">
        <v>2030</v>
      </c>
      <c r="BT47" s="53">
        <v>2040</v>
      </c>
      <c r="BU47" s="53">
        <v>2050</v>
      </c>
    </row>
    <row r="48" spans="1:74" x14ac:dyDescent="0.25">
      <c r="A48" s="46" t="s">
        <v>38</v>
      </c>
      <c r="B48" s="46" t="s">
        <v>106</v>
      </c>
      <c r="C48" s="46" t="s">
        <v>109</v>
      </c>
      <c r="D48" s="46">
        <f>D53*$D$62</f>
        <v>0</v>
      </c>
      <c r="E48" s="46">
        <f t="shared" ref="E48:BK48" si="30">E53*$D$62</f>
        <v>0</v>
      </c>
      <c r="F48" s="46">
        <f t="shared" si="30"/>
        <v>0</v>
      </c>
      <c r="G48" s="46">
        <f t="shared" si="30"/>
        <v>0</v>
      </c>
      <c r="H48" s="46">
        <f t="shared" si="30"/>
        <v>0</v>
      </c>
      <c r="I48" s="46">
        <f t="shared" si="30"/>
        <v>0</v>
      </c>
      <c r="J48" s="46">
        <f t="shared" si="30"/>
        <v>0</v>
      </c>
      <c r="K48" s="46">
        <f t="shared" si="30"/>
        <v>0</v>
      </c>
      <c r="L48" s="46">
        <f t="shared" si="30"/>
        <v>0</v>
      </c>
      <c r="M48" s="46">
        <f t="shared" si="30"/>
        <v>0</v>
      </c>
      <c r="N48" s="46">
        <f t="shared" si="30"/>
        <v>1209973112.2397101</v>
      </c>
      <c r="O48" s="46">
        <f t="shared" si="30"/>
        <v>1480539550.5759602</v>
      </c>
      <c r="P48" s="46">
        <f t="shared" si="30"/>
        <v>2006520706.7016301</v>
      </c>
      <c r="Q48" s="46">
        <f t="shared" si="30"/>
        <v>3939447342.1758003</v>
      </c>
      <c r="R48" s="46">
        <f t="shared" si="30"/>
        <v>12818355582.618181</v>
      </c>
      <c r="S48" s="46">
        <f t="shared" si="30"/>
        <v>35361951224.794533</v>
      </c>
      <c r="T48" s="46">
        <f t="shared" si="30"/>
        <v>69161110701.758881</v>
      </c>
      <c r="U48" s="46">
        <f t="shared" si="30"/>
        <v>86498642090.850327</v>
      </c>
      <c r="V48" s="46">
        <f t="shared" si="30"/>
        <v>91581621587.894943</v>
      </c>
      <c r="W48" s="46">
        <f t="shared" si="30"/>
        <v>96664601084.939575</v>
      </c>
      <c r="X48" s="46">
        <f t="shared" si="30"/>
        <v>101747580581.98418</v>
      </c>
      <c r="Y48" s="46">
        <f t="shared" si="30"/>
        <v>106830560079.02878</v>
      </c>
      <c r="Z48" s="46">
        <f t="shared" si="30"/>
        <v>111913539576.07339</v>
      </c>
      <c r="AA48" s="46">
        <f t="shared" si="30"/>
        <v>116996519073.11803</v>
      </c>
      <c r="AB48" s="46">
        <f t="shared" si="30"/>
        <v>122079498570.16263</v>
      </c>
      <c r="AC48" s="46">
        <f t="shared" si="30"/>
        <v>127162478067.20724</v>
      </c>
      <c r="AD48" s="46">
        <f t="shared" si="30"/>
        <v>132245457564.25186</v>
      </c>
      <c r="AE48" s="46">
        <f t="shared" si="30"/>
        <v>137328437061.29648</v>
      </c>
      <c r="AF48" s="46">
        <f t="shared" si="30"/>
        <v>142411304658.41595</v>
      </c>
      <c r="AG48" s="46">
        <f t="shared" si="30"/>
        <v>184353957584.67859</v>
      </c>
      <c r="AH48" s="46">
        <f t="shared" si="30"/>
        <v>226296610510.94125</v>
      </c>
      <c r="AI48" s="46">
        <f t="shared" si="30"/>
        <v>268239263437.20392</v>
      </c>
      <c r="AJ48" s="46">
        <f t="shared" si="30"/>
        <v>310181916363.46655</v>
      </c>
      <c r="AK48" s="46">
        <f t="shared" si="30"/>
        <v>352124569289.72925</v>
      </c>
      <c r="AL48" s="46">
        <f t="shared" si="30"/>
        <v>394067222215.99188</v>
      </c>
      <c r="AM48" s="46">
        <f t="shared" si="30"/>
        <v>436009875142.25452</v>
      </c>
      <c r="AN48" s="46">
        <f t="shared" si="30"/>
        <v>477952528068.51721</v>
      </c>
      <c r="AO48" s="46">
        <f t="shared" si="30"/>
        <v>519895180994.77985</v>
      </c>
      <c r="AP48" s="46">
        <f t="shared" si="30"/>
        <v>561837833921.04248</v>
      </c>
      <c r="AQ48" s="46">
        <f t="shared" si="30"/>
        <v>603780486847.30518</v>
      </c>
      <c r="AR48" s="46">
        <f t="shared" si="30"/>
        <v>645723139773.56787</v>
      </c>
      <c r="AS48" s="46">
        <f t="shared" si="30"/>
        <v>687665792699.83044</v>
      </c>
      <c r="AT48" s="46">
        <f t="shared" si="30"/>
        <v>729608445626.09302</v>
      </c>
      <c r="AU48" s="46">
        <f t="shared" si="30"/>
        <v>771551098552.35559</v>
      </c>
      <c r="AV48" s="46">
        <f t="shared" si="30"/>
        <v>813493751478.61816</v>
      </c>
      <c r="AW48" s="46">
        <f t="shared" si="30"/>
        <v>855436404404.88074</v>
      </c>
      <c r="AX48" s="46">
        <f t="shared" si="30"/>
        <v>897379057331.14331</v>
      </c>
      <c r="AY48" s="46">
        <f t="shared" si="30"/>
        <v>939321710257.40601</v>
      </c>
      <c r="AZ48" s="46">
        <f t="shared" si="30"/>
        <v>981264363183.66858</v>
      </c>
      <c r="BA48" s="46">
        <f t="shared" si="30"/>
        <v>1023207016109.9312</v>
      </c>
      <c r="BB48" s="46">
        <f t="shared" si="30"/>
        <v>1065149669036.1937</v>
      </c>
      <c r="BC48" s="46">
        <f t="shared" si="30"/>
        <v>1107092321962.4563</v>
      </c>
      <c r="BD48" s="46">
        <f t="shared" si="30"/>
        <v>1149034974888.719</v>
      </c>
      <c r="BE48" s="46">
        <f t="shared" si="30"/>
        <v>1190977627814.9814</v>
      </c>
      <c r="BF48" s="46">
        <f t="shared" si="30"/>
        <v>1232920280741.2441</v>
      </c>
      <c r="BG48" s="46">
        <f t="shared" si="30"/>
        <v>1274862933667.5068</v>
      </c>
      <c r="BH48" s="46">
        <f t="shared" si="30"/>
        <v>1316805586593.7695</v>
      </c>
      <c r="BI48" s="46">
        <f t="shared" si="30"/>
        <v>1358748239520.0322</v>
      </c>
      <c r="BJ48" s="46">
        <f t="shared" si="30"/>
        <v>1400690892446.2949</v>
      </c>
      <c r="BK48" s="46">
        <f t="shared" si="30"/>
        <v>1442633545372.5579</v>
      </c>
      <c r="BM48" s="99" t="s">
        <v>38</v>
      </c>
      <c r="BN48" s="51" t="s">
        <v>105</v>
      </c>
      <c r="BO48" s="62">
        <f>D47/1000000000000</f>
        <v>2.0945863829462043E-2</v>
      </c>
      <c r="BP48" s="62">
        <f>M47/1000000000000</f>
        <v>0.20945863829462041</v>
      </c>
      <c r="BQ48" s="63">
        <f>W47/1000000000000</f>
        <v>1.3985614148904773</v>
      </c>
      <c r="BR48" s="63">
        <f>AG47/1000000000000</f>
        <v>2.6616654170623275</v>
      </c>
      <c r="BS48" s="63">
        <f>AQ47/1000000000000</f>
        <v>6.0500371385665472</v>
      </c>
      <c r="BT48" s="54">
        <f>BA47/1000000000000</f>
        <v>9.4384088600707656</v>
      </c>
      <c r="BU48" s="54">
        <f>BK47/1000000000000</f>
        <v>12.826780581574981</v>
      </c>
    </row>
    <row r="49" spans="1:74" x14ac:dyDescent="0.25">
      <c r="A49" s="46" t="s">
        <v>71</v>
      </c>
      <c r="B49" s="46" t="s">
        <v>105</v>
      </c>
      <c r="C49" s="46" t="s">
        <v>109</v>
      </c>
      <c r="D49" s="46">
        <f>D54*$D$61</f>
        <v>38467632636.660408</v>
      </c>
      <c r="E49" s="46">
        <f t="shared" ref="E49:BK49" si="31">E54*$D$61</f>
        <v>76935265273.320816</v>
      </c>
      <c r="F49" s="46">
        <f t="shared" si="31"/>
        <v>115402897909.9812</v>
      </c>
      <c r="G49" s="46">
        <f t="shared" si="31"/>
        <v>153870530546.64163</v>
      </c>
      <c r="H49" s="46">
        <f t="shared" si="31"/>
        <v>192338163183.30203</v>
      </c>
      <c r="I49" s="46">
        <f t="shared" si="31"/>
        <v>230805795819.9624</v>
      </c>
      <c r="J49" s="46">
        <f t="shared" si="31"/>
        <v>269273428456.62283</v>
      </c>
      <c r="K49" s="46">
        <f t="shared" si="31"/>
        <v>307741061093.28326</v>
      </c>
      <c r="L49" s="46">
        <f t="shared" si="31"/>
        <v>346208693729.94366</v>
      </c>
      <c r="M49" s="46">
        <f t="shared" si="31"/>
        <v>384676326366.60406</v>
      </c>
      <c r="N49" s="46">
        <f t="shared" si="31"/>
        <v>413014964761.60956</v>
      </c>
      <c r="O49" s="46">
        <f t="shared" si="31"/>
        <v>473042309596.35553</v>
      </c>
      <c r="P49" s="46">
        <f t="shared" si="31"/>
        <v>560404066267.67346</v>
      </c>
      <c r="Q49" s="46">
        <f t="shared" si="31"/>
        <v>574487053735.35046</v>
      </c>
      <c r="R49" s="46">
        <f t="shared" si="31"/>
        <v>655601171659.73401</v>
      </c>
      <c r="S49" s="46">
        <f t="shared" si="31"/>
        <v>788161062010.43115</v>
      </c>
      <c r="T49" s="46">
        <f t="shared" si="31"/>
        <v>990135632416.01428</v>
      </c>
      <c r="U49" s="46">
        <f t="shared" si="31"/>
        <v>1207767007800.8113</v>
      </c>
      <c r="V49" s="46">
        <f t="shared" si="31"/>
        <v>1506726640075.9741</v>
      </c>
      <c r="W49" s="46">
        <f t="shared" si="31"/>
        <v>1667034381553.0754</v>
      </c>
      <c r="X49" s="46">
        <f t="shared" si="31"/>
        <v>1827342123030.177</v>
      </c>
      <c r="Y49" s="46">
        <f t="shared" si="31"/>
        <v>1987649864507.2786</v>
      </c>
      <c r="Z49" s="46">
        <f t="shared" si="31"/>
        <v>2147957605984.3799</v>
      </c>
      <c r="AA49" s="46">
        <f t="shared" si="31"/>
        <v>2308265347461.481</v>
      </c>
      <c r="AB49" s="46">
        <f t="shared" si="31"/>
        <v>2468573088938.583</v>
      </c>
      <c r="AC49" s="46">
        <f t="shared" si="31"/>
        <v>2628880830415.6846</v>
      </c>
      <c r="AD49" s="46">
        <f t="shared" si="31"/>
        <v>2789188571892.7856</v>
      </c>
      <c r="AE49" s="46">
        <f t="shared" si="31"/>
        <v>2949496313369.8872</v>
      </c>
      <c r="AF49" s="46">
        <f t="shared" si="31"/>
        <v>3109803918047.0796</v>
      </c>
      <c r="AG49" s="46">
        <f t="shared" si="31"/>
        <v>3320733124110.478</v>
      </c>
      <c r="AH49" s="46">
        <f t="shared" si="31"/>
        <v>3531662330173.8765</v>
      </c>
      <c r="AI49" s="46">
        <f t="shared" si="31"/>
        <v>3742591536237.2749</v>
      </c>
      <c r="AJ49" s="46">
        <f t="shared" si="31"/>
        <v>3953520742300.6733</v>
      </c>
      <c r="AK49" s="46">
        <f t="shared" si="31"/>
        <v>4164449948364.0718</v>
      </c>
      <c r="AL49" s="46">
        <f t="shared" si="31"/>
        <v>4375379154427.4702</v>
      </c>
      <c r="AM49" s="46">
        <f t="shared" si="31"/>
        <v>4586308360490.8682</v>
      </c>
      <c r="AN49" s="46">
        <f t="shared" si="31"/>
        <v>4797237566554.2666</v>
      </c>
      <c r="AO49" s="46">
        <f t="shared" si="31"/>
        <v>5008166772617.665</v>
      </c>
      <c r="AP49" s="46">
        <f t="shared" si="31"/>
        <v>5219095978681.0635</v>
      </c>
      <c r="AQ49" s="46">
        <f t="shared" si="31"/>
        <v>5430025184744.4619</v>
      </c>
      <c r="AR49" s="46">
        <f t="shared" si="31"/>
        <v>5640954390807.8604</v>
      </c>
      <c r="AS49" s="46">
        <f t="shared" si="31"/>
        <v>5851883596871.2588</v>
      </c>
      <c r="AT49" s="46">
        <f t="shared" si="31"/>
        <v>6062812802934.6572</v>
      </c>
      <c r="AU49" s="46">
        <f t="shared" si="31"/>
        <v>6273742008998.0557</v>
      </c>
      <c r="AV49" s="46">
        <f t="shared" si="31"/>
        <v>6484671215061.4541</v>
      </c>
      <c r="AW49" s="46">
        <f t="shared" si="31"/>
        <v>6695600421124.8525</v>
      </c>
      <c r="AX49" s="46">
        <f t="shared" si="31"/>
        <v>6906529627188.251</v>
      </c>
      <c r="AY49" s="46">
        <f t="shared" si="31"/>
        <v>7117458833251.6494</v>
      </c>
      <c r="AZ49" s="46">
        <f t="shared" si="31"/>
        <v>7328388039315.0479</v>
      </c>
      <c r="BA49" s="46">
        <f t="shared" si="31"/>
        <v>7539317245378.4463</v>
      </c>
      <c r="BB49" s="46">
        <f t="shared" si="31"/>
        <v>7750246451441.8447</v>
      </c>
      <c r="BC49" s="46">
        <f t="shared" si="31"/>
        <v>7961175657505.2432</v>
      </c>
      <c r="BD49" s="46">
        <f t="shared" si="31"/>
        <v>8172104863568.6416</v>
      </c>
      <c r="BE49" s="46">
        <f t="shared" si="31"/>
        <v>8383034069632.04</v>
      </c>
      <c r="BF49" s="46">
        <f t="shared" si="31"/>
        <v>8593963275695.4385</v>
      </c>
      <c r="BG49" s="46">
        <f t="shared" si="31"/>
        <v>8804892481758.8379</v>
      </c>
      <c r="BH49" s="46">
        <f t="shared" si="31"/>
        <v>9015821687822.2363</v>
      </c>
      <c r="BI49" s="46">
        <f t="shared" si="31"/>
        <v>9226750893885.6348</v>
      </c>
      <c r="BJ49" s="46">
        <f t="shared" si="31"/>
        <v>9437680099949.0332</v>
      </c>
      <c r="BK49" s="46">
        <f t="shared" si="31"/>
        <v>9648609306012.4395</v>
      </c>
      <c r="BM49" s="100"/>
      <c r="BN49" s="49" t="s">
        <v>106</v>
      </c>
      <c r="BO49" s="64">
        <f>D48/1000000000000</f>
        <v>0</v>
      </c>
      <c r="BP49" s="64">
        <f>M48/1000000000000</f>
        <v>0</v>
      </c>
      <c r="BQ49" s="65">
        <f>W48/1000000000000</f>
        <v>9.6664601084939572E-2</v>
      </c>
      <c r="BR49" s="65">
        <f>AG48/1000000000000</f>
        <v>0.1843539575846786</v>
      </c>
      <c r="BS49" s="65">
        <f>AQ48/1000000000000</f>
        <v>0.60378048684730523</v>
      </c>
      <c r="BT49" s="66">
        <f>BA48/1000000000000</f>
        <v>1.0232070161099311</v>
      </c>
      <c r="BU49" s="66">
        <f>BK48/1000000000000</f>
        <v>1.4426335453725578</v>
      </c>
    </row>
    <row r="50" spans="1:74" x14ac:dyDescent="0.25">
      <c r="A50" s="46" t="s">
        <v>71</v>
      </c>
      <c r="B50" s="46" t="s">
        <v>106</v>
      </c>
      <c r="C50" s="46" t="s">
        <v>109</v>
      </c>
      <c r="D50" s="46">
        <f>D55*$D$62</f>
        <v>3290087890.1688004</v>
      </c>
      <c r="E50" s="46">
        <f t="shared" ref="E50:BK50" si="32">E55*$D$62</f>
        <v>6580175780.3376007</v>
      </c>
      <c r="F50" s="46">
        <f t="shared" si="32"/>
        <v>9870263670.506403</v>
      </c>
      <c r="G50" s="46">
        <f t="shared" si="32"/>
        <v>13160351560.675201</v>
      </c>
      <c r="H50" s="46">
        <f t="shared" si="32"/>
        <v>16450439450.844002</v>
      </c>
      <c r="I50" s="46">
        <f t="shared" si="32"/>
        <v>19740527341.012802</v>
      </c>
      <c r="J50" s="46">
        <f t="shared" si="32"/>
        <v>23030615231.181599</v>
      </c>
      <c r="K50" s="46">
        <f t="shared" si="32"/>
        <v>26320703121.350399</v>
      </c>
      <c r="L50" s="46">
        <f t="shared" si="32"/>
        <v>29610791011.519199</v>
      </c>
      <c r="M50" s="46">
        <f t="shared" si="32"/>
        <v>32900878901.688004</v>
      </c>
      <c r="N50" s="46">
        <f t="shared" si="32"/>
        <v>41234325202.444504</v>
      </c>
      <c r="O50" s="46">
        <f t="shared" si="32"/>
        <v>53723671996.045807</v>
      </c>
      <c r="P50" s="46">
        <f t="shared" si="32"/>
        <v>71797510076.907303</v>
      </c>
      <c r="Q50" s="46">
        <f t="shared" si="32"/>
        <v>90910323280.980011</v>
      </c>
      <c r="R50" s="46">
        <f t="shared" si="32"/>
        <v>141395856143.01758</v>
      </c>
      <c r="S50" s="46">
        <f t="shared" si="32"/>
        <v>234394952327.95343</v>
      </c>
      <c r="T50" s="46">
        <f t="shared" si="32"/>
        <v>317922058639.61383</v>
      </c>
      <c r="U50" s="46">
        <f t="shared" si="32"/>
        <v>479341979089.91705</v>
      </c>
      <c r="V50" s="46">
        <f t="shared" si="32"/>
        <v>562425994966.79285</v>
      </c>
      <c r="W50" s="46">
        <f t="shared" si="32"/>
        <v>645510010843.6687</v>
      </c>
      <c r="X50" s="46">
        <f t="shared" si="32"/>
        <v>728594026720.54443</v>
      </c>
      <c r="Y50" s="46">
        <f t="shared" si="32"/>
        <v>811678042597.42029</v>
      </c>
      <c r="Z50" s="46">
        <f t="shared" si="32"/>
        <v>894762058474.29614</v>
      </c>
      <c r="AA50" s="46">
        <f t="shared" si="32"/>
        <v>977846074351.17212</v>
      </c>
      <c r="AB50" s="46">
        <f t="shared" si="32"/>
        <v>1060930090228.048</v>
      </c>
      <c r="AC50" s="46">
        <f t="shared" si="32"/>
        <v>1144014106104.9241</v>
      </c>
      <c r="AD50" s="46">
        <f t="shared" si="32"/>
        <v>1227098121981.7996</v>
      </c>
      <c r="AE50" s="46">
        <f t="shared" si="32"/>
        <v>1310182137858.6755</v>
      </c>
      <c r="AF50" s="46">
        <f t="shared" si="32"/>
        <v>1393265967235.6758</v>
      </c>
      <c r="AG50" s="46">
        <f t="shared" si="32"/>
        <v>2075915808900.6438</v>
      </c>
      <c r="AH50" s="46">
        <f t="shared" si="32"/>
        <v>2758565650565.6113</v>
      </c>
      <c r="AI50" s="46">
        <f t="shared" si="32"/>
        <v>3441215492230.5796</v>
      </c>
      <c r="AJ50" s="46">
        <f t="shared" si="32"/>
        <v>4123865333895.5469</v>
      </c>
      <c r="AK50" s="46">
        <f t="shared" si="32"/>
        <v>4806515175560.5146</v>
      </c>
      <c r="AL50" s="46">
        <f t="shared" si="32"/>
        <v>5489165017225.4824</v>
      </c>
      <c r="AM50" s="46">
        <f t="shared" si="32"/>
        <v>6171814858890.4502</v>
      </c>
      <c r="AN50" s="46">
        <f t="shared" si="32"/>
        <v>6854464700555.417</v>
      </c>
      <c r="AO50" s="46">
        <f t="shared" si="32"/>
        <v>7537114542220.3848</v>
      </c>
      <c r="AP50" s="46">
        <f t="shared" si="32"/>
        <v>8219764383885.3525</v>
      </c>
      <c r="AQ50" s="46">
        <f t="shared" si="32"/>
        <v>8902414225550.3203</v>
      </c>
      <c r="AR50" s="46">
        <f t="shared" si="32"/>
        <v>9585064067215.2871</v>
      </c>
      <c r="AS50" s="46">
        <f t="shared" si="32"/>
        <v>10267713908880.256</v>
      </c>
      <c r="AT50" s="46">
        <f t="shared" si="32"/>
        <v>10950363750545.223</v>
      </c>
      <c r="AU50" s="46">
        <f t="shared" si="32"/>
        <v>11633013592210.191</v>
      </c>
      <c r="AV50" s="46">
        <f t="shared" si="32"/>
        <v>12315663433875.158</v>
      </c>
      <c r="AW50" s="46">
        <f t="shared" si="32"/>
        <v>12998313275540.127</v>
      </c>
      <c r="AX50" s="46">
        <f t="shared" si="32"/>
        <v>13680963117205.094</v>
      </c>
      <c r="AY50" s="46">
        <f t="shared" si="32"/>
        <v>14363612958870.061</v>
      </c>
      <c r="AZ50" s="46">
        <f t="shared" si="32"/>
        <v>15046262800535.029</v>
      </c>
      <c r="BA50" s="46">
        <f t="shared" si="32"/>
        <v>15728912642199.996</v>
      </c>
      <c r="BB50" s="46">
        <f t="shared" si="32"/>
        <v>16411562483864.965</v>
      </c>
      <c r="BC50" s="46">
        <f t="shared" si="32"/>
        <v>17094212325529.932</v>
      </c>
      <c r="BD50" s="46">
        <f t="shared" si="32"/>
        <v>17776862167194.898</v>
      </c>
      <c r="BE50" s="46">
        <f t="shared" si="32"/>
        <v>18459512008859.867</v>
      </c>
      <c r="BF50" s="46">
        <f t="shared" si="32"/>
        <v>19142161850524.836</v>
      </c>
      <c r="BG50" s="46">
        <f t="shared" si="32"/>
        <v>19824811692189.805</v>
      </c>
      <c r="BH50" s="46">
        <f t="shared" si="32"/>
        <v>20507461533854.77</v>
      </c>
      <c r="BI50" s="46">
        <f t="shared" si="32"/>
        <v>21190111375519.738</v>
      </c>
      <c r="BJ50" s="46">
        <f t="shared" si="32"/>
        <v>21872761217184.707</v>
      </c>
      <c r="BK50" s="46">
        <f t="shared" si="32"/>
        <v>22555411058849.68</v>
      </c>
      <c r="BM50" s="100" t="s">
        <v>71</v>
      </c>
      <c r="BN50" s="49" t="s">
        <v>105</v>
      </c>
      <c r="BO50" s="65">
        <f>D49/1000000000000</f>
        <v>3.8467632636660407E-2</v>
      </c>
      <c r="BP50" s="65">
        <f>M49/1000000000000</f>
        <v>0.38467632636660404</v>
      </c>
      <c r="BQ50" s="66">
        <f>W49/1000000000000</f>
        <v>1.6670343815530755</v>
      </c>
      <c r="BR50" s="66">
        <f>AG49/1000000000000</f>
        <v>3.3207331241104781</v>
      </c>
      <c r="BS50" s="66">
        <f>AQ49/1000000000000</f>
        <v>5.4300251847444621</v>
      </c>
      <c r="BT50" s="66">
        <f>BA49/1000000000000</f>
        <v>7.5393172453784461</v>
      </c>
      <c r="BU50" s="66">
        <f>BK49/1000000000000</f>
        <v>9.6486093060124389</v>
      </c>
    </row>
    <row r="51" spans="1:74" x14ac:dyDescent="0.25">
      <c r="BM51" s="101"/>
      <c r="BN51" s="50" t="s">
        <v>106</v>
      </c>
      <c r="BO51" s="67">
        <f>D50/1000000000000</f>
        <v>3.2900878901688003E-3</v>
      </c>
      <c r="BP51" s="67">
        <f>M50/1000000000000</f>
        <v>3.2900878901688003E-2</v>
      </c>
      <c r="BQ51" s="67">
        <f>W50/1000000000000</f>
        <v>0.64551001084366866</v>
      </c>
      <c r="BR51" s="68">
        <f>AG50/1000000000000</f>
        <v>2.075915808900644</v>
      </c>
      <c r="BS51" s="55">
        <f>AQ50/1000000000000</f>
        <v>8.90241422555032</v>
      </c>
      <c r="BT51" s="55">
        <f>BA50/1000000000000</f>
        <v>15.728912642199996</v>
      </c>
      <c r="BU51" s="55">
        <f>BK50/1000000000000</f>
        <v>22.555411058849678</v>
      </c>
      <c r="BV51" s="43">
        <f>SUM(BU48:BU51)</f>
        <v>46.473434491809655</v>
      </c>
    </row>
    <row r="52" spans="1:74" x14ac:dyDescent="0.25">
      <c r="A52" s="46" t="s">
        <v>38</v>
      </c>
      <c r="B52" s="46" t="s">
        <v>105</v>
      </c>
      <c r="C52" s="46" t="s">
        <v>114</v>
      </c>
      <c r="D52" s="46">
        <v>161792820</v>
      </c>
      <c r="E52" s="46">
        <v>323585640</v>
      </c>
      <c r="F52" s="46">
        <v>485378460</v>
      </c>
      <c r="G52" s="46">
        <v>647171280</v>
      </c>
      <c r="H52" s="46">
        <v>808964100</v>
      </c>
      <c r="I52" s="46">
        <v>970756920.00000012</v>
      </c>
      <c r="J52" s="46">
        <v>1132549740</v>
      </c>
      <c r="K52" s="46">
        <v>1294342560</v>
      </c>
      <c r="L52" s="46">
        <v>1456135380</v>
      </c>
      <c r="M52" s="46">
        <v>1617928200</v>
      </c>
      <c r="N52" s="46">
        <v>1765249500</v>
      </c>
      <c r="O52" s="46">
        <v>2140221300</v>
      </c>
      <c r="P52" s="46">
        <v>2804470200</v>
      </c>
      <c r="Q52" s="46">
        <v>3395135100</v>
      </c>
      <c r="R52" s="46">
        <v>3904397700</v>
      </c>
      <c r="S52" s="46">
        <v>4884352620</v>
      </c>
      <c r="T52" s="46">
        <v>6521044740</v>
      </c>
      <c r="U52" s="46">
        <v>9283326780</v>
      </c>
      <c r="V52" s="46">
        <v>10009693172.696001</v>
      </c>
      <c r="W52" s="46">
        <v>10802953609.392</v>
      </c>
      <c r="X52" s="46">
        <v>11596214046.088001</v>
      </c>
      <c r="Y52" s="46">
        <v>12389474482.784</v>
      </c>
      <c r="Z52" s="46">
        <v>13182734919.480001</v>
      </c>
      <c r="AA52" s="46">
        <v>13975995356.175999</v>
      </c>
      <c r="AB52" s="46">
        <v>14769255792.872</v>
      </c>
      <c r="AC52" s="46">
        <v>15562516229.567999</v>
      </c>
      <c r="AD52" s="46">
        <v>16355776666.264</v>
      </c>
      <c r="AE52" s="46">
        <v>17149037102.959999</v>
      </c>
      <c r="AF52" s="46">
        <v>17942298068</v>
      </c>
      <c r="AG52" s="46">
        <v>20559589102.13398</v>
      </c>
      <c r="AH52" s="46">
        <v>23176880136.26796</v>
      </c>
      <c r="AI52" s="46">
        <v>25794171170.401939</v>
      </c>
      <c r="AJ52" s="46">
        <v>28411462204.535919</v>
      </c>
      <c r="AK52" s="46">
        <v>31028753238.669899</v>
      </c>
      <c r="AL52" s="46">
        <v>33646044272.803879</v>
      </c>
      <c r="AM52" s="46">
        <v>36263335306.937859</v>
      </c>
      <c r="AN52" s="46">
        <v>38880626341.071838</v>
      </c>
      <c r="AO52" s="46">
        <v>41497917375.205818</v>
      </c>
      <c r="AP52" s="46">
        <v>44115208409.339798</v>
      </c>
      <c r="AQ52" s="46">
        <v>46732499443.473778</v>
      </c>
      <c r="AR52" s="46">
        <v>49349790477.607758</v>
      </c>
      <c r="AS52" s="46">
        <v>51967081511.741737</v>
      </c>
      <c r="AT52" s="46">
        <v>54584372545.875717</v>
      </c>
      <c r="AU52" s="46">
        <v>57201663580.009697</v>
      </c>
      <c r="AV52" s="46">
        <v>59818954614.143677</v>
      </c>
      <c r="AW52" s="46">
        <v>62436245648.277657</v>
      </c>
      <c r="AX52" s="46">
        <v>65053536682.411636</v>
      </c>
      <c r="AY52" s="46">
        <v>67670827716.545616</v>
      </c>
      <c r="AZ52" s="46">
        <v>70288118750.679596</v>
      </c>
      <c r="BA52" s="46">
        <v>72905409784.813568</v>
      </c>
      <c r="BB52" s="46">
        <v>75522700818.94754</v>
      </c>
      <c r="BC52" s="46">
        <v>78139991853.081512</v>
      </c>
      <c r="BD52" s="46">
        <v>80757282887.215485</v>
      </c>
      <c r="BE52" s="46">
        <v>83374573921.349457</v>
      </c>
      <c r="BF52" s="46">
        <v>85991864955.483429</v>
      </c>
      <c r="BG52" s="46">
        <v>88609155989.617401</v>
      </c>
      <c r="BH52" s="46">
        <v>91226447023.751373</v>
      </c>
      <c r="BI52" s="46">
        <v>93843738057.885345</v>
      </c>
      <c r="BJ52" s="46">
        <v>96461029092.019318</v>
      </c>
      <c r="BK52" s="46">
        <v>99078320126.153336</v>
      </c>
      <c r="BM52" s="61" t="s">
        <v>120</v>
      </c>
    </row>
    <row r="53" spans="1:74" x14ac:dyDescent="0.25">
      <c r="A53" s="46" t="s">
        <v>38</v>
      </c>
      <c r="B53" s="46" t="s">
        <v>106</v>
      </c>
      <c r="C53" s="46" t="s">
        <v>114</v>
      </c>
      <c r="D53" s="46">
        <v>0</v>
      </c>
      <c r="E53" s="46">
        <v>0</v>
      </c>
      <c r="F53" s="46">
        <v>0</v>
      </c>
      <c r="G53" s="46">
        <v>0</v>
      </c>
      <c r="H53" s="46">
        <v>0</v>
      </c>
      <c r="I53" s="46">
        <v>0</v>
      </c>
      <c r="J53" s="46">
        <v>0</v>
      </c>
      <c r="K53" s="46">
        <v>0</v>
      </c>
      <c r="L53" s="46">
        <v>0</v>
      </c>
      <c r="M53" s="46">
        <v>0</v>
      </c>
      <c r="N53" s="46">
        <v>8569470</v>
      </c>
      <c r="O53" s="46">
        <v>10485720</v>
      </c>
      <c r="P53" s="46">
        <v>14210910</v>
      </c>
      <c r="Q53" s="46">
        <v>27900600</v>
      </c>
      <c r="R53" s="46">
        <v>90784260</v>
      </c>
      <c r="S53" s="46">
        <v>250446210</v>
      </c>
      <c r="T53" s="46">
        <v>489824160</v>
      </c>
      <c r="U53" s="46">
        <v>612614868</v>
      </c>
      <c r="V53" s="46">
        <v>648614378.95600009</v>
      </c>
      <c r="W53" s="46">
        <v>684613889.91200018</v>
      </c>
      <c r="X53" s="46">
        <v>720613400.86800015</v>
      </c>
      <c r="Y53" s="46">
        <v>756612911.82400012</v>
      </c>
      <c r="Z53" s="46">
        <v>792612422.78000021</v>
      </c>
      <c r="AA53" s="46">
        <v>828611933.7360003</v>
      </c>
      <c r="AB53" s="46">
        <v>864611444.69200027</v>
      </c>
      <c r="AC53" s="46">
        <v>900610955.64800036</v>
      </c>
      <c r="AD53" s="46">
        <v>936610466.60400045</v>
      </c>
      <c r="AE53" s="46">
        <v>972609977.56000042</v>
      </c>
      <c r="AF53" s="46">
        <v>1008608696.0000001</v>
      </c>
      <c r="AG53" s="46">
        <v>1305661830.7648768</v>
      </c>
      <c r="AH53" s="46">
        <v>1602714965.5297537</v>
      </c>
      <c r="AI53" s="46">
        <v>1899768100.2946305</v>
      </c>
      <c r="AJ53" s="46">
        <v>2196821235.0595074</v>
      </c>
      <c r="AK53" s="46">
        <v>2493874369.8243842</v>
      </c>
      <c r="AL53" s="46">
        <v>2790927504.5892611</v>
      </c>
      <c r="AM53" s="46">
        <v>3087980639.3541379</v>
      </c>
      <c r="AN53" s="46">
        <v>3385033774.1190147</v>
      </c>
      <c r="AO53" s="46">
        <v>3682086908.8838916</v>
      </c>
      <c r="AP53" s="46">
        <v>3979140043.6487684</v>
      </c>
      <c r="AQ53" s="46">
        <v>4276193178.4136453</v>
      </c>
      <c r="AR53" s="46">
        <v>4573246313.1785221</v>
      </c>
      <c r="AS53" s="46">
        <v>4870299447.9433985</v>
      </c>
      <c r="AT53" s="46">
        <v>5167352582.7082748</v>
      </c>
      <c r="AU53" s="46">
        <v>5464405717.4731512</v>
      </c>
      <c r="AV53" s="46">
        <v>5761458852.2380276</v>
      </c>
      <c r="AW53" s="46">
        <v>6058511987.0029039</v>
      </c>
      <c r="AX53" s="46">
        <v>6355565121.7677803</v>
      </c>
      <c r="AY53" s="46">
        <v>6652618256.5326567</v>
      </c>
      <c r="AZ53" s="46">
        <v>6949671391.297533</v>
      </c>
      <c r="BA53" s="46">
        <v>7246724526.0624094</v>
      </c>
      <c r="BB53" s="46">
        <v>7543777660.8272858</v>
      </c>
      <c r="BC53" s="46">
        <v>7840830795.5921621</v>
      </c>
      <c r="BD53" s="46">
        <v>8137883930.3570385</v>
      </c>
      <c r="BE53" s="46">
        <v>8434937065.1219149</v>
      </c>
      <c r="BF53" s="46">
        <v>8731990199.8867912</v>
      </c>
      <c r="BG53" s="46">
        <v>9029043334.6516685</v>
      </c>
      <c r="BH53" s="46">
        <v>9326096469.4165459</v>
      </c>
      <c r="BI53" s="46">
        <v>9623149604.1814232</v>
      </c>
      <c r="BJ53" s="46">
        <v>9920202738.9463005</v>
      </c>
      <c r="BK53" s="46">
        <v>10217255873.71118</v>
      </c>
    </row>
    <row r="54" spans="1:74" x14ac:dyDescent="0.25">
      <c r="A54" s="46" t="s">
        <v>71</v>
      </c>
      <c r="B54" s="46" t="s">
        <v>105</v>
      </c>
      <c r="C54" s="46" t="s">
        <v>114</v>
      </c>
      <c r="D54" s="46">
        <v>297136791</v>
      </c>
      <c r="E54" s="46">
        <v>594273582</v>
      </c>
      <c r="F54" s="46">
        <v>891410372.99999988</v>
      </c>
      <c r="G54" s="46">
        <v>1188547164</v>
      </c>
      <c r="H54" s="46">
        <v>1485683955</v>
      </c>
      <c r="I54" s="46">
        <v>1782820745.9999998</v>
      </c>
      <c r="J54" s="46">
        <v>2079957537</v>
      </c>
      <c r="K54" s="46">
        <v>2377094328</v>
      </c>
      <c r="L54" s="46">
        <v>2674231119</v>
      </c>
      <c r="M54" s="46">
        <v>2971367910</v>
      </c>
      <c r="N54" s="46">
        <v>3190264979.9999995</v>
      </c>
      <c r="O54" s="46">
        <v>3653936159.9999995</v>
      </c>
      <c r="P54" s="46">
        <v>4328747430</v>
      </c>
      <c r="Q54" s="46">
        <v>4437529110</v>
      </c>
      <c r="R54" s="46">
        <v>5064081540</v>
      </c>
      <c r="S54" s="46">
        <v>6088018230</v>
      </c>
      <c r="T54" s="46">
        <v>7648137000.000001</v>
      </c>
      <c r="U54" s="46">
        <v>9329194140</v>
      </c>
      <c r="V54" s="46">
        <v>11638457790.608002</v>
      </c>
      <c r="W54" s="46">
        <v>12876728113.216002</v>
      </c>
      <c r="X54" s="46">
        <v>14114998435.824003</v>
      </c>
      <c r="Y54" s="46">
        <v>15353268758.432003</v>
      </c>
      <c r="Z54" s="46">
        <v>16591539081.040003</v>
      </c>
      <c r="AA54" s="46">
        <v>17829809403.648003</v>
      </c>
      <c r="AB54" s="46">
        <v>19068079726.256004</v>
      </c>
      <c r="AC54" s="46">
        <v>20306350048.864006</v>
      </c>
      <c r="AD54" s="46">
        <v>21544620371.472004</v>
      </c>
      <c r="AE54" s="46">
        <v>22782890694.080006</v>
      </c>
      <c r="AF54" s="46">
        <v>24021159960</v>
      </c>
      <c r="AG54" s="46">
        <v>25650447314.640213</v>
      </c>
      <c r="AH54" s="46">
        <v>27279734669.280426</v>
      </c>
      <c r="AI54" s="46">
        <v>28909022023.920639</v>
      </c>
      <c r="AJ54" s="46">
        <v>30538309378.560852</v>
      </c>
      <c r="AK54" s="46">
        <v>32167596733.201065</v>
      </c>
      <c r="AL54" s="46">
        <v>33796884087.841278</v>
      </c>
      <c r="AM54" s="46">
        <v>35426171442.481491</v>
      </c>
      <c r="AN54" s="46">
        <v>37055458797.121704</v>
      </c>
      <c r="AO54" s="46">
        <v>38684746151.761917</v>
      </c>
      <c r="AP54" s="46">
        <v>40314033506.40213</v>
      </c>
      <c r="AQ54" s="46">
        <v>41943320861.042343</v>
      </c>
      <c r="AR54" s="46">
        <v>43572608215.682556</v>
      </c>
      <c r="AS54" s="46">
        <v>45201895570.322769</v>
      </c>
      <c r="AT54" s="46">
        <v>46831182924.962982</v>
      </c>
      <c r="AU54" s="46">
        <v>48460470279.603195</v>
      </c>
      <c r="AV54" s="46">
        <v>50089757634.243408</v>
      </c>
      <c r="AW54" s="46">
        <v>51719044988.883621</v>
      </c>
      <c r="AX54" s="46">
        <v>53348332343.523834</v>
      </c>
      <c r="AY54" s="46">
        <v>54977619698.164047</v>
      </c>
      <c r="AZ54" s="46">
        <v>56606907052.80426</v>
      </c>
      <c r="BA54" s="46">
        <v>58236194407.444473</v>
      </c>
      <c r="BB54" s="46">
        <v>59865481762.084686</v>
      </c>
      <c r="BC54" s="46">
        <v>61494769116.724899</v>
      </c>
      <c r="BD54" s="46">
        <v>63124056471.365112</v>
      </c>
      <c r="BE54" s="46">
        <v>64753343826.005325</v>
      </c>
      <c r="BF54" s="46">
        <v>66382631180.645538</v>
      </c>
      <c r="BG54" s="46">
        <v>68011918535.285751</v>
      </c>
      <c r="BH54" s="46">
        <v>69641205889.925964</v>
      </c>
      <c r="BI54" s="46">
        <v>71270493244.566177</v>
      </c>
      <c r="BJ54" s="46">
        <v>72899780599.20639</v>
      </c>
      <c r="BK54" s="46">
        <v>74529067953.846664</v>
      </c>
    </row>
    <row r="55" spans="1:74" x14ac:dyDescent="0.25">
      <c r="A55" s="46" t="s">
        <v>71</v>
      </c>
      <c r="B55" s="46" t="s">
        <v>106</v>
      </c>
      <c r="C55" s="46" t="s">
        <v>114</v>
      </c>
      <c r="D55" s="46">
        <v>23301600</v>
      </c>
      <c r="E55" s="46">
        <v>46603200</v>
      </c>
      <c r="F55" s="46">
        <v>69904800.000000015</v>
      </c>
      <c r="G55" s="46">
        <v>93206400</v>
      </c>
      <c r="H55" s="46">
        <v>116508000</v>
      </c>
      <c r="I55" s="46">
        <v>139809600</v>
      </c>
      <c r="J55" s="46">
        <v>163111199.99999997</v>
      </c>
      <c r="K55" s="46">
        <v>186412799.99999997</v>
      </c>
      <c r="L55" s="46">
        <v>209714399.99999997</v>
      </c>
      <c r="M55" s="46">
        <v>233016000</v>
      </c>
      <c r="N55" s="46">
        <v>292036500</v>
      </c>
      <c r="O55" s="46">
        <v>380490600</v>
      </c>
      <c r="P55" s="46">
        <v>508496100</v>
      </c>
      <c r="Q55" s="46">
        <v>643860000</v>
      </c>
      <c r="R55" s="46">
        <v>1001416920</v>
      </c>
      <c r="S55" s="46">
        <v>1660070370</v>
      </c>
      <c r="T55" s="46">
        <v>2251639740</v>
      </c>
      <c r="U55" s="46">
        <v>3394874372</v>
      </c>
      <c r="V55" s="46">
        <v>3983305614.2600002</v>
      </c>
      <c r="W55" s="46">
        <v>4571736856.5200005</v>
      </c>
      <c r="X55" s="46">
        <v>5160168098.7799997</v>
      </c>
      <c r="Y55" s="46">
        <v>5748599341.04</v>
      </c>
      <c r="Z55" s="46">
        <v>6337030583.3000002</v>
      </c>
      <c r="AA55" s="46">
        <v>6925461825.5600014</v>
      </c>
      <c r="AB55" s="46">
        <v>7513893067.8200016</v>
      </c>
      <c r="AC55" s="46">
        <v>8102324310.0800028</v>
      </c>
      <c r="AD55" s="46">
        <v>8690755552.3400021</v>
      </c>
      <c r="AE55" s="46">
        <v>9279186794.6000023</v>
      </c>
      <c r="AF55" s="46">
        <v>9867616716</v>
      </c>
      <c r="AG55" s="46">
        <v>14702391372.954317</v>
      </c>
      <c r="AH55" s="46">
        <v>19537166029.908634</v>
      </c>
      <c r="AI55" s="46">
        <v>24371940686.862953</v>
      </c>
      <c r="AJ55" s="46">
        <v>29206715343.817268</v>
      </c>
      <c r="AK55" s="46">
        <v>34041490000.771584</v>
      </c>
      <c r="AL55" s="46">
        <v>38876264657.725899</v>
      </c>
      <c r="AM55" s="46">
        <v>43711039314.680214</v>
      </c>
      <c r="AN55" s="46">
        <v>48545813971.634529</v>
      </c>
      <c r="AO55" s="46">
        <v>53380588628.588844</v>
      </c>
      <c r="AP55" s="46">
        <v>58215363285.543159</v>
      </c>
      <c r="AQ55" s="46">
        <v>63050137942.497475</v>
      </c>
      <c r="AR55" s="46">
        <v>67884912599.45179</v>
      </c>
      <c r="AS55" s="46">
        <v>72719687256.406113</v>
      </c>
      <c r="AT55" s="46">
        <v>77554461913.360428</v>
      </c>
      <c r="AU55" s="46">
        <v>82389236570.314743</v>
      </c>
      <c r="AV55" s="46">
        <v>87224011227.269058</v>
      </c>
      <c r="AW55" s="46">
        <v>92058785884.223373</v>
      </c>
      <c r="AX55" s="46">
        <v>96893560541.177689</v>
      </c>
      <c r="AY55" s="46">
        <v>101728335198.132</v>
      </c>
      <c r="AZ55" s="46">
        <v>106563109855.08632</v>
      </c>
      <c r="BA55" s="46">
        <v>111397884512.04063</v>
      </c>
      <c r="BB55" s="46">
        <v>116232659168.99495</v>
      </c>
      <c r="BC55" s="46">
        <v>121067433825.94926</v>
      </c>
      <c r="BD55" s="46">
        <v>125902208482.90358</v>
      </c>
      <c r="BE55" s="46">
        <v>130736983139.85789</v>
      </c>
      <c r="BF55" s="46">
        <v>135571757796.81221</v>
      </c>
      <c r="BG55" s="46">
        <v>140406532453.76654</v>
      </c>
      <c r="BH55" s="46">
        <v>145241307110.72086</v>
      </c>
      <c r="BI55" s="46">
        <v>150076081767.67517</v>
      </c>
      <c r="BJ55" s="46">
        <v>154910856424.62949</v>
      </c>
      <c r="BK55" s="46">
        <v>159745631081.58383</v>
      </c>
    </row>
    <row r="58" spans="1:74" x14ac:dyDescent="0.25">
      <c r="D58" s="46">
        <v>34.200000000000003</v>
      </c>
      <c r="E58" s="46" t="s">
        <v>115</v>
      </c>
      <c r="F58" s="46" t="s">
        <v>116</v>
      </c>
    </row>
    <row r="59" spans="1:74" x14ac:dyDescent="0.25">
      <c r="D59" s="46">
        <v>37.299999999999997</v>
      </c>
      <c r="E59" s="46" t="s">
        <v>115</v>
      </c>
      <c r="F59" s="46" t="s">
        <v>117</v>
      </c>
    </row>
    <row r="60" spans="1:74" x14ac:dyDescent="0.25">
      <c r="D60" s="46">
        <v>3.7854100000000002</v>
      </c>
      <c r="E60" s="46" t="s">
        <v>118</v>
      </c>
    </row>
    <row r="61" spans="1:74" x14ac:dyDescent="0.25">
      <c r="D61" s="46">
        <f>D58*D60</f>
        <v>129.46102200000001</v>
      </c>
      <c r="E61" s="46" t="s">
        <v>119</v>
      </c>
      <c r="F61" s="46" t="s">
        <v>116</v>
      </c>
    </row>
    <row r="62" spans="1:74" x14ac:dyDescent="0.25">
      <c r="D62" s="46">
        <f>D59*D60</f>
        <v>141.19579300000001</v>
      </c>
      <c r="E62" s="46" t="s">
        <v>119</v>
      </c>
      <c r="F62" s="46" t="s">
        <v>117</v>
      </c>
    </row>
    <row r="63" spans="1:74" x14ac:dyDescent="0.25">
      <c r="D63" s="46">
        <v>24</v>
      </c>
      <c r="E63" s="46" t="s">
        <v>115</v>
      </c>
      <c r="F63" s="46" t="s">
        <v>105</v>
      </c>
    </row>
    <row r="64" spans="1:74" x14ac:dyDescent="0.25">
      <c r="D64" s="46">
        <v>33</v>
      </c>
      <c r="E64" s="46" t="s">
        <v>115</v>
      </c>
      <c r="F64" s="46" t="s">
        <v>131</v>
      </c>
    </row>
    <row r="65" spans="4:6" x14ac:dyDescent="0.25">
      <c r="D65" s="46">
        <f>D60*D63</f>
        <v>90.84984</v>
      </c>
      <c r="E65" s="46" t="s">
        <v>119</v>
      </c>
      <c r="F65" s="46" t="s">
        <v>105</v>
      </c>
    </row>
    <row r="66" spans="4:6" x14ac:dyDescent="0.25">
      <c r="D66" s="46">
        <f>D60*D64</f>
        <v>124.91853</v>
      </c>
      <c r="E66" s="46" t="s">
        <v>119</v>
      </c>
      <c r="F66" s="46" t="s">
        <v>131</v>
      </c>
    </row>
  </sheetData>
  <mergeCells count="8">
    <mergeCell ref="BM44:BM45"/>
    <mergeCell ref="BM48:BM49"/>
    <mergeCell ref="BM50:BM51"/>
    <mergeCell ref="BM2:BM12"/>
    <mergeCell ref="BM13:BM23"/>
    <mergeCell ref="BM26:BM32"/>
    <mergeCell ref="BM33:BM39"/>
    <mergeCell ref="BM42:BM4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S32"/>
  <sheetViews>
    <sheetView topLeftCell="BG1" workbookViewId="0">
      <selection activeCell="BO33" sqref="BO33"/>
    </sheetView>
  </sheetViews>
  <sheetFormatPr defaultRowHeight="15" x14ac:dyDescent="0.25"/>
  <cols>
    <col min="1" max="1" width="43" bestFit="1" customWidth="1"/>
    <col min="2" max="2" width="9.85546875" style="46" bestFit="1" customWidth="1"/>
    <col min="3" max="3" width="5.5703125" style="46" bestFit="1" customWidth="1"/>
    <col min="67" max="67" width="19.7109375" style="46" bestFit="1" customWidth="1"/>
  </cols>
  <sheetData>
    <row r="1" spans="1:71" s="46" customFormat="1" x14ac:dyDescent="0.25">
      <c r="A1" s="46" t="s">
        <v>34</v>
      </c>
      <c r="B1" s="46" t="s">
        <v>122</v>
      </c>
      <c r="C1" s="46" t="s">
        <v>73</v>
      </c>
      <c r="D1" s="46">
        <v>1991</v>
      </c>
      <c r="E1" s="46">
        <v>1992</v>
      </c>
      <c r="F1" s="46">
        <v>1993</v>
      </c>
      <c r="G1" s="46">
        <v>1994</v>
      </c>
      <c r="H1" s="46">
        <v>1995</v>
      </c>
      <c r="I1" s="46">
        <v>1996</v>
      </c>
      <c r="J1" s="46">
        <v>1997</v>
      </c>
      <c r="K1" s="46">
        <v>1998</v>
      </c>
      <c r="L1" s="46">
        <v>1999</v>
      </c>
      <c r="M1" s="46">
        <v>2000</v>
      </c>
      <c r="N1" s="46">
        <v>2001</v>
      </c>
      <c r="O1" s="46">
        <v>2002</v>
      </c>
      <c r="P1" s="46">
        <v>2003</v>
      </c>
      <c r="Q1" s="46">
        <v>2004</v>
      </c>
      <c r="R1" s="46">
        <v>2005</v>
      </c>
      <c r="S1" s="46">
        <v>2006</v>
      </c>
      <c r="T1" s="46">
        <v>2007</v>
      </c>
      <c r="U1" s="46">
        <v>2008</v>
      </c>
      <c r="V1" s="46">
        <v>2009</v>
      </c>
      <c r="W1" s="46">
        <v>2010</v>
      </c>
      <c r="X1" s="46">
        <v>2011</v>
      </c>
      <c r="Y1" s="46">
        <v>2012</v>
      </c>
      <c r="Z1" s="46">
        <v>2013</v>
      </c>
      <c r="AA1" s="46">
        <v>2014</v>
      </c>
      <c r="AB1" s="46">
        <v>2015</v>
      </c>
      <c r="AC1" s="46">
        <v>2016</v>
      </c>
      <c r="AD1" s="46">
        <v>2017</v>
      </c>
      <c r="AE1" s="46">
        <v>2018</v>
      </c>
      <c r="AF1" s="46">
        <v>2019</v>
      </c>
      <c r="AG1" s="46">
        <v>2020</v>
      </c>
      <c r="AH1" s="46">
        <v>2021</v>
      </c>
      <c r="AI1" s="46">
        <v>2022</v>
      </c>
      <c r="AJ1" s="46">
        <v>2023</v>
      </c>
      <c r="AK1" s="46">
        <v>2024</v>
      </c>
      <c r="AL1" s="46">
        <v>2025</v>
      </c>
      <c r="AM1" s="46">
        <v>2026</v>
      </c>
      <c r="AN1" s="46">
        <v>2027</v>
      </c>
      <c r="AO1" s="46">
        <v>2028</v>
      </c>
      <c r="AP1" s="46">
        <v>2029</v>
      </c>
      <c r="AQ1" s="46">
        <v>2030</v>
      </c>
      <c r="AR1" s="46">
        <v>2031</v>
      </c>
      <c r="AS1" s="46">
        <v>2032</v>
      </c>
      <c r="AT1" s="46">
        <v>2033</v>
      </c>
      <c r="AU1" s="46">
        <v>2034</v>
      </c>
      <c r="AV1" s="46">
        <v>2035</v>
      </c>
      <c r="AW1" s="46">
        <v>2036</v>
      </c>
      <c r="AX1" s="46">
        <v>2037</v>
      </c>
      <c r="AY1" s="46">
        <v>2038</v>
      </c>
      <c r="AZ1" s="46">
        <v>2039</v>
      </c>
      <c r="BA1" s="46">
        <v>2040</v>
      </c>
      <c r="BB1" s="46">
        <v>2041</v>
      </c>
      <c r="BC1" s="46">
        <v>2042</v>
      </c>
      <c r="BD1" s="46">
        <v>2043</v>
      </c>
      <c r="BE1" s="46">
        <v>2044</v>
      </c>
      <c r="BF1" s="46">
        <v>2045</v>
      </c>
      <c r="BG1" s="46">
        <v>2046</v>
      </c>
      <c r="BH1" s="46">
        <v>2047</v>
      </c>
      <c r="BI1" s="46">
        <v>2048</v>
      </c>
      <c r="BJ1" s="46">
        <v>2049</v>
      </c>
      <c r="BK1" s="46">
        <v>2050</v>
      </c>
      <c r="BN1" s="79" t="s">
        <v>34</v>
      </c>
      <c r="BO1" s="79" t="s">
        <v>126</v>
      </c>
      <c r="BP1" s="79">
        <v>2020</v>
      </c>
      <c r="BQ1" s="79">
        <v>2030</v>
      </c>
      <c r="BR1" s="79">
        <v>2040</v>
      </c>
      <c r="BS1" s="79">
        <v>2050</v>
      </c>
    </row>
    <row r="2" spans="1:71" x14ac:dyDescent="0.25">
      <c r="A2" s="46" t="s">
        <v>38</v>
      </c>
      <c r="B2" s="46" t="s">
        <v>125</v>
      </c>
      <c r="C2" s="46" t="s">
        <v>121</v>
      </c>
      <c r="D2" s="40">
        <v>264298.13384870189</v>
      </c>
      <c r="E2" s="40">
        <v>520633.93324715138</v>
      </c>
      <c r="F2" s="40">
        <v>769361.87263473251</v>
      </c>
      <c r="G2" s="40">
        <v>1010815.693040224</v>
      </c>
      <c r="H2" s="40">
        <v>1245309.8961211501</v>
      </c>
      <c r="I2" s="40">
        <v>1473141.1108468894</v>
      </c>
      <c r="J2" s="40">
        <v>1694589.3453137057</v>
      </c>
      <c r="K2" s="40">
        <v>1909919.13479971</v>
      </c>
      <c r="L2" s="40">
        <v>2119380.5959568662</v>
      </c>
      <c r="M2" s="40">
        <v>2323210.3959727613</v>
      </c>
      <c r="N2" s="40">
        <v>2528030.7295535938</v>
      </c>
      <c r="O2" s="40">
        <v>3025243.1509060082</v>
      </c>
      <c r="P2" s="40">
        <v>3914439.356290834</v>
      </c>
      <c r="Q2" s="40">
        <v>4710896.3697284199</v>
      </c>
      <c r="R2" s="40">
        <v>5525197.0183615312</v>
      </c>
      <c r="S2" s="40">
        <v>7231647.8086248199</v>
      </c>
      <c r="T2" s="40">
        <v>10062408.411293173</v>
      </c>
      <c r="U2" s="40">
        <v>14189405.105481543</v>
      </c>
      <c r="V2" s="40">
        <v>15797944.519545022</v>
      </c>
      <c r="W2" s="40">
        <v>18242867.069163598</v>
      </c>
      <c r="X2" s="40">
        <v>21644931.750480775</v>
      </c>
      <c r="Y2" s="40">
        <v>25010342.637853604</v>
      </c>
      <c r="Z2" s="40">
        <v>28339782.020597737</v>
      </c>
      <c r="AA2" s="40">
        <v>31633912.565954678</v>
      </c>
      <c r="AB2" s="40">
        <v>34893378.109103166</v>
      </c>
      <c r="AC2" s="40">
        <v>38118804.402366176</v>
      </c>
      <c r="AD2" s="40">
        <v>41310799.82615076</v>
      </c>
      <c r="AE2" s="40">
        <v>44469956.063975215</v>
      </c>
      <c r="AF2" s="40">
        <v>47596848.74377133</v>
      </c>
      <c r="AG2" s="40">
        <v>49556285.501762286</v>
      </c>
      <c r="AH2" s="40">
        <v>51476133.357354373</v>
      </c>
      <c r="AI2" s="40">
        <v>53357103.689151615</v>
      </c>
      <c r="AJ2" s="40">
        <v>55199892.591257662</v>
      </c>
      <c r="AK2" s="40">
        <v>57005181.355855428</v>
      </c>
      <c r="AL2" s="40">
        <v>58773636.933713466</v>
      </c>
      <c r="AM2" s="40">
        <v>60505912.373896964</v>
      </c>
      <c r="AN2" s="40">
        <v>62202647.24387449</v>
      </c>
      <c r="AO2" s="40">
        <v>63864468.031133346</v>
      </c>
      <c r="AP2" s="40">
        <v>65491988.527341507</v>
      </c>
      <c r="AQ2" s="40">
        <v>67085810.196027875</v>
      </c>
      <c r="AR2" s="40">
        <v>68646522.524687812</v>
      </c>
      <c r="AS2" s="40">
        <v>70174703.362163767</v>
      </c>
      <c r="AT2" s="40">
        <v>71670919.242095917</v>
      </c>
      <c r="AU2" s="40">
        <v>73135725.693187952</v>
      </c>
      <c r="AV2" s="40">
        <v>74569667.5369858</v>
      </c>
      <c r="AW2" s="40">
        <v>75973279.173823923</v>
      </c>
      <c r="AX2" s="40">
        <v>77347084.857553944</v>
      </c>
      <c r="AY2" s="40">
        <v>78691598.959631622</v>
      </c>
      <c r="AZ2" s="40">
        <v>80007326.223104283</v>
      </c>
      <c r="BA2" s="40">
        <v>81294762.007007778</v>
      </c>
      <c r="BB2" s="40">
        <v>82554392.521651208</v>
      </c>
      <c r="BC2" s="40">
        <v>83786695.055240288</v>
      </c>
      <c r="BD2" s="40">
        <v>84992138.192262843</v>
      </c>
      <c r="BE2" s="40">
        <v>86171182.024035797</v>
      </c>
      <c r="BF2" s="40">
        <v>87324278.351789445</v>
      </c>
      <c r="BG2" s="40">
        <v>88451870.882644176</v>
      </c>
      <c r="BH2" s="40">
        <v>89554395.41881302</v>
      </c>
      <c r="BI2" s="40">
        <v>90632280.040346593</v>
      </c>
      <c r="BJ2" s="40">
        <v>91685945.281717375</v>
      </c>
      <c r="BK2" s="40">
        <v>92715804.30194822</v>
      </c>
      <c r="BN2" s="80" t="s">
        <v>38</v>
      </c>
      <c r="BO2" s="81" t="s">
        <v>129</v>
      </c>
      <c r="BP2" s="56">
        <f>AG2/1000000</f>
        <v>49.556285501762282</v>
      </c>
      <c r="BQ2" s="56">
        <f>AQ2/1000000</f>
        <v>67.085810196027879</v>
      </c>
      <c r="BR2" s="56">
        <f>BA2/1000000</f>
        <v>81.294762007007776</v>
      </c>
      <c r="BS2" s="56">
        <f>BK2/1000000</f>
        <v>92.715804301948225</v>
      </c>
    </row>
    <row r="3" spans="1:71" x14ac:dyDescent="0.25">
      <c r="A3" s="46" t="s">
        <v>71</v>
      </c>
      <c r="B3" s="46" t="s">
        <v>125</v>
      </c>
      <c r="C3" s="46" t="s">
        <v>121</v>
      </c>
      <c r="D3" s="40">
        <v>778374.70567275002</v>
      </c>
      <c r="E3" s="40">
        <v>1535022.1093097155</v>
      </c>
      <c r="F3" s="40">
        <v>2270889.154513876</v>
      </c>
      <c r="G3" s="40">
        <v>2986866.5307719884</v>
      </c>
      <c r="H3" s="40">
        <v>3683792.8982335599</v>
      </c>
      <c r="I3" s="40">
        <v>4362458.7303994726</v>
      </c>
      <c r="J3" s="40">
        <v>5023609.8149621096</v>
      </c>
      <c r="K3" s="40">
        <v>5667950.4482213622</v>
      </c>
      <c r="L3" s="40">
        <v>6296146.3543270566</v>
      </c>
      <c r="M3" s="40">
        <v>6908827.3569737086</v>
      </c>
      <c r="N3" s="40">
        <v>7515181.8335191449</v>
      </c>
      <c r="O3" s="40">
        <v>8613695.5486764461</v>
      </c>
      <c r="P3" s="40">
        <v>10091710.215177305</v>
      </c>
      <c r="Q3" s="40">
        <v>10296365.485343222</v>
      </c>
      <c r="R3" s="40">
        <v>12914628.496858951</v>
      </c>
      <c r="S3" s="40">
        <v>17405074.823177025</v>
      </c>
      <c r="T3" s="40">
        <v>22085449.70506895</v>
      </c>
      <c r="U3" s="40">
        <v>28231323.549744397</v>
      </c>
      <c r="V3" s="40">
        <v>30621595.045509823</v>
      </c>
      <c r="W3" s="40">
        <v>32341703.830018461</v>
      </c>
      <c r="X3" s="40">
        <v>51727280.825275332</v>
      </c>
      <c r="Y3" s="40">
        <v>70742838.168249413</v>
      </c>
      <c r="Z3" s="40">
        <v>89398913.805538431</v>
      </c>
      <c r="AA3" s="40">
        <v>107705648.41422251</v>
      </c>
      <c r="AB3" s="40">
        <v>125672803.98151574</v>
      </c>
      <c r="AC3" s="40">
        <v>143309781.34978732</v>
      </c>
      <c r="AD3" s="40">
        <v>160625636.79363835</v>
      </c>
      <c r="AE3" s="40">
        <v>177629097.69084603</v>
      </c>
      <c r="AF3" s="40">
        <v>194328577.34451342</v>
      </c>
      <c r="AG3" s="40">
        <v>222208852.97707891</v>
      </c>
      <c r="AH3" s="40">
        <v>238299385.15507683</v>
      </c>
      <c r="AI3" s="40">
        <v>254101706.44889736</v>
      </c>
      <c r="AJ3" s="40">
        <v>269623064.49129468</v>
      </c>
      <c r="AK3" s="40">
        <v>284870464.70725036</v>
      </c>
      <c r="AL3" s="40">
        <v>299850680.54579437</v>
      </c>
      <c r="AM3" s="40">
        <v>314570263.19176239</v>
      </c>
      <c r="AN3" s="40">
        <v>329035550.78817892</v>
      </c>
      <c r="AO3" s="40">
        <v>343252677.19791365</v>
      </c>
      <c r="AP3" s="40">
        <v>357227580.33134544</v>
      </c>
      <c r="AQ3" s="40">
        <v>370966010.06501532</v>
      </c>
      <c r="AR3" s="40">
        <v>384473535.77461541</v>
      </c>
      <c r="AS3" s="40">
        <v>397755553.50414735</v>
      </c>
      <c r="AT3" s="40">
        <v>410817292.79168439</v>
      </c>
      <c r="AU3" s="40">
        <v>423663823.1708644</v>
      </c>
      <c r="AV3" s="40">
        <v>436300060.36603624</v>
      </c>
      <c r="AW3" s="40">
        <v>448730772.19785047</v>
      </c>
      <c r="AX3" s="40">
        <v>460960584.21505004</v>
      </c>
      <c r="AY3" s="40">
        <v>472993985.0672313</v>
      </c>
      <c r="AZ3" s="40">
        <v>484835331.63245362</v>
      </c>
      <c r="BA3" s="40">
        <v>496488853.91271812</v>
      </c>
      <c r="BB3" s="40">
        <v>507958659.70956063</v>
      </c>
      <c r="BC3" s="40">
        <v>519248739.09126461</v>
      </c>
      <c r="BD3" s="40">
        <v>530362968.66251838</v>
      </c>
      <c r="BE3" s="40">
        <v>541305115.64669895</v>
      </c>
      <c r="BF3" s="40">
        <v>552078841.79037046</v>
      </c>
      <c r="BG3" s="40">
        <v>562687707.09902966</v>
      </c>
      <c r="BH3" s="40">
        <v>573135173.41260135</v>
      </c>
      <c r="BI3" s="40">
        <v>583424607.82870936</v>
      </c>
      <c r="BJ3" s="40">
        <v>593559285.98128545</v>
      </c>
      <c r="BK3" s="40">
        <v>603542395.16661298</v>
      </c>
      <c r="BN3" s="82" t="s">
        <v>71</v>
      </c>
      <c r="BO3" s="83" t="s">
        <v>129</v>
      </c>
      <c r="BP3" s="58">
        <f t="shared" ref="BP3:BP5" si="0">AG3/1000000</f>
        <v>222.20885297707892</v>
      </c>
      <c r="BQ3" s="58">
        <f t="shared" ref="BQ3:BQ5" si="1">AQ3/1000000</f>
        <v>370.96601006501533</v>
      </c>
      <c r="BR3" s="58">
        <f t="shared" ref="BR3:BR5" si="2">BA3/1000000</f>
        <v>496.48885391271813</v>
      </c>
      <c r="BS3" s="58">
        <f t="shared" ref="BS3:BS5" si="3">BK3/1000000</f>
        <v>603.54239516661301</v>
      </c>
    </row>
    <row r="4" spans="1:71" x14ac:dyDescent="0.25">
      <c r="A4" s="46" t="s">
        <v>38</v>
      </c>
      <c r="B4" s="46" t="s">
        <v>123</v>
      </c>
      <c r="C4" s="46" t="s">
        <v>121</v>
      </c>
      <c r="D4">
        <v>264298.13384870189</v>
      </c>
      <c r="E4">
        <v>520633.93324715138</v>
      </c>
      <c r="F4">
        <v>769361.87263473251</v>
      </c>
      <c r="G4">
        <v>1010815.693040224</v>
      </c>
      <c r="H4">
        <v>1245309.8961211501</v>
      </c>
      <c r="I4">
        <v>1473141.1108468894</v>
      </c>
      <c r="J4">
        <v>1694589.3453137057</v>
      </c>
      <c r="K4">
        <v>1909919.13479971</v>
      </c>
      <c r="L4">
        <v>2119380.5959568662</v>
      </c>
      <c r="M4">
        <v>2323210.3959727613</v>
      </c>
      <c r="N4">
        <v>2528030.7295535938</v>
      </c>
      <c r="O4">
        <v>3025243.1509060082</v>
      </c>
      <c r="P4">
        <v>3914439.356290834</v>
      </c>
      <c r="Q4">
        <v>4710896.3697284199</v>
      </c>
      <c r="R4">
        <v>5525197.0183615312</v>
      </c>
      <c r="S4">
        <v>7231647.8086248199</v>
      </c>
      <c r="T4">
        <v>10062408.411293173</v>
      </c>
      <c r="U4">
        <v>14189405.105481543</v>
      </c>
      <c r="V4">
        <v>15797944.519545022</v>
      </c>
      <c r="W4">
        <v>18242867.069163598</v>
      </c>
      <c r="X4">
        <v>21644931.750480775</v>
      </c>
      <c r="Y4">
        <v>25010342.637853604</v>
      </c>
      <c r="Z4">
        <v>28339782.020597737</v>
      </c>
      <c r="AA4">
        <v>31633912.565954678</v>
      </c>
      <c r="AB4">
        <v>34893378.109103166</v>
      </c>
      <c r="AC4">
        <v>38118804.402366176</v>
      </c>
      <c r="AD4">
        <v>41310799.82615076</v>
      </c>
      <c r="AE4">
        <v>44469956.063975215</v>
      </c>
      <c r="AF4">
        <v>47596848.74377133</v>
      </c>
      <c r="AG4">
        <v>49511094.406045981</v>
      </c>
      <c r="AH4">
        <v>51371987.575322554</v>
      </c>
      <c r="AI4">
        <v>53180768.981281802</v>
      </c>
      <c r="AJ4">
        <v>54938650.678186543</v>
      </c>
      <c r="AK4">
        <v>56646816.811468519</v>
      </c>
      <c r="AL4">
        <v>58306424.356770068</v>
      </c>
      <c r="AM4">
        <v>59918603.832818002</v>
      </c>
      <c r="AN4">
        <v>61484459.989418238</v>
      </c>
      <c r="AO4">
        <v>63005072.471780166</v>
      </c>
      <c r="AP4">
        <v>64481496.462302886</v>
      </c>
      <c r="AQ4">
        <v>65914763.300887689</v>
      </c>
      <c r="AR4">
        <v>67305881.084774628</v>
      </c>
      <c r="AS4">
        <v>68655835.248842657</v>
      </c>
      <c r="AT4">
        <v>69965589.127255678</v>
      </c>
      <c r="AU4">
        <v>71236084.497286275</v>
      </c>
      <c r="AV4">
        <v>72468242.106099531</v>
      </c>
      <c r="AW4">
        <v>73662962.181234837</v>
      </c>
      <c r="AX4">
        <v>74821124.925482512</v>
      </c>
      <c r="AY4">
        <v>75943590.996811047</v>
      </c>
      <c r="AZ4">
        <v>77031201.973967031</v>
      </c>
      <c r="BA4">
        <v>78084780.808333293</v>
      </c>
      <c r="BB4">
        <v>79105132.26260072</v>
      </c>
      <c r="BC4">
        <v>80093043.33677882</v>
      </c>
      <c r="BD4">
        <v>81049283.682042465</v>
      </c>
      <c r="BE4">
        <v>81974606.002886221</v>
      </c>
      <c r="BF4">
        <v>82869746.448033333</v>
      </c>
      <c r="BG4">
        <v>83735424.99052386</v>
      </c>
      <c r="BH4">
        <v>84572345.797384322</v>
      </c>
      <c r="BI4">
        <v>85381197.589262396</v>
      </c>
      <c r="BJ4">
        <v>86162653.990389749</v>
      </c>
      <c r="BK4">
        <v>86917373.868643135</v>
      </c>
      <c r="BN4" s="80" t="s">
        <v>38</v>
      </c>
      <c r="BO4" s="90" t="s">
        <v>128</v>
      </c>
      <c r="BP4" s="56">
        <f t="shared" si="0"/>
        <v>49.511094406045977</v>
      </c>
      <c r="BQ4" s="56">
        <f t="shared" si="1"/>
        <v>65.914763300887685</v>
      </c>
      <c r="BR4" s="56">
        <f t="shared" si="2"/>
        <v>78.084780808333292</v>
      </c>
      <c r="BS4" s="56">
        <f t="shared" si="3"/>
        <v>86.917373868643139</v>
      </c>
    </row>
    <row r="5" spans="1:71" x14ac:dyDescent="0.25">
      <c r="A5" s="46" t="s">
        <v>71</v>
      </c>
      <c r="B5" s="46" t="s">
        <v>123</v>
      </c>
      <c r="C5" s="46" t="s">
        <v>121</v>
      </c>
      <c r="D5">
        <v>778374.70567275002</v>
      </c>
      <c r="E5">
        <v>1535022.1093097155</v>
      </c>
      <c r="F5">
        <v>2270889.154513876</v>
      </c>
      <c r="G5">
        <v>2986866.5307719884</v>
      </c>
      <c r="H5">
        <v>3683792.8982335599</v>
      </c>
      <c r="I5">
        <v>4362458.7303994726</v>
      </c>
      <c r="J5">
        <v>5023609.8149621096</v>
      </c>
      <c r="K5">
        <v>5667950.4482213622</v>
      </c>
      <c r="L5">
        <v>6296146.3543270566</v>
      </c>
      <c r="M5">
        <v>6908827.3569737086</v>
      </c>
      <c r="N5">
        <v>7515181.8335191449</v>
      </c>
      <c r="O5">
        <v>8613695.5486764461</v>
      </c>
      <c r="P5">
        <v>10091710.215177305</v>
      </c>
      <c r="Q5">
        <v>10296365.485343222</v>
      </c>
      <c r="R5">
        <v>12914628.496858951</v>
      </c>
      <c r="S5">
        <v>17405074.823177025</v>
      </c>
      <c r="T5">
        <v>22085449.70506895</v>
      </c>
      <c r="U5">
        <v>28231323.549744397</v>
      </c>
      <c r="V5">
        <v>30621595.045509823</v>
      </c>
      <c r="W5">
        <v>32341703.830018461</v>
      </c>
      <c r="X5">
        <v>51727280.825275332</v>
      </c>
      <c r="Y5">
        <v>70742838.168249413</v>
      </c>
      <c r="Z5">
        <v>89398913.805538431</v>
      </c>
      <c r="AA5">
        <v>107705648.41422251</v>
      </c>
      <c r="AB5">
        <v>125672803.98151574</v>
      </c>
      <c r="AC5">
        <v>143309781.34978732</v>
      </c>
      <c r="AD5">
        <v>160625636.79363835</v>
      </c>
      <c r="AE5">
        <v>177629097.69084603</v>
      </c>
      <c r="AF5">
        <v>194328577.34451342</v>
      </c>
      <c r="AG5">
        <v>222208852.97707891</v>
      </c>
      <c r="AH5">
        <v>238229247.83970243</v>
      </c>
      <c r="AI5">
        <v>253948711.19172147</v>
      </c>
      <c r="AJ5">
        <v>269374993.10510945</v>
      </c>
      <c r="AK5">
        <v>284515588.62119752</v>
      </c>
      <c r="AL5">
        <v>299377748.25573355</v>
      </c>
      <c r="AM5">
        <v>313968487.97859573</v>
      </c>
      <c r="AN5">
        <v>328294598.69894862</v>
      </c>
      <c r="AO5">
        <v>342362655.28458202</v>
      </c>
      <c r="AP5">
        <v>356179025.14226067</v>
      </c>
      <c r="AQ5">
        <v>369749876.38415611</v>
      </c>
      <c r="AR5">
        <v>383081185.60379922</v>
      </c>
      <c r="AS5">
        <v>396178745.28347266</v>
      </c>
      <c r="AT5">
        <v>409048170.85356551</v>
      </c>
      <c r="AU5">
        <v>421694907.42310184</v>
      </c>
      <c r="AV5">
        <v>434124236.19944823</v>
      </c>
      <c r="AW5">
        <v>446341280.61407495</v>
      </c>
      <c r="AX5">
        <v>458351012.1702047</v>
      </c>
      <c r="AY5">
        <v>470158256.027201</v>
      </c>
      <c r="AZ5">
        <v>481767696.33564961</v>
      </c>
      <c r="BA5">
        <v>493183881.33623165</v>
      </c>
      <c r="BB5">
        <v>504411228.23470807</v>
      </c>
      <c r="BC5">
        <v>515454027.8645944</v>
      </c>
      <c r="BD5">
        <v>526316449.14842296</v>
      </c>
      <c r="BE5">
        <v>537002543.36784625</v>
      </c>
      <c r="BF5">
        <v>547516248.25223875</v>
      </c>
      <c r="BG5">
        <v>557861391.89489806</v>
      </c>
      <c r="BH5">
        <v>568041696.50541675</v>
      </c>
      <c r="BI5">
        <v>578060782.00631607</v>
      </c>
      <c r="BJ5">
        <v>587922169.48156774</v>
      </c>
      <c r="BK5">
        <v>597629284.46916795</v>
      </c>
      <c r="BN5" s="82" t="s">
        <v>71</v>
      </c>
      <c r="BO5" s="86" t="s">
        <v>128</v>
      </c>
      <c r="BP5" s="58">
        <f t="shared" si="0"/>
        <v>222.20885297707892</v>
      </c>
      <c r="BQ5" s="58">
        <f t="shared" si="1"/>
        <v>369.7498763841561</v>
      </c>
      <c r="BR5" s="58">
        <f t="shared" si="2"/>
        <v>493.18388133623165</v>
      </c>
      <c r="BS5" s="58">
        <f t="shared" si="3"/>
        <v>597.62928446916794</v>
      </c>
    </row>
    <row r="6" spans="1:71" x14ac:dyDescent="0.25">
      <c r="A6" s="46" t="s">
        <v>38</v>
      </c>
      <c r="B6" s="46" t="s">
        <v>124</v>
      </c>
      <c r="C6" s="46" t="s">
        <v>121</v>
      </c>
      <c r="D6">
        <v>264298.13384870189</v>
      </c>
      <c r="E6">
        <v>520633.93324715138</v>
      </c>
      <c r="F6">
        <v>769361.87263473251</v>
      </c>
      <c r="G6">
        <v>1010815.693040224</v>
      </c>
      <c r="H6">
        <v>1245309.8961211501</v>
      </c>
      <c r="I6">
        <v>1473141.1108468894</v>
      </c>
      <c r="J6">
        <v>1694589.3453137057</v>
      </c>
      <c r="K6">
        <v>1909919.13479971</v>
      </c>
      <c r="L6">
        <v>2119380.5959568662</v>
      </c>
      <c r="M6">
        <v>2323210.3959727613</v>
      </c>
      <c r="N6">
        <v>2528030.7295535938</v>
      </c>
      <c r="O6">
        <v>3025243.1509060082</v>
      </c>
      <c r="P6">
        <v>3914439.356290834</v>
      </c>
      <c r="Q6">
        <v>4710896.3697284199</v>
      </c>
      <c r="R6">
        <v>5525197.0183615312</v>
      </c>
      <c r="S6">
        <v>7231647.8086248199</v>
      </c>
      <c r="T6">
        <v>10062408.411293173</v>
      </c>
      <c r="U6">
        <v>14189405.105481543</v>
      </c>
      <c r="V6">
        <v>15797944.519545022</v>
      </c>
      <c r="W6">
        <v>18242867.069163598</v>
      </c>
      <c r="X6">
        <v>21644931.750480775</v>
      </c>
      <c r="Y6">
        <v>25010342.637853604</v>
      </c>
      <c r="Z6">
        <v>28339782.020597737</v>
      </c>
      <c r="AA6">
        <v>31633912.565954678</v>
      </c>
      <c r="AB6">
        <v>34893378.109103166</v>
      </c>
      <c r="AC6">
        <v>38118804.402366176</v>
      </c>
      <c r="AD6">
        <v>41310799.82615076</v>
      </c>
      <c r="AE6">
        <v>44469956.063975215</v>
      </c>
      <c r="AF6">
        <v>47596848.74377133</v>
      </c>
      <c r="AG6">
        <v>49603070.105662473</v>
      </c>
      <c r="AH6">
        <v>51584486.576389253</v>
      </c>
      <c r="AI6">
        <v>53541472.727950081</v>
      </c>
      <c r="AJ6">
        <v>55474393.071860045</v>
      </c>
      <c r="AK6">
        <v>57383602.472240299</v>
      </c>
      <c r="AL6">
        <v>59269446.537688687</v>
      </c>
      <c r="AM6">
        <v>61132261.993199393</v>
      </c>
      <c r="AN6">
        <v>62972377.033312932</v>
      </c>
      <c r="AO6">
        <v>64790111.657599464</v>
      </c>
      <c r="AP6">
        <v>66585777.989503719</v>
      </c>
      <c r="AQ6">
        <v>68359680.579513699</v>
      </c>
      <c r="AR6">
        <v>70112116.693550617</v>
      </c>
      <c r="AS6">
        <v>71843376.587420493</v>
      </c>
      <c r="AT6">
        <v>73553743.768113196</v>
      </c>
      <c r="AU6">
        <v>75243495.242684633</v>
      </c>
      <c r="AV6">
        <v>76912901.755411252</v>
      </c>
      <c r="AW6">
        <v>78562228.013862014</v>
      </c>
      <c r="AX6">
        <v>80191732.904494256</v>
      </c>
      <c r="AY6">
        <v>81801669.698340312</v>
      </c>
      <c r="AZ6">
        <v>83392286.24731873</v>
      </c>
      <c r="BA6">
        <v>84963825.171670109</v>
      </c>
      <c r="BB6">
        <v>86516524.038988039</v>
      </c>
      <c r="BC6">
        <v>88050615.535286903</v>
      </c>
      <c r="BD6">
        <v>89566327.628522366</v>
      </c>
      <c r="BE6">
        <v>91063883.724955454</v>
      </c>
      <c r="BF6">
        <v>92543502.818728149</v>
      </c>
      <c r="BG6">
        <v>94005399.634997219</v>
      </c>
      <c r="BH6">
        <v>95449784.766952664</v>
      </c>
      <c r="BI6">
        <v>96876864.807028577</v>
      </c>
      <c r="BJ6">
        <v>98286842.472596154</v>
      </c>
      <c r="BK6">
        <v>99679916.725836277</v>
      </c>
      <c r="BN6" s="84" t="s">
        <v>38</v>
      </c>
      <c r="BO6" s="85" t="s">
        <v>130</v>
      </c>
      <c r="BP6" s="57">
        <f>AG6/1000000</f>
        <v>49.603070105662475</v>
      </c>
      <c r="BQ6" s="57">
        <f>AQ6/1000000</f>
        <v>68.359680579513693</v>
      </c>
      <c r="BR6" s="57">
        <f>BA6/1000000</f>
        <v>84.963825171670109</v>
      </c>
      <c r="BS6" s="57">
        <f>BK6/1000000</f>
        <v>99.679916725836279</v>
      </c>
    </row>
    <row r="7" spans="1:71" x14ac:dyDescent="0.25">
      <c r="A7" s="46" t="s">
        <v>71</v>
      </c>
      <c r="B7" s="46" t="s">
        <v>124</v>
      </c>
      <c r="C7" s="46" t="s">
        <v>121</v>
      </c>
      <c r="D7">
        <v>778374.70567275002</v>
      </c>
      <c r="E7">
        <v>1535022.1093097155</v>
      </c>
      <c r="F7">
        <v>2270889.154513876</v>
      </c>
      <c r="G7">
        <v>2986866.5307719884</v>
      </c>
      <c r="H7">
        <v>3683792.8982335599</v>
      </c>
      <c r="I7">
        <v>4362458.7303994726</v>
      </c>
      <c r="J7">
        <v>5023609.8149621096</v>
      </c>
      <c r="K7">
        <v>5667950.4482213622</v>
      </c>
      <c r="L7">
        <v>6296146.3543270566</v>
      </c>
      <c r="M7">
        <v>6908827.3569737086</v>
      </c>
      <c r="N7">
        <v>7515181.8335191449</v>
      </c>
      <c r="O7">
        <v>8613695.5486764461</v>
      </c>
      <c r="P7">
        <v>10091710.215177305</v>
      </c>
      <c r="Q7">
        <v>10296365.485343222</v>
      </c>
      <c r="R7">
        <v>12914628.496858951</v>
      </c>
      <c r="S7">
        <v>17405074.823177025</v>
      </c>
      <c r="T7">
        <v>22085449.70506895</v>
      </c>
      <c r="U7">
        <v>28231323.549744397</v>
      </c>
      <c r="V7">
        <v>30621595.045509823</v>
      </c>
      <c r="W7">
        <v>32341703.830018461</v>
      </c>
      <c r="X7">
        <v>51727280.825275332</v>
      </c>
      <c r="Y7">
        <v>70742838.168249413</v>
      </c>
      <c r="Z7">
        <v>89398913.805538431</v>
      </c>
      <c r="AA7">
        <v>107705648.41422251</v>
      </c>
      <c r="AB7">
        <v>125672803.98151574</v>
      </c>
      <c r="AC7">
        <v>143309781.34978732</v>
      </c>
      <c r="AD7">
        <v>160625636.79363835</v>
      </c>
      <c r="AE7">
        <v>177629097.69084603</v>
      </c>
      <c r="AF7">
        <v>194328577.34451342</v>
      </c>
      <c r="AG7">
        <v>222208852.97707891</v>
      </c>
      <c r="AH7">
        <v>238370220.3541863</v>
      </c>
      <c r="AI7">
        <v>254256990.89307556</v>
      </c>
      <c r="AJ7">
        <v>269876097.20286536</v>
      </c>
      <c r="AK7">
        <v>285234234.59975314</v>
      </c>
      <c r="AL7">
        <v>300337871.27323407</v>
      </c>
      <c r="AM7">
        <v>315193257.93306476</v>
      </c>
      <c r="AN7">
        <v>329806436.96765178</v>
      </c>
      <c r="AO7">
        <v>344183251.1425035</v>
      </c>
      <c r="AP7">
        <v>358329351.86546957</v>
      </c>
      <c r="AQ7">
        <v>372250207.04374075</v>
      </c>
      <c r="AR7">
        <v>385951108.55594671</v>
      </c>
      <c r="AS7">
        <v>399437179.36117667</v>
      </c>
      <c r="AT7">
        <v>412713380.26534772</v>
      </c>
      <c r="AU7">
        <v>425784516.36403948</v>
      </c>
      <c r="AV7">
        <v>438655243.17970908</v>
      </c>
      <c r="AW7">
        <v>451330072.51006889</v>
      </c>
      <c r="AX7">
        <v>463813378.00337303</v>
      </c>
      <c r="AY7">
        <v>476109400.47537684</v>
      </c>
      <c r="AZ7">
        <v>488222252.98183709</v>
      </c>
      <c r="BA7">
        <v>500155925.65956622</v>
      </c>
      <c r="BB7">
        <v>511914290.34827816</v>
      </c>
      <c r="BC7">
        <v>523501105.00472212</v>
      </c>
      <c r="BD7">
        <v>534920017.91992193</v>
      </c>
      <c r="BE7">
        <v>546174571.74969506</v>
      </c>
      <c r="BF7">
        <v>557268207.36803138</v>
      </c>
      <c r="BG7">
        <v>568204267.55235612</v>
      </c>
      <c r="BH7">
        <v>578986000.50917375</v>
      </c>
      <c r="BI7">
        <v>589616563.24811006</v>
      </c>
      <c r="BJ7">
        <v>600099024.81190538</v>
      </c>
      <c r="BK7">
        <v>610436369.35445356</v>
      </c>
      <c r="BN7" s="82" t="s">
        <v>71</v>
      </c>
      <c r="BO7" s="86" t="s">
        <v>130</v>
      </c>
      <c r="BP7" s="58">
        <f>AG7/1000000</f>
        <v>222.20885297707892</v>
      </c>
      <c r="BQ7" s="58">
        <f>AQ7/1000000</f>
        <v>372.25020704374077</v>
      </c>
      <c r="BR7" s="58">
        <f>BA7/1000000</f>
        <v>500.15592565956621</v>
      </c>
      <c r="BS7" s="58">
        <f>BK7/1000000</f>
        <v>610.43636935445352</v>
      </c>
    </row>
    <row r="8" spans="1:71" x14ac:dyDescent="0.25">
      <c r="A8" s="46"/>
      <c r="BN8" s="88" t="s">
        <v>110</v>
      </c>
    </row>
    <row r="9" spans="1:71" x14ac:dyDescent="0.25">
      <c r="A9" s="46"/>
      <c r="BN9" s="80" t="s">
        <v>38</v>
      </c>
      <c r="BO9" s="90" t="s">
        <v>128</v>
      </c>
      <c r="BP9" s="56">
        <f>BP2-BP4</f>
        <v>4.5191095716305085E-2</v>
      </c>
      <c r="BQ9" s="56">
        <f t="shared" ref="BQ9:BR9" si="4">BQ2-BQ4</f>
        <v>1.1710468951401936</v>
      </c>
      <c r="BR9" s="56">
        <f t="shared" si="4"/>
        <v>3.2099811986744839</v>
      </c>
      <c r="BS9" s="56">
        <f>BS2-BS4</f>
        <v>5.7984304333050858</v>
      </c>
    </row>
    <row r="10" spans="1:71" x14ac:dyDescent="0.25">
      <c r="BN10" s="82" t="s">
        <v>71</v>
      </c>
      <c r="BO10" s="86" t="s">
        <v>128</v>
      </c>
      <c r="BP10" s="58">
        <f>BP3-BP5</f>
        <v>0</v>
      </c>
      <c r="BQ10" s="58">
        <f t="shared" ref="BQ10:BS10" si="5">BQ3-BQ5</f>
        <v>1.2161336808592296</v>
      </c>
      <c r="BR10" s="58">
        <f t="shared" si="5"/>
        <v>3.3049725764864775</v>
      </c>
      <c r="BS10" s="58">
        <f t="shared" si="5"/>
        <v>5.9131106974450631</v>
      </c>
    </row>
    <row r="11" spans="1:71" x14ac:dyDescent="0.25">
      <c r="BN11" s="84" t="s">
        <v>38</v>
      </c>
      <c r="BO11" s="85" t="s">
        <v>130</v>
      </c>
      <c r="BP11" s="57">
        <f t="shared" ref="BP11:BR11" si="6">BP2-BP6</f>
        <v>-4.6784603900192678E-2</v>
      </c>
      <c r="BQ11" s="57">
        <f t="shared" si="6"/>
        <v>-1.2738703834858143</v>
      </c>
      <c r="BR11" s="57">
        <f t="shared" si="6"/>
        <v>-3.6690631646623331</v>
      </c>
      <c r="BS11" s="57">
        <f>BS2-BS6</f>
        <v>-6.9641124238880536</v>
      </c>
    </row>
    <row r="12" spans="1:71" x14ac:dyDescent="0.25">
      <c r="BN12" s="82" t="s">
        <v>71</v>
      </c>
      <c r="BO12" s="86" t="s">
        <v>130</v>
      </c>
      <c r="BP12" s="58">
        <f t="shared" ref="BP12:BR12" si="7">BP3-BP7</f>
        <v>0</v>
      </c>
      <c r="BQ12" s="58">
        <f t="shared" si="7"/>
        <v>-1.284196978725447</v>
      </c>
      <c r="BR12" s="58">
        <f t="shared" si="7"/>
        <v>-3.6670717468480802</v>
      </c>
      <c r="BS12" s="58">
        <f>BS3-BS7</f>
        <v>-6.893974187840513</v>
      </c>
    </row>
    <row r="13" spans="1:71" x14ac:dyDescent="0.25">
      <c r="BN13" s="88" t="s">
        <v>110</v>
      </c>
    </row>
    <row r="14" spans="1:71" s="46" customFormat="1" x14ac:dyDescent="0.25">
      <c r="BN14" s="89" t="s">
        <v>34</v>
      </c>
      <c r="BO14" s="89" t="s">
        <v>126</v>
      </c>
      <c r="BP14" s="89">
        <v>2020</v>
      </c>
      <c r="BQ14" s="89">
        <v>2030</v>
      </c>
      <c r="BR14" s="89">
        <v>2040</v>
      </c>
      <c r="BS14" s="89">
        <v>2050</v>
      </c>
    </row>
    <row r="15" spans="1:71" x14ac:dyDescent="0.25">
      <c r="BN15" s="80" t="s">
        <v>38</v>
      </c>
      <c r="BO15" s="90" t="s">
        <v>128</v>
      </c>
      <c r="BP15" s="56">
        <f>(('Sce 4 Table'!BR$34*BP9*1000)*1000000/'Sce 3 Table'!BR$18)/1000000</f>
        <v>2.6169591933425962</v>
      </c>
      <c r="BQ15" s="56">
        <f>(('Sce 4 Table'!BS$34*BQ9*1000)*1000000/'Sce 3 Table'!BS$18)/1000000</f>
        <v>74.545222609797634</v>
      </c>
      <c r="BR15" s="56">
        <f>(('Sce 4 Table'!BT$34*BR9*1000)*1000000/'Sce 3 Table'!BT$18)/1000000</f>
        <v>216.50723535413545</v>
      </c>
      <c r="BS15" s="56">
        <f>(('Sce 4 Table'!BU$34*BS9*1000)*1000000/'Sce 3 Table'!BU$18)/1000000</f>
        <v>413.07645816958075</v>
      </c>
    </row>
    <row r="16" spans="1:71" x14ac:dyDescent="0.25">
      <c r="BN16" s="82" t="s">
        <v>71</v>
      </c>
      <c r="BO16" s="86" t="s">
        <v>128</v>
      </c>
      <c r="BP16" s="58">
        <f>(('Sce 4 Table'!BR$27*BP10*1000)*1000000/'Sce 3 Table'!BR$7)/1000000</f>
        <v>0</v>
      </c>
      <c r="BQ16" s="58">
        <f>(('Sce 4 Table'!BS$27*BQ10*1000)*1000000/'Sce 3 Table'!BS$7)/1000000</f>
        <v>83.180326752410977</v>
      </c>
      <c r="BR16" s="58">
        <f>(('Sce 4 Table'!BT$27*BR10*1000)*1000000/'Sce 3 Table'!BT$7)/1000000</f>
        <v>242.46129617985306</v>
      </c>
      <c r="BS16" s="58">
        <f>(('Sce 4 Table'!BU$27*BS10*1000)*1000000/'Sce 3 Table'!BU$7)/1000000</f>
        <v>462.48233273422858</v>
      </c>
    </row>
    <row r="17" spans="1:71" x14ac:dyDescent="0.25">
      <c r="BN17" s="84" t="s">
        <v>38</v>
      </c>
      <c r="BO17" s="85" t="s">
        <v>130</v>
      </c>
      <c r="BP17" s="57">
        <f>(('Sce 4 Table'!BR$34*BP11*1000)*1000000/'Sce 3 Table'!BR$18)/1000000</f>
        <v>-2.7092372367357043</v>
      </c>
      <c r="BQ17" s="57">
        <f>(('Sce 4 Table'!BS$34*BQ11*1000)*1000000/'Sce 3 Table'!BS$18)/1000000</f>
        <v>-81.090647784527789</v>
      </c>
      <c r="BR17" s="57">
        <f>(('Sce 4 Table'!BT$34*BR11*1000)*1000000/'Sce 3 Table'!BT$18)/1000000</f>
        <v>-247.47145635892329</v>
      </c>
      <c r="BS17" s="57">
        <f>(('Sce 4 Table'!BU$34*BS11*1000)*1000000/'Sce 3 Table'!BU$18)/1000000</f>
        <v>-496.11889414610704</v>
      </c>
    </row>
    <row r="18" spans="1:71" x14ac:dyDescent="0.25">
      <c r="BN18" s="82" t="s">
        <v>71</v>
      </c>
      <c r="BO18" s="86" t="s">
        <v>130</v>
      </c>
      <c r="BP18" s="58">
        <f>(('Sce 4 Table'!BR$27*BP12*1000)*1000000/'Sce 3 Table'!BR$7)/1000000</f>
        <v>0</v>
      </c>
      <c r="BQ18" s="58">
        <f>(('Sce 4 Table'!BS$27*BQ12*1000)*1000000/'Sce 3 Table'!BS$7)/1000000</f>
        <v>-87.835676279741421</v>
      </c>
      <c r="BR18" s="58">
        <f>(('Sce 4 Table'!BT$27*BR12*1000)*1000000/'Sce 3 Table'!BT$7)/1000000</f>
        <v>-269.02582346705333</v>
      </c>
      <c r="BS18" s="58">
        <f>(('Sce 4 Table'!BU$27*BS12*1000)*1000000/'Sce 3 Table'!BU$7)/1000000</f>
        <v>-539.19864303904501</v>
      </c>
    </row>
    <row r="19" spans="1:71" x14ac:dyDescent="0.25">
      <c r="BN19" s="87" t="s">
        <v>127</v>
      </c>
    </row>
    <row r="28" spans="1:71" x14ac:dyDescent="0.25">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row>
    <row r="29" spans="1:71" x14ac:dyDescent="0.25">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row>
    <row r="30" spans="1:71" x14ac:dyDescent="0.25">
      <c r="A30" s="46"/>
      <c r="BO30"/>
    </row>
    <row r="31" spans="1:71" x14ac:dyDescent="0.25">
      <c r="A31" s="46"/>
      <c r="BO31"/>
    </row>
    <row r="32" spans="1:71" x14ac:dyDescent="0.25">
      <c r="BO32"/>
    </row>
  </sheetData>
  <pageMargins left="0.7" right="0.7" top="0.75" bottom="0.75" header="0.3" footer="0.3"/>
  <pageSetup orientation="portrait" r:id="rId1"/>
  <ignoredErrors>
    <ignoredError sqref="BP16:BS1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M54"/>
  <sheetViews>
    <sheetView topLeftCell="A13" workbookViewId="0">
      <selection activeCell="A52" sqref="A52"/>
    </sheetView>
  </sheetViews>
  <sheetFormatPr defaultRowHeight="15" x14ac:dyDescent="0.25"/>
  <cols>
    <col min="1" max="1" width="47.5703125" style="20" customWidth="1"/>
    <col min="2" max="31" width="9.140625" style="4"/>
    <col min="32" max="16384" width="9.140625" style="20"/>
  </cols>
  <sheetData>
    <row r="1" spans="1:91" x14ac:dyDescent="0.25">
      <c r="B1" s="4">
        <v>1961</v>
      </c>
      <c r="C1" s="4">
        <v>1962</v>
      </c>
      <c r="D1" s="4">
        <v>1963</v>
      </c>
      <c r="E1" s="4">
        <v>1964</v>
      </c>
      <c r="F1" s="4">
        <v>1965</v>
      </c>
      <c r="G1" s="4">
        <v>1966</v>
      </c>
      <c r="H1" s="4">
        <v>1967</v>
      </c>
      <c r="I1" s="4">
        <v>1968</v>
      </c>
      <c r="J1" s="4">
        <v>1969</v>
      </c>
      <c r="K1" s="4">
        <v>1970</v>
      </c>
      <c r="L1" s="4">
        <v>1971</v>
      </c>
      <c r="M1" s="4">
        <v>1972</v>
      </c>
      <c r="N1" s="4">
        <v>1973</v>
      </c>
      <c r="O1" s="4">
        <v>1974</v>
      </c>
      <c r="P1" s="4">
        <v>1975</v>
      </c>
      <c r="Q1" s="4">
        <v>1976</v>
      </c>
      <c r="R1" s="4">
        <v>1977</v>
      </c>
      <c r="S1" s="4">
        <v>1978</v>
      </c>
      <c r="T1" s="4">
        <v>1979</v>
      </c>
      <c r="U1" s="4">
        <v>1980</v>
      </c>
      <c r="V1" s="4">
        <v>1981</v>
      </c>
      <c r="W1" s="4">
        <v>1982</v>
      </c>
      <c r="X1" s="4">
        <v>1983</v>
      </c>
      <c r="Y1" s="4">
        <v>1984</v>
      </c>
      <c r="Z1" s="4">
        <v>1985</v>
      </c>
      <c r="AA1" s="4">
        <v>1986</v>
      </c>
      <c r="AB1" s="4">
        <v>1987</v>
      </c>
      <c r="AC1" s="4">
        <v>1988</v>
      </c>
      <c r="AD1" s="4">
        <v>1989</v>
      </c>
      <c r="AE1" s="4">
        <v>1990</v>
      </c>
      <c r="AF1" s="20">
        <v>1991</v>
      </c>
      <c r="AG1" s="20">
        <v>1992</v>
      </c>
      <c r="AH1" s="20">
        <v>1993</v>
      </c>
      <c r="AI1" s="20">
        <v>1994</v>
      </c>
      <c r="AJ1" s="20">
        <v>1995</v>
      </c>
      <c r="AK1" s="20">
        <v>1996</v>
      </c>
      <c r="AL1" s="20">
        <v>1997</v>
      </c>
      <c r="AM1" s="20">
        <v>1998</v>
      </c>
      <c r="AN1" s="20">
        <v>1999</v>
      </c>
      <c r="AO1" s="20">
        <v>2000</v>
      </c>
      <c r="AP1" s="20">
        <v>2001</v>
      </c>
      <c r="AQ1" s="20">
        <v>2002</v>
      </c>
      <c r="AR1" s="20">
        <v>2003</v>
      </c>
      <c r="AS1" s="20">
        <v>2004</v>
      </c>
      <c r="AT1" s="20">
        <v>2005</v>
      </c>
      <c r="AU1" s="20">
        <v>2006</v>
      </c>
      <c r="AV1" s="20">
        <v>2007</v>
      </c>
      <c r="AW1" s="20">
        <v>2008</v>
      </c>
      <c r="AX1" s="20">
        <v>2009</v>
      </c>
      <c r="AY1" s="20">
        <v>2010</v>
      </c>
      <c r="AZ1" s="20">
        <v>2011</v>
      </c>
      <c r="BA1" s="20">
        <v>2012</v>
      </c>
      <c r="BB1" s="20">
        <v>2013</v>
      </c>
      <c r="BC1" s="20">
        <v>2014</v>
      </c>
      <c r="BD1" s="20">
        <v>2015</v>
      </c>
      <c r="BE1" s="20">
        <v>2016</v>
      </c>
      <c r="BF1" s="20">
        <v>2017</v>
      </c>
      <c r="BG1" s="20">
        <v>2018</v>
      </c>
      <c r="BH1" s="20">
        <v>2019</v>
      </c>
      <c r="BI1" s="20">
        <v>2020</v>
      </c>
      <c r="BJ1" s="20">
        <v>2021</v>
      </c>
      <c r="BK1" s="20">
        <v>2022</v>
      </c>
      <c r="BL1" s="20">
        <v>2023</v>
      </c>
      <c r="BM1" s="20">
        <v>2024</v>
      </c>
      <c r="BN1" s="20">
        <v>2025</v>
      </c>
      <c r="BO1" s="20">
        <v>2026</v>
      </c>
      <c r="BP1" s="20">
        <v>2027</v>
      </c>
      <c r="BQ1" s="20">
        <v>2028</v>
      </c>
      <c r="BR1" s="20">
        <v>2029</v>
      </c>
      <c r="BS1" s="20">
        <v>2030</v>
      </c>
      <c r="BT1" s="20">
        <v>2031</v>
      </c>
      <c r="BU1" s="20">
        <v>2032</v>
      </c>
      <c r="BV1" s="20">
        <v>2033</v>
      </c>
      <c r="BW1" s="20">
        <v>2034</v>
      </c>
      <c r="BX1" s="20">
        <v>2035</v>
      </c>
      <c r="BY1" s="20">
        <v>2036</v>
      </c>
      <c r="BZ1" s="20">
        <v>2037</v>
      </c>
      <c r="CA1" s="20">
        <v>2038</v>
      </c>
      <c r="CB1" s="20">
        <v>2039</v>
      </c>
      <c r="CC1" s="20">
        <v>2040</v>
      </c>
      <c r="CD1" s="20">
        <v>2041</v>
      </c>
      <c r="CE1" s="20">
        <v>2042</v>
      </c>
      <c r="CF1" s="20">
        <v>2043</v>
      </c>
      <c r="CG1" s="20">
        <v>2044</v>
      </c>
      <c r="CH1" s="20">
        <v>2045</v>
      </c>
      <c r="CI1" s="20">
        <v>2046</v>
      </c>
      <c r="CJ1" s="20">
        <v>2047</v>
      </c>
      <c r="CK1" s="20">
        <v>2048</v>
      </c>
      <c r="CL1" s="20">
        <v>2049</v>
      </c>
      <c r="CM1" s="20">
        <v>2050</v>
      </c>
    </row>
    <row r="2" spans="1:91" x14ac:dyDescent="0.25">
      <c r="A2" s="20" t="s">
        <v>0</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19">
        <v>1.0508415631190336E-5</v>
      </c>
      <c r="AG2" s="19">
        <v>1.0527618537027347E-5</v>
      </c>
      <c r="AH2" s="19">
        <v>1.0524144816427411E-5</v>
      </c>
      <c r="AI2" s="19">
        <v>1.0522462802637258E-5</v>
      </c>
      <c r="AJ2" s="19">
        <v>1.05226809524005E-5</v>
      </c>
      <c r="AK2" s="19">
        <v>1.0524797835739828E-5</v>
      </c>
      <c r="AL2" s="19">
        <v>1.0528848568531622E-5</v>
      </c>
      <c r="AM2" s="19">
        <v>1.0535257891350468E-5</v>
      </c>
      <c r="AN2" s="19">
        <v>1.0544407835154982E-5</v>
      </c>
      <c r="AO2" s="19">
        <v>1.0556611219831291E-5</v>
      </c>
      <c r="AP2" s="19">
        <v>1.0571844928448045E-5</v>
      </c>
      <c r="AQ2" s="19">
        <v>1.0589980349233616E-5</v>
      </c>
      <c r="AR2" s="19">
        <v>1.0610719107102551E-5</v>
      </c>
      <c r="AS2" s="19">
        <v>1.0633798162037924E-5</v>
      </c>
      <c r="AT2" s="19">
        <v>1.0658934712118934E-5</v>
      </c>
      <c r="AU2" s="19">
        <v>1.0847332703046877E-5</v>
      </c>
      <c r="AV2" s="19">
        <v>1.0964836112430804E-5</v>
      </c>
      <c r="AW2" s="19">
        <v>1.1083992348417336E-5</v>
      </c>
      <c r="AX2" s="19">
        <v>1.1204770395154344E-5</v>
      </c>
      <c r="AY2" s="19">
        <v>1.1327126153256903E-5</v>
      </c>
      <c r="AZ2" s="19">
        <v>1.1451082991095796E-5</v>
      </c>
      <c r="BA2" s="19">
        <v>1.1576694440980276E-5</v>
      </c>
      <c r="BB2" s="19">
        <v>1.1703990120910524E-5</v>
      </c>
      <c r="BC2" s="19">
        <v>1.1833062981199678E-5</v>
      </c>
      <c r="BD2" s="19">
        <v>1.1963939200804165E-5</v>
      </c>
      <c r="BE2" s="19">
        <v>1.2096649107742124E-5</v>
      </c>
      <c r="BF2" s="19">
        <v>1.2231179027703737E-5</v>
      </c>
      <c r="BG2" s="19">
        <v>1.2367491102724216E-5</v>
      </c>
      <c r="BH2" s="19">
        <v>1.2505587125350255E-5</v>
      </c>
      <c r="BI2" s="19">
        <v>1.2645391460335783E-5</v>
      </c>
      <c r="BJ2" s="19">
        <v>1.2786912777983501E-5</v>
      </c>
      <c r="BK2" s="19">
        <v>1.2930111981195844E-5</v>
      </c>
      <c r="BL2" s="19">
        <v>1.3074987114622234E-5</v>
      </c>
      <c r="BM2" s="19">
        <v>1.3221532009949526E-5</v>
      </c>
      <c r="BN2" s="19">
        <v>1.336975621292177E-5</v>
      </c>
      <c r="BO2" s="19">
        <v>1.3519600210944814E-5</v>
      </c>
      <c r="BP2" s="19">
        <v>1.3671072306706926E-5</v>
      </c>
      <c r="BQ2" s="19">
        <v>1.3824160526861523E-5</v>
      </c>
      <c r="BR2" s="19">
        <v>1.3978932771532774E-5</v>
      </c>
      <c r="BS2" s="19">
        <v>1.4135376399489679E-5</v>
      </c>
      <c r="BT2" s="19">
        <v>1.4293509548508365E-5</v>
      </c>
      <c r="BU2" s="19">
        <v>1.4453326694501365E-5</v>
      </c>
      <c r="BV2" s="19">
        <v>1.461472877710608E-5</v>
      </c>
      <c r="BW2" s="19">
        <v>1.4777608887724497E-5</v>
      </c>
      <c r="BX2" s="19">
        <v>1.4941900379275375E-5</v>
      </c>
      <c r="BY2" s="19">
        <v>1.5107582006366144E-5</v>
      </c>
      <c r="BZ2" s="19">
        <v>1.5274650565041359E-5</v>
      </c>
      <c r="CA2" s="19">
        <v>1.5443152813069433E-5</v>
      </c>
      <c r="CB2" s="19">
        <v>1.561315753966831E-5</v>
      </c>
      <c r="CC2" s="19">
        <v>1.5784720843484096E-5</v>
      </c>
      <c r="CD2" s="19">
        <v>1.5957833983506664E-5</v>
      </c>
      <c r="CE2" s="19">
        <v>1.6132524720255121E-5</v>
      </c>
      <c r="CF2" s="19">
        <v>1.6308756580048994E-5</v>
      </c>
      <c r="CG2" s="19">
        <v>1.648651616536634E-5</v>
      </c>
      <c r="CH2" s="19">
        <v>1.6665822935154385E-5</v>
      </c>
      <c r="CI2" s="19">
        <v>1.6846654192520645E-5</v>
      </c>
      <c r="CJ2" s="19">
        <v>1.7029046477618662E-5</v>
      </c>
      <c r="CK2" s="19">
        <v>1.7213053532147078E-5</v>
      </c>
      <c r="CL2" s="19">
        <v>1.7398717254626916E-5</v>
      </c>
      <c r="CM2" s="19">
        <v>1.7586114631468625E-5</v>
      </c>
    </row>
    <row r="3" spans="1:91" x14ac:dyDescent="0.25">
      <c r="A3" s="20" t="s">
        <v>1</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19">
        <v>7.0000430409191978E-5</v>
      </c>
      <c r="AG3" s="19">
        <v>7.0630961246729871E-5</v>
      </c>
      <c r="AH3" s="19">
        <v>7.1066274150239037E-5</v>
      </c>
      <c r="AI3" s="19">
        <v>7.150778011594632E-5</v>
      </c>
      <c r="AJ3" s="19">
        <v>7.1952944698856812E-5</v>
      </c>
      <c r="AK3" s="19">
        <v>7.2400861735737981E-5</v>
      </c>
      <c r="AL3" s="19">
        <v>7.285284622485931E-5</v>
      </c>
      <c r="AM3" s="19">
        <v>7.3313273932656012E-5</v>
      </c>
      <c r="AN3" s="19">
        <v>7.3787111123243884E-5</v>
      </c>
      <c r="AO3" s="19">
        <v>7.4277957562576602E-5</v>
      </c>
      <c r="AP3" s="19">
        <v>7.478586235260993E-5</v>
      </c>
      <c r="AQ3" s="19">
        <v>7.5308758342790844E-5</v>
      </c>
      <c r="AR3" s="19">
        <v>7.5842609785929511E-5</v>
      </c>
      <c r="AS3" s="19">
        <v>7.6383079700261544E-5</v>
      </c>
      <c r="AT3" s="19">
        <v>7.6926134271035562E-5</v>
      </c>
      <c r="AU3" s="19">
        <v>7.8564814285327943E-5</v>
      </c>
      <c r="AV3" s="19">
        <v>7.975963310304218E-5</v>
      </c>
      <c r="AW3" s="19">
        <v>8.0954261880852003E-5</v>
      </c>
      <c r="AX3" s="19">
        <v>8.2147891965987329E-5</v>
      </c>
      <c r="AY3" s="19">
        <v>8.3339977261299875E-5</v>
      </c>
      <c r="AZ3" s="19">
        <v>8.4530221105783915E-5</v>
      </c>
      <c r="BA3" s="19">
        <v>8.5718612444647251E-5</v>
      </c>
      <c r="BB3" s="19">
        <v>8.6905669889591832E-5</v>
      </c>
      <c r="BC3" s="19">
        <v>8.8092572774455127E-5</v>
      </c>
      <c r="BD3" s="19">
        <v>8.9279966565095401E-5</v>
      </c>
      <c r="BE3" s="19">
        <v>9.0467983154341602E-5</v>
      </c>
      <c r="BF3" s="19">
        <v>9.1656451978961193E-5</v>
      </c>
      <c r="BG3" s="19">
        <v>9.2845626529475093E-5</v>
      </c>
      <c r="BH3" s="19">
        <v>9.4035979030347884E-5</v>
      </c>
      <c r="BI3" s="19">
        <v>9.5227510574324398E-5</v>
      </c>
      <c r="BJ3" s="19">
        <v>9.6420416442247414E-5</v>
      </c>
      <c r="BK3" s="19">
        <v>9.7614503715712849E-5</v>
      </c>
      <c r="BL3" s="19">
        <v>9.8809372181047912E-5</v>
      </c>
      <c r="BM3" s="19">
        <v>1.0000446419189215E-4</v>
      </c>
      <c r="BN3" s="19">
        <v>1.011995727197744E-4</v>
      </c>
      <c r="BO3" s="19">
        <v>1.0239414762549752E-4</v>
      </c>
      <c r="BP3" s="19">
        <v>1.0358838103355418E-4</v>
      </c>
      <c r="BQ3" s="19">
        <v>1.0478175869485435E-4</v>
      </c>
      <c r="BR3" s="19">
        <v>1.0597432428171442E-4</v>
      </c>
      <c r="BS3" s="19">
        <v>1.0716564825407785E-4</v>
      </c>
      <c r="BT3" s="19">
        <v>1.0822524976050468E-4</v>
      </c>
      <c r="BU3" s="19">
        <v>1.0928722791460635E-4</v>
      </c>
      <c r="BV3" s="19">
        <v>1.1035132417498938E-4</v>
      </c>
      <c r="BW3" s="19">
        <v>1.1141783799382022E-4</v>
      </c>
      <c r="BX3" s="19">
        <v>1.1248685991353272E-4</v>
      </c>
      <c r="BY3" s="19">
        <v>1.1355858475974895E-4</v>
      </c>
      <c r="BZ3" s="19">
        <v>1.1463260759244673E-4</v>
      </c>
      <c r="CA3" s="19">
        <v>1.157091962436633E-4</v>
      </c>
      <c r="CB3" s="19">
        <v>1.1678823506150475E-4</v>
      </c>
      <c r="CC3" s="19">
        <v>1.1786969517439455E-4</v>
      </c>
      <c r="CD3" s="19">
        <v>1.1895337378753631E-4</v>
      </c>
      <c r="CE3" s="19">
        <v>1.2003930941952695E-4</v>
      </c>
      <c r="CF3" s="19">
        <v>1.2112747901802054E-4</v>
      </c>
      <c r="CG3" s="19">
        <v>1.2221779370117183E-4</v>
      </c>
      <c r="CH3" s="19">
        <v>1.2331033229500272E-4</v>
      </c>
      <c r="CI3" s="19">
        <v>1.2440494790464076E-4</v>
      </c>
      <c r="CJ3" s="19">
        <v>1.2550153274019381E-4</v>
      </c>
      <c r="CK3" s="19">
        <v>1.2659968153820708E-4</v>
      </c>
      <c r="CL3" s="19">
        <v>1.276994691580742E-4</v>
      </c>
      <c r="CM3" s="19">
        <v>1.288003541120989E-4</v>
      </c>
    </row>
    <row r="4" spans="1:91" x14ac:dyDescent="0.25">
      <c r="A4" s="20" t="s">
        <v>2</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19">
        <v>1.3228986578653787E-5</v>
      </c>
      <c r="AG4" s="19">
        <v>1.3351004035312167E-5</v>
      </c>
      <c r="AH4" s="19">
        <v>1.3448210690384045E-5</v>
      </c>
      <c r="AI4" s="19">
        <v>1.3548882358160103E-5</v>
      </c>
      <c r="AJ4" s="19">
        <v>1.365327018224468E-5</v>
      </c>
      <c r="AK4" s="19">
        <v>1.3761500883312822E-5</v>
      </c>
      <c r="AL4" s="19">
        <v>1.387370090955609E-5</v>
      </c>
      <c r="AM4" s="19">
        <v>1.3990474699641369E-5</v>
      </c>
      <c r="AN4" s="19">
        <v>1.4112378817260886E-5</v>
      </c>
      <c r="AO4" s="19">
        <v>1.4239928335395459E-5</v>
      </c>
      <c r="AP4" s="19">
        <v>1.4373258842965937E-5</v>
      </c>
      <c r="AQ4" s="19">
        <v>1.4512396972370334E-5</v>
      </c>
      <c r="AR4" s="19">
        <v>1.4657165111117269E-5</v>
      </c>
      <c r="AS4" s="19">
        <v>1.4807426681632889E-5</v>
      </c>
      <c r="AT4" s="19">
        <v>1.4962997035753534E-5</v>
      </c>
      <c r="AU4" s="19">
        <v>1.5469466422515655E-5</v>
      </c>
      <c r="AV4" s="19">
        <v>1.5574976370094695E-5</v>
      </c>
      <c r="AW4" s="19">
        <v>1.5682744238183712E-5</v>
      </c>
      <c r="AX4" s="19">
        <v>1.579276536744829E-5</v>
      </c>
      <c r="AY4" s="19">
        <v>1.590501523153287E-5</v>
      </c>
      <c r="AZ4" s="19">
        <v>1.6019564264837292E-5</v>
      </c>
      <c r="BA4" s="19">
        <v>1.6136521123591277E-5</v>
      </c>
      <c r="BB4" s="19">
        <v>1.6255961000692786E-5</v>
      </c>
      <c r="BC4" s="19">
        <v>1.6378047391306338E-5</v>
      </c>
      <c r="BD4" s="19">
        <v>1.6502859414118649E-5</v>
      </c>
      <c r="BE4" s="19">
        <v>1.6630485774268858E-5</v>
      </c>
      <c r="BF4" s="19">
        <v>1.6760961637346351E-5</v>
      </c>
      <c r="BG4" s="19">
        <v>1.6894312433243585E-5</v>
      </c>
      <c r="BH4" s="19">
        <v>1.703062755161906E-5</v>
      </c>
      <c r="BI4" s="19">
        <v>1.716988964677118E-5</v>
      </c>
      <c r="BJ4" s="19">
        <v>1.7312207426551629E-5</v>
      </c>
      <c r="BK4" s="19">
        <v>1.7457606054617057E-5</v>
      </c>
      <c r="BL4" s="19">
        <v>1.7606171496817636E-5</v>
      </c>
      <c r="BM4" s="19">
        <v>1.7757977604245819E-5</v>
      </c>
      <c r="BN4" s="19">
        <v>1.7913133711696151E-5</v>
      </c>
      <c r="BO4" s="19">
        <v>1.8071652865918737E-5</v>
      </c>
      <c r="BP4" s="19">
        <v>1.8233635514169785E-5</v>
      </c>
      <c r="BQ4" s="19">
        <v>1.8399148666801222E-5</v>
      </c>
      <c r="BR4" s="19">
        <v>1.8568334276582576E-5</v>
      </c>
      <c r="BS4" s="19">
        <v>1.8741252850249103E-5</v>
      </c>
      <c r="BT4" s="19">
        <v>1.8917994086357809E-5</v>
      </c>
      <c r="BU4" s="19">
        <v>1.9098656551532022E-5</v>
      </c>
      <c r="BV4" s="19">
        <v>1.9283182040007754E-5</v>
      </c>
      <c r="BW4" s="19">
        <v>1.947151926724002E-5</v>
      </c>
      <c r="BX4" s="19">
        <v>1.9663666430494453E-5</v>
      </c>
      <c r="BY4" s="19">
        <v>1.9859684135003457E-5</v>
      </c>
      <c r="BZ4" s="19">
        <v>2.0059662924267403E-5</v>
      </c>
      <c r="CA4" s="19">
        <v>2.0263768203733196E-5</v>
      </c>
      <c r="CB4" s="19">
        <v>2.0472217863934785E-5</v>
      </c>
      <c r="CC4" s="19">
        <v>2.0685177630400022E-5</v>
      </c>
      <c r="CD4" s="19">
        <v>2.0902762801762623E-5</v>
      </c>
      <c r="CE4" s="19">
        <v>2.1125137609645198E-5</v>
      </c>
      <c r="CF4" s="19">
        <v>2.13523592396579E-5</v>
      </c>
      <c r="CG4" s="19">
        <v>2.1584550274591934E-5</v>
      </c>
      <c r="CH4" s="19">
        <v>2.1821849605301195E-5</v>
      </c>
      <c r="CI4" s="19">
        <v>2.2064400207881321E-5</v>
      </c>
      <c r="CJ4" s="19">
        <v>2.2312384995534275E-5</v>
      </c>
      <c r="CK4" s="19">
        <v>2.2566061124170165E-5</v>
      </c>
      <c r="CL4" s="19">
        <v>2.2825634709128289E-5</v>
      </c>
      <c r="CM4" s="19">
        <v>2.3091432921461527E-5</v>
      </c>
    </row>
    <row r="5" spans="1:91" x14ac:dyDescent="0.25">
      <c r="A5" s="20" t="s">
        <v>2</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19">
        <v>7.0121002027183778E-6</v>
      </c>
      <c r="AG5" s="19">
        <v>7.2210894119728063E-6</v>
      </c>
      <c r="AH5" s="19">
        <v>7.4202145751621905E-6</v>
      </c>
      <c r="AI5" s="19">
        <v>7.6288203120131999E-6</v>
      </c>
      <c r="AJ5" s="19">
        <v>7.8474396653895003E-6</v>
      </c>
      <c r="AK5" s="19">
        <v>8.0765895476182639E-6</v>
      </c>
      <c r="AL5" s="19">
        <v>8.3168765465417997E-6</v>
      </c>
      <c r="AM5" s="19">
        <v>8.569263350893212E-6</v>
      </c>
      <c r="AN5" s="19">
        <v>8.8347261253526665E-6</v>
      </c>
      <c r="AO5" s="19">
        <v>9.11421427809247E-6</v>
      </c>
      <c r="AP5" s="19">
        <v>9.4084016592827995E-6</v>
      </c>
      <c r="AQ5" s="19">
        <v>9.7178946223932155E-6</v>
      </c>
      <c r="AR5" s="19">
        <v>1.0043173749519153E-5</v>
      </c>
      <c r="AS5" s="19">
        <v>1.0384788452865011E-5</v>
      </c>
      <c r="AT5" s="19">
        <v>1.0743308883754397E-5</v>
      </c>
      <c r="AU5" s="19">
        <v>1.1732150845198387E-5</v>
      </c>
      <c r="AV5" s="19">
        <v>1.2029101934575739E-5</v>
      </c>
      <c r="AW5" s="19">
        <v>1.2330362812000245E-5</v>
      </c>
      <c r="AX5" s="19">
        <v>1.2636010643891824E-5</v>
      </c>
      <c r="AY5" s="19">
        <v>1.294610467098004E-5</v>
      </c>
      <c r="AZ5" s="19">
        <v>1.3260781122275616E-5</v>
      </c>
      <c r="BA5" s="19">
        <v>1.3580209329302407E-5</v>
      </c>
      <c r="BB5" s="19">
        <v>1.3904534506306729E-5</v>
      </c>
      <c r="BC5" s="19">
        <v>1.4233979095234456E-5</v>
      </c>
      <c r="BD5" s="19">
        <v>1.4568700292291712E-5</v>
      </c>
      <c r="BE5" s="19">
        <v>1.490886503450716E-5</v>
      </c>
      <c r="BF5" s="19">
        <v>1.5254594004074044E-5</v>
      </c>
      <c r="BG5" s="19">
        <v>1.5605990085826174E-5</v>
      </c>
      <c r="BH5" s="19">
        <v>1.5963210744890837E-5</v>
      </c>
      <c r="BI5" s="19">
        <v>1.6326321960921515E-5</v>
      </c>
      <c r="BJ5" s="19">
        <v>1.6695498066511173E-5</v>
      </c>
      <c r="BK5" s="19">
        <v>1.7070852196150819E-5</v>
      </c>
      <c r="BL5" s="19">
        <v>1.7452545021238879E-5</v>
      </c>
      <c r="BM5" s="19">
        <v>1.7840733475907901E-5</v>
      </c>
      <c r="BN5" s="19">
        <v>1.823560246986816E-5</v>
      </c>
      <c r="BO5" s="19">
        <v>1.8637252878765394E-5</v>
      </c>
      <c r="BP5" s="19">
        <v>1.9045873585162299E-5</v>
      </c>
      <c r="BQ5" s="19">
        <v>1.9461627645654656E-5</v>
      </c>
      <c r="BR5" s="19">
        <v>1.9884772486444035E-5</v>
      </c>
      <c r="BS5" s="19">
        <v>2.0315473648547058E-5</v>
      </c>
      <c r="BT5" s="19">
        <v>2.0753937998592071E-5</v>
      </c>
      <c r="BU5" s="19">
        <v>2.1200361852035525E-5</v>
      </c>
      <c r="BV5" s="19">
        <v>2.1654810170228369E-5</v>
      </c>
      <c r="BW5" s="19">
        <v>2.2117347207509639E-5</v>
      </c>
      <c r="BX5" s="19">
        <v>2.2588090468108009E-5</v>
      </c>
      <c r="BY5" s="19">
        <v>2.3067221764584342E-5</v>
      </c>
      <c r="BZ5" s="19">
        <v>2.3554948560878236E-5</v>
      </c>
      <c r="CA5" s="19">
        <v>2.4051560720881107E-5</v>
      </c>
      <c r="CB5" s="19">
        <v>2.455738921757222E-5</v>
      </c>
      <c r="CC5" s="19">
        <v>2.5072741724341258E-5</v>
      </c>
      <c r="CD5" s="19">
        <v>2.5597855940880496E-5</v>
      </c>
      <c r="CE5" s="19">
        <v>2.6133029556600889E-5</v>
      </c>
      <c r="CF5" s="19">
        <v>2.667846635816827E-5</v>
      </c>
      <c r="CG5" s="19">
        <v>2.7234421242270185E-5</v>
      </c>
      <c r="CH5" s="19">
        <v>2.7801191106722099E-5</v>
      </c>
      <c r="CI5" s="19">
        <v>2.8379045524085055E-5</v>
      </c>
      <c r="CJ5" s="19">
        <v>2.8968323511028758E-5</v>
      </c>
      <c r="CK5" s="19">
        <v>2.9569415819543594E-5</v>
      </c>
      <c r="CL5" s="19">
        <v>3.0182697084869239E-5</v>
      </c>
      <c r="CM5" s="19">
        <v>3.0808619936276061E-5</v>
      </c>
    </row>
    <row r="7" spans="1:91" x14ac:dyDescent="0.25">
      <c r="A7" s="20" t="s">
        <v>3</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19">
        <v>3.6843336955314182E-5</v>
      </c>
      <c r="AG7" s="19">
        <v>3.6790336088918271E-5</v>
      </c>
      <c r="AH7" s="19">
        <v>3.6735360620641035E-5</v>
      </c>
      <c r="AI7" s="19">
        <v>3.667954216924579E-5</v>
      </c>
      <c r="AJ7" s="19">
        <v>3.6623172446285202E-5</v>
      </c>
      <c r="AK7" s="19">
        <v>3.6566333390967918E-5</v>
      </c>
      <c r="AL7" s="19">
        <v>3.6509049093726465E-5</v>
      </c>
      <c r="AM7" s="19">
        <v>3.6451465927738483E-5</v>
      </c>
      <c r="AN7" s="19">
        <v>3.6393772236650164E-5</v>
      </c>
      <c r="AO7" s="19">
        <v>3.6336058437465606E-5</v>
      </c>
      <c r="AP7" s="19">
        <v>3.6278480991528786E-5</v>
      </c>
      <c r="AQ7" s="19">
        <v>3.6221086104825362E-5</v>
      </c>
      <c r="AR7" s="19">
        <v>3.6163908142653389E-5</v>
      </c>
      <c r="AS7" s="19">
        <v>3.6106967137093158E-5</v>
      </c>
      <c r="AT7" s="19">
        <v>3.6050252332744931E-5</v>
      </c>
      <c r="AU7" s="19">
        <v>3.6181023108186044E-5</v>
      </c>
      <c r="AV7" s="19">
        <v>3.6805880686838144E-5</v>
      </c>
      <c r="AW7" s="19">
        <v>3.7432182540437799E-5</v>
      </c>
      <c r="AX7" s="19">
        <v>3.80598402093277E-5</v>
      </c>
      <c r="AY7" s="19">
        <v>3.86887842668519E-5</v>
      </c>
      <c r="AZ7" s="19">
        <v>3.9318984814036444E-5</v>
      </c>
      <c r="BA7" s="19">
        <v>3.9950454324620326E-5</v>
      </c>
      <c r="BB7" s="19">
        <v>4.058323771919377E-5</v>
      </c>
      <c r="BC7" s="19">
        <v>4.1217413638741283E-5</v>
      </c>
      <c r="BD7" s="19">
        <v>4.1853031626262509E-5</v>
      </c>
      <c r="BE7" s="19">
        <v>4.2490101422829168E-5</v>
      </c>
      <c r="BF7" s="19">
        <v>4.3128576395727857E-5</v>
      </c>
      <c r="BG7" s="19">
        <v>4.3768429306014496E-5</v>
      </c>
      <c r="BH7" s="19">
        <v>4.4409623286892179E-5</v>
      </c>
      <c r="BI7" s="19">
        <v>4.5052144357670757E-5</v>
      </c>
      <c r="BJ7" s="19">
        <v>4.5695973254979865E-5</v>
      </c>
      <c r="BK7" s="19">
        <v>4.6341126684092635E-5</v>
      </c>
      <c r="BL7" s="19">
        <v>4.6987579201309435E-5</v>
      </c>
      <c r="BM7" s="19">
        <v>4.7635341292882607E-5</v>
      </c>
      <c r="BN7" s="19">
        <v>4.8284391676933665E-5</v>
      </c>
      <c r="BO7" s="19">
        <v>4.8934736165148652E-5</v>
      </c>
      <c r="BP7" s="19">
        <v>4.9586381811837859E-5</v>
      </c>
      <c r="BQ7" s="19">
        <v>5.0239352229828933E-5</v>
      </c>
      <c r="BR7" s="19">
        <v>5.0893684723365161E-5</v>
      </c>
      <c r="BS7" s="19">
        <v>5.1549385587840429E-5</v>
      </c>
      <c r="BT7" s="19">
        <v>5.1636306402230199E-5</v>
      </c>
      <c r="BU7" s="19">
        <v>5.1724550281244116E-5</v>
      </c>
      <c r="BV7" s="19">
        <v>5.1814122168769529E-5</v>
      </c>
      <c r="BW7" s="19">
        <v>5.1905017314471409E-5</v>
      </c>
      <c r="BX7" s="19">
        <v>5.1997226518439087E-5</v>
      </c>
      <c r="BY7" s="19">
        <v>5.209074305574026E-5</v>
      </c>
      <c r="BZ7" s="19">
        <v>5.2185571878579461E-5</v>
      </c>
      <c r="CA7" s="19">
        <v>5.2281706246236016E-5</v>
      </c>
      <c r="CB7" s="19">
        <v>5.2379129328157627E-5</v>
      </c>
      <c r="CC7" s="19">
        <v>5.2477845020516877E-5</v>
      </c>
      <c r="CD7" s="19">
        <v>5.2577842307954798E-5</v>
      </c>
      <c r="CE7" s="19">
        <v>5.2679112681640577E-5</v>
      </c>
      <c r="CF7" s="19">
        <v>5.2781651624729282E-5</v>
      </c>
      <c r="CG7" s="19">
        <v>5.2885444749710062E-5</v>
      </c>
      <c r="CH7" s="19">
        <v>5.2990487639432671E-5</v>
      </c>
      <c r="CI7" s="19">
        <v>5.3096775381587056E-5</v>
      </c>
      <c r="CJ7" s="19">
        <v>5.3204297991539445E-5</v>
      </c>
      <c r="CK7" s="19">
        <v>5.3313060712255301E-5</v>
      </c>
      <c r="CL7" s="19">
        <v>5.3423070555134916E-5</v>
      </c>
      <c r="CM7" s="19">
        <v>5.3534324193367958E-5</v>
      </c>
    </row>
    <row r="8" spans="1:91" x14ac:dyDescent="0.25">
      <c r="A8" s="20" t="s">
        <v>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19">
        <v>5.2769166477933858E-5</v>
      </c>
      <c r="AG8" s="19">
        <v>5.2693255559611984E-5</v>
      </c>
      <c r="AH8" s="19">
        <v>5.2614516501821335E-5</v>
      </c>
      <c r="AI8" s="19">
        <v>5.25345700746617E-5</v>
      </c>
      <c r="AJ8" s="19">
        <v>5.2453834084356881E-5</v>
      </c>
      <c r="AK8" s="19">
        <v>5.2372425888999203E-5</v>
      </c>
      <c r="AL8" s="19">
        <v>5.2290379992305006E-5</v>
      </c>
      <c r="AM8" s="19">
        <v>5.2207906038438337E-5</v>
      </c>
      <c r="AN8" s="19">
        <v>5.2125273784105413E-5</v>
      </c>
      <c r="AO8" s="19">
        <v>5.204261272978946E-5</v>
      </c>
      <c r="AP8" s="19">
        <v>5.1960146968512207E-5</v>
      </c>
      <c r="AQ8" s="19">
        <v>5.187794267916924E-5</v>
      </c>
      <c r="AR8" s="19">
        <v>5.1796049081735804E-5</v>
      </c>
      <c r="AS8" s="19">
        <v>5.1714494867320529E-5</v>
      </c>
      <c r="AT8" s="19">
        <v>5.1633264631415317E-5</v>
      </c>
      <c r="AU8" s="19">
        <v>5.1820562129143874E-5</v>
      </c>
      <c r="AV8" s="19">
        <v>5.1885131359856297E-5</v>
      </c>
      <c r="AW8" s="19">
        <v>5.1950214305834867E-5</v>
      </c>
      <c r="AX8" s="19">
        <v>5.2015700294839928E-5</v>
      </c>
      <c r="AY8" s="19">
        <v>5.2081507781076679E-5</v>
      </c>
      <c r="AZ8" s="19">
        <v>5.2147614632487234E-5</v>
      </c>
      <c r="BA8" s="19">
        <v>5.2214058561288894E-5</v>
      </c>
      <c r="BB8" s="19">
        <v>5.2280919174022914E-5</v>
      </c>
      <c r="BC8" s="19">
        <v>5.2348326142311333E-5</v>
      </c>
      <c r="BD8" s="19">
        <v>5.2416362295017331E-5</v>
      </c>
      <c r="BE8" s="19">
        <v>5.2485056095018153E-5</v>
      </c>
      <c r="BF8" s="19">
        <v>5.255435759938655E-5</v>
      </c>
      <c r="BG8" s="19">
        <v>5.2624226698379906E-5</v>
      </c>
      <c r="BH8" s="19">
        <v>5.2694616780850149E-5</v>
      </c>
      <c r="BI8" s="19">
        <v>5.2765502995160863E-5</v>
      </c>
      <c r="BJ8" s="19">
        <v>5.283686082478873E-5</v>
      </c>
      <c r="BK8" s="19">
        <v>5.2908715260658917E-5</v>
      </c>
      <c r="BL8" s="19">
        <v>5.2981037203205353E-5</v>
      </c>
      <c r="BM8" s="19">
        <v>5.3053843546664738E-5</v>
      </c>
      <c r="BN8" s="19">
        <v>5.3127112809578331E-5</v>
      </c>
      <c r="BO8" s="19">
        <v>5.3200845887448871E-5</v>
      </c>
      <c r="BP8" s="19">
        <v>5.3275066305476904E-5</v>
      </c>
      <c r="BQ8" s="19">
        <v>5.3349808273080411E-5</v>
      </c>
      <c r="BR8" s="19">
        <v>5.3425155494199776E-5</v>
      </c>
      <c r="BS8" s="19">
        <v>5.3501125356345247E-5</v>
      </c>
      <c r="BT8" s="19">
        <v>5.358589951393191E-5</v>
      </c>
      <c r="BU8" s="19">
        <v>5.3672282503609282E-5</v>
      </c>
      <c r="BV8" s="19">
        <v>5.3760270054983049E-5</v>
      </c>
      <c r="BW8" s="19">
        <v>5.3849853081464978E-5</v>
      </c>
      <c r="BX8" s="19">
        <v>5.3941017829373365E-5</v>
      </c>
      <c r="BY8" s="19">
        <v>5.4033763050466951E-5</v>
      </c>
      <c r="BZ8" s="19">
        <v>5.4128092228636533E-5</v>
      </c>
      <c r="CA8" s="19">
        <v>5.4224008946083018E-5</v>
      </c>
      <c r="CB8" s="19">
        <v>5.4321496723876302E-5</v>
      </c>
      <c r="CC8" s="19">
        <v>5.4420572901668634E-5</v>
      </c>
      <c r="CD8" s="19">
        <v>5.4521219352321004E-5</v>
      </c>
      <c r="CE8" s="19">
        <v>5.4623425888475123E-5</v>
      </c>
      <c r="CF8" s="19">
        <v>5.4727189212199551E-5</v>
      </c>
      <c r="CG8" s="19">
        <v>5.4832486288335323E-5</v>
      </c>
      <c r="CH8" s="19">
        <v>5.4939322222557939E-5</v>
      </c>
      <c r="CI8" s="19">
        <v>5.5047676022657148E-5</v>
      </c>
      <c r="CJ8" s="19">
        <v>5.5157543030486721E-5</v>
      </c>
      <c r="CK8" s="19">
        <v>5.5268920681017922E-5</v>
      </c>
      <c r="CL8" s="19">
        <v>5.5381826903601599E-5</v>
      </c>
      <c r="CM8" s="19">
        <v>5.5496247612017253E-5</v>
      </c>
    </row>
    <row r="9" spans="1:91" x14ac:dyDescent="0.25">
      <c r="A9" s="20" t="s">
        <v>1</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19">
        <v>3.755643379961059E-5</v>
      </c>
      <c r="AG9" s="19">
        <v>3.7502407109994121E-5</v>
      </c>
      <c r="AH9" s="19">
        <v>3.7446367600395375E-5</v>
      </c>
      <c r="AI9" s="19">
        <v>3.7389468791876361E-5</v>
      </c>
      <c r="AJ9" s="19">
        <v>3.7332008042019762E-5</v>
      </c>
      <c r="AK9" s="19">
        <v>3.7274068875954395E-5</v>
      </c>
      <c r="AL9" s="19">
        <v>3.7215675850379237E-5</v>
      </c>
      <c r="AM9" s="19">
        <v>3.7156978171501163E-5</v>
      </c>
      <c r="AN9" s="19">
        <v>3.7098167828327268E-5</v>
      </c>
      <c r="AO9" s="19">
        <v>3.7039336987868168E-5</v>
      </c>
      <c r="AP9" s="19">
        <v>3.6980645139751931E-5</v>
      </c>
      <c r="AQ9" s="19">
        <v>3.692213938427361E-5</v>
      </c>
      <c r="AR9" s="19">
        <v>3.6863854751866036E-5</v>
      </c>
      <c r="AS9" s="19">
        <v>3.6805811662327231E-5</v>
      </c>
      <c r="AT9" s="19">
        <v>3.6747999152088383E-5</v>
      </c>
      <c r="AU9" s="19">
        <v>3.6881300974796092E-5</v>
      </c>
      <c r="AV9" s="19">
        <v>3.6933062893627826E-5</v>
      </c>
      <c r="AW9" s="19">
        <v>3.6984803288137251E-5</v>
      </c>
      <c r="AX9" s="19">
        <v>3.7036437188603112E-5</v>
      </c>
      <c r="AY9" s="19">
        <v>3.7087901513367618E-5</v>
      </c>
      <c r="AZ9" s="19">
        <v>3.7139176923422152E-5</v>
      </c>
      <c r="BA9" s="19">
        <v>3.719028632859785E-5</v>
      </c>
      <c r="BB9" s="19">
        <v>3.7241283775133937E-5</v>
      </c>
      <c r="BC9" s="19">
        <v>3.7292262121969226E-5</v>
      </c>
      <c r="BD9" s="19">
        <v>3.7343280820957652E-5</v>
      </c>
      <c r="BE9" s="19">
        <v>3.7394359310285553E-5</v>
      </c>
      <c r="BF9" s="19">
        <v>3.7445462106810545E-5</v>
      </c>
      <c r="BG9" s="19">
        <v>3.7496556366296019E-5</v>
      </c>
      <c r="BH9" s="19">
        <v>3.7547608783536608E-5</v>
      </c>
      <c r="BI9" s="19">
        <v>3.7598597706895901E-5</v>
      </c>
      <c r="BJ9" s="19">
        <v>3.7649502569235385E-5</v>
      </c>
      <c r="BK9" s="19">
        <v>3.7700339228367647E-5</v>
      </c>
      <c r="BL9" s="19">
        <v>3.7751080142069215E-5</v>
      </c>
      <c r="BM9" s="19">
        <v>3.7801728334648505E-5</v>
      </c>
      <c r="BN9" s="19">
        <v>3.785226250308605E-5</v>
      </c>
      <c r="BO9" s="19">
        <v>3.7902673895436454E-5</v>
      </c>
      <c r="BP9" s="19">
        <v>3.7952979622613387E-5</v>
      </c>
      <c r="BQ9" s="19">
        <v>3.8003197609965645E-5</v>
      </c>
      <c r="BR9" s="19">
        <v>3.8053393767208994E-5</v>
      </c>
      <c r="BS9" s="19">
        <v>3.8103574826890966E-5</v>
      </c>
      <c r="BT9" s="19">
        <v>3.8156452560328051E-5</v>
      </c>
      <c r="BU9" s="19">
        <v>3.8210417968048391E-5</v>
      </c>
      <c r="BV9" s="19">
        <v>3.8265475695102741E-5</v>
      </c>
      <c r="BW9" s="19">
        <v>3.8321623685974469E-5</v>
      </c>
      <c r="BX9" s="19">
        <v>3.8378859609958136E-5</v>
      </c>
      <c r="BY9" s="19">
        <v>3.8437187893822393E-5</v>
      </c>
      <c r="BZ9" s="19">
        <v>3.8496607768899382E-5</v>
      </c>
      <c r="CA9" s="19">
        <v>3.8557127565013271E-5</v>
      </c>
      <c r="CB9" s="19">
        <v>3.8618733800416279E-5</v>
      </c>
      <c r="CC9" s="19">
        <v>3.8681442904030025E-5</v>
      </c>
      <c r="CD9" s="19">
        <v>3.8745238156913579E-5</v>
      </c>
      <c r="CE9" s="19">
        <v>3.8810115409190752E-5</v>
      </c>
      <c r="CF9" s="19">
        <v>3.8876073147932574E-5</v>
      </c>
      <c r="CG9" s="19">
        <v>3.894309386333759E-5</v>
      </c>
      <c r="CH9" s="19">
        <v>3.9011183503462591E-5</v>
      </c>
      <c r="CI9" s="19">
        <v>3.9080323898003936E-5</v>
      </c>
      <c r="CJ9" s="19">
        <v>3.9150511218413924E-5</v>
      </c>
      <c r="CK9" s="19">
        <v>3.9221737742214523E-5</v>
      </c>
      <c r="CL9" s="19">
        <v>3.9294017281482045E-5</v>
      </c>
      <c r="CM9" s="19">
        <v>3.936733039718203E-5</v>
      </c>
    </row>
    <row r="10" spans="1:91" x14ac:dyDescent="0.25">
      <c r="A10" s="20" t="s">
        <v>1</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19">
        <v>3.2802454837634565E-5</v>
      </c>
      <c r="AG10" s="19">
        <v>3.2755266969488529E-5</v>
      </c>
      <c r="AH10" s="19">
        <v>3.2706321068699752E-5</v>
      </c>
      <c r="AI10" s="19">
        <v>3.2656624641005933E-5</v>
      </c>
      <c r="AJ10" s="19">
        <v>3.260643740378941E-5</v>
      </c>
      <c r="AK10" s="19">
        <v>3.2555832309377881E-5</v>
      </c>
      <c r="AL10" s="19">
        <v>3.2504830806027448E-5</v>
      </c>
      <c r="AM10" s="19">
        <v>3.2453563213083297E-5</v>
      </c>
      <c r="AN10" s="19">
        <v>3.2402197217146604E-5</v>
      </c>
      <c r="AO10" s="19">
        <v>3.2350813318517766E-5</v>
      </c>
      <c r="AP10" s="19">
        <v>3.2299550818264349E-5</v>
      </c>
      <c r="AQ10" s="19">
        <v>3.2248450854618708E-5</v>
      </c>
      <c r="AR10" s="19">
        <v>3.2197544023781722E-5</v>
      </c>
      <c r="AS10" s="19">
        <v>3.2146848160766819E-5</v>
      </c>
      <c r="AT10" s="19">
        <v>3.2096353689798707E-5</v>
      </c>
      <c r="AU10" s="19">
        <v>3.2212781864062408E-5</v>
      </c>
      <c r="AV10" s="19">
        <v>3.2464153102729245E-5</v>
      </c>
      <c r="AW10" s="19">
        <v>3.271690581497304E-5</v>
      </c>
      <c r="AX10" s="19">
        <v>3.2970962421275322E-5</v>
      </c>
      <c r="AY10" s="19">
        <v>3.3226264413713801E-5</v>
      </c>
      <c r="AZ10" s="19">
        <v>3.3482789042779644E-5</v>
      </c>
      <c r="BA10" s="19">
        <v>3.3740550001192795E-5</v>
      </c>
      <c r="BB10" s="19">
        <v>3.3999587604779657E-5</v>
      </c>
      <c r="BC10" s="19">
        <v>3.425996881315825E-5</v>
      </c>
      <c r="BD10" s="19">
        <v>3.4521734016547037E-5</v>
      </c>
      <c r="BE10" s="19">
        <v>3.4784889445536507E-5</v>
      </c>
      <c r="BF10" s="19">
        <v>3.5049395121155097E-5</v>
      </c>
      <c r="BG10" s="19">
        <v>3.5315227950970887E-5</v>
      </c>
      <c r="BH10" s="19">
        <v>3.5582357866475032E-5</v>
      </c>
      <c r="BI10" s="19">
        <v>3.5850774182663768E-5</v>
      </c>
      <c r="BJ10" s="19">
        <v>3.6120462447432588E-5</v>
      </c>
      <c r="BK10" s="19">
        <v>3.6391436750654276E-5</v>
      </c>
      <c r="BL10" s="19">
        <v>3.6663678447313321E-5</v>
      </c>
      <c r="BM10" s="19">
        <v>3.6937197528123228E-5</v>
      </c>
      <c r="BN10" s="19">
        <v>3.7211979372309135E-5</v>
      </c>
      <c r="BO10" s="19">
        <v>3.7488031388110743E-5</v>
      </c>
      <c r="BP10" s="19">
        <v>3.7765360137229976E-5</v>
      </c>
      <c r="BQ10" s="19">
        <v>3.8043985474369211E-5</v>
      </c>
      <c r="BR10" s="19">
        <v>3.8323933618482537E-5</v>
      </c>
      <c r="BS10" s="19">
        <v>3.8605209547791053E-5</v>
      </c>
      <c r="BT10" s="19">
        <v>3.8677920059823958E-5</v>
      </c>
      <c r="BU10" s="19">
        <v>3.8751713009784551E-5</v>
      </c>
      <c r="BV10" s="19">
        <v>3.8826591933489533E-5</v>
      </c>
      <c r="BW10" s="19">
        <v>3.890255296099992E-5</v>
      </c>
      <c r="BX10" s="19">
        <v>3.8979588221708722E-5</v>
      </c>
      <c r="BY10" s="19">
        <v>3.9057691220618749E-5</v>
      </c>
      <c r="BZ10" s="19">
        <v>3.9136866220622919E-5</v>
      </c>
      <c r="CA10" s="19">
        <v>3.9217106232685925E-5</v>
      </c>
      <c r="CB10" s="19">
        <v>3.9298398757022331E-5</v>
      </c>
      <c r="CC10" s="19">
        <v>3.9380744857709663E-5</v>
      </c>
      <c r="CD10" s="19">
        <v>3.9464137259924096E-5</v>
      </c>
      <c r="CE10" s="19">
        <v>3.9548568806148973E-5</v>
      </c>
      <c r="CF10" s="19">
        <v>3.9634035486339887E-5</v>
      </c>
      <c r="CG10" s="19">
        <v>3.9720527015119885E-5</v>
      </c>
      <c r="CH10" s="19">
        <v>3.9808038587477014E-5</v>
      </c>
      <c r="CI10" s="19">
        <v>3.9896568115661278E-5</v>
      </c>
      <c r="CJ10" s="19">
        <v>3.998610769803857E-5</v>
      </c>
      <c r="CK10" s="19">
        <v>4.0076663427659374E-5</v>
      </c>
      <c r="CL10" s="19">
        <v>4.0168239548289989E-5</v>
      </c>
      <c r="CM10" s="19">
        <v>4.0260837211252985E-5</v>
      </c>
    </row>
    <row r="11" spans="1:91" x14ac:dyDescent="0.25">
      <c r="A11" s="20" t="s">
        <v>1</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19">
        <v>9.854236723099179E-6</v>
      </c>
      <c r="AG11" s="19">
        <v>9.9823313516283816E-6</v>
      </c>
      <c r="AH11" s="19">
        <v>1.0100376622903003E-5</v>
      </c>
      <c r="AI11" s="19">
        <v>1.0217954371032664E-5</v>
      </c>
      <c r="AJ11" s="19">
        <v>1.0335036222756833E-5</v>
      </c>
      <c r="AK11" s="19">
        <v>1.0451609591361124E-5</v>
      </c>
      <c r="AL11" s="19">
        <v>1.0567721275233579E-5</v>
      </c>
      <c r="AM11" s="19">
        <v>1.0683584645201572E-5</v>
      </c>
      <c r="AN11" s="19">
        <v>1.0799445063931594E-5</v>
      </c>
      <c r="AO11" s="19">
        <v>1.0915504194081234E-5</v>
      </c>
      <c r="AP11" s="19">
        <v>1.1031807456688384E-5</v>
      </c>
      <c r="AQ11" s="19">
        <v>1.1148309525294568E-5</v>
      </c>
      <c r="AR11" s="19">
        <v>1.1264870100794226E-5</v>
      </c>
      <c r="AS11" s="19">
        <v>1.1381328286422772E-5</v>
      </c>
      <c r="AT11" s="19">
        <v>1.1497512483415883E-5</v>
      </c>
      <c r="AU11" s="19">
        <v>1.1803464369167429E-5</v>
      </c>
      <c r="AV11" s="19">
        <v>1.2071076753421164E-5</v>
      </c>
      <c r="AW11" s="19">
        <v>1.2339032919941119E-5</v>
      </c>
      <c r="AX11" s="19">
        <v>1.2607263023161016E-5</v>
      </c>
      <c r="AY11" s="19">
        <v>1.2875722419325717E-5</v>
      </c>
      <c r="AZ11" s="19">
        <v>1.3144397729442386E-5</v>
      </c>
      <c r="BA11" s="19">
        <v>1.3413300071319038E-5</v>
      </c>
      <c r="BB11" s="19">
        <v>1.3682448844595694E-5</v>
      </c>
      <c r="BC11" s="19">
        <v>1.395188726793054E-5</v>
      </c>
      <c r="BD11" s="19">
        <v>1.4221622177317089E-5</v>
      </c>
      <c r="BE11" s="19">
        <v>1.4491643827531894E-5</v>
      </c>
      <c r="BF11" s="19">
        <v>1.4761924783512753E-5</v>
      </c>
      <c r="BG11" s="19">
        <v>1.503244380112934E-5</v>
      </c>
      <c r="BH11" s="19">
        <v>1.5303187831917682E-5</v>
      </c>
      <c r="BI11" s="19">
        <v>1.557412314738251E-5</v>
      </c>
      <c r="BJ11" s="19">
        <v>1.5845231954920686E-5</v>
      </c>
      <c r="BK11" s="19">
        <v>1.6116481807391817E-5</v>
      </c>
      <c r="BL11" s="19">
        <v>1.6387846539899619E-5</v>
      </c>
      <c r="BM11" s="19">
        <v>1.6659294228484215E-5</v>
      </c>
      <c r="BN11" s="19">
        <v>1.6930804678487053E-5</v>
      </c>
      <c r="BO11" s="19">
        <v>1.72023400226907E-5</v>
      </c>
      <c r="BP11" s="19">
        <v>1.7473889524296791E-5</v>
      </c>
      <c r="BQ11" s="19">
        <v>1.7745421916057434E-5</v>
      </c>
      <c r="BR11" s="19">
        <v>1.8016930836368059E-5</v>
      </c>
      <c r="BS11" s="19">
        <v>1.8288393046038396E-5</v>
      </c>
      <c r="BT11" s="19">
        <v>1.8537394223131596E-5</v>
      </c>
      <c r="BU11" s="19">
        <v>1.8786939369484812E-5</v>
      </c>
      <c r="BV11" s="19">
        <v>1.9037001323926226E-5</v>
      </c>
      <c r="BW11" s="19">
        <v>1.9287578920227342E-5</v>
      </c>
      <c r="BX11" s="19">
        <v>1.9538671131323192E-5</v>
      </c>
      <c r="BY11" s="19">
        <v>1.9790284246013519E-5</v>
      </c>
      <c r="BZ11" s="19">
        <v>2.0042405273308238E-5</v>
      </c>
      <c r="CA11" s="19">
        <v>2.0295033898328146E-5</v>
      </c>
      <c r="CB11" s="19">
        <v>2.0548156613124433E-5</v>
      </c>
      <c r="CC11" s="19">
        <v>2.0801758869785672E-5</v>
      </c>
      <c r="CD11" s="19">
        <v>2.1055828081857568E-5</v>
      </c>
      <c r="CE11" s="19">
        <v>2.1310346949605758E-5</v>
      </c>
      <c r="CF11" s="19">
        <v>2.1565314955439615E-5</v>
      </c>
      <c r="CG11" s="19">
        <v>2.1820723628412651E-5</v>
      </c>
      <c r="CH11" s="19">
        <v>2.2076567644162625E-5</v>
      </c>
      <c r="CI11" s="19">
        <v>2.2332826663134236E-5</v>
      </c>
      <c r="CJ11" s="19">
        <v>2.2589489050445082E-5</v>
      </c>
      <c r="CK11" s="19">
        <v>2.2846510383298265E-5</v>
      </c>
      <c r="CL11" s="19">
        <v>2.3103864648919468E-5</v>
      </c>
      <c r="CM11" s="19">
        <v>2.336149868724929E-5</v>
      </c>
    </row>
    <row r="12" spans="1:91" x14ac:dyDescent="0.25">
      <c r="A12" s="20" t="s">
        <v>1</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19">
        <v>2.1546611417777664E-5</v>
      </c>
      <c r="AG12" s="19">
        <v>2.1548776353901259E-5</v>
      </c>
      <c r="AH12" s="19">
        <v>2.1529813843228388E-5</v>
      </c>
      <c r="AI12" s="19">
        <v>2.1511796280261009E-5</v>
      </c>
      <c r="AJ12" s="19">
        <v>2.1494294630538175E-5</v>
      </c>
      <c r="AK12" s="19">
        <v>2.1477258718884035E-5</v>
      </c>
      <c r="AL12" s="19">
        <v>2.1460780711870611E-5</v>
      </c>
      <c r="AM12" s="19">
        <v>2.1445238306112089E-5</v>
      </c>
      <c r="AN12" s="19">
        <v>2.1430974190250699E-5</v>
      </c>
      <c r="AO12" s="19">
        <v>2.1418246228484336E-5</v>
      </c>
      <c r="AP12" s="19">
        <v>2.1406989135757382E-5</v>
      </c>
      <c r="AQ12" s="19">
        <v>2.1396971476561034E-5</v>
      </c>
      <c r="AR12" s="19">
        <v>2.1387819441490876E-5</v>
      </c>
      <c r="AS12" s="19">
        <v>2.1379160748666734E-5</v>
      </c>
      <c r="AT12" s="19">
        <v>2.1370586114888923E-5</v>
      </c>
      <c r="AU12" s="19">
        <v>2.1564353450623786E-5</v>
      </c>
      <c r="AV12" s="19">
        <v>2.1793341436211772E-5</v>
      </c>
      <c r="AW12" s="19">
        <v>2.2022900015537084E-5</v>
      </c>
      <c r="AX12" s="19">
        <v>2.225291554480102E-5</v>
      </c>
      <c r="AY12" s="19">
        <v>2.248331696163916E-5</v>
      </c>
      <c r="AZ12" s="19">
        <v>2.2714121854788541E-5</v>
      </c>
      <c r="BA12" s="19">
        <v>2.2945369953573054E-5</v>
      </c>
      <c r="BB12" s="19">
        <v>2.317716854182256E-5</v>
      </c>
      <c r="BC12" s="19">
        <v>2.3409714567266966E-5</v>
      </c>
      <c r="BD12" s="19">
        <v>2.3643118283127092E-5</v>
      </c>
      <c r="BE12" s="19">
        <v>2.3877389487586614E-5</v>
      </c>
      <c r="BF12" s="19">
        <v>2.4112490073566627E-5</v>
      </c>
      <c r="BG12" s="19">
        <v>2.4348441491904624E-5</v>
      </c>
      <c r="BH12" s="19">
        <v>2.4585313440037396E-5</v>
      </c>
      <c r="BI12" s="19">
        <v>2.4823070699872917E-5</v>
      </c>
      <c r="BJ12" s="19">
        <v>2.5061723396556276E-5</v>
      </c>
      <c r="BK12" s="19">
        <v>2.5301222927894769E-5</v>
      </c>
      <c r="BL12" s="19">
        <v>2.5541470402580263E-5</v>
      </c>
      <c r="BM12" s="19">
        <v>2.5782356869015562E-5</v>
      </c>
      <c r="BN12" s="19">
        <v>2.602382674911267E-5</v>
      </c>
      <c r="BO12" s="19">
        <v>2.6265788224911583E-5</v>
      </c>
      <c r="BP12" s="19">
        <v>2.6508240428606932E-5</v>
      </c>
      <c r="BQ12" s="19">
        <v>2.6751112796108488E-5</v>
      </c>
      <c r="BR12" s="19">
        <v>2.6994398843226654E-5</v>
      </c>
      <c r="BS12" s="19">
        <v>2.7238015928863178E-5</v>
      </c>
      <c r="BT12" s="19">
        <v>2.7486278328480859E-5</v>
      </c>
      <c r="BU12" s="19">
        <v>2.7735066702356564E-5</v>
      </c>
      <c r="BV12" s="19">
        <v>2.7984373471102214E-5</v>
      </c>
      <c r="BW12" s="19">
        <v>2.8234185785609252E-5</v>
      </c>
      <c r="BX12" s="19">
        <v>2.848452661865839E-5</v>
      </c>
      <c r="BY12" s="19">
        <v>2.8735407812141995E-5</v>
      </c>
      <c r="BZ12" s="19">
        <v>2.8986784416274045E-5</v>
      </c>
      <c r="CA12" s="19">
        <v>2.923868910001958E-5</v>
      </c>
      <c r="CB12" s="19">
        <v>2.9491106015792109E-5</v>
      </c>
      <c r="CC12" s="19">
        <v>2.974403013996918E-5</v>
      </c>
      <c r="CD12" s="19">
        <v>2.9997418547630894E-5</v>
      </c>
      <c r="CE12" s="19">
        <v>3.0251285972614444E-5</v>
      </c>
      <c r="CF12" s="19">
        <v>3.0505605048150061E-5</v>
      </c>
      <c r="CG12" s="19">
        <v>3.0760361503078086E-5</v>
      </c>
      <c r="CH12" s="19">
        <v>3.1015537929679432E-5</v>
      </c>
      <c r="CI12" s="19">
        <v>3.1271124426628932E-5</v>
      </c>
      <c r="CJ12" s="19">
        <v>3.152708507740859E-5</v>
      </c>
      <c r="CK12" s="19">
        <v>3.1783371020349179E-5</v>
      </c>
      <c r="CL12" s="19">
        <v>3.2039952017257924E-5</v>
      </c>
      <c r="CM12" s="19">
        <v>3.2296747924272995E-5</v>
      </c>
    </row>
    <row r="14" spans="1:91" x14ac:dyDescent="0.25">
      <c r="A14" s="20" t="s">
        <v>4</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19">
        <v>7.2579400635636128E-5</v>
      </c>
      <c r="AG14" s="19">
        <v>7.2710750357848772E-5</v>
      </c>
      <c r="AH14" s="19">
        <v>7.2835631481469562E-5</v>
      </c>
      <c r="AI14" s="19">
        <v>7.2966844650889425E-5</v>
      </c>
      <c r="AJ14" s="19">
        <v>7.3104359921105733E-5</v>
      </c>
      <c r="AK14" s="19">
        <v>7.3248246864508071E-5</v>
      </c>
      <c r="AL14" s="19">
        <v>7.3398754505103175E-5</v>
      </c>
      <c r="AM14" s="19">
        <v>7.3555626460515322E-5</v>
      </c>
      <c r="AN14" s="19">
        <v>7.3718630250443402E-5</v>
      </c>
      <c r="AO14" s="19">
        <v>7.3887930394828121E-5</v>
      </c>
      <c r="AP14" s="19">
        <v>7.4063048210976443E-5</v>
      </c>
      <c r="AQ14" s="19">
        <v>7.4244147109695115E-5</v>
      </c>
      <c r="AR14" s="19">
        <v>7.4431632375143155E-5</v>
      </c>
      <c r="AS14" s="19">
        <v>7.4625871636400709E-5</v>
      </c>
      <c r="AT14" s="19">
        <v>7.4827372348252132E-5</v>
      </c>
      <c r="AU14" s="19">
        <v>7.5272799341533807E-5</v>
      </c>
      <c r="AV14" s="19">
        <v>7.5653421761369362E-5</v>
      </c>
      <c r="AW14" s="19">
        <v>7.6040193622583865E-5</v>
      </c>
      <c r="AX14" s="19">
        <v>7.6432190906052539E-5</v>
      </c>
      <c r="AY14" s="19">
        <v>7.6828880354967423E-5</v>
      </c>
      <c r="AZ14" s="19">
        <v>7.7229800876962352E-5</v>
      </c>
      <c r="BA14" s="19">
        <v>7.7634910652234077E-5</v>
      </c>
      <c r="BB14" s="19">
        <v>7.8043932027252886E-5</v>
      </c>
      <c r="BC14" s="19">
        <v>7.8456345254956117E-5</v>
      </c>
      <c r="BD14" s="19">
        <v>7.8871802407409408E-5</v>
      </c>
      <c r="BE14" s="19">
        <v>7.9290254340928318E-5</v>
      </c>
      <c r="BF14" s="19">
        <v>7.9711490722035377E-5</v>
      </c>
      <c r="BG14" s="19">
        <v>8.0135788621319673E-5</v>
      </c>
      <c r="BH14" s="19">
        <v>8.0562988302829418E-5</v>
      </c>
      <c r="BI14" s="19">
        <v>8.0993198348850272E-5</v>
      </c>
      <c r="BJ14" s="19">
        <v>8.1426526896724929E-5</v>
      </c>
      <c r="BK14" s="19">
        <v>8.1862876820251466E-5</v>
      </c>
      <c r="BL14" s="19">
        <v>8.2302563022349228E-5</v>
      </c>
      <c r="BM14" s="19">
        <v>8.2745948066426073E-5</v>
      </c>
      <c r="BN14" s="19">
        <v>8.3193150536952967E-5</v>
      </c>
      <c r="BO14" s="19">
        <v>8.3644366820044867E-5</v>
      </c>
      <c r="BP14" s="19">
        <v>8.4099276794272285E-5</v>
      </c>
      <c r="BQ14" s="19">
        <v>8.4557925721439917E-5</v>
      </c>
      <c r="BR14" s="19">
        <v>8.5019750842936146E-5</v>
      </c>
      <c r="BS14" s="19">
        <v>8.8421503654507531E-5</v>
      </c>
      <c r="BT14" s="19">
        <v>8.8842393838757668E-5</v>
      </c>
      <c r="BU14" s="19">
        <v>8.9265303631429454E-5</v>
      </c>
      <c r="BV14" s="19">
        <v>8.968966968738465E-5</v>
      </c>
      <c r="BW14" s="19">
        <v>9.0115191424142366E-5</v>
      </c>
      <c r="BX14" s="19">
        <v>9.0541413440371632E-5</v>
      </c>
      <c r="BY14" s="19">
        <v>9.0968056296699494E-5</v>
      </c>
      <c r="BZ14" s="19">
        <v>9.1395259359980312E-5</v>
      </c>
      <c r="CA14" s="19">
        <v>9.1822763544531668E-5</v>
      </c>
      <c r="CB14" s="19">
        <v>9.2250697448126019E-5</v>
      </c>
      <c r="CC14" s="19">
        <v>9.2678861236957113E-5</v>
      </c>
      <c r="CD14" s="19">
        <v>9.3107437683878698E-5</v>
      </c>
      <c r="CE14" s="19">
        <v>9.3536262752496986E-5</v>
      </c>
      <c r="CF14" s="19">
        <v>9.3965275259047813E-5</v>
      </c>
      <c r="CG14" s="19">
        <v>9.4394518640761839E-5</v>
      </c>
      <c r="CH14" s="19">
        <v>9.4823893052683463E-5</v>
      </c>
      <c r="CI14" s="19">
        <v>9.5253528751421097E-5</v>
      </c>
      <c r="CJ14" s="19">
        <v>9.5683465522345998E-5</v>
      </c>
      <c r="CK14" s="19">
        <v>9.611397100395814E-5</v>
      </c>
      <c r="CL14" s="19">
        <v>9.6545000653288165E-5</v>
      </c>
      <c r="CM14" s="19">
        <v>9.6976999883365017E-5</v>
      </c>
    </row>
    <row r="16" spans="1:91" x14ac:dyDescent="0.25">
      <c r="A16" s="20" t="s">
        <v>5</v>
      </c>
      <c r="B16" s="4">
        <v>0</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18">
        <v>2.6047124150016419E-5</v>
      </c>
      <c r="AG16" s="18">
        <v>2.5931820509822103E-5</v>
      </c>
      <c r="AH16" s="18">
        <v>2.5817027287951345E-5</v>
      </c>
      <c r="AI16" s="18">
        <v>2.5702742224918969E-5</v>
      </c>
      <c r="AJ16" s="18">
        <v>2.5588963071241946E-5</v>
      </c>
      <c r="AK16" s="18">
        <v>2.5475687587395098E-5</v>
      </c>
      <c r="AL16" s="18">
        <v>2.5362913543767027E-5</v>
      </c>
      <c r="AM16" s="18">
        <v>2.5250638720616227E-5</v>
      </c>
      <c r="AN16" s="18">
        <v>2.5138860908027395E-5</v>
      </c>
      <c r="AO16" s="18">
        <v>2.5027577905867931E-5</v>
      </c>
      <c r="AP16" s="18">
        <v>2.4916787523744632E-5</v>
      </c>
      <c r="AQ16" s="18">
        <v>2.4806487580960574E-5</v>
      </c>
      <c r="AR16" s="18">
        <v>2.4696675906472202E-5</v>
      </c>
      <c r="AS16" s="18">
        <v>2.4587350338846587E-5</v>
      </c>
      <c r="AT16" s="18">
        <v>2.4478508726218878E-5</v>
      </c>
      <c r="AU16" s="22">
        <v>2.4527270636204891E-5</v>
      </c>
      <c r="AV16" s="22">
        <v>2.4548593876562171E-5</v>
      </c>
      <c r="AW16" s="22">
        <v>2.4569924732133882E-5</v>
      </c>
      <c r="AX16" s="22">
        <v>2.4591263205639672E-5</v>
      </c>
      <c r="AY16" s="22">
        <v>2.4612609299800146E-5</v>
      </c>
      <c r="AZ16" s="22">
        <v>2.4633963017336884E-5</v>
      </c>
      <c r="BA16" s="22">
        <v>2.4655324360972442E-5</v>
      </c>
      <c r="BB16" s="22">
        <v>2.467669333343034E-5</v>
      </c>
      <c r="BC16" s="22">
        <v>2.4698069937435075E-5</v>
      </c>
      <c r="BD16" s="22">
        <v>2.4719454175712123E-5</v>
      </c>
      <c r="BE16" s="22">
        <v>2.4740846050987925E-5</v>
      </c>
      <c r="BF16" s="22">
        <v>2.4762245565989893E-5</v>
      </c>
      <c r="BG16" s="22">
        <v>2.4783652723446429E-5</v>
      </c>
      <c r="BH16" s="22">
        <v>2.4805067526086899E-5</v>
      </c>
      <c r="BI16" s="22">
        <v>2.4826489976641633E-5</v>
      </c>
      <c r="BJ16" s="22">
        <v>2.4847920077841963E-5</v>
      </c>
      <c r="BK16" s="22">
        <v>2.4869357832420167E-5</v>
      </c>
      <c r="BL16" s="22">
        <v>2.4890803243109515E-5</v>
      </c>
      <c r="BM16" s="22">
        <v>2.491225631264425E-5</v>
      </c>
      <c r="BN16" s="22">
        <v>2.49337170437596E-5</v>
      </c>
      <c r="BO16" s="22">
        <v>2.4955185439191757E-5</v>
      </c>
      <c r="BP16" s="22">
        <v>2.497666150167789E-5</v>
      </c>
      <c r="BQ16" s="22">
        <v>2.4998145233956152E-5</v>
      </c>
      <c r="BR16" s="22">
        <v>2.5019636638765671E-5</v>
      </c>
      <c r="BS16" s="22">
        <v>2.5041135718846558E-5</v>
      </c>
      <c r="BT16" s="22">
        <v>2.5062642476939903E-5</v>
      </c>
      <c r="BU16" s="22">
        <v>2.5084156915787766E-5</v>
      </c>
      <c r="BV16" s="22">
        <v>2.5105679038133188E-5</v>
      </c>
      <c r="BW16" s="22">
        <v>2.5127208846720193E-5</v>
      </c>
      <c r="BX16" s="22">
        <v>2.5148746344293792E-5</v>
      </c>
      <c r="BY16" s="22">
        <v>2.5170291533599969E-5</v>
      </c>
      <c r="BZ16" s="22">
        <v>2.5191844417385685E-5</v>
      </c>
      <c r="CA16" s="22">
        <v>2.5213404998398886E-5</v>
      </c>
      <c r="CB16" s="22">
        <v>2.5234973279388503E-5</v>
      </c>
      <c r="CC16" s="22">
        <v>2.5256549263104441E-5</v>
      </c>
      <c r="CD16" s="22">
        <v>2.5278132952297586E-5</v>
      </c>
      <c r="CE16" s="22">
        <v>2.5299724349719819E-5</v>
      </c>
      <c r="CF16" s="22">
        <v>2.5321323458123997E-5</v>
      </c>
      <c r="CG16" s="22">
        <v>2.5342930280263964E-5</v>
      </c>
      <c r="CH16" s="22">
        <v>2.5364544818894534E-5</v>
      </c>
      <c r="CI16" s="22">
        <v>2.5386167076771516E-5</v>
      </c>
      <c r="CJ16" s="22">
        <v>2.5407797056651697E-5</v>
      </c>
      <c r="CK16" s="22">
        <v>2.5429434761292858E-5</v>
      </c>
      <c r="CL16" s="22">
        <v>2.5451080193453763E-5</v>
      </c>
      <c r="CM16" s="22">
        <v>2.5472733355894152E-5</v>
      </c>
    </row>
    <row r="17" spans="1:91" x14ac:dyDescent="0.25">
      <c r="A17" s="20" t="s">
        <v>1</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18">
        <v>2.0100000000000001E-4</v>
      </c>
      <c r="AG17" s="18">
        <v>2.0106666666666668E-4</v>
      </c>
      <c r="AH17" s="18">
        <v>2.0113333333333333E-4</v>
      </c>
      <c r="AI17" s="18">
        <v>2.0120000000000001E-4</v>
      </c>
      <c r="AJ17" s="18">
        <v>2.0126666666666666E-4</v>
      </c>
      <c r="AK17" s="18">
        <v>2.0133333333333334E-4</v>
      </c>
      <c r="AL17" s="18">
        <v>2.0140000000000002E-4</v>
      </c>
      <c r="AM17" s="18">
        <v>2.0146666666666667E-4</v>
      </c>
      <c r="AN17" s="18">
        <v>2.0153333333333334E-4</v>
      </c>
      <c r="AO17" s="18">
        <v>2.0159999999999999E-4</v>
      </c>
      <c r="AP17" s="18">
        <v>2.0166666666666667E-4</v>
      </c>
      <c r="AQ17" s="18">
        <v>2.0173333333333335E-4</v>
      </c>
      <c r="AR17" s="18">
        <v>2.018E-4</v>
      </c>
      <c r="AS17" s="18">
        <v>2.0186666666666668E-4</v>
      </c>
      <c r="AT17" s="18">
        <v>2.0193333333333333E-4</v>
      </c>
      <c r="AU17" s="22">
        <v>2.0209666666666669E-4</v>
      </c>
      <c r="AV17" s="22">
        <v>2.0342375000000006E-4</v>
      </c>
      <c r="AW17" s="22">
        <v>2.0475083333333335E-4</v>
      </c>
      <c r="AX17" s="22">
        <v>2.0607791666666671E-4</v>
      </c>
      <c r="AY17" s="22">
        <v>2.0740500000000008E-4</v>
      </c>
      <c r="AZ17" s="22">
        <v>2.0873208333333336E-4</v>
      </c>
      <c r="BA17" s="22">
        <v>2.1005916666666673E-4</v>
      </c>
      <c r="BB17" s="22">
        <v>2.113862500000001E-4</v>
      </c>
      <c r="BC17" s="22">
        <v>2.1271333333333338E-4</v>
      </c>
      <c r="BD17" s="22">
        <v>2.1404041666666675E-4</v>
      </c>
      <c r="BE17" s="22">
        <v>2.1536750000000012E-4</v>
      </c>
      <c r="BF17" s="22">
        <v>2.166945833333334E-4</v>
      </c>
      <c r="BG17" s="22">
        <v>2.1802166666666677E-4</v>
      </c>
      <c r="BH17" s="22">
        <v>2.1934875000000013E-4</v>
      </c>
      <c r="BI17" s="22">
        <v>2.2067583333333342E-4</v>
      </c>
      <c r="BJ17" s="22">
        <v>2.2200291666666679E-4</v>
      </c>
      <c r="BK17" s="22">
        <v>2.2333000000000015E-4</v>
      </c>
      <c r="BL17" s="22">
        <v>2.2465708333333344E-4</v>
      </c>
      <c r="BM17" s="22">
        <v>2.2598416666666681E-4</v>
      </c>
      <c r="BN17" s="22">
        <v>2.2731125000000017E-4</v>
      </c>
      <c r="BO17" s="22">
        <v>2.2863833333333346E-4</v>
      </c>
      <c r="BP17" s="22">
        <v>2.2996541666666682E-4</v>
      </c>
      <c r="BQ17" s="22">
        <v>2.3129250000000019E-4</v>
      </c>
      <c r="BR17" s="22">
        <v>2.3261958333333348E-4</v>
      </c>
      <c r="BS17" s="22">
        <v>2.3394666666666684E-4</v>
      </c>
      <c r="BT17" s="22">
        <v>2.3480416666666687E-4</v>
      </c>
      <c r="BU17" s="22">
        <v>2.3566166666666682E-4</v>
      </c>
      <c r="BV17" s="22">
        <v>2.3651916666666685E-4</v>
      </c>
      <c r="BW17" s="22">
        <v>2.3737666666666688E-4</v>
      </c>
      <c r="BX17" s="22">
        <v>2.3823416666666683E-4</v>
      </c>
      <c r="BY17" s="22">
        <v>2.3909166666666686E-4</v>
      </c>
      <c r="BZ17" s="22">
        <v>2.3994916666666689E-4</v>
      </c>
      <c r="CA17" s="22">
        <v>2.4080666666666692E-4</v>
      </c>
      <c r="CB17" s="22">
        <v>2.4166416666666687E-4</v>
      </c>
      <c r="CC17" s="22">
        <v>2.425216666666669E-4</v>
      </c>
      <c r="CD17" s="22">
        <v>2.4337916666666693E-4</v>
      </c>
      <c r="CE17" s="22">
        <v>2.4423666666666691E-4</v>
      </c>
      <c r="CF17" s="22">
        <v>2.4509416666666691E-4</v>
      </c>
      <c r="CG17" s="22">
        <v>2.4595166666666692E-4</v>
      </c>
      <c r="CH17" s="22">
        <v>2.4680916666666692E-4</v>
      </c>
      <c r="CI17" s="22">
        <v>2.4766666666666687E-4</v>
      </c>
      <c r="CJ17" s="22">
        <v>2.4852416666666687E-4</v>
      </c>
      <c r="CK17" s="22">
        <v>2.4938166666666687E-4</v>
      </c>
      <c r="CL17" s="22">
        <v>2.5023916666666682E-4</v>
      </c>
      <c r="CM17" s="22">
        <v>2.5109666666666683E-4</v>
      </c>
    </row>
    <row r="18" spans="1:91" x14ac:dyDescent="0.25">
      <c r="A18" s="20" t="s">
        <v>2</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18">
        <v>3.1090007506599416E-5</v>
      </c>
      <c r="AG18" s="18">
        <v>3.1214866974497405E-5</v>
      </c>
      <c r="AH18" s="18">
        <v>3.1340227886041568E-5</v>
      </c>
      <c r="AI18" s="18">
        <v>3.1466092255061819E-5</v>
      </c>
      <c r="AJ18" s="18">
        <v>3.1592462103475722E-5</v>
      </c>
      <c r="AK18" s="18">
        <v>3.1719339461321004E-5</v>
      </c>
      <c r="AL18" s="18">
        <v>3.1846726366788155E-5</v>
      </c>
      <c r="AM18" s="18">
        <v>3.1974624866253171E-5</v>
      </c>
      <c r="AN18" s="18">
        <v>3.2103037014310414E-5</v>
      </c>
      <c r="AO18" s="18">
        <v>3.2231964873805633E-5</v>
      </c>
      <c r="AP18" s="18">
        <v>3.2361410515869112E-5</v>
      </c>
      <c r="AQ18" s="18">
        <v>3.2491376019948906E-5</v>
      </c>
      <c r="AR18" s="18">
        <v>3.2621863473844284E-5</v>
      </c>
      <c r="AS18" s="18">
        <v>3.2752874973739242E-5</v>
      </c>
      <c r="AT18" s="18">
        <v>3.288441262423619E-5</v>
      </c>
      <c r="AU18" s="22">
        <v>3.3207974113912413E-5</v>
      </c>
      <c r="AV18" s="22">
        <v>3.3288864486331462E-5</v>
      </c>
      <c r="AW18" s="22">
        <v>3.3369835749122934E-5</v>
      </c>
      <c r="AX18" s="22">
        <v>3.3450887983177203E-5</v>
      </c>
      <c r="AY18" s="22">
        <v>3.3532021269465522E-5</v>
      </c>
      <c r="AZ18" s="22">
        <v>3.3613235689040128E-5</v>
      </c>
      <c r="BA18" s="22">
        <v>3.3694531323034302E-5</v>
      </c>
      <c r="BB18" s="22">
        <v>3.3775908252662486E-5</v>
      </c>
      <c r="BC18" s="22">
        <v>3.3857366559220299E-5</v>
      </c>
      <c r="BD18" s="22">
        <v>3.3938906324084656E-5</v>
      </c>
      <c r="BE18" s="22">
        <v>3.4020527628713876E-5</v>
      </c>
      <c r="BF18" s="22">
        <v>3.4102230554647727E-5</v>
      </c>
      <c r="BG18" s="22">
        <v>3.4184015183507524E-5</v>
      </c>
      <c r="BH18" s="22">
        <v>3.4265881596996182E-5</v>
      </c>
      <c r="BI18" s="22">
        <v>3.4347829876898322E-5</v>
      </c>
      <c r="BJ18" s="22">
        <v>3.4429860105080371E-5</v>
      </c>
      <c r="BK18" s="22">
        <v>3.4511972363490597E-5</v>
      </c>
      <c r="BL18" s="22">
        <v>3.4594166734159236E-5</v>
      </c>
      <c r="BM18" s="22">
        <v>3.4676443299198535E-5</v>
      </c>
      <c r="BN18" s="22">
        <v>3.4758802140802879E-5</v>
      </c>
      <c r="BO18" s="22">
        <v>3.4841243341248831E-5</v>
      </c>
      <c r="BP18" s="22">
        <v>3.4923766982895216E-5</v>
      </c>
      <c r="BQ18" s="22">
        <v>3.5006373148183261E-5</v>
      </c>
      <c r="BR18" s="22">
        <v>3.5089061919636589E-5</v>
      </c>
      <c r="BS18" s="22">
        <v>3.5171833379861369E-5</v>
      </c>
      <c r="BT18" s="22">
        <v>3.5254687611546367E-5</v>
      </c>
      <c r="BU18" s="22">
        <v>3.5337624697463061E-5</v>
      </c>
      <c r="BV18" s="22">
        <v>3.5420644720465657E-5</v>
      </c>
      <c r="BW18" s="22">
        <v>3.5503747763491259E-5</v>
      </c>
      <c r="BX18" s="22">
        <v>3.5586933909559896E-5</v>
      </c>
      <c r="BY18" s="22">
        <v>3.5670203241774602E-5</v>
      </c>
      <c r="BZ18" s="22">
        <v>3.575355584332152E-5</v>
      </c>
      <c r="CA18" s="22">
        <v>3.5836991797469985E-5</v>
      </c>
      <c r="CB18" s="22">
        <v>3.5920511187572593E-5</v>
      </c>
      <c r="CC18" s="22">
        <v>3.6004114097065308E-5</v>
      </c>
      <c r="CD18" s="22">
        <v>3.6087800609467511E-5</v>
      </c>
      <c r="CE18" s="22">
        <v>3.6171570808382118E-5</v>
      </c>
      <c r="CF18" s="22">
        <v>3.6255424777495646E-5</v>
      </c>
      <c r="CG18" s="22">
        <v>3.6339362600578278E-5</v>
      </c>
      <c r="CH18" s="22">
        <v>3.6423384361484006E-5</v>
      </c>
      <c r="CI18" s="22">
        <v>3.6507490144150623E-5</v>
      </c>
      <c r="CJ18" s="22">
        <v>3.6591680032599916E-5</v>
      </c>
      <c r="CK18" s="22">
        <v>3.6675954110937653E-5</v>
      </c>
      <c r="CL18" s="22">
        <v>3.6760312463353728E-5</v>
      </c>
      <c r="CM18" s="22">
        <v>3.6844755174122232E-5</v>
      </c>
    </row>
    <row r="19" spans="1:91" x14ac:dyDescent="0.25">
      <c r="A19" s="20" t="s">
        <v>2</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18">
        <v>1.9058062501626263E-5</v>
      </c>
      <c r="AG19" s="18">
        <v>1.9367949696774658E-5</v>
      </c>
      <c r="AH19" s="18">
        <v>1.9682875708104327E-5</v>
      </c>
      <c r="AI19" s="18">
        <v>2.0002922467585699E-5</v>
      </c>
      <c r="AJ19" s="18">
        <v>2.0328173239416362E-5</v>
      </c>
      <c r="AK19" s="18">
        <v>2.0658712641683296E-5</v>
      </c>
      <c r="AL19" s="18">
        <v>2.0994626668377332E-5</v>
      </c>
      <c r="AM19" s="18">
        <v>2.1336002711765583E-5</v>
      </c>
      <c r="AN19" s="18">
        <v>2.1682929585127624E-5</v>
      </c>
      <c r="AO19" s="18">
        <v>2.2035497545861405E-5</v>
      </c>
      <c r="AP19" s="18">
        <v>2.2393798318964842E-5</v>
      </c>
      <c r="AQ19" s="18">
        <v>2.2757925120899231E-5</v>
      </c>
      <c r="AR19" s="18">
        <v>2.3127972683840682E-5</v>
      </c>
      <c r="AS19" s="18">
        <v>2.3504037280325898E-5</v>
      </c>
      <c r="AT19" s="18">
        <v>2.3886216748298676E-5</v>
      </c>
      <c r="AU19" s="22">
        <v>2.483778148054797E-5</v>
      </c>
      <c r="AV19" s="22">
        <v>2.5254091050907037E-5</v>
      </c>
      <c r="AW19" s="22">
        <v>2.5673314788258621E-5</v>
      </c>
      <c r="AX19" s="22">
        <v>2.6095473091771663E-5</v>
      </c>
      <c r="AY19" s="22">
        <v>2.6520586503409295E-5</v>
      </c>
      <c r="AZ19" s="22">
        <v>2.6948675708928396E-5</v>
      </c>
      <c r="BA19" s="22">
        <v>2.737976153888613E-5</v>
      </c>
      <c r="BB19" s="22">
        <v>2.7813864969653563E-5</v>
      </c>
      <c r="BC19" s="22">
        <v>2.8251007124436367E-5</v>
      </c>
      <c r="BD19" s="22">
        <v>2.8691209274302657E-5</v>
      </c>
      <c r="BE19" s="22">
        <v>2.9134492839218006E-5</v>
      </c>
      <c r="BF19" s="22">
        <v>2.9580879389087765E-5</v>
      </c>
      <c r="BG19" s="22">
        <v>3.0030390644806612E-5</v>
      </c>
      <c r="BH19" s="22">
        <v>3.0483048479315491E-5</v>
      </c>
      <c r="BI19" s="22">
        <v>3.0938874918665932E-5</v>
      </c>
      <c r="BJ19" s="22">
        <v>3.1397892143091828E-5</v>
      </c>
      <c r="BK19" s="22">
        <v>3.1860122488088699E-5</v>
      </c>
      <c r="BL19" s="22">
        <v>3.2325588445500551E-5</v>
      </c>
      <c r="BM19" s="22">
        <v>3.279431266461429E-5</v>
      </c>
      <c r="BN19" s="22">
        <v>3.3266317953261819E-5</v>
      </c>
      <c r="BO19" s="22">
        <v>3.3741627278929884E-5</v>
      </c>
      <c r="BP19" s="22">
        <v>3.4220263769877625E-5</v>
      </c>
      <c r="BQ19" s="22">
        <v>3.4702250716261995E-5</v>
      </c>
      <c r="BR19" s="22">
        <v>3.5187611571271056E-5</v>
      </c>
      <c r="BS19" s="22">
        <v>3.5676369952265181E-5</v>
      </c>
      <c r="BT19" s="22">
        <v>3.6168549641926262E-5</v>
      </c>
      <c r="BU19" s="22">
        <v>3.6664174589414974E-5</v>
      </c>
      <c r="BV19" s="22">
        <v>3.7163268911536108E-5</v>
      </c>
      <c r="BW19" s="22">
        <v>3.7665856893912095E-5</v>
      </c>
      <c r="BX19" s="22">
        <v>3.8171962992164707E-5</v>
      </c>
      <c r="BY19" s="22">
        <v>3.8681611833105085E-5</v>
      </c>
      <c r="BZ19" s="22">
        <v>3.9194828215932059E-5</v>
      </c>
      <c r="CA19" s="22">
        <v>3.9711637113438815E-5</v>
      </c>
      <c r="CB19" s="22">
        <v>4.0232063673228111E-5</v>
      </c>
      <c r="CC19" s="22">
        <v>4.0756133218935944E-5</v>
      </c>
      <c r="CD19" s="22">
        <v>4.128387125146372E-5</v>
      </c>
      <c r="CE19" s="22">
        <v>4.1815303450219195E-5</v>
      </c>
      <c r="CF19" s="22">
        <v>4.2350455674365956E-5</v>
      </c>
      <c r="CG19" s="22">
        <v>4.2889353964081748E-5</v>
      </c>
      <c r="CH19" s="22">
        <v>4.3432024541825556E-5</v>
      </c>
      <c r="CI19" s="22">
        <v>4.397849381361356E-5</v>
      </c>
      <c r="CJ19" s="22">
        <v>4.4528788370304082E-5</v>
      </c>
      <c r="CK19" s="22">
        <v>4.5082934988891445E-5</v>
      </c>
      <c r="CL19" s="22">
        <v>4.5640960633808913E-5</v>
      </c>
      <c r="CM19" s="22">
        <v>4.6202892458240802E-5</v>
      </c>
    </row>
    <row r="21" spans="1:91" x14ac:dyDescent="0.25">
      <c r="A21" s="20" t="s">
        <v>6</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18">
        <v>3.7310549777117386E-5</v>
      </c>
      <c r="AG21" s="18">
        <v>3.7387320455671127E-5</v>
      </c>
      <c r="AH21" s="18">
        <v>3.7464091134224867E-5</v>
      </c>
      <c r="AI21" s="18">
        <v>3.7540861812778601E-5</v>
      </c>
      <c r="AJ21" s="18">
        <v>3.7617632491332342E-5</v>
      </c>
      <c r="AK21" s="18">
        <v>3.7694403169886082E-5</v>
      </c>
      <c r="AL21" s="18">
        <v>3.7771173848439823E-5</v>
      </c>
      <c r="AM21" s="18">
        <v>3.7847944526993563E-5</v>
      </c>
      <c r="AN21" s="18">
        <v>3.7924715205547297E-5</v>
      </c>
      <c r="AO21" s="18">
        <v>3.8001485884101038E-5</v>
      </c>
      <c r="AP21" s="18">
        <v>3.8078256562654778E-5</v>
      </c>
      <c r="AQ21" s="18">
        <v>3.8155027241208519E-5</v>
      </c>
      <c r="AR21" s="18">
        <v>3.823179791976226E-5</v>
      </c>
      <c r="AS21" s="18">
        <v>3.8308568598315993E-5</v>
      </c>
      <c r="AT21" s="18">
        <v>3.8385339276869734E-5</v>
      </c>
      <c r="AU21" s="22">
        <v>3.8573427439326397E-5</v>
      </c>
      <c r="AV21" s="22">
        <v>3.9132068857957175E-5</v>
      </c>
      <c r="AW21" s="22">
        <v>3.9690710276587974E-5</v>
      </c>
      <c r="AX21" s="22">
        <v>4.0249351695218752E-5</v>
      </c>
      <c r="AY21" s="22">
        <v>4.080799311384953E-5</v>
      </c>
      <c r="AZ21" s="22">
        <v>4.1366634532480307E-5</v>
      </c>
      <c r="BA21" s="22">
        <v>4.1925275951111085E-5</v>
      </c>
      <c r="BB21" s="22">
        <v>4.2483917369741884E-5</v>
      </c>
      <c r="BC21" s="22">
        <v>4.3042558788372662E-5</v>
      </c>
      <c r="BD21" s="22">
        <v>4.360120020700344E-5</v>
      </c>
      <c r="BE21" s="22">
        <v>4.4159841625634238E-5</v>
      </c>
      <c r="BF21" s="22">
        <v>4.4718483044265016E-5</v>
      </c>
      <c r="BG21" s="22">
        <v>4.5277124462895794E-5</v>
      </c>
      <c r="BH21" s="22">
        <v>4.5835765881526572E-5</v>
      </c>
      <c r="BI21" s="22">
        <v>4.639440730015735E-5</v>
      </c>
      <c r="BJ21" s="22">
        <v>4.6953048718788148E-5</v>
      </c>
      <c r="BK21" s="22">
        <v>4.7511690137418926E-5</v>
      </c>
      <c r="BL21" s="22">
        <v>4.8070331556049704E-5</v>
      </c>
      <c r="BM21" s="22">
        <v>4.8628972974680502E-5</v>
      </c>
      <c r="BN21" s="22">
        <v>4.918761439331128E-5</v>
      </c>
      <c r="BO21" s="22">
        <v>4.9746255811942058E-5</v>
      </c>
      <c r="BP21" s="22">
        <v>5.0304897230572836E-5</v>
      </c>
      <c r="BQ21" s="22">
        <v>5.0863538649203614E-5</v>
      </c>
      <c r="BR21" s="22">
        <v>5.1422180067834412E-5</v>
      </c>
      <c r="BS21" s="22">
        <v>5.198082148646519E-5</v>
      </c>
      <c r="BT21" s="22">
        <v>5.198082148646519E-5</v>
      </c>
      <c r="BU21" s="22">
        <v>5.198082148646519E-5</v>
      </c>
      <c r="BV21" s="22">
        <v>5.198082148646519E-5</v>
      </c>
      <c r="BW21" s="22">
        <v>5.198082148646519E-5</v>
      </c>
      <c r="BX21" s="22">
        <v>5.198082148646519E-5</v>
      </c>
      <c r="BY21" s="22">
        <v>5.198082148646519E-5</v>
      </c>
      <c r="BZ21" s="22">
        <v>5.198082148646519E-5</v>
      </c>
      <c r="CA21" s="22">
        <v>5.198082148646519E-5</v>
      </c>
      <c r="CB21" s="22">
        <v>5.198082148646519E-5</v>
      </c>
      <c r="CC21" s="22">
        <v>5.198082148646519E-5</v>
      </c>
      <c r="CD21" s="22">
        <v>5.198082148646519E-5</v>
      </c>
      <c r="CE21" s="22">
        <v>5.198082148646519E-5</v>
      </c>
      <c r="CF21" s="22">
        <v>5.198082148646519E-5</v>
      </c>
      <c r="CG21" s="22">
        <v>5.198082148646519E-5</v>
      </c>
      <c r="CH21" s="22">
        <v>5.198082148646519E-5</v>
      </c>
      <c r="CI21" s="22">
        <v>5.198082148646519E-5</v>
      </c>
      <c r="CJ21" s="22">
        <v>5.198082148646519E-5</v>
      </c>
      <c r="CK21" s="22">
        <v>5.198082148646519E-5</v>
      </c>
      <c r="CL21" s="22">
        <v>5.198082148646519E-5</v>
      </c>
      <c r="CM21" s="22">
        <v>5.198082148646519E-5</v>
      </c>
    </row>
    <row r="22" spans="1:91" x14ac:dyDescent="0.25">
      <c r="A22" s="20" t="s">
        <v>1</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18">
        <v>5.3438335809806834E-5</v>
      </c>
      <c r="AG22" s="18">
        <v>5.3548291233283803E-5</v>
      </c>
      <c r="AH22" s="18">
        <v>5.3658246656760772E-5</v>
      </c>
      <c r="AI22" s="18">
        <v>5.3768202080237741E-5</v>
      </c>
      <c r="AJ22" s="18">
        <v>5.3878157503714709E-5</v>
      </c>
      <c r="AK22" s="18">
        <v>5.3988112927191678E-5</v>
      </c>
      <c r="AL22" s="18">
        <v>5.4098068350668647E-5</v>
      </c>
      <c r="AM22" s="18">
        <v>5.4208023774145616E-5</v>
      </c>
      <c r="AN22" s="18">
        <v>5.4317979197622585E-5</v>
      </c>
      <c r="AO22" s="18">
        <v>5.4427934621099554E-5</v>
      </c>
      <c r="AP22" s="18">
        <v>5.4537890044576523E-5</v>
      </c>
      <c r="AQ22" s="18">
        <v>5.4647845468053492E-5</v>
      </c>
      <c r="AR22" s="18">
        <v>5.4757800891530461E-5</v>
      </c>
      <c r="AS22" s="18">
        <v>5.4867756315007429E-5</v>
      </c>
      <c r="AT22" s="18">
        <v>5.4977711738484398E-5</v>
      </c>
      <c r="AU22" s="22">
        <v>5.5247102526002975E-5</v>
      </c>
      <c r="AV22" s="22">
        <v>5.5324590418986889E-5</v>
      </c>
      <c r="AW22" s="22">
        <v>5.5402078311970795E-5</v>
      </c>
      <c r="AX22" s="22">
        <v>5.5479566204954709E-5</v>
      </c>
      <c r="AY22" s="22">
        <v>5.5557054097938623E-5</v>
      </c>
      <c r="AZ22" s="22">
        <v>5.5634541990922537E-5</v>
      </c>
      <c r="BA22" s="22">
        <v>5.5712029883906443E-5</v>
      </c>
      <c r="BB22" s="22">
        <v>5.5789517776890357E-5</v>
      </c>
      <c r="BC22" s="22">
        <v>5.5867005669874271E-5</v>
      </c>
      <c r="BD22" s="22">
        <v>5.5944493562858178E-5</v>
      </c>
      <c r="BE22" s="22">
        <v>5.6021981455842091E-5</v>
      </c>
      <c r="BF22" s="22">
        <v>5.6099469348826005E-5</v>
      </c>
      <c r="BG22" s="22">
        <v>5.6176957241809919E-5</v>
      </c>
      <c r="BH22" s="22">
        <v>5.6254445134793826E-5</v>
      </c>
      <c r="BI22" s="22">
        <v>5.633193302777774E-5</v>
      </c>
      <c r="BJ22" s="22">
        <v>5.6409420920761653E-5</v>
      </c>
      <c r="BK22" s="22">
        <v>5.648690881374556E-5</v>
      </c>
      <c r="BL22" s="22">
        <v>5.6564396706729474E-5</v>
      </c>
      <c r="BM22" s="22">
        <v>5.6641884599713388E-5</v>
      </c>
      <c r="BN22" s="22">
        <v>5.6719372492697294E-5</v>
      </c>
      <c r="BO22" s="22">
        <v>5.6796860385681208E-5</v>
      </c>
      <c r="BP22" s="22">
        <v>5.6874348278665122E-5</v>
      </c>
      <c r="BQ22" s="22">
        <v>5.6951836171649036E-5</v>
      </c>
      <c r="BR22" s="22">
        <v>5.7029324064632942E-5</v>
      </c>
      <c r="BS22" s="22">
        <v>5.7106811957616856E-5</v>
      </c>
      <c r="BT22" s="22">
        <v>5.7106811957616856E-5</v>
      </c>
      <c r="BU22" s="22">
        <v>5.7106811957616856E-5</v>
      </c>
      <c r="BV22" s="22">
        <v>5.7106811957616856E-5</v>
      </c>
      <c r="BW22" s="22">
        <v>5.7106811957616856E-5</v>
      </c>
      <c r="BX22" s="22">
        <v>5.7106811957616856E-5</v>
      </c>
      <c r="BY22" s="22">
        <v>5.7106811957616856E-5</v>
      </c>
      <c r="BZ22" s="22">
        <v>5.7106811957616856E-5</v>
      </c>
      <c r="CA22" s="22">
        <v>5.7106811957616856E-5</v>
      </c>
      <c r="CB22" s="22">
        <v>5.7106811957616856E-5</v>
      </c>
      <c r="CC22" s="22">
        <v>5.7106811957616856E-5</v>
      </c>
      <c r="CD22" s="22">
        <v>5.7106811957616856E-5</v>
      </c>
      <c r="CE22" s="22">
        <v>5.7106811957616856E-5</v>
      </c>
      <c r="CF22" s="22">
        <v>5.7106811957616856E-5</v>
      </c>
      <c r="CG22" s="22">
        <v>5.7106811957616856E-5</v>
      </c>
      <c r="CH22" s="22">
        <v>5.7106811957616856E-5</v>
      </c>
      <c r="CI22" s="22">
        <v>5.7106811957616856E-5</v>
      </c>
      <c r="CJ22" s="22">
        <v>5.7106811957616856E-5</v>
      </c>
      <c r="CK22" s="22">
        <v>5.7106811957616856E-5</v>
      </c>
      <c r="CL22" s="22">
        <v>5.7106811957616856E-5</v>
      </c>
      <c r="CM22" s="22">
        <v>5.7106811957616856E-5</v>
      </c>
    </row>
    <row r="23" spans="1:91" x14ac:dyDescent="0.25">
      <c r="A23" s="20" t="s">
        <v>1</v>
      </c>
      <c r="B23" s="4">
        <v>0</v>
      </c>
      <c r="C23" s="4">
        <v>0</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18">
        <v>3.8032689450222883E-5</v>
      </c>
      <c r="AG23" s="18">
        <v>3.8110946012877659E-5</v>
      </c>
      <c r="AH23" s="18">
        <v>3.8189202575532442E-5</v>
      </c>
      <c r="AI23" s="18">
        <v>3.8267459138187219E-5</v>
      </c>
      <c r="AJ23" s="18">
        <v>3.8345715700842002E-5</v>
      </c>
      <c r="AK23" s="18">
        <v>3.8423972263496778E-5</v>
      </c>
      <c r="AL23" s="18">
        <v>3.8502228826151561E-5</v>
      </c>
      <c r="AM23" s="18">
        <v>3.8580485388806337E-5</v>
      </c>
      <c r="AN23" s="18">
        <v>3.865874195146112E-5</v>
      </c>
      <c r="AO23" s="18">
        <v>3.8736998514115897E-5</v>
      </c>
      <c r="AP23" s="18">
        <v>3.881525507677068E-5</v>
      </c>
      <c r="AQ23" s="18">
        <v>3.8893511639425456E-5</v>
      </c>
      <c r="AR23" s="18">
        <v>3.8971768202080239E-5</v>
      </c>
      <c r="AS23" s="18">
        <v>3.9050024764735016E-5</v>
      </c>
      <c r="AT23" s="18">
        <v>3.9128281327389799E-5</v>
      </c>
      <c r="AU23" s="22">
        <v>3.9320009905894E-5</v>
      </c>
      <c r="AV23" s="22">
        <v>3.9396964005657025E-5</v>
      </c>
      <c r="AW23" s="22">
        <v>3.9473918105420051E-5</v>
      </c>
      <c r="AX23" s="22">
        <v>3.9550872205183077E-5</v>
      </c>
      <c r="AY23" s="22">
        <v>3.9627826304946103E-5</v>
      </c>
      <c r="AZ23" s="22">
        <v>3.9704780404709129E-5</v>
      </c>
      <c r="BA23" s="22">
        <v>3.9781734504472154E-5</v>
      </c>
      <c r="BB23" s="22">
        <v>3.985868860423518E-5</v>
      </c>
      <c r="BC23" s="22">
        <v>3.9935642703998206E-5</v>
      </c>
      <c r="BD23" s="22">
        <v>4.0012596803761232E-5</v>
      </c>
      <c r="BE23" s="22">
        <v>4.0089550903524258E-5</v>
      </c>
      <c r="BF23" s="22">
        <v>4.0166505003287283E-5</v>
      </c>
      <c r="BG23" s="22">
        <v>4.0243459103050309E-5</v>
      </c>
      <c r="BH23" s="22">
        <v>4.0320413202813335E-5</v>
      </c>
      <c r="BI23" s="22">
        <v>4.0397367302576361E-5</v>
      </c>
      <c r="BJ23" s="22">
        <v>4.0474321402339387E-5</v>
      </c>
      <c r="BK23" s="22">
        <v>4.0551275502102413E-5</v>
      </c>
      <c r="BL23" s="22">
        <v>4.0628229601865438E-5</v>
      </c>
      <c r="BM23" s="22">
        <v>4.0705183701628464E-5</v>
      </c>
      <c r="BN23" s="22">
        <v>4.078213780139149E-5</v>
      </c>
      <c r="BO23" s="22">
        <v>4.0859091901154516E-5</v>
      </c>
      <c r="BP23" s="22">
        <v>4.0936046000917542E-5</v>
      </c>
      <c r="BQ23" s="22">
        <v>4.1013000100680567E-5</v>
      </c>
      <c r="BR23" s="22">
        <v>4.1089954200443593E-5</v>
      </c>
      <c r="BS23" s="22">
        <v>4.1166908300206619E-5</v>
      </c>
      <c r="BT23" s="22">
        <v>4.1166908300206619E-5</v>
      </c>
      <c r="BU23" s="22">
        <v>4.1166908300206619E-5</v>
      </c>
      <c r="BV23" s="22">
        <v>4.1166908300206619E-5</v>
      </c>
      <c r="BW23" s="22">
        <v>4.1166908300206619E-5</v>
      </c>
      <c r="BX23" s="22">
        <v>4.1166908300206619E-5</v>
      </c>
      <c r="BY23" s="22">
        <v>4.1166908300206619E-5</v>
      </c>
      <c r="BZ23" s="22">
        <v>4.1166908300206619E-5</v>
      </c>
      <c r="CA23" s="22">
        <v>4.1166908300206619E-5</v>
      </c>
      <c r="CB23" s="22">
        <v>4.1166908300206619E-5</v>
      </c>
      <c r="CC23" s="22">
        <v>4.1166908300206619E-5</v>
      </c>
      <c r="CD23" s="22">
        <v>4.1166908300206619E-5</v>
      </c>
      <c r="CE23" s="22">
        <v>4.1166908300206619E-5</v>
      </c>
      <c r="CF23" s="22">
        <v>4.1166908300206619E-5</v>
      </c>
      <c r="CG23" s="22">
        <v>4.1166908300206619E-5</v>
      </c>
      <c r="CH23" s="22">
        <v>4.1166908300206619E-5</v>
      </c>
      <c r="CI23" s="22">
        <v>4.1166908300206619E-5</v>
      </c>
      <c r="CJ23" s="22">
        <v>4.1166908300206619E-5</v>
      </c>
      <c r="CK23" s="22">
        <v>4.1166908300206619E-5</v>
      </c>
      <c r="CL23" s="22">
        <v>4.1166908300206619E-5</v>
      </c>
      <c r="CM23" s="22">
        <v>4.1166908300206619E-5</v>
      </c>
    </row>
    <row r="24" spans="1:91" x14ac:dyDescent="0.25">
      <c r="A24" s="20" t="s">
        <v>1</v>
      </c>
      <c r="B24" s="4">
        <v>0</v>
      </c>
      <c r="C24" s="4">
        <v>0</v>
      </c>
      <c r="D24" s="4">
        <v>0</v>
      </c>
      <c r="E24" s="4">
        <v>0</v>
      </c>
      <c r="F24" s="4">
        <v>0</v>
      </c>
      <c r="G24" s="4">
        <v>0</v>
      </c>
      <c r="H24" s="4">
        <v>0</v>
      </c>
      <c r="I24" s="4">
        <v>0</v>
      </c>
      <c r="J24" s="4">
        <v>0</v>
      </c>
      <c r="K24" s="4">
        <v>0</v>
      </c>
      <c r="L24" s="4">
        <v>0</v>
      </c>
      <c r="M24" s="4">
        <v>0</v>
      </c>
      <c r="N24" s="4">
        <v>0</v>
      </c>
      <c r="O24" s="4">
        <v>0</v>
      </c>
      <c r="P24" s="4">
        <v>0</v>
      </c>
      <c r="Q24" s="4">
        <v>0</v>
      </c>
      <c r="R24" s="4">
        <v>0</v>
      </c>
      <c r="S24" s="4">
        <v>0</v>
      </c>
      <c r="T24" s="4">
        <v>0</v>
      </c>
      <c r="U24" s="4">
        <v>0</v>
      </c>
      <c r="V24" s="4">
        <v>0</v>
      </c>
      <c r="W24" s="4">
        <v>0</v>
      </c>
      <c r="X24" s="4">
        <v>0</v>
      </c>
      <c r="Y24" s="4">
        <v>0</v>
      </c>
      <c r="Z24" s="4">
        <v>0</v>
      </c>
      <c r="AA24" s="4">
        <v>0</v>
      </c>
      <c r="AB24" s="4">
        <v>0</v>
      </c>
      <c r="AC24" s="4">
        <v>0</v>
      </c>
      <c r="AD24" s="4">
        <v>0</v>
      </c>
      <c r="AE24" s="4">
        <v>0</v>
      </c>
      <c r="AF24" s="18">
        <v>3.3218424962852898E-5</v>
      </c>
      <c r="AG24" s="18">
        <v>3.3286775631500744E-5</v>
      </c>
      <c r="AH24" s="18">
        <v>3.3355126300148591E-5</v>
      </c>
      <c r="AI24" s="18">
        <v>3.3423476968796431E-5</v>
      </c>
      <c r="AJ24" s="18">
        <v>3.3491827637444278E-5</v>
      </c>
      <c r="AK24" s="18">
        <v>3.3560178306092124E-5</v>
      </c>
      <c r="AL24" s="18">
        <v>3.3628528974739971E-5</v>
      </c>
      <c r="AM24" s="18">
        <v>3.3696879643387817E-5</v>
      </c>
      <c r="AN24" s="18">
        <v>3.3765230312035657E-5</v>
      </c>
      <c r="AO24" s="18">
        <v>3.3833580980683504E-5</v>
      </c>
      <c r="AP24" s="18">
        <v>3.3901931649331351E-5</v>
      </c>
      <c r="AQ24" s="18">
        <v>3.3970282317979197E-5</v>
      </c>
      <c r="AR24" s="18">
        <v>3.4038632986627044E-5</v>
      </c>
      <c r="AS24" s="18">
        <v>3.4106983655274884E-5</v>
      </c>
      <c r="AT24" s="18">
        <v>3.417533432392273E-5</v>
      </c>
      <c r="AU24" s="22">
        <v>3.4342793462109958E-5</v>
      </c>
      <c r="AV24" s="22">
        <v>3.4522919559545845E-5</v>
      </c>
      <c r="AW24" s="22">
        <v>3.4703045656981732E-5</v>
      </c>
      <c r="AX24" s="22">
        <v>3.4883171754417618E-5</v>
      </c>
      <c r="AY24" s="22">
        <v>3.5063297851853505E-5</v>
      </c>
      <c r="AZ24" s="22">
        <v>3.5243423949289392E-5</v>
      </c>
      <c r="BA24" s="22">
        <v>3.5423550046725279E-5</v>
      </c>
      <c r="BB24" s="22">
        <v>3.5603676144161152E-5</v>
      </c>
      <c r="BC24" s="22">
        <v>3.5783802241597039E-5</v>
      </c>
      <c r="BD24" s="22">
        <v>3.5963928339032926E-5</v>
      </c>
      <c r="BE24" s="22">
        <v>3.6144054436468813E-5</v>
      </c>
      <c r="BF24" s="22">
        <v>3.63241805339047E-5</v>
      </c>
      <c r="BG24" s="22">
        <v>3.6504306631340587E-5</v>
      </c>
      <c r="BH24" s="22">
        <v>3.6684432728776473E-5</v>
      </c>
      <c r="BI24" s="22">
        <v>3.686455882621236E-5</v>
      </c>
      <c r="BJ24" s="22">
        <v>3.7044684923648247E-5</v>
      </c>
      <c r="BK24" s="22">
        <v>3.7224811021084134E-5</v>
      </c>
      <c r="BL24" s="22">
        <v>3.7404937118520021E-5</v>
      </c>
      <c r="BM24" s="22">
        <v>3.7585063215955894E-5</v>
      </c>
      <c r="BN24" s="22">
        <v>3.7765189313391781E-5</v>
      </c>
      <c r="BO24" s="22">
        <v>3.7945315410827668E-5</v>
      </c>
      <c r="BP24" s="22">
        <v>3.8125441508263555E-5</v>
      </c>
      <c r="BQ24" s="22">
        <v>3.8305567605699441E-5</v>
      </c>
      <c r="BR24" s="22">
        <v>3.8485693703135328E-5</v>
      </c>
      <c r="BS24" s="22">
        <v>3.8665819800571215E-5</v>
      </c>
      <c r="BT24" s="22">
        <v>3.8665819800571215E-5</v>
      </c>
      <c r="BU24" s="22">
        <v>3.8665819800571215E-5</v>
      </c>
      <c r="BV24" s="22">
        <v>3.8665819800571215E-5</v>
      </c>
      <c r="BW24" s="22">
        <v>3.8665819800571215E-5</v>
      </c>
      <c r="BX24" s="22">
        <v>3.8665819800571215E-5</v>
      </c>
      <c r="BY24" s="22">
        <v>3.8665819800571215E-5</v>
      </c>
      <c r="BZ24" s="22">
        <v>3.8665819800571215E-5</v>
      </c>
      <c r="CA24" s="22">
        <v>3.8665819800571215E-5</v>
      </c>
      <c r="CB24" s="22">
        <v>3.8665819800571215E-5</v>
      </c>
      <c r="CC24" s="22">
        <v>3.8665819800571215E-5</v>
      </c>
      <c r="CD24" s="22">
        <v>3.8665819800571215E-5</v>
      </c>
      <c r="CE24" s="22">
        <v>3.8665819800571215E-5</v>
      </c>
      <c r="CF24" s="22">
        <v>3.8665819800571215E-5</v>
      </c>
      <c r="CG24" s="22">
        <v>3.8665819800571215E-5</v>
      </c>
      <c r="CH24" s="22">
        <v>3.8665819800571215E-5</v>
      </c>
      <c r="CI24" s="22">
        <v>3.8665819800571215E-5</v>
      </c>
      <c r="CJ24" s="22">
        <v>3.8665819800571215E-5</v>
      </c>
      <c r="CK24" s="22">
        <v>3.8665819800571215E-5</v>
      </c>
      <c r="CL24" s="22">
        <v>3.8665819800571215E-5</v>
      </c>
      <c r="CM24" s="22">
        <v>3.8665819800571215E-5</v>
      </c>
    </row>
    <row r="25" spans="1:91" x14ac:dyDescent="0.25">
      <c r="A25" s="20" t="s">
        <v>1</v>
      </c>
      <c r="B25" s="4">
        <v>0</v>
      </c>
      <c r="C25" s="4">
        <v>0</v>
      </c>
      <c r="D25" s="4">
        <v>0</v>
      </c>
      <c r="E25" s="4">
        <v>0</v>
      </c>
      <c r="F25" s="4">
        <v>0</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0</v>
      </c>
      <c r="Y25" s="4">
        <v>0</v>
      </c>
      <c r="Z25" s="4">
        <v>0</v>
      </c>
      <c r="AA25" s="4">
        <v>0</v>
      </c>
      <c r="AB25" s="4">
        <v>0</v>
      </c>
      <c r="AC25" s="4">
        <v>0</v>
      </c>
      <c r="AD25" s="4">
        <v>0</v>
      </c>
      <c r="AE25" s="4">
        <v>0</v>
      </c>
      <c r="AF25" s="18">
        <v>1.5999999999999999E-5</v>
      </c>
      <c r="AG25" s="18">
        <v>1.6200000000000001E-5</v>
      </c>
      <c r="AH25" s="18">
        <v>1.6399999999999999E-5</v>
      </c>
      <c r="AI25" s="18">
        <v>1.66E-5</v>
      </c>
      <c r="AJ25" s="18">
        <v>1.6799999999999998E-5</v>
      </c>
      <c r="AK25" s="18">
        <v>1.7E-5</v>
      </c>
      <c r="AL25" s="18">
        <v>1.7200000000000001E-5</v>
      </c>
      <c r="AM25" s="18">
        <v>1.7399999999999999E-5</v>
      </c>
      <c r="AN25" s="18">
        <v>1.7600000000000001E-5</v>
      </c>
      <c r="AO25" s="18">
        <v>1.7799999999999999E-5</v>
      </c>
      <c r="AP25" s="18">
        <v>1.8E-5</v>
      </c>
      <c r="AQ25" s="18">
        <v>1.8200000000000002E-5</v>
      </c>
      <c r="AR25" s="18">
        <v>1.84E-5</v>
      </c>
      <c r="AS25" s="18">
        <v>1.8600000000000001E-5</v>
      </c>
      <c r="AT25" s="18">
        <v>1.88E-5</v>
      </c>
      <c r="AU25" s="22">
        <v>1.9290000000000003E-5</v>
      </c>
      <c r="AV25" s="22">
        <v>1.9392083333333337E-5</v>
      </c>
      <c r="AW25" s="22">
        <v>1.949416666666667E-5</v>
      </c>
      <c r="AX25" s="22">
        <v>1.9596250000000004E-5</v>
      </c>
      <c r="AY25" s="22">
        <v>1.9698333333333338E-5</v>
      </c>
      <c r="AZ25" s="22">
        <v>1.9800416666666671E-5</v>
      </c>
      <c r="BA25" s="22">
        <v>1.9902500000000005E-5</v>
      </c>
      <c r="BB25" s="22">
        <v>2.0004583333333338E-5</v>
      </c>
      <c r="BC25" s="22">
        <v>2.0106666666666672E-5</v>
      </c>
      <c r="BD25" s="22">
        <v>2.0208750000000005E-5</v>
      </c>
      <c r="BE25" s="22">
        <v>2.0310833333333339E-5</v>
      </c>
      <c r="BF25" s="22">
        <v>2.0412916666666672E-5</v>
      </c>
      <c r="BG25" s="22">
        <v>2.0515000000000006E-5</v>
      </c>
      <c r="BH25" s="22">
        <v>2.0617083333333346E-5</v>
      </c>
      <c r="BI25" s="22">
        <v>2.071916666666668E-5</v>
      </c>
      <c r="BJ25" s="22">
        <v>2.0821250000000013E-5</v>
      </c>
      <c r="BK25" s="22">
        <v>2.0923333333333347E-5</v>
      </c>
      <c r="BL25" s="22">
        <v>2.1025416666666681E-5</v>
      </c>
      <c r="BM25" s="22">
        <v>2.1127500000000014E-5</v>
      </c>
      <c r="BN25" s="22">
        <v>2.1229583333333348E-5</v>
      </c>
      <c r="BO25" s="22">
        <v>2.1331666666666681E-5</v>
      </c>
      <c r="BP25" s="22">
        <v>2.1433750000000015E-5</v>
      </c>
      <c r="BQ25" s="22">
        <v>2.1535833333333348E-5</v>
      </c>
      <c r="BR25" s="22">
        <v>2.1637916666666682E-5</v>
      </c>
      <c r="BS25" s="22">
        <v>2.1740000000000015E-5</v>
      </c>
      <c r="BT25" s="22">
        <v>2.186250000000002E-5</v>
      </c>
      <c r="BU25" s="22">
        <v>2.1985000000000014E-5</v>
      </c>
      <c r="BV25" s="22">
        <v>2.2107500000000018E-5</v>
      </c>
      <c r="BW25" s="22">
        <v>2.2230000000000012E-5</v>
      </c>
      <c r="BX25" s="22">
        <v>2.2352500000000017E-5</v>
      </c>
      <c r="BY25" s="22">
        <v>2.2475000000000021E-5</v>
      </c>
      <c r="BZ25" s="22">
        <v>2.2597500000000015E-5</v>
      </c>
      <c r="CA25" s="22">
        <v>2.272000000000002E-5</v>
      </c>
      <c r="CB25" s="22">
        <v>2.2842500000000014E-5</v>
      </c>
      <c r="CC25" s="22">
        <v>2.2965000000000018E-5</v>
      </c>
      <c r="CD25" s="22">
        <v>2.3087500000000022E-5</v>
      </c>
      <c r="CE25" s="22">
        <v>2.3210000000000017E-5</v>
      </c>
      <c r="CF25" s="22">
        <v>2.3332500000000021E-5</v>
      </c>
      <c r="CG25" s="22">
        <v>2.3455000000000015E-5</v>
      </c>
      <c r="CH25" s="22">
        <v>2.3577500000000019E-5</v>
      </c>
      <c r="CI25" s="22">
        <v>2.3700000000000024E-5</v>
      </c>
      <c r="CJ25" s="22">
        <v>2.3822500000000018E-5</v>
      </c>
      <c r="CK25" s="22">
        <v>2.3945000000000022E-5</v>
      </c>
      <c r="CL25" s="22">
        <v>2.4067500000000016E-5</v>
      </c>
      <c r="CM25" s="22">
        <v>2.4190000000000021E-5</v>
      </c>
    </row>
    <row r="26" spans="1:91" x14ac:dyDescent="0.25">
      <c r="A26" s="20" t="s">
        <v>1</v>
      </c>
      <c r="B26" s="4">
        <v>0</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18">
        <v>3.6000000000000001E-5</v>
      </c>
      <c r="AG26" s="18">
        <v>3.5866666666666667E-5</v>
      </c>
      <c r="AH26" s="18">
        <v>3.5733333333333332E-5</v>
      </c>
      <c r="AI26" s="18">
        <v>3.5599999999999998E-5</v>
      </c>
      <c r="AJ26" s="18">
        <v>3.546666666666667E-5</v>
      </c>
      <c r="AK26" s="18">
        <v>3.5333333333333336E-5</v>
      </c>
      <c r="AL26" s="18">
        <v>3.5200000000000002E-5</v>
      </c>
      <c r="AM26" s="18">
        <v>3.5066666666666667E-5</v>
      </c>
      <c r="AN26" s="18">
        <v>3.4933333333333333E-5</v>
      </c>
      <c r="AO26" s="18">
        <v>3.4799999999999999E-5</v>
      </c>
      <c r="AP26" s="18">
        <v>3.4666666666666665E-5</v>
      </c>
      <c r="AQ26" s="18">
        <v>3.453333333333333E-5</v>
      </c>
      <c r="AR26" s="18">
        <v>3.4400000000000003E-5</v>
      </c>
      <c r="AS26" s="18">
        <v>3.4266666666666668E-5</v>
      </c>
      <c r="AT26" s="18">
        <v>3.4133333333333334E-5</v>
      </c>
      <c r="AU26" s="22">
        <v>3.4193333333333337E-5</v>
      </c>
      <c r="AV26" s="22">
        <v>3.4212083333333334E-5</v>
      </c>
      <c r="AW26" s="22">
        <v>3.4230833333333338E-5</v>
      </c>
      <c r="AX26" s="22">
        <v>3.4249583333333342E-5</v>
      </c>
      <c r="AY26" s="22">
        <v>3.4268333333333339E-5</v>
      </c>
      <c r="AZ26" s="22">
        <v>3.4287083333333336E-5</v>
      </c>
      <c r="BA26" s="22">
        <v>3.430583333333334E-5</v>
      </c>
      <c r="BB26" s="22">
        <v>3.4324583333333343E-5</v>
      </c>
      <c r="BC26" s="22">
        <v>3.4343333333333341E-5</v>
      </c>
      <c r="BD26" s="22">
        <v>3.4362083333333338E-5</v>
      </c>
      <c r="BE26" s="22">
        <v>3.4380833333333341E-5</v>
      </c>
      <c r="BF26" s="22">
        <v>3.4399583333333345E-5</v>
      </c>
      <c r="BG26" s="22">
        <v>3.4418333333333342E-5</v>
      </c>
      <c r="BH26" s="22">
        <v>3.4437083333333339E-5</v>
      </c>
      <c r="BI26" s="22">
        <v>3.4455833333333343E-5</v>
      </c>
      <c r="BJ26" s="22">
        <v>3.4474583333333347E-5</v>
      </c>
      <c r="BK26" s="22">
        <v>3.4493333333333344E-5</v>
      </c>
      <c r="BL26" s="22">
        <v>3.4512083333333341E-5</v>
      </c>
      <c r="BM26" s="22">
        <v>3.4530833333333345E-5</v>
      </c>
      <c r="BN26" s="22">
        <v>3.4549583333333349E-5</v>
      </c>
      <c r="BO26" s="22">
        <v>3.4568333333333346E-5</v>
      </c>
      <c r="BP26" s="22">
        <v>3.4587083333333343E-5</v>
      </c>
      <c r="BQ26" s="22">
        <v>3.4605833333333347E-5</v>
      </c>
      <c r="BR26" s="22">
        <v>3.4624583333333351E-5</v>
      </c>
      <c r="BS26" s="22">
        <v>3.4643333333333348E-5</v>
      </c>
      <c r="BT26" s="22">
        <v>3.4643333333333348E-5</v>
      </c>
      <c r="BU26" s="22">
        <v>3.4643333333333348E-5</v>
      </c>
      <c r="BV26" s="22">
        <v>3.4643333333333348E-5</v>
      </c>
      <c r="BW26" s="22">
        <v>3.4643333333333348E-5</v>
      </c>
      <c r="BX26" s="22">
        <v>3.4643333333333348E-5</v>
      </c>
      <c r="BY26" s="22">
        <v>3.4643333333333348E-5</v>
      </c>
      <c r="BZ26" s="22">
        <v>3.4643333333333348E-5</v>
      </c>
      <c r="CA26" s="22">
        <v>3.4643333333333348E-5</v>
      </c>
      <c r="CB26" s="22">
        <v>3.4643333333333348E-5</v>
      </c>
      <c r="CC26" s="22">
        <v>3.4643333333333348E-5</v>
      </c>
      <c r="CD26" s="22">
        <v>3.4643333333333348E-5</v>
      </c>
      <c r="CE26" s="22">
        <v>3.4643333333333348E-5</v>
      </c>
      <c r="CF26" s="22">
        <v>3.4643333333333348E-5</v>
      </c>
      <c r="CG26" s="22">
        <v>3.4643333333333348E-5</v>
      </c>
      <c r="CH26" s="22">
        <v>3.4643333333333348E-5</v>
      </c>
      <c r="CI26" s="22">
        <v>3.4643333333333348E-5</v>
      </c>
      <c r="CJ26" s="22">
        <v>3.4643333333333348E-5</v>
      </c>
      <c r="CK26" s="22">
        <v>3.4643333333333348E-5</v>
      </c>
      <c r="CL26" s="22">
        <v>3.4643333333333348E-5</v>
      </c>
      <c r="CM26" s="22">
        <v>3.4643333333333348E-5</v>
      </c>
    </row>
    <row r="28" spans="1:91" x14ac:dyDescent="0.25">
      <c r="A28" s="20" t="s">
        <v>7</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18">
        <v>8.0900000000000001E-5</v>
      </c>
      <c r="AG28" s="18">
        <v>8.0833333333333338E-5</v>
      </c>
      <c r="AH28" s="18">
        <v>8.0766666666666674E-5</v>
      </c>
      <c r="AI28" s="18">
        <v>8.0699999999999996E-5</v>
      </c>
      <c r="AJ28" s="18">
        <v>8.0633333333333333E-5</v>
      </c>
      <c r="AK28" s="18">
        <v>8.0566666666666669E-5</v>
      </c>
      <c r="AL28" s="18">
        <v>8.0500000000000005E-5</v>
      </c>
      <c r="AM28" s="18">
        <v>8.0433333333333341E-5</v>
      </c>
      <c r="AN28" s="18">
        <v>8.0366666666666664E-5</v>
      </c>
      <c r="AO28" s="18">
        <v>8.03E-5</v>
      </c>
      <c r="AP28" s="18">
        <v>8.0233333333333337E-5</v>
      </c>
      <c r="AQ28" s="18">
        <v>8.0166666666666673E-5</v>
      </c>
      <c r="AR28" s="18">
        <v>8.0100000000000009E-5</v>
      </c>
      <c r="AS28" s="18">
        <v>8.0033333333333332E-5</v>
      </c>
      <c r="AT28" s="18">
        <v>7.9966666666666668E-5</v>
      </c>
      <c r="AU28" s="22">
        <v>7.9996666666666666E-5</v>
      </c>
      <c r="AV28" s="22">
        <v>8.0045757575757575E-5</v>
      </c>
      <c r="AW28" s="22">
        <v>8.0094848484848485E-5</v>
      </c>
      <c r="AX28" s="22">
        <v>8.0143939393939395E-5</v>
      </c>
      <c r="AY28" s="22">
        <v>8.0193030303030304E-5</v>
      </c>
      <c r="AZ28" s="22">
        <v>8.0242121212121214E-5</v>
      </c>
      <c r="BA28" s="22">
        <v>8.0291212121212123E-5</v>
      </c>
      <c r="BB28" s="22">
        <v>8.0340303030303033E-5</v>
      </c>
      <c r="BC28" s="22">
        <v>8.0389393939393942E-5</v>
      </c>
      <c r="BD28" s="22">
        <v>8.0438484848484852E-5</v>
      </c>
      <c r="BE28" s="22">
        <v>8.0487575757575761E-5</v>
      </c>
      <c r="BF28" s="22">
        <v>8.0536666666666671E-5</v>
      </c>
      <c r="BG28" s="22">
        <v>8.058575757575758E-5</v>
      </c>
      <c r="BH28" s="22">
        <v>8.063484848484849E-5</v>
      </c>
      <c r="BI28" s="22">
        <v>8.06839393939394E-5</v>
      </c>
      <c r="BJ28" s="22">
        <v>8.0733030303030309E-5</v>
      </c>
      <c r="BK28" s="22">
        <v>8.0782121212121219E-5</v>
      </c>
      <c r="BL28" s="22">
        <v>8.0831212121212128E-5</v>
      </c>
      <c r="BM28" s="22">
        <v>8.0880303030303038E-5</v>
      </c>
      <c r="BN28" s="22">
        <v>8.0929393939393947E-5</v>
      </c>
      <c r="BO28" s="22">
        <v>8.0978484848484857E-5</v>
      </c>
      <c r="BP28" s="22">
        <v>8.1027575757575766E-5</v>
      </c>
      <c r="BQ28" s="22">
        <v>8.1076666666666676E-5</v>
      </c>
      <c r="BR28" s="22">
        <v>8.1125757575757585E-5</v>
      </c>
      <c r="BS28" s="22">
        <v>8.1751666666666679E-5</v>
      </c>
      <c r="BT28" s="22">
        <v>8.1771916666666686E-5</v>
      </c>
      <c r="BU28" s="22">
        <v>8.1792166666666693E-5</v>
      </c>
      <c r="BV28" s="22">
        <v>8.1812416666666687E-5</v>
      </c>
      <c r="BW28" s="22">
        <v>8.1832666666666694E-5</v>
      </c>
      <c r="BX28" s="22">
        <v>8.1852916666666701E-5</v>
      </c>
      <c r="BY28" s="22">
        <v>8.1873166666666694E-5</v>
      </c>
      <c r="BZ28" s="22">
        <v>8.1893416666666702E-5</v>
      </c>
      <c r="CA28" s="22">
        <v>8.1913666666666709E-5</v>
      </c>
      <c r="CB28" s="22">
        <v>8.1933916666666716E-5</v>
      </c>
      <c r="CC28" s="22">
        <v>8.1954166666666723E-5</v>
      </c>
      <c r="CD28" s="22">
        <v>8.1974416666666717E-5</v>
      </c>
      <c r="CE28" s="22">
        <v>8.1994666666666724E-5</v>
      </c>
      <c r="CF28" s="22">
        <v>8.2014916666666731E-5</v>
      </c>
      <c r="CG28" s="22">
        <v>8.2035166666666724E-5</v>
      </c>
      <c r="CH28" s="22">
        <v>8.2055416666666732E-5</v>
      </c>
      <c r="CI28" s="22">
        <v>8.2075666666666739E-5</v>
      </c>
      <c r="CJ28" s="22">
        <v>8.2095916666666746E-5</v>
      </c>
      <c r="CK28" s="22">
        <v>8.2116166666666753E-5</v>
      </c>
      <c r="CL28" s="22">
        <v>8.2136416666666747E-5</v>
      </c>
      <c r="CM28" s="22">
        <v>8.2156666666666754E-5</v>
      </c>
    </row>
    <row r="30" spans="1:91" x14ac:dyDescent="0.25">
      <c r="A30" s="12" t="s">
        <v>13</v>
      </c>
      <c r="B30" s="4">
        <v>0</v>
      </c>
      <c r="C30" s="4">
        <v>0</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38">
        <v>2.8586557155908612E-3</v>
      </c>
      <c r="AG30" s="38">
        <v>2.909963886131464E-3</v>
      </c>
      <c r="AH30" s="38">
        <v>2.9612720566720677E-3</v>
      </c>
      <c r="AI30" s="38">
        <v>3.0125802272126705E-3</v>
      </c>
      <c r="AJ30" s="38">
        <v>3.0638883977532742E-3</v>
      </c>
      <c r="AK30" s="38">
        <v>3.1151965682938766E-3</v>
      </c>
      <c r="AL30" s="38">
        <v>3.1665047388344802E-3</v>
      </c>
      <c r="AM30" s="38">
        <v>3.2178129093750835E-3</v>
      </c>
      <c r="AN30" s="38">
        <v>3.2691210799156863E-3</v>
      </c>
      <c r="AO30" s="38">
        <v>3.3204292504562887E-3</v>
      </c>
      <c r="AP30" s="38">
        <v>3.3717374209968911E-3</v>
      </c>
      <c r="AQ30" s="38">
        <v>3.4230455915374956E-3</v>
      </c>
      <c r="AR30" s="38">
        <v>3.474353762078098E-3</v>
      </c>
      <c r="AS30" s="38">
        <v>3.5256619326187004E-3</v>
      </c>
      <c r="AT30" s="38">
        <v>3.5769701031593041E-3</v>
      </c>
      <c r="AU30" s="38">
        <v>3.6282782736999073E-3</v>
      </c>
      <c r="AV30" s="38">
        <v>3.6601435786098075E-3</v>
      </c>
      <c r="AW30" s="38">
        <v>3.6920088835197063E-3</v>
      </c>
      <c r="AX30" s="38">
        <v>3.7238741884296055E-3</v>
      </c>
      <c r="AY30" s="38">
        <v>3.7557394933395052E-3</v>
      </c>
      <c r="AZ30" s="38">
        <v>3.7876047982494045E-3</v>
      </c>
      <c r="BA30" s="38">
        <v>3.8194701031593042E-3</v>
      </c>
      <c r="BB30" s="38">
        <v>3.8513354080692043E-3</v>
      </c>
      <c r="BC30" s="38">
        <v>3.8832007129791031E-3</v>
      </c>
      <c r="BD30" s="38">
        <v>3.9150660178890037E-3</v>
      </c>
      <c r="BE30" s="38">
        <v>3.9469313227989029E-3</v>
      </c>
      <c r="BF30" s="38">
        <v>3.9787966277088022E-3</v>
      </c>
      <c r="BG30" s="38">
        <v>4.0106619326187015E-3</v>
      </c>
      <c r="BH30" s="38">
        <v>4.0425272375286016E-3</v>
      </c>
      <c r="BI30" s="38">
        <v>4.0743925424385008E-3</v>
      </c>
      <c r="BJ30" s="38">
        <v>4.1062578473483992E-3</v>
      </c>
      <c r="BK30" s="38">
        <v>4.1381231522582993E-3</v>
      </c>
      <c r="BL30" s="38">
        <v>4.1699884571681986E-3</v>
      </c>
      <c r="BM30" s="38">
        <v>4.2018537620780979E-3</v>
      </c>
      <c r="BN30" s="38">
        <v>4.233719066987998E-3</v>
      </c>
      <c r="BO30" s="38">
        <v>4.2655843718978972E-3</v>
      </c>
      <c r="BP30" s="38">
        <v>4.2974496768077956E-3</v>
      </c>
      <c r="BQ30" s="38">
        <v>4.3293149817176958E-3</v>
      </c>
      <c r="BR30" s="38">
        <v>4.3611802866275959E-3</v>
      </c>
      <c r="BS30" s="38">
        <v>4.3930455915374969E-3</v>
      </c>
      <c r="BT30" s="38">
        <v>4.4249108964473944E-3</v>
      </c>
      <c r="BU30" s="38">
        <v>4.4567762013572945E-3</v>
      </c>
      <c r="BV30" s="38">
        <v>4.4886415062671938E-3</v>
      </c>
      <c r="BW30" s="38">
        <v>4.520506811177093E-3</v>
      </c>
      <c r="BX30" s="38">
        <v>4.5523721160869923E-3</v>
      </c>
      <c r="BY30" s="38">
        <v>4.5842374209968924E-3</v>
      </c>
      <c r="BZ30" s="38">
        <v>4.6161027259067908E-3</v>
      </c>
      <c r="CA30" s="38">
        <v>4.6479680308166918E-3</v>
      </c>
      <c r="CB30" s="38">
        <v>4.6798333357265902E-3</v>
      </c>
      <c r="CC30" s="38">
        <v>4.7116986406364903E-3</v>
      </c>
      <c r="CD30" s="38">
        <v>4.7435639455463896E-3</v>
      </c>
      <c r="CE30" s="38">
        <v>4.7754292504562897E-3</v>
      </c>
      <c r="CF30" s="38">
        <v>4.8072945553661881E-3</v>
      </c>
      <c r="CG30" s="38">
        <v>4.8391598602760891E-3</v>
      </c>
      <c r="CH30" s="38">
        <v>4.8710251651859866E-3</v>
      </c>
      <c r="CI30" s="38">
        <v>4.9028904700958876E-3</v>
      </c>
      <c r="CJ30" s="38">
        <v>4.9347557750057851E-3</v>
      </c>
      <c r="CK30" s="38">
        <v>4.9666210799156861E-3</v>
      </c>
      <c r="CL30" s="38">
        <v>4.9984863848255862E-3</v>
      </c>
      <c r="CM30" s="38">
        <v>5.0303516897354846E-3</v>
      </c>
    </row>
    <row r="31" spans="1:91" x14ac:dyDescent="0.25">
      <c r="A31" s="12" t="s">
        <v>1</v>
      </c>
      <c r="B31" s="4">
        <v>0</v>
      </c>
      <c r="C31" s="4">
        <v>0</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38">
        <v>2.21991625074704E-3</v>
      </c>
      <c r="AG31" s="38">
        <v>2.2566263371078163E-3</v>
      </c>
      <c r="AH31" s="38">
        <v>2.2933364234685931E-3</v>
      </c>
      <c r="AI31" s="38">
        <v>2.3300465098293689E-3</v>
      </c>
      <c r="AJ31" s="38">
        <v>2.3667565961901457E-3</v>
      </c>
      <c r="AK31" s="38">
        <v>2.403466682550922E-3</v>
      </c>
      <c r="AL31" s="38">
        <v>2.4401767689116983E-3</v>
      </c>
      <c r="AM31" s="38">
        <v>2.4768868552724754E-3</v>
      </c>
      <c r="AN31" s="38">
        <v>2.5135969416332517E-3</v>
      </c>
      <c r="AO31" s="38">
        <v>2.5503070279940276E-3</v>
      </c>
      <c r="AP31" s="38">
        <v>2.5870171143548043E-3</v>
      </c>
      <c r="AQ31" s="38">
        <v>2.6237272007155811E-3</v>
      </c>
      <c r="AR31" s="38">
        <v>2.6604372870763569E-3</v>
      </c>
      <c r="AS31" s="38">
        <v>2.6971473734371336E-3</v>
      </c>
      <c r="AT31" s="38">
        <v>2.7338574597979095E-3</v>
      </c>
      <c r="AU31" s="38">
        <v>2.7705675461586858E-3</v>
      </c>
      <c r="AV31" s="38">
        <v>2.7941732069956472E-3</v>
      </c>
      <c r="AW31" s="38">
        <v>2.8177788678326082E-3</v>
      </c>
      <c r="AX31" s="38">
        <v>2.8413845286695688E-3</v>
      </c>
      <c r="AY31" s="38">
        <v>2.8649901895065294E-3</v>
      </c>
      <c r="AZ31" s="38">
        <v>2.8885958503434904E-3</v>
      </c>
      <c r="BA31" s="38">
        <v>2.9122015111804514E-3</v>
      </c>
      <c r="BB31" s="38">
        <v>2.9358071720174115E-3</v>
      </c>
      <c r="BC31" s="38">
        <v>2.9594128328543738E-3</v>
      </c>
      <c r="BD31" s="38">
        <v>2.9830184936913344E-3</v>
      </c>
      <c r="BE31" s="38">
        <v>3.0066241545282949E-3</v>
      </c>
      <c r="BF31" s="38">
        <v>3.030229815365256E-3</v>
      </c>
      <c r="BG31" s="38">
        <v>3.0538354762022174E-3</v>
      </c>
      <c r="BH31" s="38">
        <v>3.0774411370391771E-3</v>
      </c>
      <c r="BI31" s="38">
        <v>3.1010467978761381E-3</v>
      </c>
      <c r="BJ31" s="38">
        <v>3.1246524587130987E-3</v>
      </c>
      <c r="BK31" s="38">
        <v>3.1482581195500597E-3</v>
      </c>
      <c r="BL31" s="38">
        <v>3.1718637803870211E-3</v>
      </c>
      <c r="BM31" s="38">
        <v>3.1954694412239821E-3</v>
      </c>
      <c r="BN31" s="38">
        <v>3.2190751020609435E-3</v>
      </c>
      <c r="BO31" s="38">
        <v>3.2426807628979037E-3</v>
      </c>
      <c r="BP31" s="38">
        <v>3.2662864237348651E-3</v>
      </c>
      <c r="BQ31" s="38">
        <v>3.2898920845718252E-3</v>
      </c>
      <c r="BR31" s="38">
        <v>3.3134977454087858E-3</v>
      </c>
      <c r="BS31" s="38">
        <v>3.3371034062457468E-3</v>
      </c>
      <c r="BT31" s="38">
        <v>3.3607090670827078E-3</v>
      </c>
      <c r="BU31" s="38">
        <v>3.3843147279196684E-3</v>
      </c>
      <c r="BV31" s="38">
        <v>3.4079203887566302E-3</v>
      </c>
      <c r="BW31" s="38">
        <v>3.4315260495935899E-3</v>
      </c>
      <c r="BX31" s="38">
        <v>3.4551317104305514E-3</v>
      </c>
      <c r="BY31" s="38">
        <v>3.4787373712675128E-3</v>
      </c>
      <c r="BZ31" s="38">
        <v>3.5023430321044729E-3</v>
      </c>
      <c r="CA31" s="38">
        <v>3.5259486929414339E-3</v>
      </c>
      <c r="CB31" s="38">
        <v>3.5495543537783945E-3</v>
      </c>
      <c r="CC31" s="38">
        <v>3.5731600146153551E-3</v>
      </c>
      <c r="CD31" s="38">
        <v>3.5967656754523165E-3</v>
      </c>
      <c r="CE31" s="38">
        <v>3.6203713362892771E-3</v>
      </c>
      <c r="CF31" s="38">
        <v>3.6439769971262381E-3</v>
      </c>
      <c r="CG31" s="38">
        <v>3.6675826579631995E-3</v>
      </c>
      <c r="CH31" s="38">
        <v>3.6911883188001609E-3</v>
      </c>
      <c r="CI31" s="38">
        <v>3.7147939796371206E-3</v>
      </c>
      <c r="CJ31" s="38">
        <v>3.7383996404740821E-3</v>
      </c>
      <c r="CK31" s="38">
        <v>3.7620053013110422E-3</v>
      </c>
      <c r="CL31" s="38">
        <v>3.7856109621480032E-3</v>
      </c>
      <c r="CM31" s="38">
        <v>3.8092166229849646E-3</v>
      </c>
    </row>
    <row r="32" spans="1:91" x14ac:dyDescent="0.25">
      <c r="A32" s="12" t="s">
        <v>1</v>
      </c>
      <c r="B32" s="4">
        <v>0</v>
      </c>
      <c r="C32" s="4">
        <v>0</v>
      </c>
      <c r="D32" s="4">
        <v>0</v>
      </c>
      <c r="E32" s="4">
        <v>0</v>
      </c>
      <c r="F32" s="4">
        <v>0</v>
      </c>
      <c r="G32" s="4">
        <v>0</v>
      </c>
      <c r="H32" s="4">
        <v>0</v>
      </c>
      <c r="I32" s="4">
        <v>0</v>
      </c>
      <c r="J32" s="4">
        <v>0</v>
      </c>
      <c r="K32" s="4">
        <v>0</v>
      </c>
      <c r="L32" s="4">
        <v>0</v>
      </c>
      <c r="M32" s="4">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38">
        <v>3.2695631189309741E-3</v>
      </c>
      <c r="AG32" s="38">
        <v>3.3190680876783053E-3</v>
      </c>
      <c r="AH32" s="38">
        <v>3.3685730564256351E-3</v>
      </c>
      <c r="AI32" s="38">
        <v>3.4180780251729654E-3</v>
      </c>
      <c r="AJ32" s="38">
        <v>3.4675829939202975E-3</v>
      </c>
      <c r="AK32" s="38">
        <v>3.5170879626676278E-3</v>
      </c>
      <c r="AL32" s="38">
        <v>3.566592931414959E-3</v>
      </c>
      <c r="AM32" s="38">
        <v>3.6160979001622893E-3</v>
      </c>
      <c r="AN32" s="38">
        <v>3.66560286890962E-3</v>
      </c>
      <c r="AO32" s="38">
        <v>3.7151078376569512E-3</v>
      </c>
      <c r="AP32" s="38">
        <v>3.764612806404282E-3</v>
      </c>
      <c r="AQ32" s="38">
        <v>3.8141177751516123E-3</v>
      </c>
      <c r="AR32" s="38">
        <v>3.8636227438989435E-3</v>
      </c>
      <c r="AS32" s="38">
        <v>3.9131277126462733E-3</v>
      </c>
      <c r="AT32" s="38">
        <v>3.9626326813936045E-3</v>
      </c>
      <c r="AU32" s="38">
        <v>4.0121376501409357E-3</v>
      </c>
      <c r="AV32" s="38">
        <v>4.0409850921853223E-3</v>
      </c>
      <c r="AW32" s="38">
        <v>4.0698325342297097E-3</v>
      </c>
      <c r="AX32" s="38">
        <v>4.0986799762740963E-3</v>
      </c>
      <c r="AY32" s="38">
        <v>4.127527418318482E-3</v>
      </c>
      <c r="AZ32" s="38">
        <v>4.1563748603628704E-3</v>
      </c>
      <c r="BA32" s="38">
        <v>4.1852223024072561E-3</v>
      </c>
      <c r="BB32" s="38">
        <v>4.2140697444516435E-3</v>
      </c>
      <c r="BC32" s="38">
        <v>4.2429171864960301E-3</v>
      </c>
      <c r="BD32" s="38">
        <v>4.2717646285404158E-3</v>
      </c>
      <c r="BE32" s="38">
        <v>4.3006120705848042E-3</v>
      </c>
      <c r="BF32" s="38">
        <v>4.3294595126291899E-3</v>
      </c>
      <c r="BG32" s="38">
        <v>4.3583069546735782E-3</v>
      </c>
      <c r="BH32" s="38">
        <v>4.3871543967179639E-3</v>
      </c>
      <c r="BI32" s="38">
        <v>4.4160018387623514E-3</v>
      </c>
      <c r="BJ32" s="38">
        <v>4.444849280806738E-3</v>
      </c>
      <c r="BK32" s="38">
        <v>4.4736967228511245E-3</v>
      </c>
      <c r="BL32" s="38">
        <v>4.5025441648955111E-3</v>
      </c>
      <c r="BM32" s="38">
        <v>4.5313916069398994E-3</v>
      </c>
      <c r="BN32" s="38">
        <v>4.5602390489842852E-3</v>
      </c>
      <c r="BO32" s="38">
        <v>4.5890864910286726E-3</v>
      </c>
      <c r="BP32" s="38">
        <v>4.6179339330730601E-3</v>
      </c>
      <c r="BQ32" s="38">
        <v>4.6467813751174458E-3</v>
      </c>
      <c r="BR32" s="38">
        <v>4.6756288171618332E-3</v>
      </c>
      <c r="BS32" s="38">
        <v>4.7044762592062198E-3</v>
      </c>
      <c r="BT32" s="38">
        <v>4.7333237012506073E-3</v>
      </c>
      <c r="BU32" s="38">
        <v>4.762171143294993E-3</v>
      </c>
      <c r="BV32" s="38">
        <v>4.7910185853393805E-3</v>
      </c>
      <c r="BW32" s="38">
        <v>4.8198660273837679E-3</v>
      </c>
      <c r="BX32" s="38">
        <v>4.8487134694281545E-3</v>
      </c>
      <c r="BY32" s="38">
        <v>4.8775609114725419E-3</v>
      </c>
      <c r="BZ32" s="38">
        <v>4.9064083535169277E-3</v>
      </c>
      <c r="CA32" s="38">
        <v>4.9352557955613151E-3</v>
      </c>
      <c r="CB32" s="38">
        <v>4.9641032376057017E-3</v>
      </c>
      <c r="CC32" s="38">
        <v>4.9929506796500883E-3</v>
      </c>
      <c r="CD32" s="38">
        <v>5.0217981216944757E-3</v>
      </c>
      <c r="CE32" s="38">
        <v>5.0506455637388623E-3</v>
      </c>
      <c r="CF32" s="38">
        <v>5.0794930057832489E-3</v>
      </c>
      <c r="CG32" s="38">
        <v>5.1083404478276355E-3</v>
      </c>
      <c r="CH32" s="38">
        <v>5.1371878898720212E-3</v>
      </c>
      <c r="CI32" s="38">
        <v>5.1660353319164087E-3</v>
      </c>
      <c r="CJ32" s="38">
        <v>5.1948827739607961E-3</v>
      </c>
      <c r="CK32" s="38">
        <v>5.2237302160051836E-3</v>
      </c>
      <c r="CL32" s="38">
        <v>5.252577658049571E-3</v>
      </c>
      <c r="CM32" s="38">
        <v>5.2814251000939559E-3</v>
      </c>
    </row>
    <row r="33" spans="1:91" x14ac:dyDescent="0.25">
      <c r="A33" s="12" t="s">
        <v>1</v>
      </c>
      <c r="B33" s="4">
        <v>0</v>
      </c>
      <c r="C33" s="4">
        <v>0</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38">
        <v>1.4251346260975677E-3</v>
      </c>
      <c r="AG33" s="38">
        <v>1.4394010133432365E-3</v>
      </c>
      <c r="AH33" s="38">
        <v>1.4536674005889065E-3</v>
      </c>
      <c r="AI33" s="38">
        <v>1.4679337878345756E-3</v>
      </c>
      <c r="AJ33" s="38">
        <v>1.4822001750802451E-3</v>
      </c>
      <c r="AK33" s="38">
        <v>1.4964665623259147E-3</v>
      </c>
      <c r="AL33" s="38">
        <v>1.5107329495715842E-3</v>
      </c>
      <c r="AM33" s="38">
        <v>1.5249993368172535E-3</v>
      </c>
      <c r="AN33" s="38">
        <v>1.5392657240629226E-3</v>
      </c>
      <c r="AO33" s="38">
        <v>1.5535321113085924E-3</v>
      </c>
      <c r="AP33" s="38">
        <v>1.5677984985542617E-3</v>
      </c>
      <c r="AQ33" s="38">
        <v>1.5820648857999312E-3</v>
      </c>
      <c r="AR33" s="38">
        <v>1.5963312730456008E-3</v>
      </c>
      <c r="AS33" s="38">
        <v>1.6105976602912699E-3</v>
      </c>
      <c r="AT33" s="38">
        <v>1.6248640475369394E-3</v>
      </c>
      <c r="AU33" s="38">
        <v>1.6391304347826087E-3</v>
      </c>
      <c r="AV33" s="38">
        <v>1.6512056578914661E-3</v>
      </c>
      <c r="AW33" s="38">
        <v>1.6632808810003231E-3</v>
      </c>
      <c r="AX33" s="38">
        <v>1.6753561041091803E-3</v>
      </c>
      <c r="AY33" s="38">
        <v>1.6874313272180379E-3</v>
      </c>
      <c r="AZ33" s="38">
        <v>1.6995065503268951E-3</v>
      </c>
      <c r="BA33" s="38">
        <v>1.7115817734357521E-3</v>
      </c>
      <c r="BB33" s="38">
        <v>1.7236569965446093E-3</v>
      </c>
      <c r="BC33" s="38">
        <v>1.7357322196534667E-3</v>
      </c>
      <c r="BD33" s="38">
        <v>1.7478074427623236E-3</v>
      </c>
      <c r="BE33" s="38">
        <v>1.759882665871181E-3</v>
      </c>
      <c r="BF33" s="38">
        <v>1.7719578889800382E-3</v>
      </c>
      <c r="BG33" s="38">
        <v>1.7840331120888959E-3</v>
      </c>
      <c r="BH33" s="38">
        <v>1.7961083351977531E-3</v>
      </c>
      <c r="BI33" s="38">
        <v>1.8081835583066094E-3</v>
      </c>
      <c r="BJ33" s="38">
        <v>1.8202587814154672E-3</v>
      </c>
      <c r="BK33" s="38">
        <v>1.8323340045243244E-3</v>
      </c>
      <c r="BL33" s="38">
        <v>1.844409227633182E-3</v>
      </c>
      <c r="BM33" s="38">
        <v>1.8564844507420388E-3</v>
      </c>
      <c r="BN33" s="38">
        <v>1.8685596738508962E-3</v>
      </c>
      <c r="BO33" s="38">
        <v>1.8806348969597534E-3</v>
      </c>
      <c r="BP33" s="38">
        <v>1.8927101200686108E-3</v>
      </c>
      <c r="BQ33" s="38">
        <v>1.9047853431774678E-3</v>
      </c>
      <c r="BR33" s="38">
        <v>1.9168605662863256E-3</v>
      </c>
      <c r="BS33" s="38">
        <v>1.9289357893951824E-3</v>
      </c>
      <c r="BT33" s="38">
        <v>1.9410110125040402E-3</v>
      </c>
      <c r="BU33" s="38">
        <v>1.9530862356128972E-3</v>
      </c>
      <c r="BV33" s="38">
        <v>1.9651614587217541E-3</v>
      </c>
      <c r="BW33" s="38">
        <v>1.9772366818306113E-3</v>
      </c>
      <c r="BX33" s="38">
        <v>1.989311904939469E-3</v>
      </c>
      <c r="BY33" s="38">
        <v>2.0013871280483257E-3</v>
      </c>
      <c r="BZ33" s="38">
        <v>2.0134623511571829E-3</v>
      </c>
      <c r="CA33" s="38">
        <v>2.0255375742660405E-3</v>
      </c>
      <c r="CB33" s="38">
        <v>2.0376127973748973E-3</v>
      </c>
      <c r="CC33" s="38">
        <v>2.0496880204837549E-3</v>
      </c>
      <c r="CD33" s="38">
        <v>2.0617632435926121E-3</v>
      </c>
      <c r="CE33" s="38">
        <v>2.0738384667014697E-3</v>
      </c>
      <c r="CF33" s="38">
        <v>2.0859136898103261E-3</v>
      </c>
      <c r="CG33" s="38">
        <v>2.0979889129191837E-3</v>
      </c>
      <c r="CH33" s="38">
        <v>2.1100641360280409E-3</v>
      </c>
      <c r="CI33" s="38">
        <v>2.1221393591368985E-3</v>
      </c>
      <c r="CJ33" s="38">
        <v>2.1342145822457557E-3</v>
      </c>
      <c r="CK33" s="38">
        <v>2.1462898053546129E-3</v>
      </c>
      <c r="CL33" s="38">
        <v>2.1583650284634701E-3</v>
      </c>
      <c r="CM33" s="38">
        <v>2.1704402515723277E-3</v>
      </c>
    </row>
    <row r="34" spans="1:91" x14ac:dyDescent="0.25">
      <c r="A34" s="12" t="s">
        <v>1</v>
      </c>
      <c r="B34" s="4">
        <v>0</v>
      </c>
      <c r="C34" s="4">
        <v>0</v>
      </c>
      <c r="D34" s="4">
        <v>0</v>
      </c>
      <c r="E34" s="4">
        <v>0</v>
      </c>
      <c r="F34" s="4">
        <v>0</v>
      </c>
      <c r="G34" s="4">
        <v>0</v>
      </c>
      <c r="H34" s="4">
        <v>0</v>
      </c>
      <c r="I34" s="4">
        <v>0</v>
      </c>
      <c r="J34" s="4">
        <v>0</v>
      </c>
      <c r="K34" s="4">
        <v>0</v>
      </c>
      <c r="L34" s="4">
        <v>0</v>
      </c>
      <c r="M34" s="4">
        <v>0</v>
      </c>
      <c r="N34" s="4">
        <v>0</v>
      </c>
      <c r="O34" s="4">
        <v>0</v>
      </c>
      <c r="P34" s="4">
        <v>0</v>
      </c>
      <c r="Q34" s="4">
        <v>0</v>
      </c>
      <c r="R34" s="4">
        <v>0</v>
      </c>
      <c r="S34" s="4">
        <v>0</v>
      </c>
      <c r="T34" s="4">
        <v>0</v>
      </c>
      <c r="U34" s="4">
        <v>0</v>
      </c>
      <c r="V34" s="4">
        <v>0</v>
      </c>
      <c r="W34" s="4">
        <v>0</v>
      </c>
      <c r="X34" s="4">
        <v>0</v>
      </c>
      <c r="Y34" s="4">
        <v>0</v>
      </c>
      <c r="Z34" s="4">
        <v>0</v>
      </c>
      <c r="AA34" s="4">
        <v>0</v>
      </c>
      <c r="AB34" s="4">
        <v>0</v>
      </c>
      <c r="AC34" s="4">
        <v>0</v>
      </c>
      <c r="AD34" s="4">
        <v>0</v>
      </c>
      <c r="AE34" s="4">
        <v>0</v>
      </c>
      <c r="AF34" s="38">
        <v>1.6577549140049134E-3</v>
      </c>
      <c r="AG34" s="38">
        <v>1.6804361179361179E-3</v>
      </c>
      <c r="AH34" s="38">
        <v>1.7031173218673219E-3</v>
      </c>
      <c r="AI34" s="38">
        <v>1.7257985257985258E-3</v>
      </c>
      <c r="AJ34" s="38">
        <v>1.7484797297297294E-3</v>
      </c>
      <c r="AK34" s="38">
        <v>1.7711609336609332E-3</v>
      </c>
      <c r="AL34" s="38">
        <v>1.7938421375921377E-3</v>
      </c>
      <c r="AM34" s="38">
        <v>1.8165233415233415E-3</v>
      </c>
      <c r="AN34" s="38">
        <v>1.8392045454545453E-3</v>
      </c>
      <c r="AO34" s="38">
        <v>1.8618857493857496E-3</v>
      </c>
      <c r="AP34" s="38">
        <v>1.8845669533169532E-3</v>
      </c>
      <c r="AQ34" s="38">
        <v>1.9072481572481575E-3</v>
      </c>
      <c r="AR34" s="38">
        <v>1.9299293611793611E-3</v>
      </c>
      <c r="AS34" s="38">
        <v>1.9526105651105647E-3</v>
      </c>
      <c r="AT34" s="38">
        <v>1.9752917690417696E-3</v>
      </c>
      <c r="AU34" s="38">
        <v>1.9979729729729728E-3</v>
      </c>
      <c r="AV34" s="38">
        <v>2.0184735872235877E-3</v>
      </c>
      <c r="AW34" s="38">
        <v>2.0389742014742013E-3</v>
      </c>
      <c r="AX34" s="38">
        <v>2.0594748157248153E-3</v>
      </c>
      <c r="AY34" s="38">
        <v>2.0799754299754298E-3</v>
      </c>
      <c r="AZ34" s="38">
        <v>2.1004760442260443E-3</v>
      </c>
      <c r="BA34" s="38">
        <v>2.1209766584766587E-3</v>
      </c>
      <c r="BB34" s="38">
        <v>2.1414772727272723E-3</v>
      </c>
      <c r="BC34" s="38">
        <v>2.1619778869778868E-3</v>
      </c>
      <c r="BD34" s="38">
        <v>2.1824785012285013E-3</v>
      </c>
      <c r="BE34" s="38">
        <v>2.2029791154791153E-3</v>
      </c>
      <c r="BF34" s="38">
        <v>2.2234797297297293E-3</v>
      </c>
      <c r="BG34" s="38">
        <v>2.2439803439803438E-3</v>
      </c>
      <c r="BH34" s="38">
        <v>2.2644809582309583E-3</v>
      </c>
      <c r="BI34" s="38">
        <v>2.2849815724815723E-3</v>
      </c>
      <c r="BJ34" s="38">
        <v>2.3054821867321868E-3</v>
      </c>
      <c r="BK34" s="38">
        <v>2.3259828009828008E-3</v>
      </c>
      <c r="BL34" s="38">
        <v>2.3464834152334153E-3</v>
      </c>
      <c r="BM34" s="38">
        <v>2.3669840294840293E-3</v>
      </c>
      <c r="BN34" s="38">
        <v>2.3874846437346438E-3</v>
      </c>
      <c r="BO34" s="38">
        <v>2.4079852579852574E-3</v>
      </c>
      <c r="BP34" s="38">
        <v>2.4284858722358718E-3</v>
      </c>
      <c r="BQ34" s="38">
        <v>2.4489864864864859E-3</v>
      </c>
      <c r="BR34" s="38">
        <v>2.4694871007371003E-3</v>
      </c>
      <c r="BS34" s="38">
        <v>2.4899877149877148E-3</v>
      </c>
      <c r="BT34" s="38">
        <v>2.5104883292383293E-3</v>
      </c>
      <c r="BU34" s="38">
        <v>2.5309889434889433E-3</v>
      </c>
      <c r="BV34" s="38">
        <v>2.5514895577395573E-3</v>
      </c>
      <c r="BW34" s="38">
        <v>2.5719901719901722E-3</v>
      </c>
      <c r="BX34" s="38">
        <v>2.5924907862407863E-3</v>
      </c>
      <c r="BY34" s="38">
        <v>2.6129914004914007E-3</v>
      </c>
      <c r="BZ34" s="38">
        <v>2.6334920147420139E-3</v>
      </c>
      <c r="CA34" s="38">
        <v>2.6539926289926284E-3</v>
      </c>
      <c r="CB34" s="38">
        <v>2.6744932432432428E-3</v>
      </c>
      <c r="CC34" s="38">
        <v>2.6949938574938573E-3</v>
      </c>
      <c r="CD34" s="38">
        <v>2.7154944717444713E-3</v>
      </c>
      <c r="CE34" s="38">
        <v>2.7359950859950858E-3</v>
      </c>
      <c r="CF34" s="38">
        <v>2.7564957002457007E-3</v>
      </c>
      <c r="CG34" s="38">
        <v>2.7769963144963143E-3</v>
      </c>
      <c r="CH34" s="38">
        <v>2.7974969287469288E-3</v>
      </c>
      <c r="CI34" s="38">
        <v>2.8179975429975424E-3</v>
      </c>
      <c r="CJ34" s="38">
        <v>2.8384981572481573E-3</v>
      </c>
      <c r="CK34" s="38">
        <v>2.8589987714987713E-3</v>
      </c>
      <c r="CL34" s="38">
        <v>2.8794993857493853E-3</v>
      </c>
      <c r="CM34" s="38">
        <v>2.8999999999999998E-3</v>
      </c>
    </row>
    <row r="35" spans="1:91" x14ac:dyDescent="0.25">
      <c r="A35" s="12" t="s">
        <v>1</v>
      </c>
      <c r="B35" s="4">
        <v>0</v>
      </c>
      <c r="C35" s="4">
        <v>0</v>
      </c>
      <c r="D35" s="4">
        <v>0</v>
      </c>
      <c r="E35" s="4">
        <v>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4">
        <v>0</v>
      </c>
      <c r="X35" s="4">
        <v>0</v>
      </c>
      <c r="Y35" s="4">
        <v>0</v>
      </c>
      <c r="Z35" s="4">
        <v>0</v>
      </c>
      <c r="AA35" s="4">
        <v>0</v>
      </c>
      <c r="AB35" s="4">
        <v>0</v>
      </c>
      <c r="AC35" s="4">
        <v>0</v>
      </c>
      <c r="AD35" s="4">
        <v>0</v>
      </c>
      <c r="AE35" s="4">
        <v>0</v>
      </c>
      <c r="AF35" s="38">
        <v>6.1522727272727278E-2</v>
      </c>
      <c r="AG35" s="38">
        <v>6.1954545454545457E-2</v>
      </c>
      <c r="AH35" s="38">
        <v>6.2386363636363643E-2</v>
      </c>
      <c r="AI35" s="38">
        <v>6.2818181818181829E-2</v>
      </c>
      <c r="AJ35" s="38">
        <v>6.3250000000000001E-2</v>
      </c>
      <c r="AK35" s="38">
        <v>6.3681818181818187E-2</v>
      </c>
      <c r="AL35" s="38">
        <v>6.4113636363636373E-2</v>
      </c>
      <c r="AM35" s="38">
        <v>6.4545454545454545E-2</v>
      </c>
      <c r="AN35" s="38">
        <v>6.4977272727272731E-2</v>
      </c>
      <c r="AO35" s="38">
        <v>6.5409090909090917E-2</v>
      </c>
      <c r="AP35" s="38">
        <v>6.5840909090909089E-2</v>
      </c>
      <c r="AQ35" s="38">
        <v>6.6272727272727275E-2</v>
      </c>
      <c r="AR35" s="38">
        <v>6.6704545454545461E-2</v>
      </c>
      <c r="AS35" s="38">
        <v>6.7136363636363633E-2</v>
      </c>
      <c r="AT35" s="38">
        <v>6.7568181818181819E-2</v>
      </c>
      <c r="AU35" s="38">
        <v>6.8000000000000005E-2</v>
      </c>
      <c r="AV35" s="38">
        <v>6.881818181818182E-2</v>
      </c>
      <c r="AW35" s="38">
        <v>6.9636363636363635E-2</v>
      </c>
      <c r="AX35" s="38">
        <v>7.0454545454545464E-2</v>
      </c>
      <c r="AY35" s="38">
        <v>7.1272727272727279E-2</v>
      </c>
      <c r="AZ35" s="38">
        <v>7.2090909090909094E-2</v>
      </c>
      <c r="BA35" s="38">
        <v>7.290909090909091E-2</v>
      </c>
      <c r="BB35" s="38">
        <v>7.3727272727272725E-2</v>
      </c>
      <c r="BC35" s="38">
        <v>7.4545454545454554E-2</v>
      </c>
      <c r="BD35" s="38">
        <v>7.5363636363636369E-2</v>
      </c>
      <c r="BE35" s="38">
        <v>7.6181818181818184E-2</v>
      </c>
      <c r="BF35" s="38">
        <v>7.6999999999999999E-2</v>
      </c>
      <c r="BG35" s="38">
        <v>7.7818181818181814E-2</v>
      </c>
      <c r="BH35" s="38">
        <v>7.8636363636363643E-2</v>
      </c>
      <c r="BI35" s="38">
        <v>7.9454545454545458E-2</v>
      </c>
      <c r="BJ35" s="38">
        <v>8.0272727272727273E-2</v>
      </c>
      <c r="BK35" s="38">
        <v>8.1090909090909088E-2</v>
      </c>
      <c r="BL35" s="38">
        <v>8.1909090909090904E-2</v>
      </c>
      <c r="BM35" s="38">
        <v>8.2727272727272733E-2</v>
      </c>
      <c r="BN35" s="38">
        <v>8.3545454545454548E-2</v>
      </c>
      <c r="BO35" s="38">
        <v>8.4363636363636363E-2</v>
      </c>
      <c r="BP35" s="38">
        <v>8.5181818181818178E-2</v>
      </c>
      <c r="BQ35" s="38">
        <v>8.5999999999999993E-2</v>
      </c>
      <c r="BR35" s="38">
        <v>8.6818181818181822E-2</v>
      </c>
      <c r="BS35" s="38">
        <v>8.7636363636363637E-2</v>
      </c>
      <c r="BT35" s="38">
        <v>8.8454545454545452E-2</v>
      </c>
      <c r="BU35" s="38">
        <v>8.9272727272727267E-2</v>
      </c>
      <c r="BV35" s="38">
        <v>9.0090909090909083E-2</v>
      </c>
      <c r="BW35" s="38">
        <v>9.0909090909090912E-2</v>
      </c>
      <c r="BX35" s="38">
        <v>9.1727272727272727E-2</v>
      </c>
      <c r="BY35" s="38">
        <v>9.2545454545454542E-2</v>
      </c>
      <c r="BZ35" s="38">
        <v>9.3363636363636357E-2</v>
      </c>
      <c r="CA35" s="38">
        <v>9.4181818181818172E-2</v>
      </c>
      <c r="CB35" s="38">
        <v>9.5000000000000001E-2</v>
      </c>
      <c r="CC35" s="38">
        <v>9.5818181818181816E-2</v>
      </c>
      <c r="CD35" s="38">
        <v>9.6636363636363631E-2</v>
      </c>
      <c r="CE35" s="38">
        <v>9.7454545454545446E-2</v>
      </c>
      <c r="CF35" s="38">
        <v>9.8272727272727262E-2</v>
      </c>
      <c r="CG35" s="38">
        <v>9.9090909090909091E-2</v>
      </c>
      <c r="CH35" s="38">
        <v>9.9909090909090906E-2</v>
      </c>
      <c r="CI35" s="38">
        <v>0.10072727272727272</v>
      </c>
      <c r="CJ35" s="38">
        <v>0.10154545454545455</v>
      </c>
      <c r="CK35" s="38">
        <v>0.10236363636363635</v>
      </c>
      <c r="CL35" s="38">
        <v>0.10318181818181818</v>
      </c>
      <c r="CM35" s="38">
        <v>0.104</v>
      </c>
    </row>
    <row r="37" spans="1:91" x14ac:dyDescent="0.25">
      <c r="A37" s="12" t="s">
        <v>15</v>
      </c>
      <c r="B37" s="4">
        <v>0</v>
      </c>
      <c r="C37" s="4">
        <v>0</v>
      </c>
      <c r="D37" s="4">
        <v>0</v>
      </c>
      <c r="E37" s="4">
        <v>0</v>
      </c>
      <c r="F37" s="4">
        <v>0</v>
      </c>
      <c r="G37" s="4">
        <v>0</v>
      </c>
      <c r="H37" s="4">
        <v>0</v>
      </c>
      <c r="I37" s="4">
        <v>0</v>
      </c>
      <c r="J37" s="4">
        <v>0</v>
      </c>
      <c r="K37" s="4">
        <v>0</v>
      </c>
      <c r="L37" s="4">
        <v>0</v>
      </c>
      <c r="M37" s="4">
        <v>0</v>
      </c>
      <c r="N37" s="4">
        <v>0</v>
      </c>
      <c r="O37" s="4">
        <v>0</v>
      </c>
      <c r="P37" s="4">
        <v>0</v>
      </c>
      <c r="Q37" s="4">
        <v>0</v>
      </c>
      <c r="R37" s="4">
        <v>0</v>
      </c>
      <c r="S37" s="4">
        <v>0</v>
      </c>
      <c r="T37" s="4">
        <v>0</v>
      </c>
      <c r="U37" s="4">
        <v>0</v>
      </c>
      <c r="V37" s="4">
        <v>0</v>
      </c>
      <c r="W37" s="4">
        <v>0</v>
      </c>
      <c r="X37" s="4">
        <v>0</v>
      </c>
      <c r="Y37" s="4">
        <v>0</v>
      </c>
      <c r="Z37" s="4">
        <v>0</v>
      </c>
      <c r="AA37" s="4">
        <v>0</v>
      </c>
      <c r="AB37" s="4">
        <v>0</v>
      </c>
      <c r="AC37" s="4">
        <v>0</v>
      </c>
      <c r="AD37" s="4">
        <v>0</v>
      </c>
      <c r="AE37" s="4">
        <v>0</v>
      </c>
      <c r="AF37" s="14">
        <v>9.6590909090909095E-4</v>
      </c>
      <c r="AG37" s="14">
        <v>9.6818181818181823E-4</v>
      </c>
      <c r="AH37" s="14">
        <v>9.704545454545454E-4</v>
      </c>
      <c r="AI37" s="14">
        <v>9.7272727272727268E-4</v>
      </c>
      <c r="AJ37" s="14">
        <v>9.7499999999999996E-4</v>
      </c>
      <c r="AK37" s="14">
        <v>9.7727272727272723E-4</v>
      </c>
      <c r="AL37" s="14">
        <v>9.7954545454545451E-4</v>
      </c>
      <c r="AM37" s="14">
        <v>9.8181818181818179E-4</v>
      </c>
      <c r="AN37" s="14">
        <v>9.8409090909090907E-4</v>
      </c>
      <c r="AO37" s="14">
        <v>9.8636363636363635E-4</v>
      </c>
      <c r="AP37" s="14">
        <v>9.8863636363636363E-4</v>
      </c>
      <c r="AQ37" s="14">
        <v>9.9090909090909091E-4</v>
      </c>
      <c r="AR37" s="14">
        <v>9.9318181818181818E-4</v>
      </c>
      <c r="AS37" s="14">
        <v>9.9545454545454546E-4</v>
      </c>
      <c r="AT37" s="14">
        <v>9.9772727272727274E-4</v>
      </c>
      <c r="AU37" s="14">
        <v>1E-3</v>
      </c>
      <c r="AV37" s="14">
        <v>1.0363636363636365E-3</v>
      </c>
      <c r="AW37" s="14">
        <v>1.0727272727272727E-3</v>
      </c>
      <c r="AX37" s="14">
        <v>1.1090909090909092E-3</v>
      </c>
      <c r="AY37" s="14">
        <v>1.1454545454545454E-3</v>
      </c>
      <c r="AZ37" s="14">
        <v>1.1818181818181819E-3</v>
      </c>
      <c r="BA37" s="14">
        <v>1.2181818181818181E-3</v>
      </c>
      <c r="BB37" s="14">
        <v>1.2545454545454546E-3</v>
      </c>
      <c r="BC37" s="14">
        <v>1.2909090909090908E-3</v>
      </c>
      <c r="BD37" s="14">
        <v>1.3272727272727273E-3</v>
      </c>
      <c r="BE37" s="14">
        <v>1.3636363636363635E-3</v>
      </c>
      <c r="BF37" s="14">
        <v>1.4E-3</v>
      </c>
      <c r="BG37" s="14">
        <v>1.4363636363636362E-3</v>
      </c>
      <c r="BH37" s="14">
        <v>1.4727272727272727E-3</v>
      </c>
      <c r="BI37" s="14">
        <v>1.5090909090909091E-3</v>
      </c>
      <c r="BJ37" s="14">
        <v>1.5454545454545454E-3</v>
      </c>
      <c r="BK37" s="14">
        <v>1.5818181818181816E-3</v>
      </c>
      <c r="BL37" s="14">
        <v>1.6181818181818181E-3</v>
      </c>
      <c r="BM37" s="14">
        <v>1.6545454545454545E-3</v>
      </c>
      <c r="BN37" s="14">
        <v>1.6909090909090908E-3</v>
      </c>
      <c r="BO37" s="14">
        <v>1.727272727272727E-3</v>
      </c>
      <c r="BP37" s="14">
        <v>1.7636363636363635E-3</v>
      </c>
      <c r="BQ37" s="14">
        <v>1.8E-3</v>
      </c>
      <c r="BR37" s="14">
        <v>1.8363636363636362E-3</v>
      </c>
      <c r="BS37" s="14">
        <v>1.8727272727272727E-3</v>
      </c>
      <c r="BT37" s="14">
        <v>1.9090909090909089E-3</v>
      </c>
      <c r="BU37" s="14">
        <v>1.9454545454545454E-3</v>
      </c>
      <c r="BV37" s="14">
        <v>1.9818181818181818E-3</v>
      </c>
      <c r="BW37" s="14">
        <v>2.0181818181818183E-3</v>
      </c>
      <c r="BX37" s="14">
        <v>2.0545454545454543E-3</v>
      </c>
      <c r="BY37" s="14">
        <v>2.0909090909090908E-3</v>
      </c>
      <c r="BZ37" s="14">
        <v>2.1272727272727268E-3</v>
      </c>
      <c r="CA37" s="14">
        <v>2.1636363636363632E-3</v>
      </c>
      <c r="CB37" s="14">
        <v>2.1999999999999997E-3</v>
      </c>
      <c r="CC37" s="14">
        <v>2.2363636363636362E-3</v>
      </c>
      <c r="CD37" s="14">
        <v>2.2727272727272726E-3</v>
      </c>
      <c r="CE37" s="14">
        <v>2.3090909090909091E-3</v>
      </c>
      <c r="CF37" s="14">
        <v>2.3454545454545455E-3</v>
      </c>
      <c r="CG37" s="14">
        <v>2.3818181818181816E-3</v>
      </c>
      <c r="CH37" s="14">
        <v>2.418181818181818E-3</v>
      </c>
      <c r="CI37" s="14">
        <v>2.454545454545454E-3</v>
      </c>
      <c r="CJ37" s="14">
        <v>2.4909090909090905E-3</v>
      </c>
      <c r="CK37" s="14">
        <v>2.527272727272727E-3</v>
      </c>
      <c r="CL37" s="14">
        <v>2.5636363636363634E-3</v>
      </c>
      <c r="CM37" s="14">
        <v>2.5999999999999999E-3</v>
      </c>
    </row>
    <row r="38" spans="1:91" x14ac:dyDescent="0.25">
      <c r="A38" s="12"/>
    </row>
    <row r="39" spans="1:91" x14ac:dyDescent="0.25">
      <c r="A39" s="12" t="s">
        <v>14</v>
      </c>
      <c r="B39" s="4">
        <v>0</v>
      </c>
      <c r="C39" s="4">
        <v>0</v>
      </c>
      <c r="D39" s="4">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c r="AC39" s="4">
        <v>0</v>
      </c>
      <c r="AD39" s="4">
        <v>0</v>
      </c>
      <c r="AE39" s="4">
        <v>0</v>
      </c>
      <c r="AF39" s="14">
        <v>8.6618671127481966E-4</v>
      </c>
      <c r="AG39" s="14">
        <v>8.7332065560907562E-4</v>
      </c>
      <c r="AH39" s="14">
        <v>8.8045459994333169E-4</v>
      </c>
      <c r="AI39" s="14">
        <v>8.8758854427758765E-4</v>
      </c>
      <c r="AJ39" s="14">
        <v>8.9472248861184372E-4</v>
      </c>
      <c r="AK39" s="14">
        <v>9.0185643294609969E-4</v>
      </c>
      <c r="AL39" s="14">
        <v>9.0899037728035576E-4</v>
      </c>
      <c r="AM39" s="14">
        <v>9.1612432161461172E-4</v>
      </c>
      <c r="AN39" s="14">
        <v>9.2325826594886768E-4</v>
      </c>
      <c r="AO39" s="14">
        <v>9.3039221028312375E-4</v>
      </c>
      <c r="AP39" s="14">
        <v>9.3752615461737982E-4</v>
      </c>
      <c r="AQ39" s="14">
        <v>9.4466009895163578E-4</v>
      </c>
      <c r="AR39" s="14">
        <v>9.5179404328589175E-4</v>
      </c>
      <c r="AS39" s="14">
        <v>9.5892798762014782E-4</v>
      </c>
      <c r="AT39" s="14">
        <v>9.6606193195440389E-4</v>
      </c>
      <c r="AU39" s="14">
        <v>9.7319587628865985E-4</v>
      </c>
      <c r="AV39" s="14">
        <v>9.9072164948453621E-4</v>
      </c>
      <c r="AW39" s="14">
        <v>1.0082474226804125E-3</v>
      </c>
      <c r="AX39" s="14">
        <v>1.0257731958762887E-3</v>
      </c>
      <c r="AY39" s="14">
        <v>1.043298969072165E-3</v>
      </c>
      <c r="AZ39" s="14">
        <v>1.0608247422680412E-3</v>
      </c>
      <c r="BA39" s="14">
        <v>1.0783505154639175E-3</v>
      </c>
      <c r="BB39" s="14">
        <v>1.095876288659794E-3</v>
      </c>
      <c r="BC39" s="14">
        <v>1.1134020618556702E-3</v>
      </c>
      <c r="BD39" s="14">
        <v>1.1309278350515465E-3</v>
      </c>
      <c r="BE39" s="14">
        <v>1.1484536082474227E-3</v>
      </c>
      <c r="BF39" s="14">
        <v>1.165979381443299E-3</v>
      </c>
      <c r="BG39" s="14">
        <v>1.1835051546391752E-3</v>
      </c>
      <c r="BH39" s="14">
        <v>1.2010309278350515E-3</v>
      </c>
      <c r="BI39" s="14">
        <v>1.2185567010309277E-3</v>
      </c>
      <c r="BJ39" s="14">
        <v>1.236082474226804E-3</v>
      </c>
      <c r="BK39" s="14">
        <v>1.2536082474226805E-3</v>
      </c>
      <c r="BL39" s="14">
        <v>1.2711340206185567E-3</v>
      </c>
      <c r="BM39" s="14">
        <v>1.288659793814433E-3</v>
      </c>
      <c r="BN39" s="14">
        <v>1.3061855670103092E-3</v>
      </c>
      <c r="BO39" s="14">
        <v>1.3237113402061855E-3</v>
      </c>
      <c r="BP39" s="14">
        <v>1.3412371134020619E-3</v>
      </c>
      <c r="BQ39" s="14">
        <v>1.3587628865979382E-3</v>
      </c>
      <c r="BR39" s="14">
        <v>1.3762886597938145E-3</v>
      </c>
      <c r="BS39" s="14">
        <v>1.3938144329896907E-3</v>
      </c>
      <c r="BT39" s="14">
        <v>1.411340206185567E-3</v>
      </c>
      <c r="BU39" s="14">
        <v>1.4288659793814432E-3</v>
      </c>
      <c r="BV39" s="14">
        <v>1.4463917525773195E-3</v>
      </c>
      <c r="BW39" s="14">
        <v>1.4639175257731957E-3</v>
      </c>
      <c r="BX39" s="14">
        <v>1.481443298969072E-3</v>
      </c>
      <c r="BY39" s="14">
        <v>1.4989690721649482E-3</v>
      </c>
      <c r="BZ39" s="14">
        <v>1.5164948453608247E-3</v>
      </c>
      <c r="CA39" s="14">
        <v>1.534020618556701E-3</v>
      </c>
      <c r="CB39" s="14">
        <v>1.5515463917525772E-3</v>
      </c>
      <c r="CC39" s="14">
        <v>1.5690721649484537E-3</v>
      </c>
      <c r="CD39" s="14">
        <v>1.5865979381443299E-3</v>
      </c>
      <c r="CE39" s="14">
        <v>1.6041237113402062E-3</v>
      </c>
      <c r="CF39" s="14">
        <v>1.6216494845360824E-3</v>
      </c>
      <c r="CG39" s="14">
        <v>1.6391752577319587E-3</v>
      </c>
      <c r="CH39" s="14">
        <v>1.656701030927835E-3</v>
      </c>
      <c r="CI39" s="14">
        <v>1.6742268041237112E-3</v>
      </c>
      <c r="CJ39" s="14">
        <v>1.6917525773195875E-3</v>
      </c>
      <c r="CK39" s="14">
        <v>1.7092783505154637E-3</v>
      </c>
      <c r="CL39" s="14">
        <v>1.72680412371134E-3</v>
      </c>
      <c r="CM39" s="14">
        <v>1.7443298969072164E-3</v>
      </c>
    </row>
    <row r="41" spans="1:91" x14ac:dyDescent="0.25">
      <c r="A41" s="12" t="s">
        <v>16</v>
      </c>
      <c r="B41" s="4">
        <v>0</v>
      </c>
      <c r="C41" s="4">
        <v>0</v>
      </c>
      <c r="D41" s="4">
        <v>0</v>
      </c>
      <c r="E41" s="4">
        <v>0</v>
      </c>
      <c r="F41" s="4">
        <v>0</v>
      </c>
      <c r="G41" s="4">
        <v>0</v>
      </c>
      <c r="H41" s="4">
        <v>0</v>
      </c>
      <c r="I41" s="4">
        <v>0</v>
      </c>
      <c r="J41" s="4">
        <v>0</v>
      </c>
      <c r="K41" s="4">
        <v>0</v>
      </c>
      <c r="L41" s="4">
        <v>0</v>
      </c>
      <c r="M41" s="4">
        <v>0</v>
      </c>
      <c r="N41" s="4">
        <v>0</v>
      </c>
      <c r="O41" s="4">
        <v>0</v>
      </c>
      <c r="P41" s="4">
        <v>0</v>
      </c>
      <c r="Q41" s="4">
        <v>0</v>
      </c>
      <c r="R41" s="4">
        <v>0</v>
      </c>
      <c r="S41" s="4">
        <v>0</v>
      </c>
      <c r="T41" s="4">
        <v>0</v>
      </c>
      <c r="U41" s="4">
        <v>0</v>
      </c>
      <c r="V41" s="4">
        <v>0</v>
      </c>
      <c r="W41" s="4">
        <v>0</v>
      </c>
      <c r="X41" s="4">
        <v>0</v>
      </c>
      <c r="Y41" s="4">
        <v>0</v>
      </c>
      <c r="Z41" s="4">
        <v>0</v>
      </c>
      <c r="AA41" s="4">
        <v>0</v>
      </c>
      <c r="AB41" s="4">
        <v>0</v>
      </c>
      <c r="AC41" s="4">
        <v>0</v>
      </c>
      <c r="AD41" s="4">
        <v>0</v>
      </c>
      <c r="AE41" s="4">
        <v>0</v>
      </c>
      <c r="AF41" s="14">
        <v>5.0675000000000008E-3</v>
      </c>
      <c r="AG41" s="14">
        <v>5.1450000000000003E-3</v>
      </c>
      <c r="AH41" s="14">
        <v>5.2225000000000006E-3</v>
      </c>
      <c r="AI41" s="14">
        <v>5.3000000000000009E-3</v>
      </c>
      <c r="AJ41" s="14">
        <v>5.3775000000000003E-3</v>
      </c>
      <c r="AK41" s="14">
        <v>5.4550000000000006E-3</v>
      </c>
      <c r="AL41" s="14">
        <v>5.532500000000001E-3</v>
      </c>
      <c r="AM41" s="14">
        <v>5.6100000000000004E-3</v>
      </c>
      <c r="AN41" s="14">
        <v>5.6874999999999998E-3</v>
      </c>
      <c r="AO41" s="14">
        <v>5.765000000000001E-3</v>
      </c>
      <c r="AP41" s="14">
        <v>5.8425000000000005E-3</v>
      </c>
      <c r="AQ41" s="14">
        <v>5.9199999999999999E-3</v>
      </c>
      <c r="AR41" s="14">
        <v>5.9975000000000011E-3</v>
      </c>
      <c r="AS41" s="14">
        <v>6.0750000000000005E-3</v>
      </c>
      <c r="AT41" s="14">
        <v>6.1525E-3</v>
      </c>
      <c r="AU41" s="14">
        <v>6.2300000000000003E-3</v>
      </c>
      <c r="AV41" s="14">
        <v>6.2575E-3</v>
      </c>
      <c r="AW41" s="14">
        <v>6.2850000000000007E-3</v>
      </c>
      <c r="AX41" s="14">
        <v>6.3125000000000004E-3</v>
      </c>
      <c r="AY41" s="14">
        <v>6.3400000000000001E-3</v>
      </c>
      <c r="AZ41" s="14">
        <v>6.3674999999999999E-3</v>
      </c>
      <c r="BA41" s="14">
        <v>6.3950000000000005E-3</v>
      </c>
      <c r="BB41" s="14">
        <v>6.4225000000000003E-3</v>
      </c>
      <c r="BC41" s="14">
        <v>6.45E-3</v>
      </c>
      <c r="BD41" s="14">
        <v>6.4774999999999998E-3</v>
      </c>
      <c r="BE41" s="14">
        <v>6.5050000000000004E-3</v>
      </c>
      <c r="BF41" s="14">
        <v>6.5325000000000001E-3</v>
      </c>
      <c r="BG41" s="14">
        <v>6.5599999999999999E-3</v>
      </c>
      <c r="BH41" s="14">
        <v>6.5875000000000005E-3</v>
      </c>
      <c r="BI41" s="14">
        <v>6.6150000000000002E-3</v>
      </c>
      <c r="BJ41" s="14">
        <v>6.6425E-3</v>
      </c>
      <c r="BK41" s="14">
        <v>6.6699999999999997E-3</v>
      </c>
      <c r="BL41" s="14">
        <v>6.6975000000000003E-3</v>
      </c>
      <c r="BM41" s="14">
        <v>6.7250000000000001E-3</v>
      </c>
      <c r="BN41" s="14">
        <v>6.7524999999999998E-3</v>
      </c>
      <c r="BO41" s="14">
        <v>6.7799999999999996E-3</v>
      </c>
      <c r="BP41" s="14">
        <v>6.8075000000000002E-3</v>
      </c>
      <c r="BQ41" s="14">
        <v>6.8349999999999999E-3</v>
      </c>
      <c r="BR41" s="14">
        <v>6.8624999999999997E-3</v>
      </c>
      <c r="BS41" s="14">
        <v>6.8900000000000003E-3</v>
      </c>
      <c r="BT41" s="14">
        <v>6.9175E-3</v>
      </c>
      <c r="BU41" s="14">
        <v>6.9449999999999998E-3</v>
      </c>
      <c r="BV41" s="14">
        <v>6.9724999999999995E-3</v>
      </c>
      <c r="BW41" s="14">
        <v>7.0000000000000001E-3</v>
      </c>
      <c r="BX41" s="14">
        <v>7.0274999999999999E-3</v>
      </c>
      <c r="BY41" s="14">
        <v>7.0549999999999996E-3</v>
      </c>
      <c r="BZ41" s="14">
        <v>7.0825000000000003E-3</v>
      </c>
      <c r="CA41" s="14">
        <v>7.11E-3</v>
      </c>
      <c r="CB41" s="14">
        <v>7.1374999999999997E-3</v>
      </c>
      <c r="CC41" s="14">
        <v>7.1649999999999995E-3</v>
      </c>
      <c r="CD41" s="14">
        <v>7.1925000000000001E-3</v>
      </c>
      <c r="CE41" s="14">
        <v>7.2199999999999999E-3</v>
      </c>
      <c r="CF41" s="14">
        <v>7.2474999999999996E-3</v>
      </c>
      <c r="CG41" s="14">
        <v>7.2750000000000002E-3</v>
      </c>
      <c r="CH41" s="14">
        <v>7.3025E-3</v>
      </c>
      <c r="CI41" s="14">
        <v>7.3299999999999997E-3</v>
      </c>
      <c r="CJ41" s="14">
        <v>7.3574999999999995E-3</v>
      </c>
      <c r="CK41" s="14">
        <v>7.3849999999999992E-3</v>
      </c>
      <c r="CL41" s="14">
        <v>7.4124999999999998E-3</v>
      </c>
      <c r="CM41" s="14">
        <v>7.4399999999999996E-3</v>
      </c>
    </row>
    <row r="42" spans="1:91" x14ac:dyDescent="0.25">
      <c r="A42" s="12" t="s">
        <v>1</v>
      </c>
      <c r="B42" s="4">
        <v>0</v>
      </c>
      <c r="C42" s="4">
        <v>0</v>
      </c>
      <c r="D42" s="4">
        <v>0</v>
      </c>
      <c r="E42" s="4">
        <v>0</v>
      </c>
      <c r="F42" s="4">
        <v>0</v>
      </c>
      <c r="G42" s="4">
        <v>0</v>
      </c>
      <c r="H42" s="4">
        <v>0</v>
      </c>
      <c r="I42" s="4">
        <v>0</v>
      </c>
      <c r="J42" s="4">
        <v>0</v>
      </c>
      <c r="K42" s="4">
        <v>0</v>
      </c>
      <c r="L42" s="4">
        <v>0</v>
      </c>
      <c r="M42" s="4">
        <v>0</v>
      </c>
      <c r="N42" s="4">
        <v>0</v>
      </c>
      <c r="O42" s="4">
        <v>0</v>
      </c>
      <c r="P42" s="4">
        <v>0</v>
      </c>
      <c r="Q42" s="4">
        <v>0</v>
      </c>
      <c r="R42" s="4">
        <v>0</v>
      </c>
      <c r="S42" s="4">
        <v>0</v>
      </c>
      <c r="T42" s="4">
        <v>0</v>
      </c>
      <c r="U42" s="4">
        <v>0</v>
      </c>
      <c r="V42" s="4">
        <v>0</v>
      </c>
      <c r="W42" s="4">
        <v>0</v>
      </c>
      <c r="X42" s="4">
        <v>0</v>
      </c>
      <c r="Y42" s="4">
        <v>0</v>
      </c>
      <c r="Z42" s="4">
        <v>0</v>
      </c>
      <c r="AA42" s="4">
        <v>0</v>
      </c>
      <c r="AB42" s="4">
        <v>0</v>
      </c>
      <c r="AC42" s="4">
        <v>0</v>
      </c>
      <c r="AD42" s="4">
        <v>0</v>
      </c>
      <c r="AE42" s="4">
        <v>0</v>
      </c>
      <c r="AF42" s="14">
        <v>2.3129545454545456E-3</v>
      </c>
      <c r="AG42" s="14">
        <v>2.3440909090909094E-3</v>
      </c>
      <c r="AH42" s="14">
        <v>2.3752272727272728E-3</v>
      </c>
      <c r="AI42" s="14">
        <v>2.4063636363636366E-3</v>
      </c>
      <c r="AJ42" s="14">
        <v>2.4375000000000004E-3</v>
      </c>
      <c r="AK42" s="14">
        <v>2.4686363636363638E-3</v>
      </c>
      <c r="AL42" s="14">
        <v>2.4997727272727276E-3</v>
      </c>
      <c r="AM42" s="14">
        <v>2.5309090909090915E-3</v>
      </c>
      <c r="AN42" s="14">
        <v>2.5620454545454549E-3</v>
      </c>
      <c r="AO42" s="14">
        <v>2.5931818181818183E-3</v>
      </c>
      <c r="AP42" s="14">
        <v>2.6243181818181821E-3</v>
      </c>
      <c r="AQ42" s="14">
        <v>2.6554545454545459E-3</v>
      </c>
      <c r="AR42" s="14">
        <v>2.6865909090909093E-3</v>
      </c>
      <c r="AS42" s="14">
        <v>2.7177272727272731E-3</v>
      </c>
      <c r="AT42" s="14">
        <v>2.748863636363637E-3</v>
      </c>
      <c r="AU42" s="14">
        <v>2.7800000000000004E-3</v>
      </c>
      <c r="AV42" s="14">
        <v>2.7993181818181823E-3</v>
      </c>
      <c r="AW42" s="14">
        <v>2.8186363636363639E-3</v>
      </c>
      <c r="AX42" s="14">
        <v>2.8379545454545459E-3</v>
      </c>
      <c r="AY42" s="14">
        <v>2.8572727272727274E-3</v>
      </c>
      <c r="AZ42" s="14">
        <v>2.8765909090909094E-3</v>
      </c>
      <c r="BA42" s="14">
        <v>2.8959090909090913E-3</v>
      </c>
      <c r="BB42" s="14">
        <v>2.9152272727272729E-3</v>
      </c>
      <c r="BC42" s="14">
        <v>2.9345454545454549E-3</v>
      </c>
      <c r="BD42" s="14">
        <v>2.9538636363636368E-3</v>
      </c>
      <c r="BE42" s="14">
        <v>2.9731818181818184E-3</v>
      </c>
      <c r="BF42" s="14">
        <v>2.9925000000000004E-3</v>
      </c>
      <c r="BG42" s="14">
        <v>3.0118181818181819E-3</v>
      </c>
      <c r="BH42" s="14">
        <v>3.0311363636363639E-3</v>
      </c>
      <c r="BI42" s="14">
        <v>3.0504545454545459E-3</v>
      </c>
      <c r="BJ42" s="14">
        <v>3.0697727272727274E-3</v>
      </c>
      <c r="BK42" s="14">
        <v>3.0890909090909094E-3</v>
      </c>
      <c r="BL42" s="14">
        <v>3.1084090909090914E-3</v>
      </c>
      <c r="BM42" s="14">
        <v>3.1277272727272729E-3</v>
      </c>
      <c r="BN42" s="14">
        <v>3.1470454545454549E-3</v>
      </c>
      <c r="BO42" s="14">
        <v>3.1663636363636364E-3</v>
      </c>
      <c r="BP42" s="14">
        <v>3.1856818181818184E-3</v>
      </c>
      <c r="BQ42" s="14">
        <v>3.2050000000000004E-3</v>
      </c>
      <c r="BR42" s="14">
        <v>3.2243181818181819E-3</v>
      </c>
      <c r="BS42" s="14">
        <v>3.2436363636363639E-3</v>
      </c>
      <c r="BT42" s="14">
        <v>3.2629545454545454E-3</v>
      </c>
      <c r="BU42" s="14">
        <v>3.2822727272727274E-3</v>
      </c>
      <c r="BV42" s="14">
        <v>3.3015909090909094E-3</v>
      </c>
      <c r="BW42" s="14">
        <v>3.3209090909090909E-3</v>
      </c>
      <c r="BX42" s="14">
        <v>3.3402272727272729E-3</v>
      </c>
      <c r="BY42" s="14">
        <v>3.3595454545454545E-3</v>
      </c>
      <c r="BZ42" s="14">
        <v>3.3788636363636364E-3</v>
      </c>
      <c r="CA42" s="14">
        <v>3.3981818181818184E-3</v>
      </c>
      <c r="CB42" s="14">
        <v>3.4175E-3</v>
      </c>
      <c r="CC42" s="14">
        <v>3.4368181818181819E-3</v>
      </c>
      <c r="CD42" s="14">
        <v>3.4561363636363635E-3</v>
      </c>
      <c r="CE42" s="14">
        <v>3.4754545454545455E-3</v>
      </c>
      <c r="CF42" s="14">
        <v>3.4947727272727274E-3</v>
      </c>
      <c r="CG42" s="14">
        <v>3.5140909090909094E-3</v>
      </c>
      <c r="CH42" s="14">
        <v>3.533409090909091E-3</v>
      </c>
      <c r="CI42" s="14">
        <v>3.5527272727272729E-3</v>
      </c>
      <c r="CJ42" s="14">
        <v>3.5720454545454545E-3</v>
      </c>
      <c r="CK42" s="14">
        <v>3.5913636363636365E-3</v>
      </c>
      <c r="CL42" s="14">
        <v>3.6106818181818184E-3</v>
      </c>
      <c r="CM42" s="14">
        <v>3.63E-3</v>
      </c>
    </row>
    <row r="43" spans="1:91" x14ac:dyDescent="0.25">
      <c r="A43" s="12" t="s">
        <v>1</v>
      </c>
      <c r="B43" s="4">
        <v>0</v>
      </c>
      <c r="C43" s="4">
        <v>0</v>
      </c>
      <c r="D43" s="4">
        <v>0</v>
      </c>
      <c r="E43" s="4">
        <v>0</v>
      </c>
      <c r="F43" s="4">
        <v>0</v>
      </c>
      <c r="G43" s="4">
        <v>0</v>
      </c>
      <c r="H43" s="4">
        <v>0</v>
      </c>
      <c r="I43" s="4">
        <v>0</v>
      </c>
      <c r="J43" s="4">
        <v>0</v>
      </c>
      <c r="K43" s="4">
        <v>0</v>
      </c>
      <c r="L43" s="4">
        <v>0</v>
      </c>
      <c r="M43" s="4">
        <v>0</v>
      </c>
      <c r="N43" s="4">
        <v>0</v>
      </c>
      <c r="O43" s="4">
        <v>0</v>
      </c>
      <c r="P43" s="4">
        <v>0</v>
      </c>
      <c r="Q43" s="4">
        <v>0</v>
      </c>
      <c r="R43" s="4">
        <v>0</v>
      </c>
      <c r="S43" s="4">
        <v>0</v>
      </c>
      <c r="T43" s="4">
        <v>0</v>
      </c>
      <c r="U43" s="4">
        <v>0</v>
      </c>
      <c r="V43" s="4">
        <v>0</v>
      </c>
      <c r="W43" s="4">
        <v>0</v>
      </c>
      <c r="X43" s="4">
        <v>0</v>
      </c>
      <c r="Y43" s="4">
        <v>0</v>
      </c>
      <c r="Z43" s="4">
        <v>0</v>
      </c>
      <c r="AA43" s="4">
        <v>0</v>
      </c>
      <c r="AB43" s="4">
        <v>0</v>
      </c>
      <c r="AC43" s="4">
        <v>0</v>
      </c>
      <c r="AD43" s="4">
        <v>0</v>
      </c>
      <c r="AE43" s="4">
        <v>0</v>
      </c>
      <c r="AF43" s="14">
        <v>3.4209090909090912E-3</v>
      </c>
      <c r="AG43" s="14">
        <v>3.4681818181818186E-3</v>
      </c>
      <c r="AH43" s="14">
        <v>3.5154545454545456E-3</v>
      </c>
      <c r="AI43" s="14">
        <v>3.562727272727273E-3</v>
      </c>
      <c r="AJ43" s="14">
        <v>3.6100000000000004E-3</v>
      </c>
      <c r="AK43" s="14">
        <v>3.6572727272727278E-3</v>
      </c>
      <c r="AL43" s="14">
        <v>3.7045454545454552E-3</v>
      </c>
      <c r="AM43" s="14">
        <v>3.7518181818181826E-3</v>
      </c>
      <c r="AN43" s="14">
        <v>3.7990909090909099E-3</v>
      </c>
      <c r="AO43" s="14">
        <v>3.8463636363636369E-3</v>
      </c>
      <c r="AP43" s="14">
        <v>3.8936363636363643E-3</v>
      </c>
      <c r="AQ43" s="14">
        <v>3.9409090909090913E-3</v>
      </c>
      <c r="AR43" s="14">
        <v>3.9881818181818187E-3</v>
      </c>
      <c r="AS43" s="14">
        <v>4.0354545454545461E-3</v>
      </c>
      <c r="AT43" s="14">
        <v>4.0827272727272735E-3</v>
      </c>
      <c r="AU43" s="14">
        <v>4.1300000000000009E-3</v>
      </c>
      <c r="AV43" s="14">
        <v>4.1579545454545463E-3</v>
      </c>
      <c r="AW43" s="14">
        <v>4.1859090909090917E-3</v>
      </c>
      <c r="AX43" s="14">
        <v>4.2138636363636371E-3</v>
      </c>
      <c r="AY43" s="14">
        <v>4.2418181818181825E-3</v>
      </c>
      <c r="AZ43" s="14">
        <v>4.269772727272728E-3</v>
      </c>
      <c r="BA43" s="14">
        <v>4.2977272727272734E-3</v>
      </c>
      <c r="BB43" s="14">
        <v>4.3256818181818188E-3</v>
      </c>
      <c r="BC43" s="14">
        <v>4.3536363636363642E-3</v>
      </c>
      <c r="BD43" s="14">
        <v>4.3815909090909096E-3</v>
      </c>
      <c r="BE43" s="14">
        <v>4.4095454545454551E-3</v>
      </c>
      <c r="BF43" s="14">
        <v>4.4375000000000005E-3</v>
      </c>
      <c r="BG43" s="14">
        <v>4.4654545454545459E-3</v>
      </c>
      <c r="BH43" s="14">
        <v>4.4934090909090913E-3</v>
      </c>
      <c r="BI43" s="14">
        <v>4.5213636363636367E-3</v>
      </c>
      <c r="BJ43" s="14">
        <v>4.5493181818181821E-3</v>
      </c>
      <c r="BK43" s="14">
        <v>4.5772727272727276E-3</v>
      </c>
      <c r="BL43" s="14">
        <v>4.605227272727273E-3</v>
      </c>
      <c r="BM43" s="14">
        <v>4.6331818181818184E-3</v>
      </c>
      <c r="BN43" s="14">
        <v>4.6611363636363638E-3</v>
      </c>
      <c r="BO43" s="14">
        <v>4.6890909090909101E-3</v>
      </c>
      <c r="BP43" s="14">
        <v>4.7170454545454547E-3</v>
      </c>
      <c r="BQ43" s="14">
        <v>4.745000000000001E-3</v>
      </c>
      <c r="BR43" s="14">
        <v>4.7729545454545455E-3</v>
      </c>
      <c r="BS43" s="14">
        <v>4.8009090909090918E-3</v>
      </c>
      <c r="BT43" s="14">
        <v>4.8288636363636372E-3</v>
      </c>
      <c r="BU43" s="14">
        <v>4.8568181818181826E-3</v>
      </c>
      <c r="BV43" s="14">
        <v>4.8847727272727281E-3</v>
      </c>
      <c r="BW43" s="14">
        <v>4.9127272727272735E-3</v>
      </c>
      <c r="BX43" s="14">
        <v>4.9406818181818189E-3</v>
      </c>
      <c r="BY43" s="14">
        <v>4.9686363636363643E-3</v>
      </c>
      <c r="BZ43" s="14">
        <v>4.9965909090909097E-3</v>
      </c>
      <c r="CA43" s="14">
        <v>5.0245454545454551E-3</v>
      </c>
      <c r="CB43" s="14">
        <v>5.0525000000000006E-3</v>
      </c>
      <c r="CC43" s="14">
        <v>5.080454545454546E-3</v>
      </c>
      <c r="CD43" s="14">
        <v>5.1084090909090914E-3</v>
      </c>
      <c r="CE43" s="14">
        <v>5.1363636363636368E-3</v>
      </c>
      <c r="CF43" s="14">
        <v>5.1643181818181822E-3</v>
      </c>
      <c r="CG43" s="14">
        <v>5.1922727272727277E-3</v>
      </c>
      <c r="CH43" s="14">
        <v>5.2202272727272731E-3</v>
      </c>
      <c r="CI43" s="14">
        <v>5.2481818181818185E-3</v>
      </c>
      <c r="CJ43" s="14">
        <v>5.2761363636363639E-3</v>
      </c>
      <c r="CK43" s="14">
        <v>5.3040909090909093E-3</v>
      </c>
      <c r="CL43" s="14">
        <v>5.3320454545454548E-3</v>
      </c>
      <c r="CM43" s="14">
        <v>5.3600000000000002E-3</v>
      </c>
    </row>
    <row r="44" spans="1:91" x14ac:dyDescent="0.25">
      <c r="A44" s="12" t="s">
        <v>1</v>
      </c>
      <c r="B44" s="4">
        <v>0</v>
      </c>
      <c r="C44" s="4">
        <v>0</v>
      </c>
      <c r="D44" s="4">
        <v>0</v>
      </c>
      <c r="E44" s="4">
        <v>0</v>
      </c>
      <c r="F44" s="4">
        <v>0</v>
      </c>
      <c r="G44" s="4">
        <v>0</v>
      </c>
      <c r="H44" s="4">
        <v>0</v>
      </c>
      <c r="I44" s="4">
        <v>0</v>
      </c>
      <c r="J44" s="4">
        <v>0</v>
      </c>
      <c r="K44" s="4">
        <v>0</v>
      </c>
      <c r="L44" s="4">
        <v>0</v>
      </c>
      <c r="M44" s="4">
        <v>0</v>
      </c>
      <c r="N44" s="4">
        <v>0</v>
      </c>
      <c r="O44" s="4">
        <v>0</v>
      </c>
      <c r="P44" s="4">
        <v>0</v>
      </c>
      <c r="Q44" s="4">
        <v>0</v>
      </c>
      <c r="R44" s="4">
        <v>0</v>
      </c>
      <c r="S44" s="4">
        <v>0</v>
      </c>
      <c r="T44" s="4">
        <v>0</v>
      </c>
      <c r="U44" s="4">
        <v>0</v>
      </c>
      <c r="V44" s="4">
        <v>0</v>
      </c>
      <c r="W44" s="4">
        <v>0</v>
      </c>
      <c r="X44" s="4">
        <v>0</v>
      </c>
      <c r="Y44" s="4">
        <v>0</v>
      </c>
      <c r="Z44" s="4">
        <v>0</v>
      </c>
      <c r="AA44" s="4">
        <v>0</v>
      </c>
      <c r="AB44" s="4">
        <v>0</v>
      </c>
      <c r="AC44" s="4">
        <v>0</v>
      </c>
      <c r="AD44" s="4">
        <v>0</v>
      </c>
      <c r="AE44" s="4">
        <v>0</v>
      </c>
      <c r="AF44" s="14">
        <v>1.4251346260975674E-3</v>
      </c>
      <c r="AG44" s="14">
        <v>1.4394010133432368E-3</v>
      </c>
      <c r="AH44" s="14">
        <v>1.4536674005889063E-3</v>
      </c>
      <c r="AI44" s="14">
        <v>1.4679337878345756E-3</v>
      </c>
      <c r="AJ44" s="14">
        <v>1.4822001750802451E-3</v>
      </c>
      <c r="AK44" s="14">
        <v>1.4964665623259145E-3</v>
      </c>
      <c r="AL44" s="14">
        <v>1.510732949571584E-3</v>
      </c>
      <c r="AM44" s="14">
        <v>1.5249993368172533E-3</v>
      </c>
      <c r="AN44" s="14">
        <v>1.5392657240629226E-3</v>
      </c>
      <c r="AO44" s="14">
        <v>1.5535321113085922E-3</v>
      </c>
      <c r="AP44" s="14">
        <v>1.5677984985542617E-3</v>
      </c>
      <c r="AQ44" s="14">
        <v>1.582064885799931E-3</v>
      </c>
      <c r="AR44" s="14">
        <v>1.5963312730456003E-3</v>
      </c>
      <c r="AS44" s="14">
        <v>1.6105976602912699E-3</v>
      </c>
      <c r="AT44" s="14">
        <v>1.6248640475369394E-3</v>
      </c>
      <c r="AU44" s="14">
        <v>1.6391304347826087E-3</v>
      </c>
      <c r="AV44" s="14">
        <v>1.6512056578914659E-3</v>
      </c>
      <c r="AW44" s="14">
        <v>1.6632808810003231E-3</v>
      </c>
      <c r="AX44" s="14">
        <v>1.6753561041091805E-3</v>
      </c>
      <c r="AY44" s="14">
        <v>1.6874313272180377E-3</v>
      </c>
      <c r="AZ44" s="14">
        <v>1.6995065503268949E-3</v>
      </c>
      <c r="BA44" s="14">
        <v>1.7115817734357521E-3</v>
      </c>
      <c r="BB44" s="14">
        <v>1.7236569965446095E-3</v>
      </c>
      <c r="BC44" s="14">
        <v>1.7357322196534667E-3</v>
      </c>
      <c r="BD44" s="14">
        <v>1.7478074427623239E-3</v>
      </c>
      <c r="BE44" s="14">
        <v>1.759882665871181E-3</v>
      </c>
      <c r="BF44" s="14">
        <v>1.7719578889800382E-3</v>
      </c>
      <c r="BG44" s="14">
        <v>1.7840331120888956E-3</v>
      </c>
      <c r="BH44" s="14">
        <v>1.7961083351977528E-3</v>
      </c>
      <c r="BI44" s="14">
        <v>1.80818355830661E-3</v>
      </c>
      <c r="BJ44" s="14">
        <v>1.8202587814154672E-3</v>
      </c>
      <c r="BK44" s="14">
        <v>1.8323340045243246E-3</v>
      </c>
      <c r="BL44" s="14">
        <v>1.8444092276331818E-3</v>
      </c>
      <c r="BM44" s="14">
        <v>1.856484450742039E-3</v>
      </c>
      <c r="BN44" s="14">
        <v>1.8685596738508962E-3</v>
      </c>
      <c r="BO44" s="14">
        <v>1.8806348969597534E-3</v>
      </c>
      <c r="BP44" s="14">
        <v>1.8927101200686108E-3</v>
      </c>
      <c r="BQ44" s="14">
        <v>1.904785343177468E-3</v>
      </c>
      <c r="BR44" s="14">
        <v>1.9168605662863252E-3</v>
      </c>
      <c r="BS44" s="14">
        <v>1.9289357893951826E-3</v>
      </c>
      <c r="BT44" s="14">
        <v>1.9410110125040398E-3</v>
      </c>
      <c r="BU44" s="14">
        <v>1.953086235612897E-3</v>
      </c>
      <c r="BV44" s="14">
        <v>1.9651614587217541E-3</v>
      </c>
      <c r="BW44" s="14">
        <v>1.9772366818306113E-3</v>
      </c>
      <c r="BX44" s="14">
        <v>1.9893119049394685E-3</v>
      </c>
      <c r="BY44" s="14">
        <v>2.0013871280483257E-3</v>
      </c>
      <c r="BZ44" s="14">
        <v>2.0134623511571829E-3</v>
      </c>
      <c r="CA44" s="14">
        <v>2.0255375742660405E-3</v>
      </c>
      <c r="CB44" s="14">
        <v>2.0376127973748977E-3</v>
      </c>
      <c r="CC44" s="14">
        <v>2.0496880204837549E-3</v>
      </c>
      <c r="CD44" s="14">
        <v>2.0617632435926121E-3</v>
      </c>
      <c r="CE44" s="14">
        <v>2.0738384667014693E-3</v>
      </c>
      <c r="CF44" s="14">
        <v>2.0859136898103265E-3</v>
      </c>
      <c r="CG44" s="14">
        <v>2.0979889129191837E-3</v>
      </c>
      <c r="CH44" s="14">
        <v>2.1100641360280409E-3</v>
      </c>
      <c r="CI44" s="14">
        <v>2.1221393591368985E-3</v>
      </c>
      <c r="CJ44" s="14">
        <v>2.1342145822457557E-3</v>
      </c>
      <c r="CK44" s="14">
        <v>2.1462898053546129E-3</v>
      </c>
      <c r="CL44" s="14">
        <v>2.1583650284634701E-3</v>
      </c>
      <c r="CM44" s="14">
        <v>2.1704402515723272E-3</v>
      </c>
    </row>
    <row r="45" spans="1:91" x14ac:dyDescent="0.25">
      <c r="A45" s="12" t="s">
        <v>1</v>
      </c>
      <c r="B45" s="4">
        <v>0</v>
      </c>
      <c r="C45" s="4">
        <v>0</v>
      </c>
      <c r="D45" s="4">
        <v>0</v>
      </c>
      <c r="E45" s="4">
        <v>0</v>
      </c>
      <c r="F45" s="4">
        <v>0</v>
      </c>
      <c r="G45" s="4">
        <v>0</v>
      </c>
      <c r="H45" s="4">
        <v>0</v>
      </c>
      <c r="I45" s="4">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c r="AB45" s="4">
        <v>0</v>
      </c>
      <c r="AC45" s="4">
        <v>0</v>
      </c>
      <c r="AD45" s="4">
        <v>0</v>
      </c>
      <c r="AE45" s="4">
        <v>0</v>
      </c>
      <c r="AF45" s="14">
        <v>1.6577549140049139E-3</v>
      </c>
      <c r="AG45" s="14">
        <v>1.6804361179361179E-3</v>
      </c>
      <c r="AH45" s="14">
        <v>1.7031173218673219E-3</v>
      </c>
      <c r="AI45" s="14">
        <v>1.7257985257985258E-3</v>
      </c>
      <c r="AJ45" s="14">
        <v>1.7484797297297296E-3</v>
      </c>
      <c r="AK45" s="14">
        <v>1.7711609336609336E-3</v>
      </c>
      <c r="AL45" s="14">
        <v>1.7938421375921377E-3</v>
      </c>
      <c r="AM45" s="14">
        <v>1.8165233415233415E-3</v>
      </c>
      <c r="AN45" s="14">
        <v>1.8392045454545453E-3</v>
      </c>
      <c r="AO45" s="14">
        <v>1.8618857493857494E-3</v>
      </c>
      <c r="AP45" s="14">
        <v>1.8845669533169532E-3</v>
      </c>
      <c r="AQ45" s="14">
        <v>1.907248157248157E-3</v>
      </c>
      <c r="AR45" s="14">
        <v>1.9299293611793611E-3</v>
      </c>
      <c r="AS45" s="14">
        <v>1.9526105651105651E-3</v>
      </c>
      <c r="AT45" s="14">
        <v>1.9752917690417692E-3</v>
      </c>
      <c r="AU45" s="14">
        <v>1.9979729729729728E-3</v>
      </c>
      <c r="AV45" s="14">
        <v>2.0184735872235873E-3</v>
      </c>
      <c r="AW45" s="14">
        <v>2.0389742014742013E-3</v>
      </c>
      <c r="AX45" s="14">
        <v>2.0594748157248153E-3</v>
      </c>
      <c r="AY45" s="14">
        <v>2.0799754299754298E-3</v>
      </c>
      <c r="AZ45" s="14">
        <v>2.1004760442260443E-3</v>
      </c>
      <c r="BA45" s="14">
        <v>2.1209766584766583E-3</v>
      </c>
      <c r="BB45" s="14">
        <v>2.1414772727272723E-3</v>
      </c>
      <c r="BC45" s="14">
        <v>2.1619778869778868E-3</v>
      </c>
      <c r="BD45" s="14">
        <v>2.1824785012285013E-3</v>
      </c>
      <c r="BE45" s="14">
        <v>2.2029791154791153E-3</v>
      </c>
      <c r="BF45" s="14">
        <v>2.2234797297297293E-3</v>
      </c>
      <c r="BG45" s="14">
        <v>2.2439803439803438E-3</v>
      </c>
      <c r="BH45" s="14">
        <v>2.2644809582309583E-3</v>
      </c>
      <c r="BI45" s="14">
        <v>2.2849815724815723E-3</v>
      </c>
      <c r="BJ45" s="14">
        <v>2.3054821867321863E-3</v>
      </c>
      <c r="BK45" s="14">
        <v>2.3259828009828008E-3</v>
      </c>
      <c r="BL45" s="14">
        <v>2.3464834152334153E-3</v>
      </c>
      <c r="BM45" s="14">
        <v>2.3669840294840293E-3</v>
      </c>
      <c r="BN45" s="14">
        <v>2.3874846437346433E-3</v>
      </c>
      <c r="BO45" s="14">
        <v>2.4079852579852578E-3</v>
      </c>
      <c r="BP45" s="14">
        <v>2.4284858722358723E-3</v>
      </c>
      <c r="BQ45" s="14">
        <v>2.4489864864864863E-3</v>
      </c>
      <c r="BR45" s="14">
        <v>2.4694871007371003E-3</v>
      </c>
      <c r="BS45" s="14">
        <v>2.4899877149877148E-3</v>
      </c>
      <c r="BT45" s="14">
        <v>2.5104883292383293E-3</v>
      </c>
      <c r="BU45" s="14">
        <v>2.5309889434889433E-3</v>
      </c>
      <c r="BV45" s="14">
        <v>2.5514895577395573E-3</v>
      </c>
      <c r="BW45" s="14">
        <v>2.5719901719901718E-3</v>
      </c>
      <c r="BX45" s="14">
        <v>2.5924907862407863E-3</v>
      </c>
      <c r="BY45" s="14">
        <v>2.6129914004914003E-3</v>
      </c>
      <c r="BZ45" s="14">
        <v>2.6334920147420143E-3</v>
      </c>
      <c r="CA45" s="14">
        <v>2.6539926289926288E-3</v>
      </c>
      <c r="CB45" s="14">
        <v>2.6744932432432433E-3</v>
      </c>
      <c r="CC45" s="14">
        <v>2.6949938574938573E-3</v>
      </c>
      <c r="CD45" s="14">
        <v>2.7154944717444713E-3</v>
      </c>
      <c r="CE45" s="14">
        <v>2.7359950859950858E-3</v>
      </c>
      <c r="CF45" s="14">
        <v>2.7564957002457003E-3</v>
      </c>
      <c r="CG45" s="14">
        <v>2.7769963144963143E-3</v>
      </c>
      <c r="CH45" s="14">
        <v>2.7974969287469283E-3</v>
      </c>
      <c r="CI45" s="14">
        <v>2.8179975429975428E-3</v>
      </c>
      <c r="CJ45" s="14">
        <v>2.8384981572481573E-3</v>
      </c>
      <c r="CK45" s="14">
        <v>2.8589987714987713E-3</v>
      </c>
      <c r="CL45" s="14">
        <v>2.8794993857493853E-3</v>
      </c>
      <c r="CM45" s="14">
        <v>2.8999999999999998E-3</v>
      </c>
    </row>
    <row r="46" spans="1:91" x14ac:dyDescent="0.25">
      <c r="A46" s="12" t="s">
        <v>1</v>
      </c>
      <c r="B46" s="4">
        <v>0</v>
      </c>
      <c r="C46" s="4">
        <v>0</v>
      </c>
      <c r="D46" s="4">
        <v>0</v>
      </c>
      <c r="E46" s="4">
        <v>0</v>
      </c>
      <c r="F46" s="4">
        <v>0</v>
      </c>
      <c r="G46" s="4">
        <v>0</v>
      </c>
      <c r="H46" s="4">
        <v>0</v>
      </c>
      <c r="I46" s="4">
        <v>0</v>
      </c>
      <c r="J46" s="4">
        <v>0</v>
      </c>
      <c r="K46" s="4">
        <v>0</v>
      </c>
      <c r="L46" s="4">
        <v>0</v>
      </c>
      <c r="M46" s="4">
        <v>0</v>
      </c>
      <c r="N46" s="4">
        <v>0</v>
      </c>
      <c r="O46" s="4">
        <v>0</v>
      </c>
      <c r="P46" s="4">
        <v>0</v>
      </c>
      <c r="Q46" s="4">
        <v>0</v>
      </c>
      <c r="R46" s="4">
        <v>0</v>
      </c>
      <c r="S46" s="4">
        <v>0</v>
      </c>
      <c r="T46" s="4">
        <v>0</v>
      </c>
      <c r="U46" s="4">
        <v>0</v>
      </c>
      <c r="V46" s="4">
        <v>0</v>
      </c>
      <c r="W46" s="4">
        <v>0</v>
      </c>
      <c r="X46" s="4">
        <v>0</v>
      </c>
      <c r="Y46" s="4">
        <v>0</v>
      </c>
      <c r="Z46" s="4">
        <v>0</v>
      </c>
      <c r="AA46" s="4">
        <v>0</v>
      </c>
      <c r="AB46" s="4">
        <v>0</v>
      </c>
      <c r="AC46" s="4">
        <v>0</v>
      </c>
      <c r="AD46" s="4">
        <v>0</v>
      </c>
      <c r="AE46" s="4">
        <v>0</v>
      </c>
      <c r="AF46" s="14">
        <v>6.1522727272727278E-2</v>
      </c>
      <c r="AG46" s="14">
        <v>6.1954545454545457E-2</v>
      </c>
      <c r="AH46" s="14">
        <v>6.2386363636363643E-2</v>
      </c>
      <c r="AI46" s="14">
        <v>6.2818181818181829E-2</v>
      </c>
      <c r="AJ46" s="14">
        <v>6.3250000000000001E-2</v>
      </c>
      <c r="AK46" s="14">
        <v>6.3681818181818187E-2</v>
      </c>
      <c r="AL46" s="14">
        <v>6.4113636363636373E-2</v>
      </c>
      <c r="AM46" s="14">
        <v>6.4545454545454545E-2</v>
      </c>
      <c r="AN46" s="14">
        <v>6.4977272727272731E-2</v>
      </c>
      <c r="AO46" s="14">
        <v>6.5409090909090917E-2</v>
      </c>
      <c r="AP46" s="14">
        <v>6.5840909090909089E-2</v>
      </c>
      <c r="AQ46" s="14">
        <v>6.6272727272727275E-2</v>
      </c>
      <c r="AR46" s="14">
        <v>6.6704545454545461E-2</v>
      </c>
      <c r="AS46" s="14">
        <v>6.7136363636363633E-2</v>
      </c>
      <c r="AT46" s="14">
        <v>6.7568181818181819E-2</v>
      </c>
      <c r="AU46" s="14">
        <v>6.8000000000000005E-2</v>
      </c>
      <c r="AV46" s="14">
        <v>6.881818181818182E-2</v>
      </c>
      <c r="AW46" s="14">
        <v>6.9636363636363635E-2</v>
      </c>
      <c r="AX46" s="14">
        <v>7.0454545454545464E-2</v>
      </c>
      <c r="AY46" s="14">
        <v>7.1272727272727279E-2</v>
      </c>
      <c r="AZ46" s="14">
        <v>7.2090909090909094E-2</v>
      </c>
      <c r="BA46" s="14">
        <v>7.290909090909091E-2</v>
      </c>
      <c r="BB46" s="14">
        <v>7.3727272727272725E-2</v>
      </c>
      <c r="BC46" s="14">
        <v>7.4545454545454554E-2</v>
      </c>
      <c r="BD46" s="14">
        <v>7.5363636363636369E-2</v>
      </c>
      <c r="BE46" s="14">
        <v>7.6181818181818184E-2</v>
      </c>
      <c r="BF46" s="14">
        <v>7.6999999999999999E-2</v>
      </c>
      <c r="BG46" s="14">
        <v>7.7818181818181814E-2</v>
      </c>
      <c r="BH46" s="14">
        <v>7.8636363636363643E-2</v>
      </c>
      <c r="BI46" s="14">
        <v>7.9454545454545458E-2</v>
      </c>
      <c r="BJ46" s="14">
        <v>8.0272727272727273E-2</v>
      </c>
      <c r="BK46" s="14">
        <v>8.1090909090909088E-2</v>
      </c>
      <c r="BL46" s="14">
        <v>8.1909090909090904E-2</v>
      </c>
      <c r="BM46" s="14">
        <v>8.2727272727272733E-2</v>
      </c>
      <c r="BN46" s="14">
        <v>8.3545454545454548E-2</v>
      </c>
      <c r="BO46" s="14">
        <v>8.4363636363636363E-2</v>
      </c>
      <c r="BP46" s="14">
        <v>8.5181818181818178E-2</v>
      </c>
      <c r="BQ46" s="14">
        <v>8.5999999999999993E-2</v>
      </c>
      <c r="BR46" s="14">
        <v>8.6818181818181822E-2</v>
      </c>
      <c r="BS46" s="14">
        <v>8.7636363636363637E-2</v>
      </c>
      <c r="BT46" s="14">
        <v>8.8454545454545452E-2</v>
      </c>
      <c r="BU46" s="14">
        <v>8.9272727272727267E-2</v>
      </c>
      <c r="BV46" s="14">
        <v>9.0090909090909083E-2</v>
      </c>
      <c r="BW46" s="14">
        <v>9.0909090909090912E-2</v>
      </c>
      <c r="BX46" s="14">
        <v>9.1727272727272727E-2</v>
      </c>
      <c r="BY46" s="14">
        <v>9.2545454545454542E-2</v>
      </c>
      <c r="BZ46" s="14">
        <v>9.3363636363636357E-2</v>
      </c>
      <c r="CA46" s="14">
        <v>9.4181818181818172E-2</v>
      </c>
      <c r="CB46" s="14">
        <v>9.5000000000000001E-2</v>
      </c>
      <c r="CC46" s="14">
        <v>9.5818181818181816E-2</v>
      </c>
      <c r="CD46" s="14">
        <v>9.6636363636363631E-2</v>
      </c>
      <c r="CE46" s="14">
        <v>9.7454545454545446E-2</v>
      </c>
      <c r="CF46" s="14">
        <v>9.8272727272727262E-2</v>
      </c>
      <c r="CG46" s="14">
        <v>9.9090909090909091E-2</v>
      </c>
      <c r="CH46" s="14">
        <v>9.9909090909090906E-2</v>
      </c>
      <c r="CI46" s="14">
        <v>0.10072727272727272</v>
      </c>
      <c r="CJ46" s="14">
        <v>0.10154545454545455</v>
      </c>
      <c r="CK46" s="14">
        <v>0.10236363636363635</v>
      </c>
      <c r="CL46" s="14">
        <v>0.10318181818181818</v>
      </c>
      <c r="CM46" s="14">
        <v>0.104</v>
      </c>
    </row>
    <row r="47" spans="1:91" x14ac:dyDescent="0.25">
      <c r="A47" s="12"/>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row>
    <row r="48" spans="1:91" x14ac:dyDescent="0.25">
      <c r="A48" s="12" t="s">
        <v>17</v>
      </c>
      <c r="B48" s="4">
        <v>0</v>
      </c>
      <c r="C48" s="4">
        <v>0</v>
      </c>
      <c r="D48" s="4">
        <v>0</v>
      </c>
      <c r="E48" s="4">
        <v>0</v>
      </c>
      <c r="F48" s="4">
        <v>0</v>
      </c>
      <c r="G48" s="4">
        <v>0</v>
      </c>
      <c r="H48" s="4">
        <v>0</v>
      </c>
      <c r="I48" s="4">
        <v>0</v>
      </c>
      <c r="J48" s="4">
        <v>0</v>
      </c>
      <c r="K48" s="4">
        <v>0</v>
      </c>
      <c r="L48" s="4">
        <v>0</v>
      </c>
      <c r="M48" s="4">
        <v>0</v>
      </c>
      <c r="N48" s="4">
        <v>0</v>
      </c>
      <c r="O48" s="4">
        <v>0</v>
      </c>
      <c r="P48" s="4">
        <v>0</v>
      </c>
      <c r="Q48" s="4">
        <v>0</v>
      </c>
      <c r="R48" s="4">
        <v>0</v>
      </c>
      <c r="S48" s="4">
        <v>0</v>
      </c>
      <c r="T48" s="4">
        <v>0</v>
      </c>
      <c r="U48" s="4">
        <v>0</v>
      </c>
      <c r="V48" s="4">
        <v>0</v>
      </c>
      <c r="W48" s="4">
        <v>0</v>
      </c>
      <c r="X48" s="4">
        <v>0</v>
      </c>
      <c r="Y48" s="4">
        <v>0</v>
      </c>
      <c r="Z48" s="4">
        <v>0</v>
      </c>
      <c r="AA48" s="4">
        <v>0</v>
      </c>
      <c r="AB48" s="4">
        <v>0</v>
      </c>
      <c r="AC48" s="4">
        <v>0</v>
      </c>
      <c r="AD48" s="4">
        <v>0</v>
      </c>
      <c r="AE48" s="4">
        <v>0</v>
      </c>
      <c r="AF48" s="14">
        <v>3.0288636363636368E-3</v>
      </c>
      <c r="AG48" s="14">
        <v>3.1022727272727278E-3</v>
      </c>
      <c r="AH48" s="14">
        <v>3.1756818181818188E-3</v>
      </c>
      <c r="AI48" s="14">
        <v>3.2490909090909098E-3</v>
      </c>
      <c r="AJ48" s="14">
        <v>3.3225000000000008E-3</v>
      </c>
      <c r="AK48" s="14">
        <v>3.3959090909090918E-3</v>
      </c>
      <c r="AL48" s="14">
        <v>3.4693181818181828E-3</v>
      </c>
      <c r="AM48" s="14">
        <v>3.5427272727272738E-3</v>
      </c>
      <c r="AN48" s="14">
        <v>3.6161363636363648E-3</v>
      </c>
      <c r="AO48" s="14">
        <v>3.6895454545454558E-3</v>
      </c>
      <c r="AP48" s="14">
        <v>3.7629545454545468E-3</v>
      </c>
      <c r="AQ48" s="14">
        <v>3.8363636363636378E-3</v>
      </c>
      <c r="AR48" s="14">
        <v>3.9097727272727287E-3</v>
      </c>
      <c r="AS48" s="14">
        <v>3.9831818181818197E-3</v>
      </c>
      <c r="AT48" s="14">
        <v>4.0565909090909107E-3</v>
      </c>
      <c r="AU48" s="14">
        <v>4.1300000000000009E-3</v>
      </c>
      <c r="AV48" s="14">
        <v>4.1579545454545463E-3</v>
      </c>
      <c r="AW48" s="14">
        <v>4.1859090909090917E-3</v>
      </c>
      <c r="AX48" s="14">
        <v>4.2138636363636371E-3</v>
      </c>
      <c r="AY48" s="14">
        <v>4.2418181818181825E-3</v>
      </c>
      <c r="AZ48" s="14">
        <v>4.269772727272728E-3</v>
      </c>
      <c r="BA48" s="14">
        <v>4.2977272727272734E-3</v>
      </c>
      <c r="BB48" s="14">
        <v>4.3256818181818188E-3</v>
      </c>
      <c r="BC48" s="14">
        <v>4.3536363636363642E-3</v>
      </c>
      <c r="BD48" s="14">
        <v>4.3815909090909096E-3</v>
      </c>
      <c r="BE48" s="14">
        <v>4.4095454545454551E-3</v>
      </c>
      <c r="BF48" s="14">
        <v>4.4375000000000005E-3</v>
      </c>
      <c r="BG48" s="14">
        <v>4.4654545454545459E-3</v>
      </c>
      <c r="BH48" s="14">
        <v>4.4934090909090913E-3</v>
      </c>
      <c r="BI48" s="14">
        <v>4.5213636363636367E-3</v>
      </c>
      <c r="BJ48" s="14">
        <v>4.5493181818181821E-3</v>
      </c>
      <c r="BK48" s="14">
        <v>4.5772727272727276E-3</v>
      </c>
      <c r="BL48" s="14">
        <v>4.605227272727273E-3</v>
      </c>
      <c r="BM48" s="14">
        <v>4.6331818181818184E-3</v>
      </c>
      <c r="BN48" s="14">
        <v>4.6611363636363638E-3</v>
      </c>
      <c r="BO48" s="14">
        <v>4.6890909090909101E-3</v>
      </c>
      <c r="BP48" s="14">
        <v>4.7170454545454547E-3</v>
      </c>
      <c r="BQ48" s="14">
        <v>4.745000000000001E-3</v>
      </c>
      <c r="BR48" s="14">
        <v>4.7729545454545455E-3</v>
      </c>
      <c r="BS48" s="14">
        <v>4.8009090909090918E-3</v>
      </c>
      <c r="BT48" s="14">
        <v>4.8288636363636372E-3</v>
      </c>
      <c r="BU48" s="14">
        <v>4.8568181818181826E-3</v>
      </c>
      <c r="BV48" s="14">
        <v>4.8847727272727281E-3</v>
      </c>
      <c r="BW48" s="14">
        <v>4.9127272727272735E-3</v>
      </c>
      <c r="BX48" s="14">
        <v>4.9406818181818189E-3</v>
      </c>
      <c r="BY48" s="14">
        <v>4.9686363636363643E-3</v>
      </c>
      <c r="BZ48" s="14">
        <v>4.9965909090909097E-3</v>
      </c>
      <c r="CA48" s="14">
        <v>5.0245454545454551E-3</v>
      </c>
      <c r="CB48" s="14">
        <v>5.0525000000000006E-3</v>
      </c>
      <c r="CC48" s="14">
        <v>5.080454545454546E-3</v>
      </c>
      <c r="CD48" s="14">
        <v>5.1084090909090914E-3</v>
      </c>
      <c r="CE48" s="14">
        <v>5.1363636363636368E-3</v>
      </c>
      <c r="CF48" s="14">
        <v>5.1643181818181822E-3</v>
      </c>
      <c r="CG48" s="14">
        <v>5.1922727272727277E-3</v>
      </c>
      <c r="CH48" s="14">
        <v>5.2202272727272731E-3</v>
      </c>
      <c r="CI48" s="14">
        <v>5.2481818181818185E-3</v>
      </c>
      <c r="CJ48" s="14">
        <v>5.2761363636363639E-3</v>
      </c>
      <c r="CK48" s="14">
        <v>5.3040909090909093E-3</v>
      </c>
      <c r="CL48" s="14">
        <v>5.3320454545454548E-3</v>
      </c>
      <c r="CM48" s="14">
        <v>5.3600000000000002E-3</v>
      </c>
    </row>
    <row r="49" spans="1:91" x14ac:dyDescent="0.25">
      <c r="A49" s="12"/>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row>
    <row r="50" spans="1:91" x14ac:dyDescent="0.25">
      <c r="A50" s="12" t="s">
        <v>18</v>
      </c>
      <c r="B50" s="4">
        <v>0</v>
      </c>
      <c r="C50" s="4">
        <v>0</v>
      </c>
      <c r="D50" s="4">
        <v>0</v>
      </c>
      <c r="E50" s="4">
        <v>0</v>
      </c>
      <c r="F50" s="4">
        <v>0</v>
      </c>
      <c r="G50" s="4">
        <v>0</v>
      </c>
      <c r="H50" s="4">
        <v>0</v>
      </c>
      <c r="I50" s="4">
        <v>0</v>
      </c>
      <c r="J50" s="4">
        <v>0</v>
      </c>
      <c r="K50" s="4">
        <v>0</v>
      </c>
      <c r="L50" s="4">
        <v>0</v>
      </c>
      <c r="M50" s="4">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14">
        <v>8.6618671127481966E-4</v>
      </c>
      <c r="AG50" s="14">
        <v>8.7332065560907562E-4</v>
      </c>
      <c r="AH50" s="14">
        <v>8.8045459994333169E-4</v>
      </c>
      <c r="AI50" s="14">
        <v>8.8758854427758765E-4</v>
      </c>
      <c r="AJ50" s="14">
        <v>8.9472248861184372E-4</v>
      </c>
      <c r="AK50" s="14">
        <v>9.0185643294609969E-4</v>
      </c>
      <c r="AL50" s="14">
        <v>9.0899037728035576E-4</v>
      </c>
      <c r="AM50" s="14">
        <v>9.1612432161461172E-4</v>
      </c>
      <c r="AN50" s="14">
        <v>9.2325826594886768E-4</v>
      </c>
      <c r="AO50" s="14">
        <v>9.3039221028312375E-4</v>
      </c>
      <c r="AP50" s="14">
        <v>9.3752615461737982E-4</v>
      </c>
      <c r="AQ50" s="14">
        <v>9.4466009895163578E-4</v>
      </c>
      <c r="AR50" s="14">
        <v>9.5179404328589175E-4</v>
      </c>
      <c r="AS50" s="14">
        <v>9.5892798762014782E-4</v>
      </c>
      <c r="AT50" s="14">
        <v>9.6606193195440389E-4</v>
      </c>
      <c r="AU50" s="14">
        <v>9.7319587628865985E-4</v>
      </c>
      <c r="AV50" s="14">
        <v>9.9072164948453621E-4</v>
      </c>
      <c r="AW50" s="14">
        <v>1.0082474226804125E-3</v>
      </c>
      <c r="AX50" s="14">
        <v>1.0257731958762887E-3</v>
      </c>
      <c r="AY50" s="14">
        <v>1.043298969072165E-3</v>
      </c>
      <c r="AZ50" s="14">
        <v>1.0608247422680412E-3</v>
      </c>
      <c r="BA50" s="14">
        <v>1.0783505154639175E-3</v>
      </c>
      <c r="BB50" s="14">
        <v>1.095876288659794E-3</v>
      </c>
      <c r="BC50" s="14">
        <v>1.1134020618556702E-3</v>
      </c>
      <c r="BD50" s="14">
        <v>1.1309278350515465E-3</v>
      </c>
      <c r="BE50" s="14">
        <v>1.1484536082474227E-3</v>
      </c>
      <c r="BF50" s="14">
        <v>1.165979381443299E-3</v>
      </c>
      <c r="BG50" s="14">
        <v>1.1835051546391752E-3</v>
      </c>
      <c r="BH50" s="14">
        <v>1.2010309278350515E-3</v>
      </c>
      <c r="BI50" s="14">
        <v>1.2185567010309277E-3</v>
      </c>
      <c r="BJ50" s="14">
        <v>1.236082474226804E-3</v>
      </c>
      <c r="BK50" s="14">
        <v>1.2536082474226805E-3</v>
      </c>
      <c r="BL50" s="14">
        <v>1.2711340206185567E-3</v>
      </c>
      <c r="BM50" s="14">
        <v>1.288659793814433E-3</v>
      </c>
      <c r="BN50" s="14">
        <v>1.3061855670103092E-3</v>
      </c>
      <c r="BO50" s="14">
        <v>1.3237113402061855E-3</v>
      </c>
      <c r="BP50" s="14">
        <v>1.3412371134020619E-3</v>
      </c>
      <c r="BQ50" s="14">
        <v>1.3587628865979382E-3</v>
      </c>
      <c r="BR50" s="14">
        <v>1.3762886597938145E-3</v>
      </c>
      <c r="BS50" s="14">
        <v>1.3938144329896907E-3</v>
      </c>
      <c r="BT50" s="14">
        <v>1.411340206185567E-3</v>
      </c>
      <c r="BU50" s="14">
        <v>1.4288659793814432E-3</v>
      </c>
      <c r="BV50" s="14">
        <v>1.4463917525773195E-3</v>
      </c>
      <c r="BW50" s="14">
        <v>1.4639175257731957E-3</v>
      </c>
      <c r="BX50" s="14">
        <v>1.481443298969072E-3</v>
      </c>
      <c r="BY50" s="14">
        <v>1.4989690721649482E-3</v>
      </c>
      <c r="BZ50" s="14">
        <v>1.5164948453608247E-3</v>
      </c>
      <c r="CA50" s="14">
        <v>1.534020618556701E-3</v>
      </c>
      <c r="CB50" s="14">
        <v>1.5515463917525772E-3</v>
      </c>
      <c r="CC50" s="14">
        <v>1.5690721649484537E-3</v>
      </c>
      <c r="CD50" s="14">
        <v>1.5865979381443299E-3</v>
      </c>
      <c r="CE50" s="14">
        <v>1.6041237113402062E-3</v>
      </c>
      <c r="CF50" s="14">
        <v>1.6216494845360824E-3</v>
      </c>
      <c r="CG50" s="14">
        <v>1.6391752577319587E-3</v>
      </c>
      <c r="CH50" s="14">
        <v>1.656701030927835E-3</v>
      </c>
      <c r="CI50" s="14">
        <v>1.6742268041237112E-3</v>
      </c>
      <c r="CJ50" s="14">
        <v>1.6917525773195875E-3</v>
      </c>
      <c r="CK50" s="14">
        <v>1.7092783505154637E-3</v>
      </c>
      <c r="CL50" s="14">
        <v>1.72680412371134E-3</v>
      </c>
      <c r="CM50" s="14">
        <v>1.7443298969072164E-3</v>
      </c>
    </row>
    <row r="52" spans="1:91" x14ac:dyDescent="0.25">
      <c r="A52" s="20" t="s">
        <v>33</v>
      </c>
      <c r="B52" s="4">
        <f>'WAO Scenario Ag'!B23</f>
        <v>0</v>
      </c>
      <c r="C52" s="4">
        <f>'WAO Scenario Ag'!C23</f>
        <v>0</v>
      </c>
      <c r="D52" s="4">
        <f>'WAO Scenario Ag'!D23</f>
        <v>0</v>
      </c>
      <c r="E52" s="4">
        <f>'WAO Scenario Ag'!E23</f>
        <v>0</v>
      </c>
      <c r="F52" s="4">
        <f>'WAO Scenario Ag'!F23</f>
        <v>0</v>
      </c>
      <c r="G52" s="4">
        <f>'WAO Scenario Ag'!G23</f>
        <v>0</v>
      </c>
      <c r="H52" s="4">
        <f>'WAO Scenario Ag'!H23</f>
        <v>0</v>
      </c>
      <c r="I52" s="4">
        <f>'WAO Scenario Ag'!I23</f>
        <v>0</v>
      </c>
      <c r="J52" s="4">
        <f>'WAO Scenario Ag'!J23</f>
        <v>0</v>
      </c>
      <c r="K52" s="4">
        <f>'WAO Scenario Ag'!K23</f>
        <v>0</v>
      </c>
      <c r="L52" s="4">
        <f>'WAO Scenario Ag'!L23</f>
        <v>0</v>
      </c>
      <c r="M52" s="4">
        <f>'WAO Scenario Ag'!M23</f>
        <v>0</v>
      </c>
      <c r="N52" s="4">
        <f>'WAO Scenario Ag'!N23</f>
        <v>0</v>
      </c>
      <c r="O52" s="4">
        <f>'WAO Scenario Ag'!O23</f>
        <v>0</v>
      </c>
      <c r="P52" s="4">
        <f>'WAO Scenario Ag'!P23</f>
        <v>0</v>
      </c>
      <c r="Q52" s="4">
        <f>'WAO Scenario Ag'!Q23</f>
        <v>0</v>
      </c>
      <c r="R52" s="4">
        <f>'WAO Scenario Ag'!R23</f>
        <v>0</v>
      </c>
      <c r="S52" s="4">
        <f>'WAO Scenario Ag'!S23</f>
        <v>0</v>
      </c>
      <c r="T52" s="4">
        <f>'WAO Scenario Ag'!T23</f>
        <v>0</v>
      </c>
      <c r="U52" s="4">
        <f>'WAO Scenario Ag'!U23</f>
        <v>0</v>
      </c>
      <c r="V52" s="4">
        <f>'WAO Scenario Ag'!V23</f>
        <v>0</v>
      </c>
      <c r="W52" s="4">
        <f>'WAO Scenario Ag'!W23</f>
        <v>0</v>
      </c>
      <c r="X52" s="4">
        <f>'WAO Scenario Ag'!X23</f>
        <v>0</v>
      </c>
      <c r="Y52" s="4">
        <f>'WAO Scenario Ag'!Y23</f>
        <v>0</v>
      </c>
      <c r="Z52" s="4">
        <f>'WAO Scenario Ag'!Z23</f>
        <v>0</v>
      </c>
      <c r="AA52" s="4">
        <f>'WAO Scenario Ag'!AA23</f>
        <v>0</v>
      </c>
      <c r="AB52" s="4">
        <f>'WAO Scenario Ag'!AB23</f>
        <v>0</v>
      </c>
      <c r="AC52" s="4">
        <f>'WAO Scenario Ag'!AC23</f>
        <v>0</v>
      </c>
      <c r="AD52" s="4">
        <f>'WAO Scenario Ag'!AD23</f>
        <v>0</v>
      </c>
      <c r="AE52" s="4">
        <f>'WAO Scenario Ag'!AE23</f>
        <v>0</v>
      </c>
      <c r="AF52" s="44">
        <f>'WAO Scenario Ag'!AF23</f>
        <v>264298.13384870189</v>
      </c>
      <c r="AG52" s="44">
        <f>'WAO Scenario Ag'!AG23</f>
        <v>520633.93324715138</v>
      </c>
      <c r="AH52" s="44">
        <f>'WAO Scenario Ag'!AH23</f>
        <v>769361.87263473251</v>
      </c>
      <c r="AI52" s="44">
        <f>'WAO Scenario Ag'!AI23</f>
        <v>1010815.693040224</v>
      </c>
      <c r="AJ52" s="44">
        <f>'WAO Scenario Ag'!AJ23</f>
        <v>1245309.8961211501</v>
      </c>
      <c r="AK52" s="44">
        <f>'WAO Scenario Ag'!AK23</f>
        <v>1473141.1108468894</v>
      </c>
      <c r="AL52" s="44">
        <f>'WAO Scenario Ag'!AL23</f>
        <v>1694589.3453137057</v>
      </c>
      <c r="AM52" s="44">
        <f>'WAO Scenario Ag'!AM23</f>
        <v>1909919.13479971</v>
      </c>
      <c r="AN52" s="44">
        <f>'WAO Scenario Ag'!AN23</f>
        <v>2119380.5959568662</v>
      </c>
      <c r="AO52" s="44">
        <f>'WAO Scenario Ag'!AO23</f>
        <v>2323210.3959727613</v>
      </c>
      <c r="AP52" s="44">
        <f>'WAO Scenario Ag'!AP23</f>
        <v>2528030.7295535938</v>
      </c>
      <c r="AQ52" s="44">
        <f>'WAO Scenario Ag'!AQ23</f>
        <v>3025243.1509060082</v>
      </c>
      <c r="AR52" s="44">
        <f>'WAO Scenario Ag'!AR23</f>
        <v>3914439.356290834</v>
      </c>
      <c r="AS52" s="44">
        <f>'WAO Scenario Ag'!AS23</f>
        <v>4710896.3697284199</v>
      </c>
      <c r="AT52" s="44">
        <f>'WAO Scenario Ag'!AT23</f>
        <v>5525197.0183615312</v>
      </c>
      <c r="AU52" s="44">
        <f>'WAO Scenario Ag'!AU23</f>
        <v>7231647.8086248199</v>
      </c>
      <c r="AV52" s="44">
        <f>'WAO Scenario Ag'!AV23</f>
        <v>10062408.411293173</v>
      </c>
      <c r="AW52" s="44">
        <f>'WAO Scenario Ag'!AW23</f>
        <v>13916648.357646741</v>
      </c>
      <c r="AX52" s="44">
        <f>'WAO Scenario Ag'!AX23</f>
        <v>14989749.552085569</v>
      </c>
      <c r="AY52" s="44">
        <f>'WAO Scenario Ag'!AY23</f>
        <v>16052595.374386443</v>
      </c>
      <c r="AZ52" s="44">
        <f>'WAO Scenario Ag'!AZ23</f>
        <v>17105346.28058739</v>
      </c>
      <c r="BA52" s="44">
        <f>'WAO Scenario Ag'!BA23</f>
        <v>18148158.904882386</v>
      </c>
      <c r="BB52" s="44">
        <f>'WAO Scenario Ag'!BB23</f>
        <v>19181186.192052074</v>
      </c>
      <c r="BC52" s="44">
        <f>'WAO Scenario Ag'!BC23</f>
        <v>20204577.523639631</v>
      </c>
      <c r="BD52" s="44">
        <f>'WAO Scenario Ag'!BD23</f>
        <v>21218478.838245515</v>
      </c>
      <c r="BE52" s="44">
        <f>'WAO Scenario Ag'!BE23</f>
        <v>22223032.746287949</v>
      </c>
      <c r="BF52" s="44">
        <f>'WAO Scenario Ag'!BF23</f>
        <v>23218378.639551979</v>
      </c>
      <c r="BG52" s="44">
        <f>'WAO Scenario Ag'!BG23</f>
        <v>24204652.795827199</v>
      </c>
      <c r="BH52" s="44">
        <f>'WAO Scenario Ag'!BH23</f>
        <v>25181987.072291125</v>
      </c>
      <c r="BI52" s="44">
        <f>'WAO Scenario Ag'!BI23</f>
        <v>25064612.762262426</v>
      </c>
      <c r="BJ52" s="44">
        <f>'WAO Scenario Ag'!BJ23</f>
        <v>24948435.012843952</v>
      </c>
      <c r="BK52" s="44">
        <f>'WAO Scenario Ag'!BK23</f>
        <v>24833433.107161608</v>
      </c>
      <c r="BL52" s="44">
        <f>'WAO Scenario Ag'!BL23</f>
        <v>24719586.874522451</v>
      </c>
      <c r="BM52" s="44">
        <f>'WAO Scenario Ag'!BM23</f>
        <v>24606876.670366194</v>
      </c>
      <c r="BN52" s="44">
        <f>'WAO Scenario Ag'!BN23</f>
        <v>24495283.357162248</v>
      </c>
      <c r="BO52" s="44">
        <f>'WAO Scenario Ag'!BO23</f>
        <v>24384788.286198508</v>
      </c>
      <c r="BP52" s="44">
        <f>'WAO Scenario Ag'!BP23</f>
        <v>24275373.280211478</v>
      </c>
      <c r="BQ52" s="44">
        <f>'WAO Scenario Ag'!BQ23</f>
        <v>24167020.616810769</v>
      </c>
      <c r="BR52" s="44">
        <f>'WAO Scenario Ag'!BR23</f>
        <v>24059713.012653835</v>
      </c>
      <c r="BS52" s="44">
        <f>'WAO Scenario Ag'!BS23</f>
        <v>23953433.608330019</v>
      </c>
      <c r="BT52" s="44">
        <f>'WAO Scenario Ag'!BT23</f>
        <v>23848165.953915156</v>
      </c>
      <c r="BU52" s="44">
        <f>'WAO Scenario Ag'!BU23</f>
        <v>23743893.99516074</v>
      </c>
      <c r="BV52" s="44">
        <f>'WAO Scenario Ag'!BV23</f>
        <v>23640602.060283817</v>
      </c>
      <c r="BW52" s="44">
        <f>'WAO Scenario Ag'!BW23</f>
        <v>23538274.847325832</v>
      </c>
      <c r="BX52" s="44">
        <f>'WAO Scenario Ag'!BX23</f>
        <v>23436897.412050642</v>
      </c>
      <c r="BY52" s="44">
        <f>'WAO Scenario Ag'!BY23</f>
        <v>23336455.156353746</v>
      </c>
      <c r="BZ52" s="44">
        <f>'WAO Scenario Ag'!BZ23</f>
        <v>23236933.81715643</v>
      </c>
      <c r="CA52" s="44">
        <f>'WAO Scenario Ag'!CA23</f>
        <v>23138319.455760162</v>
      </c>
      <c r="CB52" s="44">
        <f>'WAO Scenario Ag'!CB23</f>
        <v>23040598.447637934</v>
      </c>
      <c r="CC52" s="44">
        <f>'WAO Scenario Ag'!CC23</f>
        <v>22943757.472640749</v>
      </c>
      <c r="CD52" s="44">
        <f>'WAO Scenario Ag'!CD23</f>
        <v>22847783.505598642</v>
      </c>
      <c r="CE52" s="44">
        <f>'WAO Scenario Ag'!CE23</f>
        <v>22752663.807296842</v>
      </c>
      <c r="CF52" s="44">
        <f>'WAO Scenario Ag'!CF23</f>
        <v>22658385.915808756</v>
      </c>
      <c r="CG52" s="44">
        <f>'WAO Scenario Ag'!CG23</f>
        <v>22564937.638168637</v>
      </c>
      <c r="CH52" s="44">
        <f>'WAO Scenario Ag'!CH23</f>
        <v>22472307.042367555</v>
      </c>
      <c r="CI52" s="44">
        <f>'WAO Scenario Ag'!CI23</f>
        <v>22380482.449657399</v>
      </c>
      <c r="CJ52" s="44">
        <f>'WAO Scenario Ag'!CJ23</f>
        <v>22289452.427148387</v>
      </c>
      <c r="CK52" s="44">
        <f>'WAO Scenario Ag'!CK23</f>
        <v>22199205.780686386</v>
      </c>
      <c r="CL52" s="44">
        <f>'WAO Scenario Ag'!CL23</f>
        <v>22109731.547997098</v>
      </c>
      <c r="CM52" s="44">
        <f>'WAO Scenario Ag'!CM23</f>
        <v>22021018.992084838</v>
      </c>
    </row>
    <row r="53" spans="1:91" s="34" customFormat="1" x14ac:dyDescent="0.25">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row>
    <row r="54" spans="1:91" x14ac:dyDescent="0.25">
      <c r="A54" s="20" t="s">
        <v>22</v>
      </c>
      <c r="B54" s="4">
        <f>'WAO Scenario Ag'!B24</f>
        <v>0</v>
      </c>
      <c r="C54" s="4">
        <f>'WAO Scenario Ag'!C24</f>
        <v>0</v>
      </c>
      <c r="D54" s="4">
        <f>'WAO Scenario Ag'!D24</f>
        <v>0</v>
      </c>
      <c r="E54" s="4">
        <f>'WAO Scenario Ag'!E24</f>
        <v>0</v>
      </c>
      <c r="F54" s="4">
        <f>'WAO Scenario Ag'!F24</f>
        <v>0</v>
      </c>
      <c r="G54" s="4">
        <f>'WAO Scenario Ag'!G24</f>
        <v>0</v>
      </c>
      <c r="H54" s="4">
        <f>'WAO Scenario Ag'!H24</f>
        <v>0</v>
      </c>
      <c r="I54" s="4">
        <f>'WAO Scenario Ag'!I24</f>
        <v>0</v>
      </c>
      <c r="J54" s="4">
        <f>'WAO Scenario Ag'!J24</f>
        <v>0</v>
      </c>
      <c r="K54" s="4">
        <f>'WAO Scenario Ag'!K24</f>
        <v>0</v>
      </c>
      <c r="L54" s="4">
        <f>'WAO Scenario Ag'!L24</f>
        <v>0</v>
      </c>
      <c r="M54" s="4">
        <f>'WAO Scenario Ag'!M24</f>
        <v>0</v>
      </c>
      <c r="N54" s="4">
        <f>'WAO Scenario Ag'!N24</f>
        <v>0</v>
      </c>
      <c r="O54" s="4">
        <f>'WAO Scenario Ag'!O24</f>
        <v>0</v>
      </c>
      <c r="P54" s="4">
        <f>'WAO Scenario Ag'!P24</f>
        <v>0</v>
      </c>
      <c r="Q54" s="4">
        <f>'WAO Scenario Ag'!Q24</f>
        <v>0</v>
      </c>
      <c r="R54" s="4">
        <f>'WAO Scenario Ag'!R24</f>
        <v>0</v>
      </c>
      <c r="S54" s="4">
        <f>'WAO Scenario Ag'!S24</f>
        <v>0</v>
      </c>
      <c r="T54" s="4">
        <f>'WAO Scenario Ag'!T24</f>
        <v>0</v>
      </c>
      <c r="U54" s="4">
        <f>'WAO Scenario Ag'!U24</f>
        <v>0</v>
      </c>
      <c r="V54" s="4">
        <f>'WAO Scenario Ag'!V24</f>
        <v>0</v>
      </c>
      <c r="W54" s="4">
        <f>'WAO Scenario Ag'!W24</f>
        <v>0</v>
      </c>
      <c r="X54" s="4">
        <f>'WAO Scenario Ag'!X24</f>
        <v>0</v>
      </c>
      <c r="Y54" s="4">
        <f>'WAO Scenario Ag'!Y24</f>
        <v>0</v>
      </c>
      <c r="Z54" s="4">
        <f>'WAO Scenario Ag'!Z24</f>
        <v>0</v>
      </c>
      <c r="AA54" s="4">
        <f>'WAO Scenario Ag'!AA24</f>
        <v>0</v>
      </c>
      <c r="AB54" s="4">
        <f>'WAO Scenario Ag'!AB24</f>
        <v>0</v>
      </c>
      <c r="AC54" s="4">
        <f>'WAO Scenario Ag'!AC24</f>
        <v>0</v>
      </c>
      <c r="AD54" s="4">
        <f>'WAO Scenario Ag'!AD24</f>
        <v>0</v>
      </c>
      <c r="AE54" s="4">
        <f>'WAO Scenario Ag'!AE24</f>
        <v>0</v>
      </c>
      <c r="AF54" s="44">
        <f>'WAO Scenario Ag'!AF24</f>
        <v>777759.74624482286</v>
      </c>
      <c r="AG54" s="44">
        <f>'WAO Scenario Ag'!AG24</f>
        <v>1533792.1904538609</v>
      </c>
      <c r="AH54" s="44">
        <f>'WAO Scenario Ag'!AH24</f>
        <v>2269044.276230094</v>
      </c>
      <c r="AI54" s="44">
        <f>'WAO Scenario Ag'!AI24</f>
        <v>2984406.6930602789</v>
      </c>
      <c r="AJ54" s="44">
        <f>'WAO Scenario Ag'!AJ24</f>
        <v>3680718.1010939237</v>
      </c>
      <c r="AK54" s="44">
        <f>'WAO Scenario Ag'!AK24</f>
        <v>4358768.9738319088</v>
      </c>
      <c r="AL54" s="44">
        <f>'WAO Scenario Ag'!AL24</f>
        <v>5019305.098966619</v>
      </c>
      <c r="AM54" s="44">
        <f>'WAO Scenario Ag'!AM24</f>
        <v>5663030.772797944</v>
      </c>
      <c r="AN54" s="44">
        <f>'WAO Scenario Ag'!AN24</f>
        <v>6290611.7194757117</v>
      </c>
      <c r="AO54" s="44">
        <f>'WAO Scenario Ag'!AO24</f>
        <v>6902677.7626944361</v>
      </c>
      <c r="AP54" s="44">
        <f>'WAO Scenario Ag'!AP24</f>
        <v>7508541.5116121201</v>
      </c>
      <c r="AQ54" s="44">
        <f>'WAO Scenario Ag'!AQ24</f>
        <v>8605931.4565988872</v>
      </c>
      <c r="AR54" s="44">
        <f>'WAO Scenario Ag'!AR24</f>
        <v>10082151.800710507</v>
      </c>
      <c r="AS54" s="44">
        <f>'WAO Scenario Ag'!AS24</f>
        <v>10285869.821985975</v>
      </c>
      <c r="AT54" s="44">
        <f>'WAO Scenario Ag'!AT24</f>
        <v>12902610.85683178</v>
      </c>
      <c r="AU54" s="44">
        <f>'WAO Scenario Ag'!AU24</f>
        <v>17390371.995686293</v>
      </c>
      <c r="AV54" s="44">
        <f>'WAO Scenario Ag'!AV24</f>
        <v>22066463.194527514</v>
      </c>
      <c r="AW54" s="44">
        <f>'WAO Scenario Ag'!AW24</f>
        <v>30990901.786748089</v>
      </c>
      <c r="AX54" s="44">
        <f>'WAO Scenario Ag'!AX24</f>
        <v>35552080.06755881</v>
      </c>
      <c r="AY54" s="44">
        <f>'WAO Scenario Ag'!AY24</f>
        <v>40030396.551835775</v>
      </c>
      <c r="AZ54" s="44">
        <f>'WAO Scenario Ag'!AZ24</f>
        <v>44428125.276055232</v>
      </c>
      <c r="BA54" s="44">
        <f>'WAO Scenario Ag'!BA24</f>
        <v>48747456.841562301</v>
      </c>
      <c r="BB54" s="44">
        <f>'WAO Scenario Ag'!BB24</f>
        <v>52990502.245586351</v>
      </c>
      <c r="BC54" s="44">
        <f>'WAO Scenario Ag'!BC24</f>
        <v>57159296.501211599</v>
      </c>
      <c r="BD54" s="44">
        <f>'WAO Scenario Ag'!BD24</f>
        <v>61255802.059848338</v>
      </c>
      <c r="BE54" s="44">
        <f>'WAO Scenario Ag'!BE24</f>
        <v>65281912.04875882</v>
      </c>
      <c r="BF54" s="44">
        <f>'WAO Scenario Ag'!BF24</f>
        <v>69239453.335282221</v>
      </c>
      <c r="BG54" s="44">
        <f>'WAO Scenario Ag'!BG24</f>
        <v>73130189.428567305</v>
      </c>
      <c r="BH54" s="44">
        <f>'WAO Scenario Ag'!BH24</f>
        <v>76955814.75744161</v>
      </c>
      <c r="BI54" s="44">
        <f>'WAO Scenario Ag'!BI24</f>
        <v>76318164.428839087</v>
      </c>
      <c r="BJ54" s="44">
        <f>'WAO Scenario Ag'!BJ24</f>
        <v>75691155.723274812</v>
      </c>
      <c r="BK54" s="44">
        <f>'WAO Scenario Ag'!BK24</f>
        <v>75074521.600511879</v>
      </c>
      <c r="BL54" s="44">
        <f>'WAO Scenario Ag'!BL24</f>
        <v>74468003.965958089</v>
      </c>
      <c r="BM54" s="44">
        <f>'WAO Scenario Ag'!BM24</f>
        <v>73871353.296032876</v>
      </c>
      <c r="BN54" s="44">
        <f>'WAO Scenario Ag'!BN24</f>
        <v>73284328.282345057</v>
      </c>
      <c r="BO54" s="44">
        <f>'WAO Scenario Ag'!BO24</f>
        <v>72706695.493581548</v>
      </c>
      <c r="BP54" s="44">
        <f>'WAO Scenario Ag'!BP24</f>
        <v>72138229.054080173</v>
      </c>
      <c r="BQ54" s="44">
        <f>'WAO Scenario Ag'!BQ24</f>
        <v>71578710.338127732</v>
      </c>
      <c r="BR54" s="44">
        <f>'WAO Scenario Ag'!BR24</f>
        <v>71027927.679087177</v>
      </c>
      <c r="BS54" s="44">
        <f>'WAO Scenario Ag'!BS24</f>
        <v>70485676.092516273</v>
      </c>
      <c r="BT54" s="44">
        <f>'WAO Scenario Ag'!BT24</f>
        <v>69951757.012493655</v>
      </c>
      <c r="BU54" s="44">
        <f>'WAO Scenario Ag'!BU24</f>
        <v>69425978.04041858</v>
      </c>
      <c r="BV54" s="44">
        <f>'WAO Scenario Ag'!BV24</f>
        <v>68908152.705597222</v>
      </c>
      <c r="BW54" s="44">
        <f>'WAO Scenario Ag'!BW24</f>
        <v>68398100.236971125</v>
      </c>
      <c r="BX54" s="44">
        <f>'WAO Scenario Ag'!BX24</f>
        <v>67895645.345384061</v>
      </c>
      <c r="BY54" s="44">
        <f>'WAO Scenario Ag'!BY24</f>
        <v>67400618.015820414</v>
      </c>
      <c r="BZ54" s="44">
        <f>'WAO Scenario Ag'!BZ24</f>
        <v>66912853.309083536</v>
      </c>
      <c r="CA54" s="44">
        <f>'WAO Scenario Ag'!CA24</f>
        <v>66432191.172413953</v>
      </c>
      <c r="CB54" s="44">
        <f>'WAO Scenario Ag'!CB24</f>
        <v>65958476.258578815</v>
      </c>
      <c r="CC54" s="44">
        <f>'WAO Scenario Ag'!CC24</f>
        <v>65491557.75299038</v>
      </c>
      <c r="CD54" s="44">
        <f>'WAO Scenario Ag'!CD24</f>
        <v>65031289.208439164</v>
      </c>
      <c r="CE54" s="44">
        <f>'WAO Scenario Ag'!CE24</f>
        <v>64577528.387050763</v>
      </c>
      <c r="CF54" s="44">
        <f>'WAO Scenario Ag'!CF24</f>
        <v>64130137.109098673</v>
      </c>
      <c r="CG54" s="44">
        <f>'WAO Scenario Ag'!CG24</f>
        <v>63688981.108326808</v>
      </c>
      <c r="CH54" s="44">
        <f>'WAO Scenario Ag'!CH24</f>
        <v>63253929.893454954</v>
      </c>
      <c r="CI54" s="44">
        <f>'WAO Scenario Ag'!CI24</f>
        <v>62824856.615559742</v>
      </c>
      <c r="CJ54" s="44">
        <f>'WAO Scenario Ag'!CJ24</f>
        <v>62401637.941040576</v>
      </c>
      <c r="CK54" s="44">
        <f>'WAO Scenario Ag'!CK24</f>
        <v>61984153.929896623</v>
      </c>
      <c r="CL54" s="44">
        <f>'WAO Scenario Ag'!CL24</f>
        <v>61572287.919056296</v>
      </c>
      <c r="CM54" s="44">
        <f>'WAO Scenario Ag'!CM24</f>
        <v>61165926.410514846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M54"/>
  <sheetViews>
    <sheetView topLeftCell="AB10" workbookViewId="0">
      <selection activeCell="CM54" sqref="AF52:CM54"/>
    </sheetView>
  </sheetViews>
  <sheetFormatPr defaultRowHeight="15" x14ac:dyDescent="0.25"/>
  <cols>
    <col min="1" max="1" width="47.5703125" style="20" customWidth="1"/>
    <col min="2" max="31" width="9.140625" style="4"/>
    <col min="32" max="16384" width="9.140625" style="20"/>
  </cols>
  <sheetData>
    <row r="1" spans="1:91" x14ac:dyDescent="0.25">
      <c r="B1" s="4">
        <v>1961</v>
      </c>
      <c r="C1" s="4">
        <v>1962</v>
      </c>
      <c r="D1" s="4">
        <v>1963</v>
      </c>
      <c r="E1" s="4">
        <v>1964</v>
      </c>
      <c r="F1" s="4">
        <v>1965</v>
      </c>
      <c r="G1" s="4">
        <v>1966</v>
      </c>
      <c r="H1" s="4">
        <v>1967</v>
      </c>
      <c r="I1" s="4">
        <v>1968</v>
      </c>
      <c r="J1" s="4">
        <v>1969</v>
      </c>
      <c r="K1" s="4">
        <v>1970</v>
      </c>
      <c r="L1" s="4">
        <v>1971</v>
      </c>
      <c r="M1" s="4">
        <v>1972</v>
      </c>
      <c r="N1" s="4">
        <v>1973</v>
      </c>
      <c r="O1" s="4">
        <v>1974</v>
      </c>
      <c r="P1" s="4">
        <v>1975</v>
      </c>
      <c r="Q1" s="4">
        <v>1976</v>
      </c>
      <c r="R1" s="4">
        <v>1977</v>
      </c>
      <c r="S1" s="4">
        <v>1978</v>
      </c>
      <c r="T1" s="4">
        <v>1979</v>
      </c>
      <c r="U1" s="4">
        <v>1980</v>
      </c>
      <c r="V1" s="4">
        <v>1981</v>
      </c>
      <c r="W1" s="4">
        <v>1982</v>
      </c>
      <c r="X1" s="4">
        <v>1983</v>
      </c>
      <c r="Y1" s="4">
        <v>1984</v>
      </c>
      <c r="Z1" s="4">
        <v>1985</v>
      </c>
      <c r="AA1" s="4">
        <v>1986</v>
      </c>
      <c r="AB1" s="4">
        <v>1987</v>
      </c>
      <c r="AC1" s="4">
        <v>1988</v>
      </c>
      <c r="AD1" s="4">
        <v>1989</v>
      </c>
      <c r="AE1" s="4">
        <v>1990</v>
      </c>
      <c r="AF1" s="20">
        <v>1991</v>
      </c>
      <c r="AG1" s="20">
        <v>1992</v>
      </c>
      <c r="AH1" s="20">
        <v>1993</v>
      </c>
      <c r="AI1" s="20">
        <v>1994</v>
      </c>
      <c r="AJ1" s="20">
        <v>1995</v>
      </c>
      <c r="AK1" s="20">
        <v>1996</v>
      </c>
      <c r="AL1" s="20">
        <v>1997</v>
      </c>
      <c r="AM1" s="20">
        <v>1998</v>
      </c>
      <c r="AN1" s="20">
        <v>1999</v>
      </c>
      <c r="AO1" s="20">
        <v>2000</v>
      </c>
      <c r="AP1" s="20">
        <v>2001</v>
      </c>
      <c r="AQ1" s="20">
        <v>2002</v>
      </c>
      <c r="AR1" s="20">
        <v>2003</v>
      </c>
      <c r="AS1" s="20">
        <v>2004</v>
      </c>
      <c r="AT1" s="20">
        <v>2005</v>
      </c>
      <c r="AU1" s="20">
        <v>2006</v>
      </c>
      <c r="AV1" s="20">
        <v>2007</v>
      </c>
      <c r="AW1" s="20">
        <v>2008</v>
      </c>
      <c r="AX1" s="20">
        <v>2009</v>
      </c>
      <c r="AY1" s="20">
        <v>2010</v>
      </c>
      <c r="AZ1" s="20">
        <v>2011</v>
      </c>
      <c r="BA1" s="20">
        <v>2012</v>
      </c>
      <c r="BB1" s="20">
        <v>2013</v>
      </c>
      <c r="BC1" s="20">
        <v>2014</v>
      </c>
      <c r="BD1" s="20">
        <v>2015</v>
      </c>
      <c r="BE1" s="20">
        <v>2016</v>
      </c>
      <c r="BF1" s="20">
        <v>2017</v>
      </c>
      <c r="BG1" s="20">
        <v>2018</v>
      </c>
      <c r="BH1" s="20">
        <v>2019</v>
      </c>
      <c r="BI1" s="20">
        <v>2020</v>
      </c>
      <c r="BJ1" s="20">
        <v>2021</v>
      </c>
      <c r="BK1" s="20">
        <v>2022</v>
      </c>
      <c r="BL1" s="20">
        <v>2023</v>
      </c>
      <c r="BM1" s="20">
        <v>2024</v>
      </c>
      <c r="BN1" s="20">
        <v>2025</v>
      </c>
      <c r="BO1" s="20">
        <v>2026</v>
      </c>
      <c r="BP1" s="20">
        <v>2027</v>
      </c>
      <c r="BQ1" s="20">
        <v>2028</v>
      </c>
      <c r="BR1" s="20">
        <v>2029</v>
      </c>
      <c r="BS1" s="20">
        <v>2030</v>
      </c>
      <c r="BT1" s="20">
        <v>2031</v>
      </c>
      <c r="BU1" s="20">
        <v>2032</v>
      </c>
      <c r="BV1" s="20">
        <v>2033</v>
      </c>
      <c r="BW1" s="20">
        <v>2034</v>
      </c>
      <c r="BX1" s="20">
        <v>2035</v>
      </c>
      <c r="BY1" s="20">
        <v>2036</v>
      </c>
      <c r="BZ1" s="20">
        <v>2037</v>
      </c>
      <c r="CA1" s="20">
        <v>2038</v>
      </c>
      <c r="CB1" s="20">
        <v>2039</v>
      </c>
      <c r="CC1" s="20">
        <v>2040</v>
      </c>
      <c r="CD1" s="20">
        <v>2041</v>
      </c>
      <c r="CE1" s="20">
        <v>2042</v>
      </c>
      <c r="CF1" s="20">
        <v>2043</v>
      </c>
      <c r="CG1" s="20">
        <v>2044</v>
      </c>
      <c r="CH1" s="20">
        <v>2045</v>
      </c>
      <c r="CI1" s="20">
        <v>2046</v>
      </c>
      <c r="CJ1" s="20">
        <v>2047</v>
      </c>
      <c r="CK1" s="20">
        <v>2048</v>
      </c>
      <c r="CL1" s="20">
        <v>2049</v>
      </c>
      <c r="CM1" s="20">
        <v>2050</v>
      </c>
    </row>
    <row r="2" spans="1:91" x14ac:dyDescent="0.25">
      <c r="A2" s="20" t="s">
        <v>0</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14">
        <v>1.0508415631190336E-5</v>
      </c>
      <c r="AG2" s="14">
        <v>1.0527618537027347E-5</v>
      </c>
      <c r="AH2" s="14">
        <v>1.0524144816427411E-5</v>
      </c>
      <c r="AI2" s="14">
        <v>1.0522462802637258E-5</v>
      </c>
      <c r="AJ2" s="14">
        <v>1.05226809524005E-5</v>
      </c>
      <c r="AK2" s="14">
        <v>1.0524797835739828E-5</v>
      </c>
      <c r="AL2" s="14">
        <v>1.0528848568531622E-5</v>
      </c>
      <c r="AM2" s="14">
        <v>1.0535257891350468E-5</v>
      </c>
      <c r="AN2" s="14">
        <v>1.0544407835154982E-5</v>
      </c>
      <c r="AO2" s="14">
        <v>1.0556611219831291E-5</v>
      </c>
      <c r="AP2" s="14">
        <v>1.0571844928448045E-5</v>
      </c>
      <c r="AQ2" s="14">
        <v>1.0589980349233616E-5</v>
      </c>
      <c r="AR2" s="14">
        <v>1.0610719107102551E-5</v>
      </c>
      <c r="AS2" s="14">
        <v>1.0633798162037924E-5</v>
      </c>
      <c r="AT2" s="14">
        <v>1.0658934712118934E-5</v>
      </c>
      <c r="AU2" s="14">
        <v>1.0686103454816139E-5</v>
      </c>
      <c r="AV2" s="14">
        <v>1.0706788216627059E-5</v>
      </c>
      <c r="AW2" s="14">
        <v>1.0728456082251589E-5</v>
      </c>
      <c r="AX2" s="14">
        <v>1.0751065831749288E-5</v>
      </c>
      <c r="AY2" s="14">
        <v>1.0774563840598372E-5</v>
      </c>
      <c r="AZ2" s="14">
        <v>1.0798960435799681E-5</v>
      </c>
      <c r="BA2" s="14">
        <v>1.0824295861764934E-5</v>
      </c>
      <c r="BB2" s="14">
        <v>1.0850592739258354E-5</v>
      </c>
      <c r="BC2" s="14">
        <v>1.087794097409725E-5</v>
      </c>
      <c r="BD2" s="14">
        <v>1.0906365789103285E-5</v>
      </c>
      <c r="BE2" s="14">
        <v>1.0935892652571851E-5</v>
      </c>
      <c r="BF2" s="14">
        <v>1.0966502632073501E-5</v>
      </c>
      <c r="BG2" s="14">
        <v>1.0998165758669703E-5</v>
      </c>
      <c r="BH2" s="14">
        <v>1.1030890589946637E-5</v>
      </c>
      <c r="BI2" s="14">
        <v>1.1064614208349465E-5</v>
      </c>
      <c r="BJ2" s="14">
        <v>1.1099352516874274E-5</v>
      </c>
      <c r="BK2" s="14">
        <v>1.1135071273339653E-5</v>
      </c>
      <c r="BL2" s="14">
        <v>1.1171768757387381E-5</v>
      </c>
      <c r="BM2" s="14">
        <v>1.1209435882853366E-5</v>
      </c>
      <c r="BN2" s="14">
        <v>1.1248082102841903E-5</v>
      </c>
      <c r="BO2" s="14">
        <v>1.1287650747779458E-5</v>
      </c>
      <c r="BP2" s="14">
        <v>1.1328155361841512E-5</v>
      </c>
      <c r="BQ2" s="14">
        <v>1.1369577202897563E-5</v>
      </c>
      <c r="BR2" s="14">
        <v>1.14119698203685E-5</v>
      </c>
      <c r="BS2" s="14">
        <v>1.1455315468409502E-5</v>
      </c>
      <c r="BT2" s="14">
        <v>1.149961791242872E-5</v>
      </c>
      <c r="BU2" s="14">
        <v>1.1544883091286491E-5</v>
      </c>
      <c r="BV2" s="14">
        <v>1.1591014547387159E-5</v>
      </c>
      <c r="BW2" s="14">
        <v>1.1637937189213889E-5</v>
      </c>
      <c r="BX2" s="14">
        <v>1.1685595032168294E-5</v>
      </c>
      <c r="BY2" s="14">
        <v>1.1733977016655489E-5</v>
      </c>
      <c r="BZ2" s="14">
        <v>1.1783073058060966E-5</v>
      </c>
      <c r="CA2" s="14">
        <v>1.1832927264751691E-5</v>
      </c>
      <c r="CB2" s="14">
        <v>1.1883595175689448E-5</v>
      </c>
      <c r="CC2" s="14">
        <v>1.1935118009080345E-5</v>
      </c>
      <c r="CD2" s="14">
        <v>1.1987488987436226E-5</v>
      </c>
      <c r="CE2" s="14">
        <v>1.204072754074284E-5</v>
      </c>
      <c r="CF2" s="14">
        <v>1.2094807145257598E-5</v>
      </c>
      <c r="CG2" s="14">
        <v>1.2149716763064159E-5</v>
      </c>
      <c r="CH2" s="14">
        <v>1.2205477055080803E-5</v>
      </c>
      <c r="CI2" s="14">
        <v>1.2262068474249293E-5</v>
      </c>
      <c r="CJ2" s="14">
        <v>1.2319520822137554E-5</v>
      </c>
      <c r="CK2" s="14">
        <v>1.237786806722634E-5</v>
      </c>
      <c r="CL2" s="14">
        <v>1.2437151013296541E-5</v>
      </c>
      <c r="CM2" s="14">
        <v>1.2497422526767769E-5</v>
      </c>
    </row>
    <row r="3" spans="1:91" x14ac:dyDescent="0.25">
      <c r="A3" s="20" t="s">
        <v>1</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14">
        <v>7.0000430409191978E-5</v>
      </c>
      <c r="AG3" s="14">
        <v>7.0630961246729871E-5</v>
      </c>
      <c r="AH3" s="14">
        <v>7.1066274150239037E-5</v>
      </c>
      <c r="AI3" s="14">
        <v>7.150778011594632E-5</v>
      </c>
      <c r="AJ3" s="14">
        <v>7.1952944698856812E-5</v>
      </c>
      <c r="AK3" s="14">
        <v>7.2400861735737981E-5</v>
      </c>
      <c r="AL3" s="14">
        <v>7.285284622485931E-5</v>
      </c>
      <c r="AM3" s="14">
        <v>7.3313273932656012E-5</v>
      </c>
      <c r="AN3" s="14">
        <v>7.3787111123243884E-5</v>
      </c>
      <c r="AO3" s="14">
        <v>7.4277957562576602E-5</v>
      </c>
      <c r="AP3" s="14">
        <v>7.478586235260993E-5</v>
      </c>
      <c r="AQ3" s="14">
        <v>7.5308758342790844E-5</v>
      </c>
      <c r="AR3" s="14">
        <v>7.5842609785929511E-5</v>
      </c>
      <c r="AS3" s="14">
        <v>7.6383079700261544E-5</v>
      </c>
      <c r="AT3" s="14">
        <v>7.6926134271035562E-5</v>
      </c>
      <c r="AU3" s="14">
        <v>7.74708096795645E-5</v>
      </c>
      <c r="AV3" s="14">
        <v>7.7835708482740454E-5</v>
      </c>
      <c r="AW3" s="14">
        <v>7.8201471463656532E-5</v>
      </c>
      <c r="AX3" s="14">
        <v>7.8567368679820893E-5</v>
      </c>
      <c r="AY3" s="14">
        <v>7.8932911450597094E-5</v>
      </c>
      <c r="AZ3" s="14">
        <v>7.9297852098800776E-5</v>
      </c>
      <c r="BA3" s="14">
        <v>7.9662257933066125E-5</v>
      </c>
      <c r="BB3" s="14">
        <v>8.0026718781396811E-5</v>
      </c>
      <c r="BC3" s="14">
        <v>8.0392479033655488E-5</v>
      </c>
      <c r="BD3" s="14">
        <v>8.0760241330582992E-5</v>
      </c>
      <c r="BE3" s="14">
        <v>8.1130206649503354E-5</v>
      </c>
      <c r="BF3" s="14">
        <v>8.1502220208843951E-5</v>
      </c>
      <c r="BG3" s="14">
        <v>8.1876586623157236E-5</v>
      </c>
      <c r="BH3" s="14">
        <v>8.2253773652320511E-5</v>
      </c>
      <c r="BI3" s="14">
        <v>8.2633805686775901E-5</v>
      </c>
      <c r="BJ3" s="14">
        <v>8.3016912391095407E-5</v>
      </c>
      <c r="BK3" s="14">
        <v>8.3402934492782065E-5</v>
      </c>
      <c r="BL3" s="14">
        <v>8.379154793872499E-5</v>
      </c>
      <c r="BM3" s="14">
        <v>8.4182322844702172E-5</v>
      </c>
      <c r="BN3" s="14">
        <v>8.4575119602724896E-5</v>
      </c>
      <c r="BO3" s="14">
        <v>8.4969477988109616E-5</v>
      </c>
      <c r="BP3" s="14">
        <v>8.5365604263626746E-5</v>
      </c>
      <c r="BQ3" s="14">
        <v>8.5763088438758648E-5</v>
      </c>
      <c r="BR3" s="14">
        <v>8.6162014741530959E-5</v>
      </c>
      <c r="BS3" s="14">
        <v>8.6562046837841089E-5</v>
      </c>
      <c r="BT3" s="14">
        <v>8.6909831975358727E-5</v>
      </c>
      <c r="BU3" s="14">
        <v>8.7260257869877498E-5</v>
      </c>
      <c r="BV3" s="14">
        <v>8.7612980013969039E-5</v>
      </c>
      <c r="BW3" s="14">
        <v>8.7968210364206207E-5</v>
      </c>
      <c r="BX3" s="14">
        <v>8.8325924179781699E-5</v>
      </c>
      <c r="BY3" s="14">
        <v>8.8686259003845197E-5</v>
      </c>
      <c r="BZ3" s="14">
        <v>8.9048882229405665E-5</v>
      </c>
      <c r="CA3" s="14">
        <v>8.9414053805702252E-5</v>
      </c>
      <c r="CB3" s="14">
        <v>8.9781752363607951E-5</v>
      </c>
      <c r="CC3" s="14">
        <v>9.0152000277690048E-5</v>
      </c>
      <c r="CD3" s="14">
        <v>9.0524660714826535E-5</v>
      </c>
      <c r="CE3" s="14">
        <v>9.0899780625042673E-5</v>
      </c>
      <c r="CF3" s="14">
        <v>9.1277330608923702E-5</v>
      </c>
      <c r="CG3" s="14">
        <v>9.1657233421723404E-5</v>
      </c>
      <c r="CH3" s="14">
        <v>9.2039602584603042E-5</v>
      </c>
      <c r="CI3" s="14">
        <v>9.242432100084031E-5</v>
      </c>
      <c r="CJ3" s="14">
        <v>9.2811362732216811E-5</v>
      </c>
      <c r="CK3" s="14">
        <v>9.3200498186654245E-5</v>
      </c>
      <c r="CL3" s="14">
        <v>9.3591909887886761E-5</v>
      </c>
      <c r="CM3" s="14">
        <v>9.3985309441606062E-5</v>
      </c>
    </row>
    <row r="4" spans="1:91" x14ac:dyDescent="0.25">
      <c r="A4" s="20" t="s">
        <v>2</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14">
        <v>1.3228986578653787E-5</v>
      </c>
      <c r="AG4" s="14">
        <v>1.3351004035312167E-5</v>
      </c>
      <c r="AH4" s="14">
        <v>1.3448210690384045E-5</v>
      </c>
      <c r="AI4" s="14">
        <v>1.3548882358160103E-5</v>
      </c>
      <c r="AJ4" s="14">
        <v>1.365327018224468E-5</v>
      </c>
      <c r="AK4" s="14">
        <v>1.3761500883312822E-5</v>
      </c>
      <c r="AL4" s="14">
        <v>1.387370090955609E-5</v>
      </c>
      <c r="AM4" s="14">
        <v>1.3990474699641369E-5</v>
      </c>
      <c r="AN4" s="14">
        <v>1.4112378817260886E-5</v>
      </c>
      <c r="AO4" s="14">
        <v>1.4239928335395459E-5</v>
      </c>
      <c r="AP4" s="14">
        <v>1.4373258842965937E-5</v>
      </c>
      <c r="AQ4" s="14">
        <v>1.4512396972370334E-5</v>
      </c>
      <c r="AR4" s="14">
        <v>1.4657165111117269E-5</v>
      </c>
      <c r="AS4" s="14">
        <v>1.4807426681632889E-5</v>
      </c>
      <c r="AT4" s="14">
        <v>1.4962997035753534E-5</v>
      </c>
      <c r="AU4" s="14">
        <v>1.5124019551113483E-5</v>
      </c>
      <c r="AV4" s="14">
        <v>1.5129679469184749E-5</v>
      </c>
      <c r="AW4" s="14">
        <v>1.5136668183505505E-5</v>
      </c>
      <c r="AX4" s="14">
        <v>1.5144948109290246E-5</v>
      </c>
      <c r="AY4" s="14">
        <v>1.5154462024834499E-5</v>
      </c>
      <c r="AZ4" s="14">
        <v>1.5165243320731007E-5</v>
      </c>
      <c r="BA4" s="14">
        <v>1.5177362977126023E-5</v>
      </c>
      <c r="BB4" s="14">
        <v>1.5190865046527137E-5</v>
      </c>
      <c r="BC4" s="14">
        <v>1.5205885679193845E-5</v>
      </c>
      <c r="BD4" s="14">
        <v>1.5222476092568192E-5</v>
      </c>
      <c r="BE4" s="14">
        <v>1.5240690367872361E-5</v>
      </c>
      <c r="BF4" s="14">
        <v>1.5260525310550297E-5</v>
      </c>
      <c r="BG4" s="14">
        <v>1.5281970137911179E-5</v>
      </c>
      <c r="BH4" s="14">
        <v>1.5305072604409572E-5</v>
      </c>
      <c r="BI4" s="14">
        <v>1.5329779965360515E-5</v>
      </c>
      <c r="BJ4" s="14">
        <v>1.5356153846789519E-5</v>
      </c>
      <c r="BK4" s="14">
        <v>1.5384179273723803E-5</v>
      </c>
      <c r="BL4" s="14">
        <v>1.5413889957734609E-5</v>
      </c>
      <c r="BM4" s="14">
        <v>1.5445306992464522E-5</v>
      </c>
      <c r="BN4" s="14">
        <v>1.5478482896908194E-5</v>
      </c>
      <c r="BO4" s="14">
        <v>1.5513378357914852E-5</v>
      </c>
      <c r="BP4" s="14">
        <v>1.555004767317005E-5</v>
      </c>
      <c r="BQ4" s="14">
        <v>1.5588500151053576E-5</v>
      </c>
      <c r="BR4" s="14">
        <v>1.5628829986834069E-5</v>
      </c>
      <c r="BS4" s="14">
        <v>1.567104412217074E-5</v>
      </c>
      <c r="BT4" s="14">
        <v>1.5715175740897283E-5</v>
      </c>
      <c r="BU4" s="14">
        <v>1.576127411843068E-5</v>
      </c>
      <c r="BV4" s="14">
        <v>1.5809239413469278E-5</v>
      </c>
      <c r="BW4" s="14">
        <v>1.5859003238648446E-5</v>
      </c>
      <c r="BX4" s="14">
        <v>1.5910525374817119E-5</v>
      </c>
      <c r="BY4" s="14">
        <v>1.5963826475578374E-5</v>
      </c>
      <c r="BZ4" s="14">
        <v>1.6018932390953672E-5</v>
      </c>
      <c r="CA4" s="14">
        <v>1.6075946092514357E-5</v>
      </c>
      <c r="CB4" s="14">
        <v>1.6134996204646558E-5</v>
      </c>
      <c r="CC4" s="14">
        <v>1.619617700250283E-5</v>
      </c>
      <c r="CD4" s="14">
        <v>1.6259530794417312E-5</v>
      </c>
      <c r="CE4" s="14">
        <v>1.6325137705062302E-5</v>
      </c>
      <c r="CF4" s="14">
        <v>1.6393003462244631E-5</v>
      </c>
      <c r="CG4" s="14">
        <v>1.646317079761857E-5</v>
      </c>
      <c r="CH4" s="14">
        <v>1.6535713142124513E-5</v>
      </c>
      <c r="CI4" s="14">
        <v>1.6610675973681363E-5</v>
      </c>
      <c r="CJ4" s="14">
        <v>1.6688154385214631E-5</v>
      </c>
      <c r="CK4" s="14">
        <v>1.6768272358873779E-5</v>
      </c>
      <c r="CL4" s="14">
        <v>1.6851146193557374E-5</v>
      </c>
      <c r="CM4" s="14">
        <v>1.6936941244662474E-5</v>
      </c>
    </row>
    <row r="5" spans="1:91" x14ac:dyDescent="0.25">
      <c r="A5" s="20" t="s">
        <v>2</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14">
        <v>7.0121002027183778E-6</v>
      </c>
      <c r="AG5" s="14">
        <v>7.2210894119728063E-6</v>
      </c>
      <c r="AH5" s="14">
        <v>7.4202145751621905E-6</v>
      </c>
      <c r="AI5" s="14">
        <v>7.6288203120131999E-6</v>
      </c>
      <c r="AJ5" s="14">
        <v>7.8474396653895003E-6</v>
      </c>
      <c r="AK5" s="14">
        <v>8.0765895476182639E-6</v>
      </c>
      <c r="AL5" s="14">
        <v>8.3168765465417997E-6</v>
      </c>
      <c r="AM5" s="14">
        <v>8.569263350893212E-6</v>
      </c>
      <c r="AN5" s="14">
        <v>8.8347261253526665E-6</v>
      </c>
      <c r="AO5" s="14">
        <v>9.11421427809247E-6</v>
      </c>
      <c r="AP5" s="14">
        <v>9.4084016592827995E-6</v>
      </c>
      <c r="AQ5" s="14">
        <v>9.7178946223932155E-6</v>
      </c>
      <c r="AR5" s="14">
        <v>1.0043173749519153E-5</v>
      </c>
      <c r="AS5" s="14">
        <v>1.0384788452865011E-5</v>
      </c>
      <c r="AT5" s="14">
        <v>1.0743308883754397E-5</v>
      </c>
      <c r="AU5" s="14">
        <v>1.1119589377810111E-5</v>
      </c>
      <c r="AV5" s="14">
        <v>1.1213796586475904E-5</v>
      </c>
      <c r="AW5" s="14">
        <v>1.1310063229022583E-5</v>
      </c>
      <c r="AX5" s="14">
        <v>1.1408394646721938E-5</v>
      </c>
      <c r="AY5" s="14">
        <v>1.1508780806381498E-5</v>
      </c>
      <c r="AZ5" s="14">
        <v>1.1611279737027922E-5</v>
      </c>
      <c r="BA5" s="14">
        <v>1.1715979237498833E-5</v>
      </c>
      <c r="BB5" s="14">
        <v>1.1822947929307411E-5</v>
      </c>
      <c r="BC5" s="14">
        <v>1.1932326332599029E-5</v>
      </c>
      <c r="BD5" s="14">
        <v>1.2044191881680218E-5</v>
      </c>
      <c r="BE5" s="14">
        <v>1.2158625474257043E-5</v>
      </c>
      <c r="BF5" s="14">
        <v>1.2275663650896177E-5</v>
      </c>
      <c r="BG5" s="14">
        <v>1.2395333374645749E-5</v>
      </c>
      <c r="BH5" s="14">
        <v>1.2517706778337661E-5</v>
      </c>
      <c r="BI5" s="14">
        <v>1.2642778251082926E-5</v>
      </c>
      <c r="BJ5" s="14">
        <v>1.2770631328073203E-5</v>
      </c>
      <c r="BK5" s="14">
        <v>1.2901293894719471E-5</v>
      </c>
      <c r="BL5" s="14">
        <v>1.3034830919942682E-5</v>
      </c>
      <c r="BM5" s="14">
        <v>1.3171300126526274E-5</v>
      </c>
      <c r="BN5" s="14">
        <v>1.3310782826788613E-5</v>
      </c>
      <c r="BO5" s="14">
        <v>1.3453288136796965E-5</v>
      </c>
      <c r="BP5" s="14">
        <v>1.3598902811408791E-5</v>
      </c>
      <c r="BQ5" s="14">
        <v>1.3747680101340874E-5</v>
      </c>
      <c r="BR5" s="14">
        <v>1.3899750761434954E-5</v>
      </c>
      <c r="BS5" s="14">
        <v>1.4055169790404232E-5</v>
      </c>
      <c r="BT5" s="14">
        <v>1.4214018533221651E-5</v>
      </c>
      <c r="BU5" s="14">
        <v>1.4376384341841042E-5</v>
      </c>
      <c r="BV5" s="14">
        <v>1.454223838780701E-5</v>
      </c>
      <c r="BW5" s="14">
        <v>1.4711573778200049E-5</v>
      </c>
      <c r="BX5" s="14">
        <v>1.4884409820544955E-5</v>
      </c>
      <c r="BY5" s="14">
        <v>1.5060817919501827E-5</v>
      </c>
      <c r="BZ5" s="14">
        <v>1.5240874558207107E-5</v>
      </c>
      <c r="CA5" s="14">
        <v>1.5424723193414205E-5</v>
      </c>
      <c r="CB5" s="14">
        <v>1.5612527123797715E-5</v>
      </c>
      <c r="CC5" s="14">
        <v>1.5804430627085273E-5</v>
      </c>
      <c r="CD5" s="14">
        <v>1.6000527546420064E-5</v>
      </c>
      <c r="CE5" s="14">
        <v>1.6200948175775143E-5</v>
      </c>
      <c r="CF5" s="14">
        <v>1.6405763465364506E-5</v>
      </c>
      <c r="CG5" s="14">
        <v>1.6615072156938698E-5</v>
      </c>
      <c r="CH5" s="14">
        <v>1.6829007697501241E-5</v>
      </c>
      <c r="CI5" s="14">
        <v>1.7047670489944911E-5</v>
      </c>
      <c r="CJ5" s="14">
        <v>1.7271213764054107E-5</v>
      </c>
      <c r="CK5" s="14">
        <v>1.7499810138009306E-5</v>
      </c>
      <c r="CL5" s="14">
        <v>1.7733635779794166E-5</v>
      </c>
      <c r="CM5" s="14">
        <v>1.7972898028142205E-5</v>
      </c>
    </row>
    <row r="7" spans="1:91" x14ac:dyDescent="0.25">
      <c r="A7" s="20" t="s">
        <v>3</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14">
        <v>3.6843336955314182E-5</v>
      </c>
      <c r="AG7" s="14">
        <v>3.6790336088918271E-5</v>
      </c>
      <c r="AH7" s="14">
        <v>3.6735360620641035E-5</v>
      </c>
      <c r="AI7" s="14">
        <v>3.667954216924579E-5</v>
      </c>
      <c r="AJ7" s="14">
        <v>3.6623172446285202E-5</v>
      </c>
      <c r="AK7" s="14">
        <v>3.6566333390967918E-5</v>
      </c>
      <c r="AL7" s="14">
        <v>3.6509049093726465E-5</v>
      </c>
      <c r="AM7" s="14">
        <v>3.6451465927738483E-5</v>
      </c>
      <c r="AN7" s="14">
        <v>3.6393772236650164E-5</v>
      </c>
      <c r="AO7" s="14">
        <v>3.6336058437465606E-5</v>
      </c>
      <c r="AP7" s="14">
        <v>3.6278480991528786E-5</v>
      </c>
      <c r="AQ7" s="14">
        <v>3.6221086104825362E-5</v>
      </c>
      <c r="AR7" s="14">
        <v>3.6163908142653389E-5</v>
      </c>
      <c r="AS7" s="14">
        <v>3.6106967137093158E-5</v>
      </c>
      <c r="AT7" s="14">
        <v>3.6050252332744931E-5</v>
      </c>
      <c r="AU7" s="14">
        <v>3.5993815782955002E-5</v>
      </c>
      <c r="AV7" s="14">
        <v>3.6240761422145941E-5</v>
      </c>
      <c r="AW7" s="14">
        <v>3.6488319224976524E-5</v>
      </c>
      <c r="AX7" s="14">
        <v>3.6736401572061515E-5</v>
      </c>
      <c r="AY7" s="14">
        <v>3.6984942058821465E-5</v>
      </c>
      <c r="AZ7" s="14">
        <v>3.7233916194726742E-5</v>
      </c>
      <c r="BA7" s="14">
        <v>3.7483340931640341E-5</v>
      </c>
      <c r="BB7" s="14">
        <v>3.7733264583550239E-5</v>
      </c>
      <c r="BC7" s="14">
        <v>3.7983771721610727E-5</v>
      </c>
      <c r="BD7" s="14">
        <v>3.8234915476011561E-5</v>
      </c>
      <c r="BE7" s="14">
        <v>3.8486709306004642E-5</v>
      </c>
      <c r="BF7" s="14">
        <v>3.8739112982091046E-5</v>
      </c>
      <c r="BG7" s="14">
        <v>3.8992095716647596E-5</v>
      </c>
      <c r="BH7" s="14">
        <v>3.924562373175183E-5</v>
      </c>
      <c r="BI7" s="14">
        <v>3.9499678545098855E-5</v>
      </c>
      <c r="BJ7" s="14">
        <v>3.9754240321908044E-5</v>
      </c>
      <c r="BK7" s="14">
        <v>4.000932417248637E-5</v>
      </c>
      <c r="BL7" s="14">
        <v>4.026490274229546E-5</v>
      </c>
      <c r="BM7" s="14">
        <v>4.0520979757742613E-5</v>
      </c>
      <c r="BN7" s="14">
        <v>4.077753345059938E-5</v>
      </c>
      <c r="BO7" s="14">
        <v>4.103455970645964E-5</v>
      </c>
      <c r="BP7" s="14">
        <v>4.1292070796830004E-5</v>
      </c>
      <c r="BQ7" s="14">
        <v>4.1550084585070373E-5</v>
      </c>
      <c r="BR7" s="14">
        <v>4.1808652143139597E-5</v>
      </c>
      <c r="BS7" s="14">
        <v>4.2067777718082665E-5</v>
      </c>
      <c r="BT7" s="14">
        <v>4.205732655042336E-5</v>
      </c>
      <c r="BU7" s="14">
        <v>4.20475698536695E-5</v>
      </c>
      <c r="BV7" s="14">
        <v>4.2038515839406725E-5</v>
      </c>
      <c r="BW7" s="14">
        <v>4.2030165165065959E-5</v>
      </c>
      <c r="BX7" s="14">
        <v>4.2022517883421977E-5</v>
      </c>
      <c r="BY7" s="14">
        <v>4.2015578646874784E-5</v>
      </c>
      <c r="BZ7" s="14">
        <v>4.2009349904398449E-5</v>
      </c>
      <c r="CA7" s="14">
        <v>4.2003839410619271E-5</v>
      </c>
      <c r="CB7" s="14">
        <v>4.1999035700128213E-5</v>
      </c>
      <c r="CC7" s="14">
        <v>4.1994954482370675E-5</v>
      </c>
      <c r="CD7" s="14">
        <v>4.1991583571040976E-5</v>
      </c>
      <c r="CE7" s="14">
        <v>4.198892315455593E-5</v>
      </c>
      <c r="CF7" s="14">
        <v>4.1986974316149639E-5</v>
      </c>
      <c r="CG7" s="14">
        <v>4.1985724723765034E-5</v>
      </c>
      <c r="CH7" s="14">
        <v>4.1985181176711097E-5</v>
      </c>
      <c r="CI7" s="14">
        <v>4.1985334042555348E-5</v>
      </c>
      <c r="CJ7" s="14">
        <v>4.1986179969974803E-5</v>
      </c>
      <c r="CK7" s="14">
        <v>4.1987715798084247E-5</v>
      </c>
      <c r="CL7" s="14">
        <v>4.1989957362986156E-5</v>
      </c>
      <c r="CM7" s="14">
        <v>4.1992888143846221E-5</v>
      </c>
    </row>
    <row r="8" spans="1:91" x14ac:dyDescent="0.25">
      <c r="A8" s="20" t="s">
        <v>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14">
        <v>5.2769166477933858E-5</v>
      </c>
      <c r="AG8" s="14">
        <v>5.2693255559611984E-5</v>
      </c>
      <c r="AH8" s="14">
        <v>5.2614516501821335E-5</v>
      </c>
      <c r="AI8" s="14">
        <v>5.25345700746617E-5</v>
      </c>
      <c r="AJ8" s="14">
        <v>5.2453834084356881E-5</v>
      </c>
      <c r="AK8" s="14">
        <v>5.2372425888999203E-5</v>
      </c>
      <c r="AL8" s="14">
        <v>5.2290379992305006E-5</v>
      </c>
      <c r="AM8" s="14">
        <v>5.2207906038438337E-5</v>
      </c>
      <c r="AN8" s="14">
        <v>5.2125273784105413E-5</v>
      </c>
      <c r="AO8" s="14">
        <v>5.204261272978946E-5</v>
      </c>
      <c r="AP8" s="14">
        <v>5.1960146968512207E-5</v>
      </c>
      <c r="AQ8" s="14">
        <v>5.187794267916924E-5</v>
      </c>
      <c r="AR8" s="14">
        <v>5.1796049081735804E-5</v>
      </c>
      <c r="AS8" s="14">
        <v>5.1714494867320529E-5</v>
      </c>
      <c r="AT8" s="14">
        <v>5.1633264631415317E-5</v>
      </c>
      <c r="AU8" s="14">
        <v>5.1552432927845249E-5</v>
      </c>
      <c r="AV8" s="14">
        <v>5.1426673049312509E-5</v>
      </c>
      <c r="AW8" s="14">
        <v>5.1301940254642099E-5</v>
      </c>
      <c r="AX8" s="14">
        <v>5.1178110902497184E-5</v>
      </c>
      <c r="AY8" s="14">
        <v>5.105509507926116E-5</v>
      </c>
      <c r="AZ8" s="14">
        <v>5.0932863792962064E-5</v>
      </c>
      <c r="BA8" s="14">
        <v>5.0811445390446209E-5</v>
      </c>
      <c r="BB8" s="14">
        <v>5.0690909576079458E-5</v>
      </c>
      <c r="BC8" s="14">
        <v>5.0571372672563091E-5</v>
      </c>
      <c r="BD8" s="14">
        <v>5.0452904928954989E-5</v>
      </c>
      <c r="BE8" s="14">
        <v>5.0335521782884781E-5</v>
      </c>
      <c r="BF8" s="14">
        <v>5.0219168035245482E-5</v>
      </c>
      <c r="BG8" s="14">
        <v>5.0103801412425793E-5</v>
      </c>
      <c r="BH8" s="14">
        <v>4.9989377866887931E-5</v>
      </c>
      <c r="BI8" s="14">
        <v>4.9875873697931907E-5</v>
      </c>
      <c r="BJ8" s="14">
        <v>4.9763264739644714E-5</v>
      </c>
      <c r="BK8" s="14">
        <v>4.9651571402519582E-5</v>
      </c>
      <c r="BL8" s="14">
        <v>4.9540760809332245E-5</v>
      </c>
      <c r="BM8" s="14">
        <v>4.9430839326372468E-5</v>
      </c>
      <c r="BN8" s="14">
        <v>4.9321782578794245E-5</v>
      </c>
      <c r="BO8" s="14">
        <v>4.921358818595785E-5</v>
      </c>
      <c r="BP8" s="14">
        <v>4.9106274165759208E-5</v>
      </c>
      <c r="BQ8" s="14">
        <v>4.8999864266282466E-5</v>
      </c>
      <c r="BR8" s="14">
        <v>4.8894420639971825E-5</v>
      </c>
      <c r="BS8" s="14">
        <v>4.878994838437421E-5</v>
      </c>
      <c r="BT8" s="14">
        <v>4.8777827184769348E-5</v>
      </c>
      <c r="BU8" s="14">
        <v>4.8766511428224931E-5</v>
      </c>
      <c r="BV8" s="14">
        <v>4.8756010638487174E-5</v>
      </c>
      <c r="BW8" s="14">
        <v>4.8746325578040402E-5</v>
      </c>
      <c r="BX8" s="14">
        <v>4.8737456308092499E-5</v>
      </c>
      <c r="BY8" s="14">
        <v>4.872940822446818E-5</v>
      </c>
      <c r="BZ8" s="14">
        <v>4.8722184167472422E-5</v>
      </c>
      <c r="CA8" s="14">
        <v>4.8715793130872858E-5</v>
      </c>
      <c r="CB8" s="14">
        <v>4.8710221817159014E-5</v>
      </c>
      <c r="CC8" s="14">
        <v>4.8705488446048469E-5</v>
      </c>
      <c r="CD8" s="14">
        <v>4.8701578883939272E-5</v>
      </c>
      <c r="CE8" s="14">
        <v>4.8698493349356099E-5</v>
      </c>
      <c r="CF8" s="14">
        <v>4.8696233098627154E-5</v>
      </c>
      <c r="CG8" s="14">
        <v>4.8694783829108917E-5</v>
      </c>
      <c r="CH8" s="14">
        <v>4.8694153426597895E-5</v>
      </c>
      <c r="CI8" s="14">
        <v>4.8694330719458511E-5</v>
      </c>
      <c r="CJ8" s="14">
        <v>4.8695311820847057E-5</v>
      </c>
      <c r="CK8" s="14">
        <v>4.8697093064788418E-5</v>
      </c>
      <c r="CL8" s="14">
        <v>4.8699692817896317E-5</v>
      </c>
      <c r="CM8" s="14">
        <v>4.870309191940927E-5</v>
      </c>
    </row>
    <row r="9" spans="1:91" x14ac:dyDescent="0.25">
      <c r="A9" s="20" t="s">
        <v>1</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14">
        <v>3.755643379961059E-5</v>
      </c>
      <c r="AG9" s="14">
        <v>3.7502407109994121E-5</v>
      </c>
      <c r="AH9" s="14">
        <v>3.7446367600395375E-5</v>
      </c>
      <c r="AI9" s="14">
        <v>3.7389468791876361E-5</v>
      </c>
      <c r="AJ9" s="14">
        <v>3.7332008042019762E-5</v>
      </c>
      <c r="AK9" s="14">
        <v>3.7274068875954395E-5</v>
      </c>
      <c r="AL9" s="14">
        <v>3.7215675850379237E-5</v>
      </c>
      <c r="AM9" s="14">
        <v>3.7156978171501163E-5</v>
      </c>
      <c r="AN9" s="14">
        <v>3.7098167828327268E-5</v>
      </c>
      <c r="AO9" s="14">
        <v>3.7039336987868168E-5</v>
      </c>
      <c r="AP9" s="14">
        <v>3.6980645139751931E-5</v>
      </c>
      <c r="AQ9" s="14">
        <v>3.692213938427361E-5</v>
      </c>
      <c r="AR9" s="14">
        <v>3.6863854751866036E-5</v>
      </c>
      <c r="AS9" s="14">
        <v>3.6805811662327231E-5</v>
      </c>
      <c r="AT9" s="14">
        <v>3.6747999152088383E-5</v>
      </c>
      <c r="AU9" s="14">
        <v>3.6690470281979947E-5</v>
      </c>
      <c r="AV9" s="14">
        <v>3.6554387193524668E-5</v>
      </c>
      <c r="AW9" s="14">
        <v>3.6419049694988411E-5</v>
      </c>
      <c r="AX9" s="14">
        <v>3.6284369969327323E-5</v>
      </c>
      <c r="AY9" s="14">
        <v>3.6150284528647284E-5</v>
      </c>
      <c r="AZ9" s="14">
        <v>3.6016773330156356E-5</v>
      </c>
      <c r="BA9" s="14">
        <v>3.5883856943783344E-5</v>
      </c>
      <c r="BB9" s="14">
        <v>3.5751585028125387E-5</v>
      </c>
      <c r="BC9" s="14">
        <v>3.5620039904606293E-5</v>
      </c>
      <c r="BD9" s="14">
        <v>3.5489271002261883E-5</v>
      </c>
      <c r="BE9" s="14">
        <v>3.5359288935229114E-5</v>
      </c>
      <c r="BF9" s="14">
        <v>3.5230054652750892E-5</v>
      </c>
      <c r="BG9" s="14">
        <v>3.510153824522978E-5</v>
      </c>
      <c r="BH9" s="14">
        <v>3.497370878428771E-5</v>
      </c>
      <c r="BI9" s="14">
        <v>3.4846549671034063E-5</v>
      </c>
      <c r="BJ9" s="14">
        <v>3.4720044118473136E-5</v>
      </c>
      <c r="BK9" s="14">
        <v>3.4594206533365417E-5</v>
      </c>
      <c r="BL9" s="14">
        <v>3.4469014128796276E-5</v>
      </c>
      <c r="BM9" s="14">
        <v>3.434447153570656E-5</v>
      </c>
      <c r="BN9" s="14">
        <v>3.4220562067128782E-5</v>
      </c>
      <c r="BO9" s="14">
        <v>3.4097284369947345E-5</v>
      </c>
      <c r="BP9" s="14">
        <v>3.3974651310643246E-5</v>
      </c>
      <c r="BQ9" s="14">
        <v>3.3852679612556282E-5</v>
      </c>
      <c r="BR9" s="14">
        <v>3.3731412442074227E-5</v>
      </c>
      <c r="BS9" s="14">
        <v>3.3610853331457794E-5</v>
      </c>
      <c r="BT9" s="14">
        <v>3.3602503171729998E-5</v>
      </c>
      <c r="BU9" s="14">
        <v>3.359470787277717E-5</v>
      </c>
      <c r="BV9" s="14">
        <v>3.3587473995402277E-5</v>
      </c>
      <c r="BW9" s="14">
        <v>3.3580802064872276E-5</v>
      </c>
      <c r="BX9" s="14">
        <v>3.3574692123352602E-5</v>
      </c>
      <c r="BY9" s="14">
        <v>3.3569147887966958E-5</v>
      </c>
      <c r="BZ9" s="14">
        <v>3.3564171315369903E-5</v>
      </c>
      <c r="CA9" s="14">
        <v>3.3559768601267973E-5</v>
      </c>
      <c r="CB9" s="14">
        <v>3.3555930585153986E-5</v>
      </c>
      <c r="CC9" s="14">
        <v>3.3552669818388946E-5</v>
      </c>
      <c r="CD9" s="14">
        <v>3.3549976564491491E-5</v>
      </c>
      <c r="CE9" s="14">
        <v>3.3547850974000863E-5</v>
      </c>
      <c r="CF9" s="14">
        <v>3.3546293912387592E-5</v>
      </c>
      <c r="CG9" s="14">
        <v>3.3545295526719481E-5</v>
      </c>
      <c r="CH9" s="14">
        <v>3.3544861249434111E-5</v>
      </c>
      <c r="CI9" s="14">
        <v>3.354498338451587E-5</v>
      </c>
      <c r="CJ9" s="14">
        <v>3.3545659254361305E-5</v>
      </c>
      <c r="CK9" s="14">
        <v>3.3546886333520914E-5</v>
      </c>
      <c r="CL9" s="14">
        <v>3.3548677274550791E-5</v>
      </c>
      <c r="CM9" s="14">
        <v>3.3551018877815263E-5</v>
      </c>
    </row>
    <row r="10" spans="1:91" x14ac:dyDescent="0.25">
      <c r="A10" s="20" t="s">
        <v>1</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14">
        <v>3.2802454837634565E-5</v>
      </c>
      <c r="AG10" s="14">
        <v>3.2755266969488529E-5</v>
      </c>
      <c r="AH10" s="14">
        <v>3.2706321068699752E-5</v>
      </c>
      <c r="AI10" s="14">
        <v>3.2656624641005933E-5</v>
      </c>
      <c r="AJ10" s="14">
        <v>3.260643740378941E-5</v>
      </c>
      <c r="AK10" s="14">
        <v>3.2555832309377881E-5</v>
      </c>
      <c r="AL10" s="14">
        <v>3.2504830806027448E-5</v>
      </c>
      <c r="AM10" s="14">
        <v>3.2453563213083297E-5</v>
      </c>
      <c r="AN10" s="14">
        <v>3.2402197217146604E-5</v>
      </c>
      <c r="AO10" s="14">
        <v>3.2350813318517766E-5</v>
      </c>
      <c r="AP10" s="14">
        <v>3.2299550818264349E-5</v>
      </c>
      <c r="AQ10" s="14">
        <v>3.2248450854618708E-5</v>
      </c>
      <c r="AR10" s="14">
        <v>3.2197544023781722E-5</v>
      </c>
      <c r="AS10" s="14">
        <v>3.2146848160766819E-5</v>
      </c>
      <c r="AT10" s="14">
        <v>3.2096353689798707E-5</v>
      </c>
      <c r="AU10" s="14">
        <v>3.2046106955147048E-5</v>
      </c>
      <c r="AV10" s="14">
        <v>3.2141497387667968E-5</v>
      </c>
      <c r="AW10" s="14">
        <v>3.2237471864924206E-5</v>
      </c>
      <c r="AX10" s="14">
        <v>3.2333952858260567E-5</v>
      </c>
      <c r="AY10" s="14">
        <v>3.2430882594832423E-5</v>
      </c>
      <c r="AZ10" s="14">
        <v>3.252824084985104E-5</v>
      </c>
      <c r="BA10" s="14">
        <v>3.2626043771889077E-5</v>
      </c>
      <c r="BB10" s="14">
        <v>3.2724334507413949E-5</v>
      </c>
      <c r="BC10" s="14">
        <v>3.2823187104594656E-5</v>
      </c>
      <c r="BD10" s="14">
        <v>3.2922647348466289E-5</v>
      </c>
      <c r="BE10" s="14">
        <v>3.3022726225326942E-5</v>
      </c>
      <c r="BF10" s="14">
        <v>3.3123388546184533E-5</v>
      </c>
      <c r="BG10" s="14">
        <v>3.322460737319037E-5</v>
      </c>
      <c r="BH10" s="14">
        <v>3.3326353757518896E-5</v>
      </c>
      <c r="BI10" s="14">
        <v>3.3428611963271228E-5</v>
      </c>
      <c r="BJ10" s="14">
        <v>3.3531365432526505E-5</v>
      </c>
      <c r="BK10" s="14">
        <v>3.3634627298655102E-5</v>
      </c>
      <c r="BL10" s="14">
        <v>3.3738374843246775E-5</v>
      </c>
      <c r="BM10" s="14">
        <v>3.3842611651175989E-5</v>
      </c>
      <c r="BN10" s="14">
        <v>3.3947320107804405E-5</v>
      </c>
      <c r="BO10" s="14">
        <v>3.4052497461805553E-5</v>
      </c>
      <c r="BP10" s="14">
        <v>3.4158154753509541E-5</v>
      </c>
      <c r="BQ10" s="14">
        <v>3.4264307410199167E-5</v>
      </c>
      <c r="BR10" s="14">
        <v>3.4370998047757487E-5</v>
      </c>
      <c r="BS10" s="14">
        <v>3.4478230191624447E-5</v>
      </c>
      <c r="BT10" s="14">
        <v>3.4469664543903668E-5</v>
      </c>
      <c r="BU10" s="14">
        <v>3.4461668075945619E-5</v>
      </c>
      <c r="BV10" s="14">
        <v>3.4454247517864263E-5</v>
      </c>
      <c r="BW10" s="14">
        <v>3.4447403408481883E-5</v>
      </c>
      <c r="BX10" s="14">
        <v>3.4441135791052025E-5</v>
      </c>
      <c r="BY10" s="14">
        <v>3.4435448478624177E-5</v>
      </c>
      <c r="BZ10" s="14">
        <v>3.4430343478347179E-5</v>
      </c>
      <c r="CA10" s="14">
        <v>3.4425827145816816E-5</v>
      </c>
      <c r="CB10" s="14">
        <v>3.4421890084125702E-5</v>
      </c>
      <c r="CC10" s="14">
        <v>3.4418545168540914E-5</v>
      </c>
      <c r="CD10" s="14">
        <v>3.4415782411317079E-5</v>
      </c>
      <c r="CE10" s="14">
        <v>3.4413601966878305E-5</v>
      </c>
      <c r="CF10" s="14">
        <v>3.4412004723029851E-5</v>
      </c>
      <c r="CG10" s="14">
        <v>3.4410980572570303E-5</v>
      </c>
      <c r="CH10" s="14">
        <v>3.4410535088129198E-5</v>
      </c>
      <c r="CI10" s="14">
        <v>3.4410660375084007E-5</v>
      </c>
      <c r="CJ10" s="14">
        <v>3.441135368673192E-5</v>
      </c>
      <c r="CK10" s="14">
        <v>3.4412612432450478E-5</v>
      </c>
      <c r="CL10" s="14">
        <v>3.4414449591313397E-5</v>
      </c>
      <c r="CM10" s="14">
        <v>3.4416851623049204E-5</v>
      </c>
    </row>
    <row r="11" spans="1:91" x14ac:dyDescent="0.25">
      <c r="A11" s="20" t="s">
        <v>1</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14">
        <v>9.854236723099179E-6</v>
      </c>
      <c r="AG11" s="14">
        <v>9.9823313516283816E-6</v>
      </c>
      <c r="AH11" s="14">
        <v>1.0100376622903003E-5</v>
      </c>
      <c r="AI11" s="14">
        <v>1.0217954371032664E-5</v>
      </c>
      <c r="AJ11" s="14">
        <v>1.0335036222756833E-5</v>
      </c>
      <c r="AK11" s="14">
        <v>1.0451609591361124E-5</v>
      </c>
      <c r="AL11" s="14">
        <v>1.0567721275233579E-5</v>
      </c>
      <c r="AM11" s="14">
        <v>1.0683584645201572E-5</v>
      </c>
      <c r="AN11" s="14">
        <v>1.0799445063931594E-5</v>
      </c>
      <c r="AO11" s="14">
        <v>1.0915504194081234E-5</v>
      </c>
      <c r="AP11" s="14">
        <v>1.1031807456688384E-5</v>
      </c>
      <c r="AQ11" s="14">
        <v>1.1148309525294568E-5</v>
      </c>
      <c r="AR11" s="14">
        <v>1.1264870100794226E-5</v>
      </c>
      <c r="AS11" s="14">
        <v>1.1381328286422772E-5</v>
      </c>
      <c r="AT11" s="14">
        <v>1.1497512483415883E-5</v>
      </c>
      <c r="AU11" s="14">
        <v>1.1613397424679677E-5</v>
      </c>
      <c r="AV11" s="14">
        <v>1.1713798570050842E-5</v>
      </c>
      <c r="AW11" s="14">
        <v>1.1814470296277969E-5</v>
      </c>
      <c r="AX11" s="14">
        <v>1.191534638981658E-5</v>
      </c>
      <c r="AY11" s="14">
        <v>1.2016381020005536E-5</v>
      </c>
      <c r="AZ11" s="14">
        <v>1.2117558271218646E-5</v>
      </c>
      <c r="BA11" s="14">
        <v>1.2218890985596653E-5</v>
      </c>
      <c r="BB11" s="14">
        <v>1.2320406157975561E-5</v>
      </c>
      <c r="BC11" s="14">
        <v>1.2422163359147807E-5</v>
      </c>
      <c r="BD11" s="14">
        <v>1.2524187390788021E-5</v>
      </c>
      <c r="BE11" s="14">
        <v>1.2626483878628047E-5</v>
      </c>
      <c r="BF11" s="14">
        <v>1.2729030779148932E-5</v>
      </c>
      <c r="BG11" s="14">
        <v>1.2831824775562305E-5</v>
      </c>
      <c r="BH11" s="14">
        <v>1.293486824139877E-5</v>
      </c>
      <c r="BI11" s="14">
        <v>1.3038141931290572E-5</v>
      </c>
      <c r="BJ11" s="14">
        <v>1.3141646057248452E-5</v>
      </c>
      <c r="BK11" s="14">
        <v>1.324536198402301E-5</v>
      </c>
      <c r="BL11" s="14">
        <v>1.3349273223858244E-5</v>
      </c>
      <c r="BM11" s="14">
        <v>1.3453362055576217E-5</v>
      </c>
      <c r="BN11" s="14">
        <v>1.3557618363085972E-5</v>
      </c>
      <c r="BO11" s="14">
        <v>1.3662013491165603E-5</v>
      </c>
      <c r="BP11" s="14">
        <v>1.3766547886425956E-5</v>
      </c>
      <c r="BQ11" s="14">
        <v>1.3871201491620626E-5</v>
      </c>
      <c r="BR11" s="14">
        <v>1.3975979456877814E-5</v>
      </c>
      <c r="BS11" s="14">
        <v>1.408086503385868E-5</v>
      </c>
      <c r="BT11" s="14">
        <v>1.4176705987784486E-5</v>
      </c>
      <c r="BU11" s="14">
        <v>1.4272897661288029E-5</v>
      </c>
      <c r="BV11" s="14">
        <v>1.4369405170972683E-5</v>
      </c>
      <c r="BW11" s="14">
        <v>1.4466221110106797E-5</v>
      </c>
      <c r="BX11" s="14">
        <v>1.4563333182956466E-5</v>
      </c>
      <c r="BY11" s="14">
        <v>1.4660743453509237E-5</v>
      </c>
      <c r="BZ11" s="14">
        <v>1.4758440388510096E-5</v>
      </c>
      <c r="CA11" s="14">
        <v>1.485643337428682E-5</v>
      </c>
      <c r="CB11" s="14">
        <v>1.4954723711917591E-5</v>
      </c>
      <c r="CC11" s="14">
        <v>1.5053310912873919E-5</v>
      </c>
      <c r="CD11" s="14">
        <v>1.5152187297695958E-5</v>
      </c>
      <c r="CE11" s="14">
        <v>1.5251347954090991E-5</v>
      </c>
      <c r="CF11" s="14">
        <v>1.535078884672587E-5</v>
      </c>
      <c r="CG11" s="14">
        <v>1.5450503085557794E-5</v>
      </c>
      <c r="CH11" s="14">
        <v>1.5550493837403647E-5</v>
      </c>
      <c r="CI11" s="14">
        <v>1.5650748955160461E-5</v>
      </c>
      <c r="CJ11" s="14">
        <v>1.5751267258813495E-5</v>
      </c>
      <c r="CK11" s="14">
        <v>1.5852032855683394E-5</v>
      </c>
      <c r="CL11" s="14">
        <v>1.5953046526604541E-5</v>
      </c>
      <c r="CM11" s="14">
        <v>1.6054290103878199E-5</v>
      </c>
    </row>
    <row r="12" spans="1:91" x14ac:dyDescent="0.25">
      <c r="A12" s="20" t="s">
        <v>1</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14">
        <v>2.1546611417777664E-5</v>
      </c>
      <c r="AG12" s="14">
        <v>2.1548776353901259E-5</v>
      </c>
      <c r="AH12" s="14">
        <v>2.1529813843228388E-5</v>
      </c>
      <c r="AI12" s="14">
        <v>2.1511796280261009E-5</v>
      </c>
      <c r="AJ12" s="14">
        <v>2.1494294630538175E-5</v>
      </c>
      <c r="AK12" s="14">
        <v>2.1477258718884035E-5</v>
      </c>
      <c r="AL12" s="14">
        <v>2.1460780711870611E-5</v>
      </c>
      <c r="AM12" s="14">
        <v>2.1445238306112089E-5</v>
      </c>
      <c r="AN12" s="14">
        <v>2.1430974190250699E-5</v>
      </c>
      <c r="AO12" s="14">
        <v>2.1418246228484336E-5</v>
      </c>
      <c r="AP12" s="14">
        <v>2.1406989135757382E-5</v>
      </c>
      <c r="AQ12" s="14">
        <v>2.1396971476561034E-5</v>
      </c>
      <c r="AR12" s="14">
        <v>2.1387819441490876E-5</v>
      </c>
      <c r="AS12" s="14">
        <v>2.1379160748666734E-5</v>
      </c>
      <c r="AT12" s="14">
        <v>2.1370586114888923E-5</v>
      </c>
      <c r="AU12" s="14">
        <v>2.136207988774734E-5</v>
      </c>
      <c r="AV12" s="14">
        <v>2.1431219936181367E-5</v>
      </c>
      <c r="AW12" s="14">
        <v>2.1500621928855455E-5</v>
      </c>
      <c r="AX12" s="14">
        <v>2.1570179413566521E-5</v>
      </c>
      <c r="AY12" s="14">
        <v>2.1639821924105715E-5</v>
      </c>
      <c r="AZ12" s="14">
        <v>2.1709567707921659E-5</v>
      </c>
      <c r="BA12" s="14">
        <v>2.1779462959994464E-5</v>
      </c>
      <c r="BB12" s="14">
        <v>2.1849626776714623E-5</v>
      </c>
      <c r="BC12" s="14">
        <v>2.1920278464497534E-5</v>
      </c>
      <c r="BD12" s="14">
        <v>2.1991551238002374E-5</v>
      </c>
      <c r="BE12" s="14">
        <v>2.2063475894961098E-5</v>
      </c>
      <c r="BF12" s="14">
        <v>2.2136022770592723E-5</v>
      </c>
      <c r="BG12" s="14">
        <v>2.2209233349265895E-5</v>
      </c>
      <c r="BH12" s="14">
        <v>2.2283196844612381E-5</v>
      </c>
      <c r="BI12" s="14">
        <v>2.2357890539718146E-5</v>
      </c>
      <c r="BJ12" s="14">
        <v>2.2433347003655922E-5</v>
      </c>
      <c r="BK12" s="14">
        <v>2.2509532403832295E-5</v>
      </c>
      <c r="BL12" s="14">
        <v>2.2586360106813801E-5</v>
      </c>
      <c r="BM12" s="14">
        <v>2.266373951206043E-5</v>
      </c>
      <c r="BN12" s="14">
        <v>2.2741629068060705E-5</v>
      </c>
      <c r="BO12" s="14">
        <v>2.2819945752611374E-5</v>
      </c>
      <c r="BP12" s="14">
        <v>2.2898700583336664E-5</v>
      </c>
      <c r="BQ12" s="14">
        <v>2.2977838939417841E-5</v>
      </c>
      <c r="BR12" s="14">
        <v>2.3057373635006435E-5</v>
      </c>
      <c r="BS12" s="14">
        <v>2.3137229080172518E-5</v>
      </c>
      <c r="BT12" s="14">
        <v>2.322088460377657E-5</v>
      </c>
      <c r="BU12" s="14">
        <v>2.3304856513304948E-5</v>
      </c>
      <c r="BV12" s="14">
        <v>2.3389124320775309E-5</v>
      </c>
      <c r="BW12" s="14">
        <v>2.3473652943025843E-5</v>
      </c>
      <c r="BX12" s="14">
        <v>2.3558450585572394E-5</v>
      </c>
      <c r="BY12" s="14">
        <v>2.3643525071400696E-5</v>
      </c>
      <c r="BZ12" s="14">
        <v>2.3728839924302104E-5</v>
      </c>
      <c r="CA12" s="14">
        <v>2.3814449363319564E-5</v>
      </c>
      <c r="CB12" s="14">
        <v>2.3900368603731259E-5</v>
      </c>
      <c r="CC12" s="14">
        <v>2.398661922121495E-5</v>
      </c>
      <c r="CD12" s="14">
        <v>2.4073166653929001E-5</v>
      </c>
      <c r="CE12" s="14">
        <v>2.4160049413654472E-5</v>
      </c>
      <c r="CF12" s="14">
        <v>2.4247233568978547E-5</v>
      </c>
      <c r="CG12" s="14">
        <v>2.4334710078056624E-5</v>
      </c>
      <c r="CH12" s="14">
        <v>2.4422475304205185E-5</v>
      </c>
      <c r="CI12" s="14">
        <v>2.4510534334148943E-5</v>
      </c>
      <c r="CJ12" s="14">
        <v>2.4598868961428005E-5</v>
      </c>
      <c r="CK12" s="14">
        <v>2.4687474773804851E-5</v>
      </c>
      <c r="CL12" s="14">
        <v>2.4776359815924639E-5</v>
      </c>
      <c r="CM12" s="14">
        <v>2.4865496205584895E-5</v>
      </c>
    </row>
    <row r="14" spans="1:91" x14ac:dyDescent="0.25">
      <c r="A14" s="20" t="s">
        <v>4</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14">
        <v>7.2579400635636128E-5</v>
      </c>
      <c r="AG14" s="14">
        <v>7.2710750357848772E-5</v>
      </c>
      <c r="AH14" s="14">
        <v>7.2835631481469562E-5</v>
      </c>
      <c r="AI14" s="14">
        <v>7.2966844650889425E-5</v>
      </c>
      <c r="AJ14" s="14">
        <v>7.3104359921105733E-5</v>
      </c>
      <c r="AK14" s="14">
        <v>7.3248246864508071E-5</v>
      </c>
      <c r="AL14" s="14">
        <v>7.3398754505103175E-5</v>
      </c>
      <c r="AM14" s="14">
        <v>7.3555626460515322E-5</v>
      </c>
      <c r="AN14" s="14">
        <v>7.3718630250443402E-5</v>
      </c>
      <c r="AO14" s="14">
        <v>7.3887930394828121E-5</v>
      </c>
      <c r="AP14" s="14">
        <v>7.4063048210976443E-5</v>
      </c>
      <c r="AQ14" s="14">
        <v>7.4244147109695115E-5</v>
      </c>
      <c r="AR14" s="14">
        <v>7.4431632375143155E-5</v>
      </c>
      <c r="AS14" s="14">
        <v>7.4625871636400709E-5</v>
      </c>
      <c r="AT14" s="14">
        <v>7.4827372348252132E-5</v>
      </c>
      <c r="AU14" s="14">
        <v>7.5036047961920654E-5</v>
      </c>
      <c r="AV14" s="14">
        <v>7.5196129754424222E-5</v>
      </c>
      <c r="AW14" s="14">
        <v>7.5362226892668419E-5</v>
      </c>
      <c r="AX14" s="14">
        <v>7.5533423136030673E-5</v>
      </c>
      <c r="AY14" s="14">
        <v>7.570918252286068E-5</v>
      </c>
      <c r="AZ14" s="14">
        <v>7.5889042320633371E-5</v>
      </c>
      <c r="BA14" s="14">
        <v>7.6072967370297419E-5</v>
      </c>
      <c r="BB14" s="14">
        <v>7.6260690065726422E-5</v>
      </c>
      <c r="BC14" s="14">
        <v>7.6451712192685824E-5</v>
      </c>
      <c r="BD14" s="14">
        <v>7.6645708716077289E-5</v>
      </c>
      <c r="BE14" s="14">
        <v>7.6842653727074298E-5</v>
      </c>
      <c r="BF14" s="14">
        <v>7.7042342470197924E-5</v>
      </c>
      <c r="BG14" s="14">
        <v>7.724507134193393E-5</v>
      </c>
      <c r="BH14" s="14">
        <v>7.7450697007099199E-5</v>
      </c>
      <c r="BI14" s="14">
        <v>7.7659336093488269E-5</v>
      </c>
      <c r="BJ14" s="14">
        <v>7.7871119041523682E-5</v>
      </c>
      <c r="BK14" s="14">
        <v>7.8085962512260875E-5</v>
      </c>
      <c r="BL14" s="14">
        <v>7.8304194048995108E-5</v>
      </c>
      <c r="BM14" s="14">
        <v>7.8526200171564843E-5</v>
      </c>
      <c r="BN14" s="14">
        <v>7.8752113447964735E-5</v>
      </c>
      <c r="BO14" s="14">
        <v>7.8982140394694782E-5</v>
      </c>
      <c r="BP14" s="14">
        <v>7.9215967873173866E-5</v>
      </c>
      <c r="BQ14" s="14">
        <v>7.9453663292605763E-5</v>
      </c>
      <c r="BR14" s="14">
        <v>7.9694685625893665E-5</v>
      </c>
      <c r="BS14" s="14">
        <v>8.0939140319541284E-5</v>
      </c>
      <c r="BT14" s="14">
        <v>8.1144580689791697E-5</v>
      </c>
      <c r="BU14" s="14">
        <v>8.1352255328899303E-5</v>
      </c>
      <c r="BV14" s="14">
        <v>8.1561589635048809E-5</v>
      </c>
      <c r="BW14" s="14">
        <v>8.1772238866018886E-5</v>
      </c>
      <c r="BX14" s="14">
        <v>8.1983732728382883E-5</v>
      </c>
      <c r="BY14" s="14">
        <v>8.2195784794655147E-5</v>
      </c>
      <c r="BZ14" s="14">
        <v>8.240854022039316E-5</v>
      </c>
      <c r="CA14" s="14">
        <v>8.2621769860770545E-5</v>
      </c>
      <c r="CB14" s="14">
        <v>8.2835636290142024E-5</v>
      </c>
      <c r="CC14" s="14">
        <v>8.3049975000763771E-5</v>
      </c>
      <c r="CD14" s="14">
        <v>8.3264965361052375E-5</v>
      </c>
      <c r="CE14" s="14">
        <v>8.3480476330671094E-5</v>
      </c>
      <c r="CF14" s="14">
        <v>8.3696427440170748E-5</v>
      </c>
      <c r="CG14" s="14">
        <v>8.3912861801149424E-5</v>
      </c>
      <c r="CH14" s="14">
        <v>8.4129687508903073E-5</v>
      </c>
      <c r="CI14" s="14">
        <v>8.4347050159480082E-5</v>
      </c>
      <c r="CJ14" s="14">
        <v>8.4564999780692071E-5</v>
      </c>
      <c r="CK14" s="14">
        <v>8.4783852786025421E-5</v>
      </c>
      <c r="CL14" s="14">
        <v>8.5003601175681514E-5</v>
      </c>
      <c r="CM14" s="14">
        <v>8.5224739069646827E-5</v>
      </c>
    </row>
    <row r="16" spans="1:91" x14ac:dyDescent="0.25">
      <c r="A16" s="20" t="s">
        <v>5</v>
      </c>
      <c r="B16" s="4">
        <v>0</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20">
        <v>2.6047124150016419E-5</v>
      </c>
      <c r="AG16" s="20">
        <v>2.5931820509822103E-5</v>
      </c>
      <c r="AH16" s="20">
        <v>2.5817027287951345E-5</v>
      </c>
      <c r="AI16" s="20">
        <v>2.5702742224918969E-5</v>
      </c>
      <c r="AJ16" s="20">
        <v>2.5588963071241946E-5</v>
      </c>
      <c r="AK16" s="20">
        <v>2.5475687587395098E-5</v>
      </c>
      <c r="AL16" s="20">
        <v>2.5362913543767027E-5</v>
      </c>
      <c r="AM16" s="20">
        <v>2.5250638720616227E-5</v>
      </c>
      <c r="AN16" s="20">
        <v>2.5138860908027395E-5</v>
      </c>
      <c r="AO16" s="20">
        <v>2.5027577905867931E-5</v>
      </c>
      <c r="AP16" s="20">
        <v>2.4916787523744632E-5</v>
      </c>
      <c r="AQ16" s="20">
        <v>2.4806487580960574E-5</v>
      </c>
      <c r="AR16" s="20">
        <v>2.4696675906472202E-5</v>
      </c>
      <c r="AS16" s="20">
        <v>2.4587350338846587E-5</v>
      </c>
      <c r="AT16" s="20">
        <v>2.4478508726218878E-5</v>
      </c>
      <c r="AU16" s="20">
        <v>2.4370148926249962E-5</v>
      </c>
      <c r="AV16" s="20">
        <v>2.4378852289661097E-5</v>
      </c>
      <c r="AW16" s="20">
        <v>2.438755876132302E-5</v>
      </c>
      <c r="AX16" s="20">
        <v>2.4396268342345792E-5</v>
      </c>
      <c r="AY16" s="20">
        <v>2.4404981033839863E-5</v>
      </c>
      <c r="AZ16" s="20">
        <v>2.4413696836916083E-5</v>
      </c>
      <c r="BA16" s="20">
        <v>2.4422415752685697E-5</v>
      </c>
      <c r="BB16" s="20">
        <v>2.443113778226035E-5</v>
      </c>
      <c r="BC16" s="20">
        <v>2.4439862926752079E-5</v>
      </c>
      <c r="BD16" s="20">
        <v>2.4448591187273323E-5</v>
      </c>
      <c r="BE16" s="20">
        <v>2.4457322564936916E-5</v>
      </c>
      <c r="BF16" s="20">
        <v>2.4466057060856087E-5</v>
      </c>
      <c r="BG16" s="20">
        <v>2.4474794676144469E-5</v>
      </c>
      <c r="BH16" s="20">
        <v>2.4483535411916089E-5</v>
      </c>
      <c r="BI16" s="20">
        <v>2.4492279269285369E-5</v>
      </c>
      <c r="BJ16" s="20">
        <v>2.4501026249367136E-5</v>
      </c>
      <c r="BK16" s="20">
        <v>2.4509776353276607E-5</v>
      </c>
      <c r="BL16" s="20">
        <v>2.4518529582129402E-5</v>
      </c>
      <c r="BM16" s="20">
        <v>2.4527285937041538E-5</v>
      </c>
      <c r="BN16" s="20">
        <v>2.4536045419129436E-5</v>
      </c>
      <c r="BO16" s="20">
        <v>2.4544808029509907E-5</v>
      </c>
      <c r="BP16" s="20">
        <v>2.4553573769300165E-5</v>
      </c>
      <c r="BQ16" s="20">
        <v>2.4562342639617823E-5</v>
      </c>
      <c r="BR16" s="20">
        <v>2.4571114641580892E-5</v>
      </c>
      <c r="BS16" s="20">
        <v>2.4579889776307785E-5</v>
      </c>
      <c r="BT16" s="20">
        <v>2.4588668044917313E-5</v>
      </c>
      <c r="BU16" s="20">
        <v>2.4597449448528686E-5</v>
      </c>
      <c r="BV16" s="20">
        <v>2.460623398826151E-5</v>
      </c>
      <c r="BW16" s="20">
        <v>2.4615021665235799E-5</v>
      </c>
      <c r="BX16" s="20">
        <v>2.4623812480571962E-5</v>
      </c>
      <c r="BY16" s="20">
        <v>2.463260643539081E-5</v>
      </c>
      <c r="BZ16" s="20">
        <v>2.4641403530813551E-5</v>
      </c>
      <c r="CA16" s="20">
        <v>2.4650203767961796E-5</v>
      </c>
      <c r="CB16" s="20">
        <v>2.4659007147957558E-5</v>
      </c>
      <c r="CC16" s="20">
        <v>2.4667813671923248E-5</v>
      </c>
      <c r="CD16" s="20">
        <v>2.4676623340981674E-5</v>
      </c>
      <c r="CE16" s="20">
        <v>2.4685436156256055E-5</v>
      </c>
      <c r="CF16" s="20">
        <v>2.4694252118870006E-5</v>
      </c>
      <c r="CG16" s="20">
        <v>2.4703071229947542E-5</v>
      </c>
      <c r="CH16" s="20">
        <v>2.4711893490613081E-5</v>
      </c>
      <c r="CI16" s="20">
        <v>2.4720718901991441E-5</v>
      </c>
      <c r="CJ16" s="20">
        <v>2.4729547465207841E-5</v>
      </c>
      <c r="CK16" s="20">
        <v>2.4738379181387907E-5</v>
      </c>
      <c r="CL16" s="20">
        <v>2.4747214051657664E-5</v>
      </c>
      <c r="CM16" s="20">
        <v>2.4756052077143536E-5</v>
      </c>
    </row>
    <row r="17" spans="1:91" x14ac:dyDescent="0.25">
      <c r="A17" s="20" t="s">
        <v>1</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14">
        <v>2.0100000000000001E-4</v>
      </c>
      <c r="AG17" s="14">
        <v>2.0106666666666668E-4</v>
      </c>
      <c r="AH17" s="14">
        <v>2.0113333333333333E-4</v>
      </c>
      <c r="AI17" s="14">
        <v>2.0120000000000001E-4</v>
      </c>
      <c r="AJ17" s="14">
        <v>2.0126666666666666E-4</v>
      </c>
      <c r="AK17" s="14">
        <v>2.0133333333333334E-4</v>
      </c>
      <c r="AL17" s="14">
        <v>2.0140000000000002E-4</v>
      </c>
      <c r="AM17" s="14">
        <v>2.0146666666666667E-4</v>
      </c>
      <c r="AN17" s="14">
        <v>2.0153333333333334E-4</v>
      </c>
      <c r="AO17" s="14">
        <v>2.0159999999999999E-4</v>
      </c>
      <c r="AP17" s="14">
        <v>2.0166666666666667E-4</v>
      </c>
      <c r="AQ17" s="14">
        <v>2.0173333333333335E-4</v>
      </c>
      <c r="AR17" s="14">
        <v>2.018E-4</v>
      </c>
      <c r="AS17" s="14">
        <v>2.0186666666666668E-4</v>
      </c>
      <c r="AT17" s="14">
        <v>2.0193333333333333E-4</v>
      </c>
      <c r="AU17" s="14">
        <v>2.02E-4</v>
      </c>
      <c r="AV17" s="14">
        <v>2.0254166666666668E-4</v>
      </c>
      <c r="AW17" s="14">
        <v>2.0308333333333333E-4</v>
      </c>
      <c r="AX17" s="14">
        <v>2.03625E-4</v>
      </c>
      <c r="AY17" s="14">
        <v>2.0416666666666668E-4</v>
      </c>
      <c r="AZ17" s="14">
        <v>2.0470833333333333E-4</v>
      </c>
      <c r="BA17" s="14">
        <v>2.0525E-4</v>
      </c>
      <c r="BB17" s="14">
        <v>2.0579166666666668E-4</v>
      </c>
      <c r="BC17" s="14">
        <v>2.0633333333333333E-4</v>
      </c>
      <c r="BD17" s="14">
        <v>2.06875E-4</v>
      </c>
      <c r="BE17" s="14">
        <v>2.0741666666666668E-4</v>
      </c>
      <c r="BF17" s="14">
        <v>2.0795833333333332E-4</v>
      </c>
      <c r="BG17" s="14">
        <v>2.085E-4</v>
      </c>
      <c r="BH17" s="14">
        <v>2.0904166666666667E-4</v>
      </c>
      <c r="BI17" s="14">
        <v>2.0958333333333332E-4</v>
      </c>
      <c r="BJ17" s="14">
        <v>2.10125E-4</v>
      </c>
      <c r="BK17" s="14">
        <v>2.1066666666666667E-4</v>
      </c>
      <c r="BL17" s="14">
        <v>2.1120833333333332E-4</v>
      </c>
      <c r="BM17" s="14">
        <v>2.1175E-4</v>
      </c>
      <c r="BN17" s="14">
        <v>2.1229166666666667E-4</v>
      </c>
      <c r="BO17" s="14">
        <v>2.1283333333333332E-4</v>
      </c>
      <c r="BP17" s="14">
        <v>2.13375E-4</v>
      </c>
      <c r="BQ17" s="14">
        <v>2.1391666666666667E-4</v>
      </c>
      <c r="BR17" s="14">
        <v>2.1445833333333332E-4</v>
      </c>
      <c r="BS17" s="14">
        <v>2.1499999999999999E-4</v>
      </c>
      <c r="BT17" s="14">
        <v>2.1535E-4</v>
      </c>
      <c r="BU17" s="14">
        <v>2.1569999999999998E-4</v>
      </c>
      <c r="BV17" s="14">
        <v>2.1604999999999999E-4</v>
      </c>
      <c r="BW17" s="14">
        <v>2.164E-4</v>
      </c>
      <c r="BX17" s="14">
        <v>2.1674999999999998E-4</v>
      </c>
      <c r="BY17" s="14">
        <v>2.1709999999999999E-4</v>
      </c>
      <c r="BZ17" s="14">
        <v>2.1745E-4</v>
      </c>
      <c r="CA17" s="14">
        <v>2.1780000000000001E-4</v>
      </c>
      <c r="CB17" s="14">
        <v>2.1814999999999999E-4</v>
      </c>
      <c r="CC17" s="14">
        <v>2.185E-4</v>
      </c>
      <c r="CD17" s="14">
        <v>2.1885000000000001E-4</v>
      </c>
      <c r="CE17" s="14">
        <v>2.1919999999999999E-4</v>
      </c>
      <c r="CF17" s="14">
        <v>2.1955E-4</v>
      </c>
      <c r="CG17" s="14">
        <v>2.1990000000000001E-4</v>
      </c>
      <c r="CH17" s="14">
        <v>2.2025000000000001E-4</v>
      </c>
      <c r="CI17" s="14">
        <v>2.206E-4</v>
      </c>
      <c r="CJ17" s="14">
        <v>2.2095E-4</v>
      </c>
      <c r="CK17" s="14">
        <v>2.2130000000000001E-4</v>
      </c>
      <c r="CL17" s="14">
        <v>2.2164999999999999E-4</v>
      </c>
      <c r="CM17" s="14">
        <v>2.22E-4</v>
      </c>
    </row>
    <row r="18" spans="1:91" x14ac:dyDescent="0.25">
      <c r="A18" s="20" t="s">
        <v>2</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20">
        <v>3.1090007506599416E-5</v>
      </c>
      <c r="AG18" s="20">
        <v>3.1214866974497405E-5</v>
      </c>
      <c r="AH18" s="20">
        <v>3.1340227886041568E-5</v>
      </c>
      <c r="AI18" s="20">
        <v>3.1466092255061819E-5</v>
      </c>
      <c r="AJ18" s="20">
        <v>3.1592462103475722E-5</v>
      </c>
      <c r="AK18" s="20">
        <v>3.1719339461321004E-5</v>
      </c>
      <c r="AL18" s="20">
        <v>3.1846726366788155E-5</v>
      </c>
      <c r="AM18" s="20">
        <v>3.1974624866253171E-5</v>
      </c>
      <c r="AN18" s="20">
        <v>3.2103037014310414E-5</v>
      </c>
      <c r="AO18" s="20">
        <v>3.2231964873805633E-5</v>
      </c>
      <c r="AP18" s="20">
        <v>3.2361410515869112E-5</v>
      </c>
      <c r="AQ18" s="20">
        <v>3.2491376019948906E-5</v>
      </c>
      <c r="AR18" s="20">
        <v>3.2621863473844284E-5</v>
      </c>
      <c r="AS18" s="20">
        <v>3.2752874973739242E-5</v>
      </c>
      <c r="AT18" s="20">
        <v>3.288441262423619E-5</v>
      </c>
      <c r="AU18" s="20">
        <v>3.3016478538389752E-5</v>
      </c>
      <c r="AV18" s="20">
        <v>3.3049495016928139E-5</v>
      </c>
      <c r="AW18" s="20">
        <v>3.3082544511945068E-5</v>
      </c>
      <c r="AX18" s="20">
        <v>3.3115627056457015E-5</v>
      </c>
      <c r="AY18" s="20">
        <v>3.3148742683513472E-5</v>
      </c>
      <c r="AZ18" s="20">
        <v>3.3181891426196984E-5</v>
      </c>
      <c r="BA18" s="20">
        <v>3.3215073317623179E-5</v>
      </c>
      <c r="BB18" s="20">
        <v>3.3248288390940805E-5</v>
      </c>
      <c r="BC18" s="20">
        <v>3.3281536679331748E-5</v>
      </c>
      <c r="BD18" s="20">
        <v>3.3314818216011078E-5</v>
      </c>
      <c r="BE18" s="20">
        <v>3.3348133034227087E-5</v>
      </c>
      <c r="BF18" s="20">
        <v>3.3381481167261313E-5</v>
      </c>
      <c r="BG18" s="20">
        <v>3.3414862648428577E-5</v>
      </c>
      <c r="BH18" s="20">
        <v>3.3448277511077007E-5</v>
      </c>
      <c r="BI18" s="20">
        <v>3.3481725788588084E-5</v>
      </c>
      <c r="BJ18" s="20">
        <v>3.3515207514376674E-5</v>
      </c>
      <c r="BK18" s="20">
        <v>3.3548722721891052E-5</v>
      </c>
      <c r="BL18" s="20">
        <v>3.3582271444612947E-5</v>
      </c>
      <c r="BM18" s="20">
        <v>3.361585371605756E-5</v>
      </c>
      <c r="BN18" s="20">
        <v>3.3649469569773618E-5</v>
      </c>
      <c r="BO18" s="20">
        <v>3.3683119039343394E-5</v>
      </c>
      <c r="BP18" s="20">
        <v>3.3716802158382734E-5</v>
      </c>
      <c r="BQ18" s="20">
        <v>3.3750518960541119E-5</v>
      </c>
      <c r="BR18" s="20">
        <v>3.3784269479501661E-5</v>
      </c>
      <c r="BS18" s="20">
        <v>3.3818053748981164E-5</v>
      </c>
      <c r="BT18" s="20">
        <v>3.3851871802730143E-5</v>
      </c>
      <c r="BU18" s="20">
        <v>3.3885723674532874E-5</v>
      </c>
      <c r="BV18" s="20">
        <v>3.3919609398207405E-5</v>
      </c>
      <c r="BW18" s="20">
        <v>3.3953529007605609E-5</v>
      </c>
      <c r="BX18" s="20">
        <v>3.3987482536613218E-5</v>
      </c>
      <c r="BY18" s="20">
        <v>3.4021470019149833E-5</v>
      </c>
      <c r="BZ18" s="20">
        <v>3.4055491489168982E-5</v>
      </c>
      <c r="CA18" s="20">
        <v>3.4089546980658153E-5</v>
      </c>
      <c r="CB18" s="20">
        <v>3.412363652763881E-5</v>
      </c>
      <c r="CC18" s="20">
        <v>3.4157760164166448E-5</v>
      </c>
      <c r="CD18" s="20">
        <v>3.4191917924330613E-5</v>
      </c>
      <c r="CE18" s="20">
        <v>3.4226109842254942E-5</v>
      </c>
      <c r="CF18" s="20">
        <v>3.4260335952097197E-5</v>
      </c>
      <c r="CG18" s="20">
        <v>3.4294596288049293E-5</v>
      </c>
      <c r="CH18" s="20">
        <v>3.4328890884337344E-5</v>
      </c>
      <c r="CI18" s="20">
        <v>3.4363219775221679E-5</v>
      </c>
      <c r="CJ18" s="20">
        <v>3.4397582994996899E-5</v>
      </c>
      <c r="CK18" s="20">
        <v>3.4431980577991895E-5</v>
      </c>
      <c r="CL18" s="20">
        <v>3.4466412558569886E-5</v>
      </c>
      <c r="CM18" s="20">
        <v>3.4500878971128458E-5</v>
      </c>
    </row>
    <row r="19" spans="1:91" x14ac:dyDescent="0.25">
      <c r="A19" s="20" t="s">
        <v>2</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20">
        <v>1.9058062501626263E-5</v>
      </c>
      <c r="AG19" s="20">
        <v>1.9367949696774658E-5</v>
      </c>
      <c r="AH19" s="20">
        <v>1.9682875708104327E-5</v>
      </c>
      <c r="AI19" s="20">
        <v>2.0002922467585699E-5</v>
      </c>
      <c r="AJ19" s="20">
        <v>2.0328173239416362E-5</v>
      </c>
      <c r="AK19" s="20">
        <v>2.0658712641683296E-5</v>
      </c>
      <c r="AL19" s="20">
        <v>2.0994626668377332E-5</v>
      </c>
      <c r="AM19" s="20">
        <v>2.1336002711765583E-5</v>
      </c>
      <c r="AN19" s="20">
        <v>2.1682929585127624E-5</v>
      </c>
      <c r="AO19" s="20">
        <v>2.2035497545861405E-5</v>
      </c>
      <c r="AP19" s="20">
        <v>2.2393798318964842E-5</v>
      </c>
      <c r="AQ19" s="20">
        <v>2.2757925120899231E-5</v>
      </c>
      <c r="AR19" s="20">
        <v>2.3127972683840682E-5</v>
      </c>
      <c r="AS19" s="20">
        <v>2.3504037280325898E-5</v>
      </c>
      <c r="AT19" s="20">
        <v>2.3886216748298676E-5</v>
      </c>
      <c r="AU19" s="20">
        <v>2.4274610516563694E-5</v>
      </c>
      <c r="AV19" s="20">
        <v>2.4444532790179639E-5</v>
      </c>
      <c r="AW19" s="20">
        <v>2.4615644519710897E-5</v>
      </c>
      <c r="AX19" s="20">
        <v>2.4787954031348874E-5</v>
      </c>
      <c r="AY19" s="20">
        <v>2.4961469709568316E-5</v>
      </c>
      <c r="AZ19" s="20">
        <v>2.5136199997535295E-5</v>
      </c>
      <c r="BA19" s="20">
        <v>2.5312153397518044E-5</v>
      </c>
      <c r="BB19" s="20">
        <v>2.5489338471300669E-5</v>
      </c>
      <c r="BC19" s="20">
        <v>2.5667763840599773E-5</v>
      </c>
      <c r="BD19" s="20">
        <v>2.5847438187483973E-5</v>
      </c>
      <c r="BE19" s="20">
        <v>2.6028370254796361E-5</v>
      </c>
      <c r="BF19" s="20">
        <v>2.6210568846579936E-5</v>
      </c>
      <c r="BG19" s="20">
        <v>2.6394042828505995E-5</v>
      </c>
      <c r="BH19" s="20">
        <v>2.6578801128305539E-5</v>
      </c>
      <c r="BI19" s="20">
        <v>2.6764852736203677E-5</v>
      </c>
      <c r="BJ19" s="20">
        <v>2.6952206705357104E-5</v>
      </c>
      <c r="BK19" s="20">
        <v>2.7140872152294603E-5</v>
      </c>
      <c r="BL19" s="20">
        <v>2.7330858257360666E-5</v>
      </c>
      <c r="BM19" s="20">
        <v>2.7522174265162191E-5</v>
      </c>
      <c r="BN19" s="20">
        <v>2.7714829485018327E-5</v>
      </c>
      <c r="BO19" s="20">
        <v>2.7908833291413456E-5</v>
      </c>
      <c r="BP19" s="20">
        <v>2.8104195124453349E-5</v>
      </c>
      <c r="BQ19" s="20">
        <v>2.8300924490324521E-5</v>
      </c>
      <c r="BR19" s="20">
        <v>2.8499030961756792E-5</v>
      </c>
      <c r="BS19" s="20">
        <v>2.8698524178489089E-5</v>
      </c>
      <c r="BT19" s="20">
        <v>2.8899413847738511E-5</v>
      </c>
      <c r="BU19" s="20">
        <v>2.9101709744672679E-5</v>
      </c>
      <c r="BV19" s="20">
        <v>2.9305421712885388E-5</v>
      </c>
      <c r="BW19" s="20">
        <v>2.9510559664875587E-5</v>
      </c>
      <c r="BX19" s="20">
        <v>2.9717133582529715E-5</v>
      </c>
      <c r="BY19" s="20">
        <v>2.9925153517607422E-5</v>
      </c>
      <c r="BZ19" s="20">
        <v>3.0134629592230675E-5</v>
      </c>
      <c r="CA19" s="20">
        <v>3.0345571999376289E-5</v>
      </c>
      <c r="CB19" s="20">
        <v>3.0557991003371919E-5</v>
      </c>
      <c r="CC19" s="20">
        <v>3.0771896940395526E-5</v>
      </c>
      <c r="CD19" s="20">
        <v>3.0987300218978292E-5</v>
      </c>
      <c r="CE19" s="20">
        <v>3.120421132051114E-5</v>
      </c>
      <c r="CF19" s="20">
        <v>3.1422640799754715E-5</v>
      </c>
      <c r="CG19" s="20">
        <v>3.1642599285352998E-5</v>
      </c>
      <c r="CH19" s="20">
        <v>3.1864097480350471E-5</v>
      </c>
      <c r="CI19" s="20">
        <v>3.2087146162712921E-5</v>
      </c>
      <c r="CJ19" s="20">
        <v>3.2311756185851908E-5</v>
      </c>
      <c r="CK19" s="20">
        <v>3.2537938479152873E-5</v>
      </c>
      <c r="CL19" s="20">
        <v>3.2765704048506942E-5</v>
      </c>
      <c r="CM19" s="20">
        <v>3.299506397684649E-5</v>
      </c>
    </row>
    <row r="21" spans="1:91" x14ac:dyDescent="0.25">
      <c r="A21" s="20" t="s">
        <v>6</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20">
        <v>3.7310549777117386E-5</v>
      </c>
      <c r="AG21" s="14">
        <v>3.7387320455671127E-5</v>
      </c>
      <c r="AH21" s="14">
        <v>3.7464091134224867E-5</v>
      </c>
      <c r="AI21" s="14">
        <v>3.7540861812778601E-5</v>
      </c>
      <c r="AJ21" s="14">
        <v>3.7617632491332342E-5</v>
      </c>
      <c r="AK21" s="14">
        <v>3.7694403169886082E-5</v>
      </c>
      <c r="AL21" s="14">
        <v>3.7771173848439823E-5</v>
      </c>
      <c r="AM21" s="14">
        <v>3.7847944526993563E-5</v>
      </c>
      <c r="AN21" s="14">
        <v>3.7924715205547297E-5</v>
      </c>
      <c r="AO21" s="14">
        <v>3.8001485884101038E-5</v>
      </c>
      <c r="AP21" s="14">
        <v>3.8078256562654778E-5</v>
      </c>
      <c r="AQ21" s="14">
        <v>3.8155027241208519E-5</v>
      </c>
      <c r="AR21" s="14">
        <v>3.823179791976226E-5</v>
      </c>
      <c r="AS21" s="14">
        <v>3.8308568598315993E-5</v>
      </c>
      <c r="AT21" s="14">
        <v>3.8385339276869734E-5</v>
      </c>
      <c r="AU21" s="20">
        <v>3.8462109955423475E-5</v>
      </c>
      <c r="AV21" s="14">
        <v>3.8690126860987058E-5</v>
      </c>
      <c r="AW21" s="14">
        <v>3.8918143766550648E-5</v>
      </c>
      <c r="AX21" s="14">
        <v>3.9146160672114232E-5</v>
      </c>
      <c r="AY21" s="14">
        <v>3.9374177577677815E-5</v>
      </c>
      <c r="AZ21" s="14">
        <v>3.9602194483241399E-5</v>
      </c>
      <c r="BA21" s="14">
        <v>3.9830211388804982E-5</v>
      </c>
      <c r="BB21" s="14">
        <v>4.0058228294368573E-5</v>
      </c>
      <c r="BC21" s="14">
        <v>4.0286245199932156E-5</v>
      </c>
      <c r="BD21" s="14">
        <v>4.051426210549574E-5</v>
      </c>
      <c r="BE21" s="14">
        <v>4.074227901105933E-5</v>
      </c>
      <c r="BF21" s="14">
        <v>4.0970295916622914E-5</v>
      </c>
      <c r="BG21" s="14">
        <v>4.1198312822186497E-5</v>
      </c>
      <c r="BH21" s="14">
        <v>4.1426329727750081E-5</v>
      </c>
      <c r="BI21" s="14">
        <v>4.1654346633313664E-5</v>
      </c>
      <c r="BJ21" s="14">
        <v>4.1882363538877255E-5</v>
      </c>
      <c r="BK21" s="14">
        <v>4.2110380444440838E-5</v>
      </c>
      <c r="BL21" s="14">
        <v>4.2338397350004422E-5</v>
      </c>
      <c r="BM21" s="14">
        <v>4.2566414255568012E-5</v>
      </c>
      <c r="BN21" s="14">
        <v>4.2794431161131595E-5</v>
      </c>
      <c r="BO21" s="14">
        <v>4.3022448066695179E-5</v>
      </c>
      <c r="BP21" s="14">
        <v>4.3250464972258763E-5</v>
      </c>
      <c r="BQ21" s="14">
        <v>4.3478481877822346E-5</v>
      </c>
      <c r="BR21" s="14">
        <v>4.3706498783385936E-5</v>
      </c>
      <c r="BS21" s="20">
        <v>4.393451568894952E-5</v>
      </c>
      <c r="BT21" s="14">
        <v>4.393451568894952E-5</v>
      </c>
      <c r="BU21" s="14">
        <v>4.393451568894952E-5</v>
      </c>
      <c r="BV21" s="14">
        <v>4.393451568894952E-5</v>
      </c>
      <c r="BW21" s="14">
        <v>4.393451568894952E-5</v>
      </c>
      <c r="BX21" s="14">
        <v>4.393451568894952E-5</v>
      </c>
      <c r="BY21" s="14">
        <v>4.393451568894952E-5</v>
      </c>
      <c r="BZ21" s="14">
        <v>4.393451568894952E-5</v>
      </c>
      <c r="CA21" s="14">
        <v>4.393451568894952E-5</v>
      </c>
      <c r="CB21" s="14">
        <v>4.393451568894952E-5</v>
      </c>
      <c r="CC21" s="14">
        <v>4.393451568894952E-5</v>
      </c>
      <c r="CD21" s="14">
        <v>4.393451568894952E-5</v>
      </c>
      <c r="CE21" s="14">
        <v>4.393451568894952E-5</v>
      </c>
      <c r="CF21" s="14">
        <v>4.393451568894952E-5</v>
      </c>
      <c r="CG21" s="14">
        <v>4.393451568894952E-5</v>
      </c>
      <c r="CH21" s="14">
        <v>4.393451568894952E-5</v>
      </c>
      <c r="CI21" s="14">
        <v>4.393451568894952E-5</v>
      </c>
      <c r="CJ21" s="14">
        <v>4.393451568894952E-5</v>
      </c>
      <c r="CK21" s="14">
        <v>4.393451568894952E-5</v>
      </c>
      <c r="CL21" s="14">
        <v>4.393451568894952E-5</v>
      </c>
      <c r="CM21" s="20">
        <v>4.393451568894952E-5</v>
      </c>
    </row>
    <row r="22" spans="1:91" x14ac:dyDescent="0.25">
      <c r="A22" s="20" t="s">
        <v>1</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20">
        <v>5.3438335809806834E-5</v>
      </c>
      <c r="AG22" s="14">
        <v>5.3548291233283803E-5</v>
      </c>
      <c r="AH22" s="14">
        <v>5.3658246656760772E-5</v>
      </c>
      <c r="AI22" s="14">
        <v>5.3768202080237741E-5</v>
      </c>
      <c r="AJ22" s="14">
        <v>5.3878157503714709E-5</v>
      </c>
      <c r="AK22" s="14">
        <v>5.3988112927191678E-5</v>
      </c>
      <c r="AL22" s="14">
        <v>5.4098068350668647E-5</v>
      </c>
      <c r="AM22" s="14">
        <v>5.4208023774145616E-5</v>
      </c>
      <c r="AN22" s="14">
        <v>5.4317979197622585E-5</v>
      </c>
      <c r="AO22" s="14">
        <v>5.4427934621099554E-5</v>
      </c>
      <c r="AP22" s="14">
        <v>5.4537890044576523E-5</v>
      </c>
      <c r="AQ22" s="14">
        <v>5.4647845468053492E-5</v>
      </c>
      <c r="AR22" s="14">
        <v>5.4757800891530461E-5</v>
      </c>
      <c r="AS22" s="14">
        <v>5.4867756315007429E-5</v>
      </c>
      <c r="AT22" s="14">
        <v>5.4977711738484398E-5</v>
      </c>
      <c r="AU22" s="20">
        <v>5.5087667161961367E-5</v>
      </c>
      <c r="AV22" s="14">
        <v>5.4915471844219341E-5</v>
      </c>
      <c r="AW22" s="14">
        <v>5.4743276526477322E-5</v>
      </c>
      <c r="AX22" s="14">
        <v>5.4571081208735296E-5</v>
      </c>
      <c r="AY22" s="14">
        <v>5.439888589099327E-5</v>
      </c>
      <c r="AZ22" s="14">
        <v>5.4226690573251244E-5</v>
      </c>
      <c r="BA22" s="14">
        <v>5.4054495255509225E-5</v>
      </c>
      <c r="BB22" s="14">
        <v>5.3882299937767199E-5</v>
      </c>
      <c r="BC22" s="14">
        <v>5.3710104620025173E-5</v>
      </c>
      <c r="BD22" s="14">
        <v>5.3537909302283154E-5</v>
      </c>
      <c r="BE22" s="14">
        <v>5.3365713984541128E-5</v>
      </c>
      <c r="BF22" s="14">
        <v>5.3193518666799102E-5</v>
      </c>
      <c r="BG22" s="14">
        <v>5.3021323349057076E-5</v>
      </c>
      <c r="BH22" s="14">
        <v>5.2849128031315057E-5</v>
      </c>
      <c r="BI22" s="14">
        <v>5.2676932713573031E-5</v>
      </c>
      <c r="BJ22" s="14">
        <v>5.2504737395831005E-5</v>
      </c>
      <c r="BK22" s="14">
        <v>5.2332542078088986E-5</v>
      </c>
      <c r="BL22" s="14">
        <v>5.216034676034696E-5</v>
      </c>
      <c r="BM22" s="14">
        <v>5.1988151442604934E-5</v>
      </c>
      <c r="BN22" s="14">
        <v>5.1815956124862915E-5</v>
      </c>
      <c r="BO22" s="14">
        <v>5.1643760807120889E-5</v>
      </c>
      <c r="BP22" s="14">
        <v>5.1471565489378863E-5</v>
      </c>
      <c r="BQ22" s="14">
        <v>5.1299370171636837E-5</v>
      </c>
      <c r="BR22" s="14">
        <v>5.1127174853894818E-5</v>
      </c>
      <c r="BS22" s="20">
        <v>5.0954979536152792E-5</v>
      </c>
      <c r="BT22" s="14">
        <v>5.0954979536152792E-5</v>
      </c>
      <c r="BU22" s="14">
        <v>5.0954979536152792E-5</v>
      </c>
      <c r="BV22" s="14">
        <v>5.0954979536152792E-5</v>
      </c>
      <c r="BW22" s="14">
        <v>5.0954979536152792E-5</v>
      </c>
      <c r="BX22" s="14">
        <v>5.0954979536152792E-5</v>
      </c>
      <c r="BY22" s="14">
        <v>5.0954979536152792E-5</v>
      </c>
      <c r="BZ22" s="14">
        <v>5.0954979536152792E-5</v>
      </c>
      <c r="CA22" s="14">
        <v>5.0954979536152792E-5</v>
      </c>
      <c r="CB22" s="14">
        <v>5.0954979536152792E-5</v>
      </c>
      <c r="CC22" s="14">
        <v>5.0954979536152792E-5</v>
      </c>
      <c r="CD22" s="14">
        <v>5.0954979536152792E-5</v>
      </c>
      <c r="CE22" s="14">
        <v>5.0954979536152792E-5</v>
      </c>
      <c r="CF22" s="14">
        <v>5.0954979536152792E-5</v>
      </c>
      <c r="CG22" s="14">
        <v>5.0954979536152792E-5</v>
      </c>
      <c r="CH22" s="14">
        <v>5.0954979536152792E-5</v>
      </c>
      <c r="CI22" s="14">
        <v>5.0954979536152792E-5</v>
      </c>
      <c r="CJ22" s="14">
        <v>5.0954979536152792E-5</v>
      </c>
      <c r="CK22" s="14">
        <v>5.0954979536152792E-5</v>
      </c>
      <c r="CL22" s="14">
        <v>5.0954979536152792E-5</v>
      </c>
      <c r="CM22" s="20">
        <v>5.0954979536152792E-5</v>
      </c>
    </row>
    <row r="23" spans="1:91" x14ac:dyDescent="0.25">
      <c r="A23" s="20" t="s">
        <v>1</v>
      </c>
      <c r="B23" s="4">
        <v>0</v>
      </c>
      <c r="C23" s="4">
        <v>0</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20">
        <v>3.8032689450222883E-5</v>
      </c>
      <c r="AG23" s="14">
        <v>3.8110946012877659E-5</v>
      </c>
      <c r="AH23" s="14">
        <v>3.8189202575532442E-5</v>
      </c>
      <c r="AI23" s="14">
        <v>3.8267459138187219E-5</v>
      </c>
      <c r="AJ23" s="14">
        <v>3.8345715700842002E-5</v>
      </c>
      <c r="AK23" s="14">
        <v>3.8423972263496778E-5</v>
      </c>
      <c r="AL23" s="14">
        <v>3.8502228826151561E-5</v>
      </c>
      <c r="AM23" s="14">
        <v>3.8580485388806337E-5</v>
      </c>
      <c r="AN23" s="14">
        <v>3.865874195146112E-5</v>
      </c>
      <c r="AO23" s="14">
        <v>3.8736998514115897E-5</v>
      </c>
      <c r="AP23" s="14">
        <v>3.881525507677068E-5</v>
      </c>
      <c r="AQ23" s="14">
        <v>3.8893511639425456E-5</v>
      </c>
      <c r="AR23" s="14">
        <v>3.8971768202080239E-5</v>
      </c>
      <c r="AS23" s="14">
        <v>3.9050024764735016E-5</v>
      </c>
      <c r="AT23" s="14">
        <v>3.9128281327389799E-5</v>
      </c>
      <c r="AU23" s="20">
        <v>3.9206537890044575E-5</v>
      </c>
      <c r="AV23" s="14">
        <v>3.9035528779460066E-5</v>
      </c>
      <c r="AW23" s="14">
        <v>3.8864519668875558E-5</v>
      </c>
      <c r="AX23" s="14">
        <v>3.8693510558291049E-5</v>
      </c>
      <c r="AY23" s="14">
        <v>3.8522501447706541E-5</v>
      </c>
      <c r="AZ23" s="14">
        <v>3.8351492337122032E-5</v>
      </c>
      <c r="BA23" s="14">
        <v>3.8180483226537523E-5</v>
      </c>
      <c r="BB23" s="14">
        <v>3.8009474115953015E-5</v>
      </c>
      <c r="BC23" s="14">
        <v>3.7838465005368506E-5</v>
      </c>
      <c r="BD23" s="14">
        <v>3.7667455894783998E-5</v>
      </c>
      <c r="BE23" s="14">
        <v>3.7496446784199489E-5</v>
      </c>
      <c r="BF23" s="14">
        <v>3.7325437673614981E-5</v>
      </c>
      <c r="BG23" s="14">
        <v>3.7154428563030472E-5</v>
      </c>
      <c r="BH23" s="14">
        <v>3.6983419452445963E-5</v>
      </c>
      <c r="BI23" s="14">
        <v>3.6812410341861455E-5</v>
      </c>
      <c r="BJ23" s="14">
        <v>3.6641401231276946E-5</v>
      </c>
      <c r="BK23" s="14">
        <v>3.6470392120692438E-5</v>
      </c>
      <c r="BL23" s="14">
        <v>3.6299383010107929E-5</v>
      </c>
      <c r="BM23" s="14">
        <v>3.612837389952342E-5</v>
      </c>
      <c r="BN23" s="14">
        <v>3.5957364788938912E-5</v>
      </c>
      <c r="BO23" s="14">
        <v>3.5786355678354403E-5</v>
      </c>
      <c r="BP23" s="14">
        <v>3.5615346567769895E-5</v>
      </c>
      <c r="BQ23" s="14">
        <v>3.5444337457185386E-5</v>
      </c>
      <c r="BR23" s="14">
        <v>3.5273328346600878E-5</v>
      </c>
      <c r="BS23" s="20">
        <v>3.5102319236016369E-5</v>
      </c>
      <c r="BT23" s="14">
        <v>3.5102319236016369E-5</v>
      </c>
      <c r="BU23" s="14">
        <v>3.5102319236016369E-5</v>
      </c>
      <c r="BV23" s="14">
        <v>3.5102319236016369E-5</v>
      </c>
      <c r="BW23" s="14">
        <v>3.5102319236016369E-5</v>
      </c>
      <c r="BX23" s="14">
        <v>3.5102319236016369E-5</v>
      </c>
      <c r="BY23" s="14">
        <v>3.5102319236016369E-5</v>
      </c>
      <c r="BZ23" s="14">
        <v>3.5102319236016369E-5</v>
      </c>
      <c r="CA23" s="14">
        <v>3.5102319236016369E-5</v>
      </c>
      <c r="CB23" s="14">
        <v>3.5102319236016369E-5</v>
      </c>
      <c r="CC23" s="14">
        <v>3.5102319236016369E-5</v>
      </c>
      <c r="CD23" s="14">
        <v>3.5102319236016369E-5</v>
      </c>
      <c r="CE23" s="14">
        <v>3.5102319236016369E-5</v>
      </c>
      <c r="CF23" s="14">
        <v>3.5102319236016369E-5</v>
      </c>
      <c r="CG23" s="14">
        <v>3.5102319236016369E-5</v>
      </c>
      <c r="CH23" s="14">
        <v>3.5102319236016369E-5</v>
      </c>
      <c r="CI23" s="14">
        <v>3.5102319236016369E-5</v>
      </c>
      <c r="CJ23" s="14">
        <v>3.5102319236016369E-5</v>
      </c>
      <c r="CK23" s="14">
        <v>3.5102319236016369E-5</v>
      </c>
      <c r="CL23" s="14">
        <v>3.5102319236016369E-5</v>
      </c>
      <c r="CM23" s="20">
        <v>3.5102319236016369E-5</v>
      </c>
    </row>
    <row r="24" spans="1:91" x14ac:dyDescent="0.25">
      <c r="A24" s="20" t="s">
        <v>1</v>
      </c>
      <c r="B24" s="4">
        <v>0</v>
      </c>
      <c r="C24" s="4">
        <v>0</v>
      </c>
      <c r="D24" s="4">
        <v>0</v>
      </c>
      <c r="E24" s="4">
        <v>0</v>
      </c>
      <c r="F24" s="4">
        <v>0</v>
      </c>
      <c r="G24" s="4">
        <v>0</v>
      </c>
      <c r="H24" s="4">
        <v>0</v>
      </c>
      <c r="I24" s="4">
        <v>0</v>
      </c>
      <c r="J24" s="4">
        <v>0</v>
      </c>
      <c r="K24" s="4">
        <v>0</v>
      </c>
      <c r="L24" s="4">
        <v>0</v>
      </c>
      <c r="M24" s="4">
        <v>0</v>
      </c>
      <c r="N24" s="4">
        <v>0</v>
      </c>
      <c r="O24" s="4">
        <v>0</v>
      </c>
      <c r="P24" s="4">
        <v>0</v>
      </c>
      <c r="Q24" s="4">
        <v>0</v>
      </c>
      <c r="R24" s="4">
        <v>0</v>
      </c>
      <c r="S24" s="4">
        <v>0</v>
      </c>
      <c r="T24" s="4">
        <v>0</v>
      </c>
      <c r="U24" s="4">
        <v>0</v>
      </c>
      <c r="V24" s="4">
        <v>0</v>
      </c>
      <c r="W24" s="4">
        <v>0</v>
      </c>
      <c r="X24" s="4">
        <v>0</v>
      </c>
      <c r="Y24" s="4">
        <v>0</v>
      </c>
      <c r="Z24" s="4">
        <v>0</v>
      </c>
      <c r="AA24" s="4">
        <v>0</v>
      </c>
      <c r="AB24" s="4">
        <v>0</v>
      </c>
      <c r="AC24" s="4">
        <v>0</v>
      </c>
      <c r="AD24" s="4">
        <v>0</v>
      </c>
      <c r="AE24" s="4">
        <v>0</v>
      </c>
      <c r="AF24" s="20">
        <v>3.3218424962852898E-5</v>
      </c>
      <c r="AG24" s="14">
        <v>3.3286775631500744E-5</v>
      </c>
      <c r="AH24" s="14">
        <v>3.3355126300148591E-5</v>
      </c>
      <c r="AI24" s="14">
        <v>3.3423476968796431E-5</v>
      </c>
      <c r="AJ24" s="14">
        <v>3.3491827637444278E-5</v>
      </c>
      <c r="AK24" s="14">
        <v>3.3560178306092124E-5</v>
      </c>
      <c r="AL24" s="14">
        <v>3.3628528974739971E-5</v>
      </c>
      <c r="AM24" s="14">
        <v>3.3696879643387817E-5</v>
      </c>
      <c r="AN24" s="14">
        <v>3.3765230312035657E-5</v>
      </c>
      <c r="AO24" s="14">
        <v>3.3833580980683504E-5</v>
      </c>
      <c r="AP24" s="14">
        <v>3.3901931649331351E-5</v>
      </c>
      <c r="AQ24" s="14">
        <v>3.3970282317979197E-5</v>
      </c>
      <c r="AR24" s="14">
        <v>3.4038632986627044E-5</v>
      </c>
      <c r="AS24" s="14">
        <v>3.4106983655274884E-5</v>
      </c>
      <c r="AT24" s="14">
        <v>3.417533432392273E-5</v>
      </c>
      <c r="AU24" s="20">
        <v>3.4243684992570577E-5</v>
      </c>
      <c r="AV24" s="14">
        <v>3.4317205848666858E-5</v>
      </c>
      <c r="AW24" s="14">
        <v>3.4390726704763139E-5</v>
      </c>
      <c r="AX24" s="14">
        <v>3.446424756085942E-5</v>
      </c>
      <c r="AY24" s="14">
        <v>3.4537768416955701E-5</v>
      </c>
      <c r="AZ24" s="14">
        <v>3.4611289273051982E-5</v>
      </c>
      <c r="BA24" s="14">
        <v>3.4684810129148263E-5</v>
      </c>
      <c r="BB24" s="14">
        <v>3.4758330985244537E-5</v>
      </c>
      <c r="BC24" s="14">
        <v>3.4831851841340818E-5</v>
      </c>
      <c r="BD24" s="14">
        <v>3.4905372697437099E-5</v>
      </c>
      <c r="BE24" s="14">
        <v>3.497889355353338E-5</v>
      </c>
      <c r="BF24" s="14">
        <v>3.5052414409629662E-5</v>
      </c>
      <c r="BG24" s="14">
        <v>3.5125935265725943E-5</v>
      </c>
      <c r="BH24" s="14">
        <v>3.5199456121822224E-5</v>
      </c>
      <c r="BI24" s="14">
        <v>3.5272976977918505E-5</v>
      </c>
      <c r="BJ24" s="14">
        <v>3.5346497834014786E-5</v>
      </c>
      <c r="BK24" s="14">
        <v>3.5420018690111067E-5</v>
      </c>
      <c r="BL24" s="14">
        <v>3.5493539546207348E-5</v>
      </c>
      <c r="BM24" s="14">
        <v>3.5567060402303622E-5</v>
      </c>
      <c r="BN24" s="14">
        <v>3.5640581258399903E-5</v>
      </c>
      <c r="BO24" s="14">
        <v>3.5714102114496184E-5</v>
      </c>
      <c r="BP24" s="14">
        <v>3.5787622970592465E-5</v>
      </c>
      <c r="BQ24" s="14">
        <v>3.5861143826688746E-5</v>
      </c>
      <c r="BR24" s="14">
        <v>3.5934664682785027E-5</v>
      </c>
      <c r="BS24" s="20">
        <v>3.6008185538881308E-5</v>
      </c>
      <c r="BT24" s="14">
        <v>3.6008185538881308E-5</v>
      </c>
      <c r="BU24" s="14">
        <v>3.6008185538881308E-5</v>
      </c>
      <c r="BV24" s="14">
        <v>3.6008185538881308E-5</v>
      </c>
      <c r="BW24" s="14">
        <v>3.6008185538881308E-5</v>
      </c>
      <c r="BX24" s="14">
        <v>3.6008185538881308E-5</v>
      </c>
      <c r="BY24" s="14">
        <v>3.6008185538881308E-5</v>
      </c>
      <c r="BZ24" s="14">
        <v>3.6008185538881308E-5</v>
      </c>
      <c r="CA24" s="14">
        <v>3.6008185538881308E-5</v>
      </c>
      <c r="CB24" s="14">
        <v>3.6008185538881308E-5</v>
      </c>
      <c r="CC24" s="14">
        <v>3.6008185538881308E-5</v>
      </c>
      <c r="CD24" s="14">
        <v>3.6008185538881308E-5</v>
      </c>
      <c r="CE24" s="14">
        <v>3.6008185538881308E-5</v>
      </c>
      <c r="CF24" s="14">
        <v>3.6008185538881308E-5</v>
      </c>
      <c r="CG24" s="14">
        <v>3.6008185538881308E-5</v>
      </c>
      <c r="CH24" s="14">
        <v>3.6008185538881308E-5</v>
      </c>
      <c r="CI24" s="14">
        <v>3.6008185538881308E-5</v>
      </c>
      <c r="CJ24" s="14">
        <v>3.6008185538881308E-5</v>
      </c>
      <c r="CK24" s="14">
        <v>3.6008185538881308E-5</v>
      </c>
      <c r="CL24" s="14">
        <v>3.6008185538881308E-5</v>
      </c>
      <c r="CM24" s="20">
        <v>3.6008185538881308E-5</v>
      </c>
    </row>
    <row r="25" spans="1:91" x14ac:dyDescent="0.25">
      <c r="A25" s="20" t="s">
        <v>1</v>
      </c>
      <c r="B25" s="4">
        <v>0</v>
      </c>
      <c r="C25" s="4">
        <v>0</v>
      </c>
      <c r="D25" s="4">
        <v>0</v>
      </c>
      <c r="E25" s="4">
        <v>0</v>
      </c>
      <c r="F25" s="4">
        <v>0</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0</v>
      </c>
      <c r="Y25" s="4">
        <v>0</v>
      </c>
      <c r="Z25" s="4">
        <v>0</v>
      </c>
      <c r="AA25" s="4">
        <v>0</v>
      </c>
      <c r="AB25" s="4">
        <v>0</v>
      </c>
      <c r="AC25" s="4">
        <v>0</v>
      </c>
      <c r="AD25" s="4">
        <v>0</v>
      </c>
      <c r="AE25" s="4">
        <v>0</v>
      </c>
      <c r="AF25" s="20">
        <v>1.5999999999999999E-5</v>
      </c>
      <c r="AG25" s="14">
        <v>1.6200000000000001E-5</v>
      </c>
      <c r="AH25" s="14">
        <v>1.6399999999999999E-5</v>
      </c>
      <c r="AI25" s="14">
        <v>1.66E-5</v>
      </c>
      <c r="AJ25" s="14">
        <v>1.6799999999999998E-5</v>
      </c>
      <c r="AK25" s="14">
        <v>1.7E-5</v>
      </c>
      <c r="AL25" s="14">
        <v>1.7200000000000001E-5</v>
      </c>
      <c r="AM25" s="14">
        <v>1.7399999999999999E-5</v>
      </c>
      <c r="AN25" s="14">
        <v>1.7600000000000001E-5</v>
      </c>
      <c r="AO25" s="14">
        <v>1.7799999999999999E-5</v>
      </c>
      <c r="AP25" s="14">
        <v>1.8E-5</v>
      </c>
      <c r="AQ25" s="14">
        <v>1.8200000000000002E-5</v>
      </c>
      <c r="AR25" s="14">
        <v>1.84E-5</v>
      </c>
      <c r="AS25" s="14">
        <v>1.8600000000000001E-5</v>
      </c>
      <c r="AT25" s="14">
        <v>1.88E-5</v>
      </c>
      <c r="AU25" s="20">
        <v>1.9000000000000001E-5</v>
      </c>
      <c r="AV25" s="14">
        <v>1.9041666666666668E-5</v>
      </c>
      <c r="AW25" s="14">
        <v>1.9083333333333334E-5</v>
      </c>
      <c r="AX25" s="14">
        <v>1.9125000000000001E-5</v>
      </c>
      <c r="AY25" s="14">
        <v>1.9166666666666667E-5</v>
      </c>
      <c r="AZ25" s="14">
        <v>1.9208333333333334E-5</v>
      </c>
      <c r="BA25" s="14">
        <v>1.925E-5</v>
      </c>
      <c r="BB25" s="14">
        <v>1.9291666666666667E-5</v>
      </c>
      <c r="BC25" s="14">
        <v>1.9333333333333333E-5</v>
      </c>
      <c r="BD25" s="14">
        <v>1.9375E-5</v>
      </c>
      <c r="BE25" s="14">
        <v>1.9416666666666667E-5</v>
      </c>
      <c r="BF25" s="14">
        <v>1.9458333333333333E-5</v>
      </c>
      <c r="BG25" s="14">
        <v>1.95E-5</v>
      </c>
      <c r="BH25" s="14">
        <v>1.954166666666667E-5</v>
      </c>
      <c r="BI25" s="14">
        <v>1.9583333333333336E-5</v>
      </c>
      <c r="BJ25" s="14">
        <v>1.9625000000000003E-5</v>
      </c>
      <c r="BK25" s="14">
        <v>1.9666666666666669E-5</v>
      </c>
      <c r="BL25" s="14">
        <v>1.9708333333333336E-5</v>
      </c>
      <c r="BM25" s="14">
        <v>1.9750000000000002E-5</v>
      </c>
      <c r="BN25" s="14">
        <v>1.9791666666666669E-5</v>
      </c>
      <c r="BO25" s="14">
        <v>1.9833333333333335E-5</v>
      </c>
      <c r="BP25" s="14">
        <v>1.9875000000000002E-5</v>
      </c>
      <c r="BQ25" s="14">
        <v>1.9916666666666669E-5</v>
      </c>
      <c r="BR25" s="14">
        <v>1.9958333333333335E-5</v>
      </c>
      <c r="BS25" s="20">
        <v>2.0000000000000002E-5</v>
      </c>
      <c r="BT25" s="14">
        <v>2.0050000000000003E-5</v>
      </c>
      <c r="BU25" s="14">
        <v>2.0100000000000001E-5</v>
      </c>
      <c r="BV25" s="14">
        <v>2.0150000000000002E-5</v>
      </c>
      <c r="BW25" s="14">
        <v>2.02E-5</v>
      </c>
      <c r="BX25" s="14">
        <v>2.0250000000000001E-5</v>
      </c>
      <c r="BY25" s="14">
        <v>2.0300000000000002E-5</v>
      </c>
      <c r="BZ25" s="14">
        <v>2.035E-5</v>
      </c>
      <c r="CA25" s="14">
        <v>2.0400000000000001E-5</v>
      </c>
      <c r="CB25" s="14">
        <v>2.0449999999999999E-5</v>
      </c>
      <c r="CC25" s="14">
        <v>2.05E-5</v>
      </c>
      <c r="CD25" s="14">
        <v>2.0550000000000001E-5</v>
      </c>
      <c r="CE25" s="14">
        <v>2.0599999999999999E-5</v>
      </c>
      <c r="CF25" s="14">
        <v>2.065E-5</v>
      </c>
      <c r="CG25" s="14">
        <v>2.0699999999999998E-5</v>
      </c>
      <c r="CH25" s="14">
        <v>2.075E-5</v>
      </c>
      <c r="CI25" s="14">
        <v>2.0800000000000001E-5</v>
      </c>
      <c r="CJ25" s="14">
        <v>2.0849999999999999E-5</v>
      </c>
      <c r="CK25" s="14">
        <v>2.09E-5</v>
      </c>
      <c r="CL25" s="14">
        <v>2.0949999999999998E-5</v>
      </c>
      <c r="CM25" s="20">
        <v>2.0999999999999999E-5</v>
      </c>
    </row>
    <row r="26" spans="1:91" x14ac:dyDescent="0.25">
      <c r="A26" s="20" t="s">
        <v>1</v>
      </c>
      <c r="B26" s="4">
        <v>0</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20">
        <v>3.6000000000000001E-5</v>
      </c>
      <c r="AG26" s="14">
        <v>3.5866666666666667E-5</v>
      </c>
      <c r="AH26" s="14">
        <v>3.5733333333333332E-5</v>
      </c>
      <c r="AI26" s="14">
        <v>3.5599999999999998E-5</v>
      </c>
      <c r="AJ26" s="14">
        <v>3.546666666666667E-5</v>
      </c>
      <c r="AK26" s="14">
        <v>3.5333333333333336E-5</v>
      </c>
      <c r="AL26" s="14">
        <v>3.5200000000000002E-5</v>
      </c>
      <c r="AM26" s="14">
        <v>3.5066666666666667E-5</v>
      </c>
      <c r="AN26" s="14">
        <v>3.4933333333333333E-5</v>
      </c>
      <c r="AO26" s="14">
        <v>3.4799999999999999E-5</v>
      </c>
      <c r="AP26" s="14">
        <v>3.4666666666666665E-5</v>
      </c>
      <c r="AQ26" s="14">
        <v>3.453333333333333E-5</v>
      </c>
      <c r="AR26" s="14">
        <v>3.4400000000000003E-5</v>
      </c>
      <c r="AS26" s="14">
        <v>3.4266666666666668E-5</v>
      </c>
      <c r="AT26" s="14">
        <v>3.4133333333333334E-5</v>
      </c>
      <c r="AU26" s="20">
        <v>3.4E-5</v>
      </c>
      <c r="AV26" s="14">
        <v>3.3958333333333337E-5</v>
      </c>
      <c r="AW26" s="14">
        <v>3.3916666666666667E-5</v>
      </c>
      <c r="AX26" s="14">
        <v>3.3874999999999997E-5</v>
      </c>
      <c r="AY26" s="14">
        <v>3.3833333333333334E-5</v>
      </c>
      <c r="AZ26" s="14">
        <v>3.379166666666667E-5</v>
      </c>
      <c r="BA26" s="14">
        <v>3.375E-5</v>
      </c>
      <c r="BB26" s="14">
        <v>3.370833333333333E-5</v>
      </c>
      <c r="BC26" s="14">
        <v>3.3666666666666667E-5</v>
      </c>
      <c r="BD26" s="14">
        <v>3.3625000000000004E-5</v>
      </c>
      <c r="BE26" s="14">
        <v>3.3583333333333334E-5</v>
      </c>
      <c r="BF26" s="14">
        <v>3.3541666666666664E-5</v>
      </c>
      <c r="BG26" s="14">
        <v>3.3500000000000001E-5</v>
      </c>
      <c r="BH26" s="14">
        <v>3.3458333333333338E-5</v>
      </c>
      <c r="BI26" s="14">
        <v>3.3416666666666668E-5</v>
      </c>
      <c r="BJ26" s="14">
        <v>3.3374999999999998E-5</v>
      </c>
      <c r="BK26" s="14">
        <v>3.3333333333333335E-5</v>
      </c>
      <c r="BL26" s="14">
        <v>3.3291666666666672E-5</v>
      </c>
      <c r="BM26" s="14">
        <v>3.3250000000000002E-5</v>
      </c>
      <c r="BN26" s="14">
        <v>3.3208333333333332E-5</v>
      </c>
      <c r="BO26" s="14">
        <v>3.3166666666666669E-5</v>
      </c>
      <c r="BP26" s="14">
        <v>3.3125000000000006E-5</v>
      </c>
      <c r="BQ26" s="14">
        <v>3.3083333333333336E-5</v>
      </c>
      <c r="BR26" s="14">
        <v>3.3041666666666666E-5</v>
      </c>
      <c r="BS26" s="20">
        <v>3.3000000000000003E-5</v>
      </c>
      <c r="BT26" s="14">
        <v>3.3000000000000003E-5</v>
      </c>
      <c r="BU26" s="14">
        <v>3.3000000000000003E-5</v>
      </c>
      <c r="BV26" s="14">
        <v>3.3000000000000003E-5</v>
      </c>
      <c r="BW26" s="14">
        <v>3.3000000000000003E-5</v>
      </c>
      <c r="BX26" s="14">
        <v>3.3000000000000003E-5</v>
      </c>
      <c r="BY26" s="14">
        <v>3.3000000000000003E-5</v>
      </c>
      <c r="BZ26" s="14">
        <v>3.3000000000000003E-5</v>
      </c>
      <c r="CA26" s="14">
        <v>3.3000000000000003E-5</v>
      </c>
      <c r="CB26" s="14">
        <v>3.3000000000000003E-5</v>
      </c>
      <c r="CC26" s="14">
        <v>3.3000000000000003E-5</v>
      </c>
      <c r="CD26" s="14">
        <v>3.3000000000000003E-5</v>
      </c>
      <c r="CE26" s="14">
        <v>3.3000000000000003E-5</v>
      </c>
      <c r="CF26" s="14">
        <v>3.3000000000000003E-5</v>
      </c>
      <c r="CG26" s="14">
        <v>3.3000000000000003E-5</v>
      </c>
      <c r="CH26" s="14">
        <v>3.3000000000000003E-5</v>
      </c>
      <c r="CI26" s="14">
        <v>3.3000000000000003E-5</v>
      </c>
      <c r="CJ26" s="14">
        <v>3.3000000000000003E-5</v>
      </c>
      <c r="CK26" s="14">
        <v>3.3000000000000003E-5</v>
      </c>
      <c r="CL26" s="14">
        <v>3.3000000000000003E-5</v>
      </c>
      <c r="CM26" s="20">
        <v>3.3000000000000003E-5</v>
      </c>
    </row>
    <row r="28" spans="1:91" x14ac:dyDescent="0.25">
      <c r="A28" s="20" t="s">
        <v>7</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20">
        <v>8.0900000000000001E-5</v>
      </c>
      <c r="AG28" s="14">
        <v>8.0833333333333338E-5</v>
      </c>
      <c r="AH28" s="14">
        <v>8.0766666666666674E-5</v>
      </c>
      <c r="AI28" s="14">
        <v>8.0699999999999996E-5</v>
      </c>
      <c r="AJ28" s="14">
        <v>8.0633333333333333E-5</v>
      </c>
      <c r="AK28" s="14">
        <v>8.0566666666666669E-5</v>
      </c>
      <c r="AL28" s="14">
        <v>8.0500000000000005E-5</v>
      </c>
      <c r="AM28" s="14">
        <v>8.0433333333333341E-5</v>
      </c>
      <c r="AN28" s="14">
        <v>8.0366666666666664E-5</v>
      </c>
      <c r="AO28" s="14">
        <v>8.03E-5</v>
      </c>
      <c r="AP28" s="14">
        <v>8.0233333333333337E-5</v>
      </c>
      <c r="AQ28" s="14">
        <v>8.0166666666666673E-5</v>
      </c>
      <c r="AR28" s="14">
        <v>8.0100000000000009E-5</v>
      </c>
      <c r="AS28" s="14">
        <v>8.0033333333333332E-5</v>
      </c>
      <c r="AT28" s="14">
        <v>7.9966666666666668E-5</v>
      </c>
      <c r="AU28" s="20">
        <v>7.9900000000000004E-5</v>
      </c>
      <c r="AV28" s="14">
        <v>7.9790909090909099E-5</v>
      </c>
      <c r="AW28" s="14">
        <v>7.9681818181818179E-5</v>
      </c>
      <c r="AX28" s="14">
        <v>7.9572727272727274E-5</v>
      </c>
      <c r="AY28" s="14">
        <v>7.9463636363636368E-5</v>
      </c>
      <c r="AZ28" s="14">
        <v>7.9354545454545463E-5</v>
      </c>
      <c r="BA28" s="14">
        <v>7.9245454545454544E-5</v>
      </c>
      <c r="BB28" s="14">
        <v>7.9136363636363638E-5</v>
      </c>
      <c r="BC28" s="14">
        <v>7.9027272727272732E-5</v>
      </c>
      <c r="BD28" s="14">
        <v>7.8918181818181827E-5</v>
      </c>
      <c r="BE28" s="14">
        <v>7.8809090909090908E-5</v>
      </c>
      <c r="BF28" s="14">
        <v>7.8700000000000002E-5</v>
      </c>
      <c r="BG28" s="14">
        <v>7.8590909090909096E-5</v>
      </c>
      <c r="BH28" s="14">
        <v>7.8481818181818177E-5</v>
      </c>
      <c r="BI28" s="14">
        <v>7.8372727272727272E-5</v>
      </c>
      <c r="BJ28" s="14">
        <v>7.8263636363636366E-5</v>
      </c>
      <c r="BK28" s="14">
        <v>7.8154545454545461E-5</v>
      </c>
      <c r="BL28" s="14">
        <v>7.8045454545454541E-5</v>
      </c>
      <c r="BM28" s="14">
        <v>7.7936363636363636E-5</v>
      </c>
      <c r="BN28" s="14">
        <v>7.782727272727273E-5</v>
      </c>
      <c r="BO28" s="14">
        <v>7.7718181818181825E-5</v>
      </c>
      <c r="BP28" s="14">
        <v>7.7609090909090906E-5</v>
      </c>
      <c r="BQ28" s="14">
        <v>7.75E-5</v>
      </c>
      <c r="BR28" s="14">
        <v>7.7390909090909094E-5</v>
      </c>
      <c r="BS28" s="20">
        <v>7.6000000000000004E-5</v>
      </c>
      <c r="BT28" s="14">
        <v>7.5955E-5</v>
      </c>
      <c r="BU28" s="14">
        <v>7.5909999999999997E-5</v>
      </c>
      <c r="BV28" s="14">
        <v>7.5865000000000006E-5</v>
      </c>
      <c r="BW28" s="14">
        <v>7.5820000000000003E-5</v>
      </c>
      <c r="BX28" s="14">
        <v>7.5774999999999999E-5</v>
      </c>
      <c r="BY28" s="14">
        <v>7.5730000000000008E-5</v>
      </c>
      <c r="BZ28" s="14">
        <v>7.5685000000000005E-5</v>
      </c>
      <c r="CA28" s="14">
        <v>7.5640000000000001E-5</v>
      </c>
      <c r="CB28" s="14">
        <v>7.5594999999999997E-5</v>
      </c>
      <c r="CC28" s="14">
        <v>7.5549999999999993E-5</v>
      </c>
      <c r="CD28" s="14">
        <v>7.5505000000000003E-5</v>
      </c>
      <c r="CE28" s="14">
        <v>7.5459999999999999E-5</v>
      </c>
      <c r="CF28" s="14">
        <v>7.5414999999999995E-5</v>
      </c>
      <c r="CG28" s="14">
        <v>7.5370000000000005E-5</v>
      </c>
      <c r="CH28" s="14">
        <v>7.5325000000000001E-5</v>
      </c>
      <c r="CI28" s="14">
        <v>7.5279999999999998E-5</v>
      </c>
      <c r="CJ28" s="14">
        <v>7.5234999999999994E-5</v>
      </c>
      <c r="CK28" s="14">
        <v>7.518999999999999E-5</v>
      </c>
      <c r="CL28" s="14">
        <v>7.5145E-5</v>
      </c>
      <c r="CM28" s="20">
        <v>7.5099999999999996E-5</v>
      </c>
    </row>
    <row r="30" spans="1:91" x14ac:dyDescent="0.25">
      <c r="A30" s="12" t="s">
        <v>13</v>
      </c>
      <c r="B30" s="4">
        <v>0</v>
      </c>
      <c r="C30" s="4">
        <v>0</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37">
        <v>2.8586557155908612E-3</v>
      </c>
      <c r="AG30" s="37">
        <v>2.909963886131464E-3</v>
      </c>
      <c r="AH30" s="37">
        <v>2.9612720566720677E-3</v>
      </c>
      <c r="AI30" s="37">
        <v>3.0125802272126705E-3</v>
      </c>
      <c r="AJ30" s="37">
        <v>3.0638883977532742E-3</v>
      </c>
      <c r="AK30" s="37">
        <v>3.1151965682938766E-3</v>
      </c>
      <c r="AL30" s="37">
        <v>3.1665047388344802E-3</v>
      </c>
      <c r="AM30" s="37">
        <v>3.2178129093750835E-3</v>
      </c>
      <c r="AN30" s="37">
        <v>3.2691210799156863E-3</v>
      </c>
      <c r="AO30" s="37">
        <v>3.3204292504562887E-3</v>
      </c>
      <c r="AP30" s="37">
        <v>3.3717374209968911E-3</v>
      </c>
      <c r="AQ30" s="37">
        <v>3.4230455915374956E-3</v>
      </c>
      <c r="AR30" s="37">
        <v>3.474353762078098E-3</v>
      </c>
      <c r="AS30" s="37">
        <v>3.5256619326187004E-3</v>
      </c>
      <c r="AT30" s="37">
        <v>3.5769701031593041E-3</v>
      </c>
      <c r="AU30" s="37">
        <v>3.6282782736999073E-3</v>
      </c>
      <c r="AV30" s="37">
        <v>3.6601435786098075E-3</v>
      </c>
      <c r="AW30" s="37">
        <v>3.6920088835197063E-3</v>
      </c>
      <c r="AX30" s="37">
        <v>3.7238741884296055E-3</v>
      </c>
      <c r="AY30" s="37">
        <v>3.7557394933395052E-3</v>
      </c>
      <c r="AZ30" s="37">
        <v>3.7876047982494045E-3</v>
      </c>
      <c r="BA30" s="37">
        <v>3.8194701031593042E-3</v>
      </c>
      <c r="BB30" s="37">
        <v>3.8513354080692043E-3</v>
      </c>
      <c r="BC30" s="37">
        <v>3.8832007129791031E-3</v>
      </c>
      <c r="BD30" s="37">
        <v>3.9150660178890037E-3</v>
      </c>
      <c r="BE30" s="37">
        <v>3.9469313227989029E-3</v>
      </c>
      <c r="BF30" s="37">
        <v>3.9787966277088022E-3</v>
      </c>
      <c r="BG30" s="37">
        <v>4.0106619326187015E-3</v>
      </c>
      <c r="BH30" s="37">
        <v>4.0425272375286016E-3</v>
      </c>
      <c r="BI30" s="37">
        <v>4.0743925424385008E-3</v>
      </c>
      <c r="BJ30" s="37">
        <v>4.1062578473483992E-3</v>
      </c>
      <c r="BK30" s="37">
        <v>4.1381231522582993E-3</v>
      </c>
      <c r="BL30" s="37">
        <v>4.1699884571681986E-3</v>
      </c>
      <c r="BM30" s="37">
        <v>4.2018537620780979E-3</v>
      </c>
      <c r="BN30" s="37">
        <v>4.233719066987998E-3</v>
      </c>
      <c r="BO30" s="37">
        <v>4.2655843718978972E-3</v>
      </c>
      <c r="BP30" s="37">
        <v>4.2974496768077956E-3</v>
      </c>
      <c r="BQ30" s="37">
        <v>4.3293149817176958E-3</v>
      </c>
      <c r="BR30" s="37">
        <v>4.3611802866275959E-3</v>
      </c>
      <c r="BS30" s="37">
        <v>4.3930455915374969E-3</v>
      </c>
      <c r="BT30" s="37">
        <v>4.4249108964473944E-3</v>
      </c>
      <c r="BU30" s="37">
        <v>4.4567762013572945E-3</v>
      </c>
      <c r="BV30" s="37">
        <v>4.4886415062671938E-3</v>
      </c>
      <c r="BW30" s="37">
        <v>4.520506811177093E-3</v>
      </c>
      <c r="BX30" s="37">
        <v>4.5523721160869923E-3</v>
      </c>
      <c r="BY30" s="37">
        <v>4.5842374209968924E-3</v>
      </c>
      <c r="BZ30" s="37">
        <v>4.6161027259067908E-3</v>
      </c>
      <c r="CA30" s="37">
        <v>4.6479680308166918E-3</v>
      </c>
      <c r="CB30" s="37">
        <v>4.6798333357265902E-3</v>
      </c>
      <c r="CC30" s="37">
        <v>4.7116986406364903E-3</v>
      </c>
      <c r="CD30" s="37">
        <v>4.7435639455463896E-3</v>
      </c>
      <c r="CE30" s="37">
        <v>4.7754292504562897E-3</v>
      </c>
      <c r="CF30" s="37">
        <v>4.8072945553661881E-3</v>
      </c>
      <c r="CG30" s="37">
        <v>4.8391598602760891E-3</v>
      </c>
      <c r="CH30" s="37">
        <v>4.8710251651859866E-3</v>
      </c>
      <c r="CI30" s="37">
        <v>4.9028904700958876E-3</v>
      </c>
      <c r="CJ30" s="37">
        <v>4.9347557750057851E-3</v>
      </c>
      <c r="CK30" s="37">
        <v>4.9666210799156861E-3</v>
      </c>
      <c r="CL30" s="37">
        <v>4.9984863848255862E-3</v>
      </c>
      <c r="CM30" s="37">
        <v>5.0303516897354846E-3</v>
      </c>
    </row>
    <row r="31" spans="1:91" x14ac:dyDescent="0.25">
      <c r="A31" s="12" t="s">
        <v>1</v>
      </c>
      <c r="B31" s="4">
        <v>0</v>
      </c>
      <c r="C31" s="4">
        <v>0</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37">
        <v>2.21991625074704E-3</v>
      </c>
      <c r="AG31" s="37">
        <v>2.2566263371078163E-3</v>
      </c>
      <c r="AH31" s="37">
        <v>2.2933364234685931E-3</v>
      </c>
      <c r="AI31" s="37">
        <v>2.3300465098293689E-3</v>
      </c>
      <c r="AJ31" s="37">
        <v>2.3667565961901457E-3</v>
      </c>
      <c r="AK31" s="37">
        <v>2.403466682550922E-3</v>
      </c>
      <c r="AL31" s="37">
        <v>2.4401767689116983E-3</v>
      </c>
      <c r="AM31" s="37">
        <v>2.4768868552724754E-3</v>
      </c>
      <c r="AN31" s="37">
        <v>2.5135969416332517E-3</v>
      </c>
      <c r="AO31" s="37">
        <v>2.5503070279940276E-3</v>
      </c>
      <c r="AP31" s="37">
        <v>2.5870171143548043E-3</v>
      </c>
      <c r="AQ31" s="37">
        <v>2.6237272007155811E-3</v>
      </c>
      <c r="AR31" s="37">
        <v>2.6604372870763569E-3</v>
      </c>
      <c r="AS31" s="37">
        <v>2.6971473734371336E-3</v>
      </c>
      <c r="AT31" s="37">
        <v>2.7338574597979095E-3</v>
      </c>
      <c r="AU31" s="37">
        <v>2.7705675461586858E-3</v>
      </c>
      <c r="AV31" s="37">
        <v>2.7941732069956472E-3</v>
      </c>
      <c r="AW31" s="37">
        <v>2.8177788678326082E-3</v>
      </c>
      <c r="AX31" s="37">
        <v>2.8413845286695688E-3</v>
      </c>
      <c r="AY31" s="37">
        <v>2.8649901895065294E-3</v>
      </c>
      <c r="AZ31" s="37">
        <v>2.8885958503434904E-3</v>
      </c>
      <c r="BA31" s="37">
        <v>2.9122015111804514E-3</v>
      </c>
      <c r="BB31" s="37">
        <v>2.9358071720174115E-3</v>
      </c>
      <c r="BC31" s="37">
        <v>2.9594128328543738E-3</v>
      </c>
      <c r="BD31" s="37">
        <v>2.9830184936913344E-3</v>
      </c>
      <c r="BE31" s="37">
        <v>3.0066241545282949E-3</v>
      </c>
      <c r="BF31" s="37">
        <v>3.030229815365256E-3</v>
      </c>
      <c r="BG31" s="37">
        <v>3.0538354762022174E-3</v>
      </c>
      <c r="BH31" s="37">
        <v>3.0774411370391771E-3</v>
      </c>
      <c r="BI31" s="37">
        <v>3.1010467978761381E-3</v>
      </c>
      <c r="BJ31" s="37">
        <v>3.1246524587130987E-3</v>
      </c>
      <c r="BK31" s="37">
        <v>3.1482581195500597E-3</v>
      </c>
      <c r="BL31" s="37">
        <v>3.1718637803870211E-3</v>
      </c>
      <c r="BM31" s="37">
        <v>3.1954694412239821E-3</v>
      </c>
      <c r="BN31" s="37">
        <v>3.2190751020609435E-3</v>
      </c>
      <c r="BO31" s="37">
        <v>3.2426807628979037E-3</v>
      </c>
      <c r="BP31" s="37">
        <v>3.2662864237348651E-3</v>
      </c>
      <c r="BQ31" s="37">
        <v>3.2898920845718252E-3</v>
      </c>
      <c r="BR31" s="37">
        <v>3.3134977454087858E-3</v>
      </c>
      <c r="BS31" s="37">
        <v>3.3371034062457468E-3</v>
      </c>
      <c r="BT31" s="37">
        <v>3.3607090670827078E-3</v>
      </c>
      <c r="BU31" s="37">
        <v>3.3843147279196684E-3</v>
      </c>
      <c r="BV31" s="37">
        <v>3.4079203887566302E-3</v>
      </c>
      <c r="BW31" s="37">
        <v>3.4315260495935899E-3</v>
      </c>
      <c r="BX31" s="37">
        <v>3.4551317104305514E-3</v>
      </c>
      <c r="BY31" s="37">
        <v>3.4787373712675128E-3</v>
      </c>
      <c r="BZ31" s="37">
        <v>3.5023430321044729E-3</v>
      </c>
      <c r="CA31" s="37">
        <v>3.5259486929414339E-3</v>
      </c>
      <c r="CB31" s="37">
        <v>3.5495543537783945E-3</v>
      </c>
      <c r="CC31" s="37">
        <v>3.5731600146153551E-3</v>
      </c>
      <c r="CD31" s="37">
        <v>3.5967656754523165E-3</v>
      </c>
      <c r="CE31" s="37">
        <v>3.6203713362892771E-3</v>
      </c>
      <c r="CF31" s="37">
        <v>3.6439769971262381E-3</v>
      </c>
      <c r="CG31" s="37">
        <v>3.6675826579631995E-3</v>
      </c>
      <c r="CH31" s="37">
        <v>3.6911883188001609E-3</v>
      </c>
      <c r="CI31" s="37">
        <v>3.7147939796371206E-3</v>
      </c>
      <c r="CJ31" s="37">
        <v>3.7383996404740821E-3</v>
      </c>
      <c r="CK31" s="37">
        <v>3.7620053013110422E-3</v>
      </c>
      <c r="CL31" s="37">
        <v>3.7856109621480032E-3</v>
      </c>
      <c r="CM31" s="37">
        <v>3.8092166229849646E-3</v>
      </c>
    </row>
    <row r="32" spans="1:91" x14ac:dyDescent="0.25">
      <c r="A32" s="12" t="s">
        <v>1</v>
      </c>
      <c r="B32" s="4">
        <v>0</v>
      </c>
      <c r="C32" s="4">
        <v>0</v>
      </c>
      <c r="D32" s="4">
        <v>0</v>
      </c>
      <c r="E32" s="4">
        <v>0</v>
      </c>
      <c r="F32" s="4">
        <v>0</v>
      </c>
      <c r="G32" s="4">
        <v>0</v>
      </c>
      <c r="H32" s="4">
        <v>0</v>
      </c>
      <c r="I32" s="4">
        <v>0</v>
      </c>
      <c r="J32" s="4">
        <v>0</v>
      </c>
      <c r="K32" s="4">
        <v>0</v>
      </c>
      <c r="L32" s="4">
        <v>0</v>
      </c>
      <c r="M32" s="4">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37">
        <v>3.2695631189309741E-3</v>
      </c>
      <c r="AG32" s="37">
        <v>3.3190680876783053E-3</v>
      </c>
      <c r="AH32" s="37">
        <v>3.3685730564256351E-3</v>
      </c>
      <c r="AI32" s="37">
        <v>3.4180780251729654E-3</v>
      </c>
      <c r="AJ32" s="37">
        <v>3.4675829939202975E-3</v>
      </c>
      <c r="AK32" s="37">
        <v>3.5170879626676278E-3</v>
      </c>
      <c r="AL32" s="37">
        <v>3.566592931414959E-3</v>
      </c>
      <c r="AM32" s="37">
        <v>3.6160979001622893E-3</v>
      </c>
      <c r="AN32" s="37">
        <v>3.66560286890962E-3</v>
      </c>
      <c r="AO32" s="37">
        <v>3.7151078376569512E-3</v>
      </c>
      <c r="AP32" s="37">
        <v>3.764612806404282E-3</v>
      </c>
      <c r="AQ32" s="37">
        <v>3.8141177751516123E-3</v>
      </c>
      <c r="AR32" s="37">
        <v>3.8636227438989435E-3</v>
      </c>
      <c r="AS32" s="37">
        <v>3.9131277126462733E-3</v>
      </c>
      <c r="AT32" s="37">
        <v>3.9626326813936045E-3</v>
      </c>
      <c r="AU32" s="37">
        <v>4.0121376501409357E-3</v>
      </c>
      <c r="AV32" s="37">
        <v>4.0409850921853223E-3</v>
      </c>
      <c r="AW32" s="37">
        <v>4.0698325342297097E-3</v>
      </c>
      <c r="AX32" s="37">
        <v>4.0986799762740963E-3</v>
      </c>
      <c r="AY32" s="37">
        <v>4.127527418318482E-3</v>
      </c>
      <c r="AZ32" s="37">
        <v>4.1563748603628704E-3</v>
      </c>
      <c r="BA32" s="37">
        <v>4.1852223024072561E-3</v>
      </c>
      <c r="BB32" s="37">
        <v>4.2140697444516435E-3</v>
      </c>
      <c r="BC32" s="37">
        <v>4.2429171864960301E-3</v>
      </c>
      <c r="BD32" s="37">
        <v>4.2717646285404158E-3</v>
      </c>
      <c r="BE32" s="37">
        <v>4.3006120705848042E-3</v>
      </c>
      <c r="BF32" s="37">
        <v>4.3294595126291899E-3</v>
      </c>
      <c r="BG32" s="37">
        <v>4.3583069546735782E-3</v>
      </c>
      <c r="BH32" s="37">
        <v>4.3871543967179639E-3</v>
      </c>
      <c r="BI32" s="37">
        <v>4.4160018387623514E-3</v>
      </c>
      <c r="BJ32" s="37">
        <v>4.444849280806738E-3</v>
      </c>
      <c r="BK32" s="37">
        <v>4.4736967228511245E-3</v>
      </c>
      <c r="BL32" s="37">
        <v>4.5025441648955111E-3</v>
      </c>
      <c r="BM32" s="37">
        <v>4.5313916069398994E-3</v>
      </c>
      <c r="BN32" s="37">
        <v>4.5602390489842852E-3</v>
      </c>
      <c r="BO32" s="37">
        <v>4.5890864910286726E-3</v>
      </c>
      <c r="BP32" s="37">
        <v>4.6179339330730601E-3</v>
      </c>
      <c r="BQ32" s="37">
        <v>4.6467813751174458E-3</v>
      </c>
      <c r="BR32" s="37">
        <v>4.6756288171618332E-3</v>
      </c>
      <c r="BS32" s="37">
        <v>4.7044762592062198E-3</v>
      </c>
      <c r="BT32" s="37">
        <v>4.7333237012506073E-3</v>
      </c>
      <c r="BU32" s="37">
        <v>4.762171143294993E-3</v>
      </c>
      <c r="BV32" s="37">
        <v>4.7910185853393805E-3</v>
      </c>
      <c r="BW32" s="37">
        <v>4.8198660273837679E-3</v>
      </c>
      <c r="BX32" s="37">
        <v>4.8487134694281545E-3</v>
      </c>
      <c r="BY32" s="37">
        <v>4.8775609114725419E-3</v>
      </c>
      <c r="BZ32" s="37">
        <v>4.9064083535169277E-3</v>
      </c>
      <c r="CA32" s="37">
        <v>4.9352557955613151E-3</v>
      </c>
      <c r="CB32" s="37">
        <v>4.9641032376057017E-3</v>
      </c>
      <c r="CC32" s="37">
        <v>4.9929506796500883E-3</v>
      </c>
      <c r="CD32" s="37">
        <v>5.0217981216944757E-3</v>
      </c>
      <c r="CE32" s="37">
        <v>5.0506455637388623E-3</v>
      </c>
      <c r="CF32" s="37">
        <v>5.0794930057832489E-3</v>
      </c>
      <c r="CG32" s="37">
        <v>5.1083404478276355E-3</v>
      </c>
      <c r="CH32" s="37">
        <v>5.1371878898720212E-3</v>
      </c>
      <c r="CI32" s="37">
        <v>5.1660353319164087E-3</v>
      </c>
      <c r="CJ32" s="37">
        <v>5.1948827739607961E-3</v>
      </c>
      <c r="CK32" s="37">
        <v>5.2237302160051836E-3</v>
      </c>
      <c r="CL32" s="37">
        <v>5.252577658049571E-3</v>
      </c>
      <c r="CM32" s="37">
        <v>5.2814251000939559E-3</v>
      </c>
    </row>
    <row r="33" spans="1:91" x14ac:dyDescent="0.25">
      <c r="A33" s="12" t="s">
        <v>1</v>
      </c>
      <c r="B33" s="4">
        <v>0</v>
      </c>
      <c r="C33" s="4">
        <v>0</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37">
        <v>1.4251346260975677E-3</v>
      </c>
      <c r="AG33" s="37">
        <v>1.4394010133432365E-3</v>
      </c>
      <c r="AH33" s="37">
        <v>1.4536674005889065E-3</v>
      </c>
      <c r="AI33" s="37">
        <v>1.4679337878345756E-3</v>
      </c>
      <c r="AJ33" s="37">
        <v>1.4822001750802451E-3</v>
      </c>
      <c r="AK33" s="37">
        <v>1.4964665623259147E-3</v>
      </c>
      <c r="AL33" s="37">
        <v>1.5107329495715842E-3</v>
      </c>
      <c r="AM33" s="37">
        <v>1.5249993368172535E-3</v>
      </c>
      <c r="AN33" s="37">
        <v>1.5392657240629226E-3</v>
      </c>
      <c r="AO33" s="37">
        <v>1.5535321113085924E-3</v>
      </c>
      <c r="AP33" s="37">
        <v>1.5677984985542617E-3</v>
      </c>
      <c r="AQ33" s="37">
        <v>1.5820648857999312E-3</v>
      </c>
      <c r="AR33" s="37">
        <v>1.5963312730456008E-3</v>
      </c>
      <c r="AS33" s="37">
        <v>1.6105976602912699E-3</v>
      </c>
      <c r="AT33" s="37">
        <v>1.6248640475369394E-3</v>
      </c>
      <c r="AU33" s="37">
        <v>1.6391304347826087E-3</v>
      </c>
      <c r="AV33" s="37">
        <v>1.6512056578914661E-3</v>
      </c>
      <c r="AW33" s="37">
        <v>1.6632808810003231E-3</v>
      </c>
      <c r="AX33" s="37">
        <v>1.6753561041091803E-3</v>
      </c>
      <c r="AY33" s="37">
        <v>1.6874313272180379E-3</v>
      </c>
      <c r="AZ33" s="37">
        <v>1.6995065503268951E-3</v>
      </c>
      <c r="BA33" s="37">
        <v>1.7115817734357521E-3</v>
      </c>
      <c r="BB33" s="37">
        <v>1.7236569965446093E-3</v>
      </c>
      <c r="BC33" s="37">
        <v>1.7357322196534667E-3</v>
      </c>
      <c r="BD33" s="37">
        <v>1.7478074427623236E-3</v>
      </c>
      <c r="BE33" s="37">
        <v>1.759882665871181E-3</v>
      </c>
      <c r="BF33" s="37">
        <v>1.7719578889800382E-3</v>
      </c>
      <c r="BG33" s="37">
        <v>1.7840331120888959E-3</v>
      </c>
      <c r="BH33" s="37">
        <v>1.7961083351977531E-3</v>
      </c>
      <c r="BI33" s="37">
        <v>1.8081835583066094E-3</v>
      </c>
      <c r="BJ33" s="37">
        <v>1.8202587814154672E-3</v>
      </c>
      <c r="BK33" s="37">
        <v>1.8323340045243244E-3</v>
      </c>
      <c r="BL33" s="37">
        <v>1.844409227633182E-3</v>
      </c>
      <c r="BM33" s="37">
        <v>1.8564844507420388E-3</v>
      </c>
      <c r="BN33" s="37">
        <v>1.8685596738508962E-3</v>
      </c>
      <c r="BO33" s="37">
        <v>1.8806348969597534E-3</v>
      </c>
      <c r="BP33" s="37">
        <v>1.8927101200686108E-3</v>
      </c>
      <c r="BQ33" s="37">
        <v>1.9047853431774678E-3</v>
      </c>
      <c r="BR33" s="37">
        <v>1.9168605662863256E-3</v>
      </c>
      <c r="BS33" s="37">
        <v>1.9289357893951824E-3</v>
      </c>
      <c r="BT33" s="37">
        <v>1.9410110125040402E-3</v>
      </c>
      <c r="BU33" s="37">
        <v>1.9530862356128972E-3</v>
      </c>
      <c r="BV33" s="37">
        <v>1.9651614587217541E-3</v>
      </c>
      <c r="BW33" s="37">
        <v>1.9772366818306113E-3</v>
      </c>
      <c r="BX33" s="37">
        <v>1.989311904939469E-3</v>
      </c>
      <c r="BY33" s="37">
        <v>2.0013871280483257E-3</v>
      </c>
      <c r="BZ33" s="37">
        <v>2.0134623511571829E-3</v>
      </c>
      <c r="CA33" s="37">
        <v>2.0255375742660405E-3</v>
      </c>
      <c r="CB33" s="37">
        <v>2.0376127973748973E-3</v>
      </c>
      <c r="CC33" s="37">
        <v>2.0496880204837549E-3</v>
      </c>
      <c r="CD33" s="37">
        <v>2.0617632435926121E-3</v>
      </c>
      <c r="CE33" s="37">
        <v>2.0738384667014697E-3</v>
      </c>
      <c r="CF33" s="37">
        <v>2.0859136898103261E-3</v>
      </c>
      <c r="CG33" s="37">
        <v>2.0979889129191837E-3</v>
      </c>
      <c r="CH33" s="37">
        <v>2.1100641360280409E-3</v>
      </c>
      <c r="CI33" s="37">
        <v>2.1221393591368985E-3</v>
      </c>
      <c r="CJ33" s="37">
        <v>2.1342145822457557E-3</v>
      </c>
      <c r="CK33" s="37">
        <v>2.1462898053546129E-3</v>
      </c>
      <c r="CL33" s="37">
        <v>2.1583650284634701E-3</v>
      </c>
      <c r="CM33" s="37">
        <v>2.1704402515723277E-3</v>
      </c>
    </row>
    <row r="34" spans="1:91" x14ac:dyDescent="0.25">
      <c r="A34" s="12" t="s">
        <v>1</v>
      </c>
      <c r="B34" s="4">
        <v>0</v>
      </c>
      <c r="C34" s="4">
        <v>0</v>
      </c>
      <c r="D34" s="4">
        <v>0</v>
      </c>
      <c r="E34" s="4">
        <v>0</v>
      </c>
      <c r="F34" s="4">
        <v>0</v>
      </c>
      <c r="G34" s="4">
        <v>0</v>
      </c>
      <c r="H34" s="4">
        <v>0</v>
      </c>
      <c r="I34" s="4">
        <v>0</v>
      </c>
      <c r="J34" s="4">
        <v>0</v>
      </c>
      <c r="K34" s="4">
        <v>0</v>
      </c>
      <c r="L34" s="4">
        <v>0</v>
      </c>
      <c r="M34" s="4">
        <v>0</v>
      </c>
      <c r="N34" s="4">
        <v>0</v>
      </c>
      <c r="O34" s="4">
        <v>0</v>
      </c>
      <c r="P34" s="4">
        <v>0</v>
      </c>
      <c r="Q34" s="4">
        <v>0</v>
      </c>
      <c r="R34" s="4">
        <v>0</v>
      </c>
      <c r="S34" s="4">
        <v>0</v>
      </c>
      <c r="T34" s="4">
        <v>0</v>
      </c>
      <c r="U34" s="4">
        <v>0</v>
      </c>
      <c r="V34" s="4">
        <v>0</v>
      </c>
      <c r="W34" s="4">
        <v>0</v>
      </c>
      <c r="X34" s="4">
        <v>0</v>
      </c>
      <c r="Y34" s="4">
        <v>0</v>
      </c>
      <c r="Z34" s="4">
        <v>0</v>
      </c>
      <c r="AA34" s="4">
        <v>0</v>
      </c>
      <c r="AB34" s="4">
        <v>0</v>
      </c>
      <c r="AC34" s="4">
        <v>0</v>
      </c>
      <c r="AD34" s="4">
        <v>0</v>
      </c>
      <c r="AE34" s="4">
        <v>0</v>
      </c>
      <c r="AF34" s="37">
        <v>1.6577549140049134E-3</v>
      </c>
      <c r="AG34" s="37">
        <v>1.6804361179361179E-3</v>
      </c>
      <c r="AH34" s="37">
        <v>1.7031173218673219E-3</v>
      </c>
      <c r="AI34" s="37">
        <v>1.7257985257985258E-3</v>
      </c>
      <c r="AJ34" s="37">
        <v>1.7484797297297294E-3</v>
      </c>
      <c r="AK34" s="37">
        <v>1.7711609336609332E-3</v>
      </c>
      <c r="AL34" s="37">
        <v>1.7938421375921377E-3</v>
      </c>
      <c r="AM34" s="37">
        <v>1.8165233415233415E-3</v>
      </c>
      <c r="AN34" s="37">
        <v>1.8392045454545453E-3</v>
      </c>
      <c r="AO34" s="37">
        <v>1.8618857493857496E-3</v>
      </c>
      <c r="AP34" s="37">
        <v>1.8845669533169532E-3</v>
      </c>
      <c r="AQ34" s="37">
        <v>1.9072481572481575E-3</v>
      </c>
      <c r="AR34" s="37">
        <v>1.9299293611793611E-3</v>
      </c>
      <c r="AS34" s="37">
        <v>1.9526105651105647E-3</v>
      </c>
      <c r="AT34" s="37">
        <v>1.9752917690417696E-3</v>
      </c>
      <c r="AU34" s="37">
        <v>1.9979729729729728E-3</v>
      </c>
      <c r="AV34" s="37">
        <v>2.0184735872235877E-3</v>
      </c>
      <c r="AW34" s="37">
        <v>2.0389742014742013E-3</v>
      </c>
      <c r="AX34" s="37">
        <v>2.0594748157248153E-3</v>
      </c>
      <c r="AY34" s="37">
        <v>2.0799754299754298E-3</v>
      </c>
      <c r="AZ34" s="37">
        <v>2.1004760442260443E-3</v>
      </c>
      <c r="BA34" s="37">
        <v>2.1209766584766587E-3</v>
      </c>
      <c r="BB34" s="37">
        <v>2.1414772727272723E-3</v>
      </c>
      <c r="BC34" s="37">
        <v>2.1619778869778868E-3</v>
      </c>
      <c r="BD34" s="37">
        <v>2.1824785012285013E-3</v>
      </c>
      <c r="BE34" s="37">
        <v>2.2029791154791153E-3</v>
      </c>
      <c r="BF34" s="37">
        <v>2.2234797297297293E-3</v>
      </c>
      <c r="BG34" s="37">
        <v>2.2439803439803438E-3</v>
      </c>
      <c r="BH34" s="37">
        <v>2.2644809582309583E-3</v>
      </c>
      <c r="BI34" s="37">
        <v>2.2849815724815723E-3</v>
      </c>
      <c r="BJ34" s="37">
        <v>2.3054821867321868E-3</v>
      </c>
      <c r="BK34" s="37">
        <v>2.3259828009828008E-3</v>
      </c>
      <c r="BL34" s="37">
        <v>2.3464834152334153E-3</v>
      </c>
      <c r="BM34" s="37">
        <v>2.3669840294840293E-3</v>
      </c>
      <c r="BN34" s="37">
        <v>2.3874846437346438E-3</v>
      </c>
      <c r="BO34" s="37">
        <v>2.4079852579852574E-3</v>
      </c>
      <c r="BP34" s="37">
        <v>2.4284858722358718E-3</v>
      </c>
      <c r="BQ34" s="37">
        <v>2.4489864864864859E-3</v>
      </c>
      <c r="BR34" s="37">
        <v>2.4694871007371003E-3</v>
      </c>
      <c r="BS34" s="37">
        <v>2.4899877149877148E-3</v>
      </c>
      <c r="BT34" s="37">
        <v>2.5104883292383293E-3</v>
      </c>
      <c r="BU34" s="37">
        <v>2.5309889434889433E-3</v>
      </c>
      <c r="BV34" s="37">
        <v>2.5514895577395573E-3</v>
      </c>
      <c r="BW34" s="37">
        <v>2.5719901719901722E-3</v>
      </c>
      <c r="BX34" s="37">
        <v>2.5924907862407863E-3</v>
      </c>
      <c r="BY34" s="37">
        <v>2.6129914004914007E-3</v>
      </c>
      <c r="BZ34" s="37">
        <v>2.6334920147420139E-3</v>
      </c>
      <c r="CA34" s="37">
        <v>2.6539926289926284E-3</v>
      </c>
      <c r="CB34" s="37">
        <v>2.6744932432432428E-3</v>
      </c>
      <c r="CC34" s="37">
        <v>2.6949938574938573E-3</v>
      </c>
      <c r="CD34" s="37">
        <v>2.7154944717444713E-3</v>
      </c>
      <c r="CE34" s="37">
        <v>2.7359950859950858E-3</v>
      </c>
      <c r="CF34" s="37">
        <v>2.7564957002457007E-3</v>
      </c>
      <c r="CG34" s="37">
        <v>2.7769963144963143E-3</v>
      </c>
      <c r="CH34" s="37">
        <v>2.7974969287469288E-3</v>
      </c>
      <c r="CI34" s="37">
        <v>2.8179975429975424E-3</v>
      </c>
      <c r="CJ34" s="37">
        <v>2.8384981572481573E-3</v>
      </c>
      <c r="CK34" s="37">
        <v>2.8589987714987713E-3</v>
      </c>
      <c r="CL34" s="37">
        <v>2.8794993857493853E-3</v>
      </c>
      <c r="CM34" s="37">
        <v>2.8999999999999998E-3</v>
      </c>
    </row>
    <row r="35" spans="1:91" x14ac:dyDescent="0.25">
      <c r="A35" s="12" t="s">
        <v>1</v>
      </c>
      <c r="B35" s="4">
        <v>0</v>
      </c>
      <c r="C35" s="4">
        <v>0</v>
      </c>
      <c r="D35" s="4">
        <v>0</v>
      </c>
      <c r="E35" s="4">
        <v>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4">
        <v>0</v>
      </c>
      <c r="X35" s="4">
        <v>0</v>
      </c>
      <c r="Y35" s="4">
        <v>0</v>
      </c>
      <c r="Z35" s="4">
        <v>0</v>
      </c>
      <c r="AA35" s="4">
        <v>0</v>
      </c>
      <c r="AB35" s="4">
        <v>0</v>
      </c>
      <c r="AC35" s="4">
        <v>0</v>
      </c>
      <c r="AD35" s="4">
        <v>0</v>
      </c>
      <c r="AE35" s="4">
        <v>0</v>
      </c>
      <c r="AF35" s="37">
        <v>6.1522727272727278E-2</v>
      </c>
      <c r="AG35" s="37">
        <v>6.1954545454545457E-2</v>
      </c>
      <c r="AH35" s="37">
        <v>6.2386363636363643E-2</v>
      </c>
      <c r="AI35" s="37">
        <v>6.2818181818181829E-2</v>
      </c>
      <c r="AJ35" s="37">
        <v>6.3250000000000001E-2</v>
      </c>
      <c r="AK35" s="37">
        <v>6.3681818181818187E-2</v>
      </c>
      <c r="AL35" s="37">
        <v>6.4113636363636373E-2</v>
      </c>
      <c r="AM35" s="37">
        <v>6.4545454545454545E-2</v>
      </c>
      <c r="AN35" s="37">
        <v>6.4977272727272731E-2</v>
      </c>
      <c r="AO35" s="37">
        <v>6.5409090909090917E-2</v>
      </c>
      <c r="AP35" s="37">
        <v>6.5840909090909089E-2</v>
      </c>
      <c r="AQ35" s="37">
        <v>6.6272727272727275E-2</v>
      </c>
      <c r="AR35" s="37">
        <v>6.6704545454545461E-2</v>
      </c>
      <c r="AS35" s="37">
        <v>6.7136363636363633E-2</v>
      </c>
      <c r="AT35" s="37">
        <v>6.7568181818181819E-2</v>
      </c>
      <c r="AU35" s="37">
        <v>6.8000000000000005E-2</v>
      </c>
      <c r="AV35" s="37">
        <v>6.881818181818182E-2</v>
      </c>
      <c r="AW35" s="37">
        <v>6.9636363636363635E-2</v>
      </c>
      <c r="AX35" s="37">
        <v>7.0454545454545464E-2</v>
      </c>
      <c r="AY35" s="37">
        <v>7.1272727272727279E-2</v>
      </c>
      <c r="AZ35" s="37">
        <v>7.2090909090909094E-2</v>
      </c>
      <c r="BA35" s="37">
        <v>7.290909090909091E-2</v>
      </c>
      <c r="BB35" s="37">
        <v>7.3727272727272725E-2</v>
      </c>
      <c r="BC35" s="37">
        <v>7.4545454545454554E-2</v>
      </c>
      <c r="BD35" s="37">
        <v>7.5363636363636369E-2</v>
      </c>
      <c r="BE35" s="37">
        <v>7.6181818181818184E-2</v>
      </c>
      <c r="BF35" s="37">
        <v>7.6999999999999999E-2</v>
      </c>
      <c r="BG35" s="37">
        <v>7.7818181818181814E-2</v>
      </c>
      <c r="BH35" s="37">
        <v>7.8636363636363643E-2</v>
      </c>
      <c r="BI35" s="37">
        <v>7.9454545454545458E-2</v>
      </c>
      <c r="BJ35" s="37">
        <v>8.0272727272727273E-2</v>
      </c>
      <c r="BK35" s="37">
        <v>8.1090909090909088E-2</v>
      </c>
      <c r="BL35" s="37">
        <v>8.1909090909090904E-2</v>
      </c>
      <c r="BM35" s="37">
        <v>8.2727272727272733E-2</v>
      </c>
      <c r="BN35" s="37">
        <v>8.3545454545454548E-2</v>
      </c>
      <c r="BO35" s="37">
        <v>8.4363636363636363E-2</v>
      </c>
      <c r="BP35" s="37">
        <v>8.5181818181818178E-2</v>
      </c>
      <c r="BQ35" s="37">
        <v>8.5999999999999993E-2</v>
      </c>
      <c r="BR35" s="37">
        <v>8.6818181818181822E-2</v>
      </c>
      <c r="BS35" s="37">
        <v>8.7636363636363637E-2</v>
      </c>
      <c r="BT35" s="37">
        <v>8.8454545454545452E-2</v>
      </c>
      <c r="BU35" s="37">
        <v>8.9272727272727267E-2</v>
      </c>
      <c r="BV35" s="37">
        <v>9.0090909090909083E-2</v>
      </c>
      <c r="BW35" s="37">
        <v>9.0909090909090912E-2</v>
      </c>
      <c r="BX35" s="37">
        <v>9.1727272727272727E-2</v>
      </c>
      <c r="BY35" s="37">
        <v>9.2545454545454542E-2</v>
      </c>
      <c r="BZ35" s="37">
        <v>9.3363636363636357E-2</v>
      </c>
      <c r="CA35" s="37">
        <v>9.4181818181818172E-2</v>
      </c>
      <c r="CB35" s="37">
        <v>9.5000000000000001E-2</v>
      </c>
      <c r="CC35" s="37">
        <v>9.5818181818181816E-2</v>
      </c>
      <c r="CD35" s="37">
        <v>9.6636363636363631E-2</v>
      </c>
      <c r="CE35" s="37">
        <v>9.7454545454545446E-2</v>
      </c>
      <c r="CF35" s="37">
        <v>9.8272727272727262E-2</v>
      </c>
      <c r="CG35" s="37">
        <v>9.9090909090909091E-2</v>
      </c>
      <c r="CH35" s="37">
        <v>9.9909090909090906E-2</v>
      </c>
      <c r="CI35" s="37">
        <v>0.10072727272727272</v>
      </c>
      <c r="CJ35" s="37">
        <v>0.10154545454545455</v>
      </c>
      <c r="CK35" s="37">
        <v>0.10236363636363635</v>
      </c>
      <c r="CL35" s="37">
        <v>0.10318181818181818</v>
      </c>
      <c r="CM35" s="37">
        <v>0.104</v>
      </c>
    </row>
    <row r="37" spans="1:91" x14ac:dyDescent="0.25">
      <c r="A37" s="12" t="s">
        <v>15</v>
      </c>
      <c r="B37" s="4">
        <v>0</v>
      </c>
      <c r="C37" s="4">
        <v>0</v>
      </c>
      <c r="D37" s="4">
        <v>0</v>
      </c>
      <c r="E37" s="4">
        <v>0</v>
      </c>
      <c r="F37" s="4">
        <v>0</v>
      </c>
      <c r="G37" s="4">
        <v>0</v>
      </c>
      <c r="H37" s="4">
        <v>0</v>
      </c>
      <c r="I37" s="4">
        <v>0</v>
      </c>
      <c r="J37" s="4">
        <v>0</v>
      </c>
      <c r="K37" s="4">
        <v>0</v>
      </c>
      <c r="L37" s="4">
        <v>0</v>
      </c>
      <c r="M37" s="4">
        <v>0</v>
      </c>
      <c r="N37" s="4">
        <v>0</v>
      </c>
      <c r="O37" s="4">
        <v>0</v>
      </c>
      <c r="P37" s="4">
        <v>0</v>
      </c>
      <c r="Q37" s="4">
        <v>0</v>
      </c>
      <c r="R37" s="4">
        <v>0</v>
      </c>
      <c r="S37" s="4">
        <v>0</v>
      </c>
      <c r="T37" s="4">
        <v>0</v>
      </c>
      <c r="U37" s="4">
        <v>0</v>
      </c>
      <c r="V37" s="4">
        <v>0</v>
      </c>
      <c r="W37" s="4">
        <v>0</v>
      </c>
      <c r="X37" s="4">
        <v>0</v>
      </c>
      <c r="Y37" s="4">
        <v>0</v>
      </c>
      <c r="Z37" s="4">
        <v>0</v>
      </c>
      <c r="AA37" s="4">
        <v>0</v>
      </c>
      <c r="AB37" s="4">
        <v>0</v>
      </c>
      <c r="AC37" s="4">
        <v>0</v>
      </c>
      <c r="AD37" s="4">
        <v>0</v>
      </c>
      <c r="AE37" s="4">
        <v>0</v>
      </c>
      <c r="AF37" s="14">
        <v>9.6590909090909095E-4</v>
      </c>
      <c r="AG37" s="14">
        <v>9.6818181818181823E-4</v>
      </c>
      <c r="AH37" s="14">
        <v>9.704545454545454E-4</v>
      </c>
      <c r="AI37" s="14">
        <v>9.7272727272727268E-4</v>
      </c>
      <c r="AJ37" s="14">
        <v>9.7499999999999996E-4</v>
      </c>
      <c r="AK37" s="14">
        <v>9.7727272727272723E-4</v>
      </c>
      <c r="AL37" s="14">
        <v>9.7954545454545451E-4</v>
      </c>
      <c r="AM37" s="14">
        <v>9.8181818181818179E-4</v>
      </c>
      <c r="AN37" s="14">
        <v>9.8409090909090907E-4</v>
      </c>
      <c r="AO37" s="14">
        <v>9.8636363636363635E-4</v>
      </c>
      <c r="AP37" s="14">
        <v>9.8863636363636363E-4</v>
      </c>
      <c r="AQ37" s="14">
        <v>9.9090909090909091E-4</v>
      </c>
      <c r="AR37" s="14">
        <v>9.9318181818181818E-4</v>
      </c>
      <c r="AS37" s="14">
        <v>9.9545454545454546E-4</v>
      </c>
      <c r="AT37" s="14">
        <v>9.9772727272727274E-4</v>
      </c>
      <c r="AU37" s="14">
        <v>1E-3</v>
      </c>
      <c r="AV37" s="14">
        <v>1.0363636363636365E-3</v>
      </c>
      <c r="AW37" s="14">
        <v>1.0727272727272727E-3</v>
      </c>
      <c r="AX37" s="14">
        <v>1.1090909090909092E-3</v>
      </c>
      <c r="AY37" s="14">
        <v>1.1454545454545454E-3</v>
      </c>
      <c r="AZ37" s="14">
        <v>1.1818181818181819E-3</v>
      </c>
      <c r="BA37" s="14">
        <v>1.2181818181818181E-3</v>
      </c>
      <c r="BB37" s="14">
        <v>1.2545454545454546E-3</v>
      </c>
      <c r="BC37" s="14">
        <v>1.2909090909090908E-3</v>
      </c>
      <c r="BD37" s="14">
        <v>1.3272727272727273E-3</v>
      </c>
      <c r="BE37" s="14">
        <v>1.3636363636363635E-3</v>
      </c>
      <c r="BF37" s="14">
        <v>1.4E-3</v>
      </c>
      <c r="BG37" s="14">
        <v>1.4363636363636362E-3</v>
      </c>
      <c r="BH37" s="14">
        <v>1.4727272727272727E-3</v>
      </c>
      <c r="BI37" s="14">
        <v>1.5090909090909091E-3</v>
      </c>
      <c r="BJ37" s="14">
        <v>1.5454545454545454E-3</v>
      </c>
      <c r="BK37" s="14">
        <v>1.5818181818181816E-3</v>
      </c>
      <c r="BL37" s="14">
        <v>1.6181818181818181E-3</v>
      </c>
      <c r="BM37" s="14">
        <v>1.6545454545454545E-3</v>
      </c>
      <c r="BN37" s="14">
        <v>1.6909090909090908E-3</v>
      </c>
      <c r="BO37" s="14">
        <v>1.727272727272727E-3</v>
      </c>
      <c r="BP37" s="14">
        <v>1.7636363636363635E-3</v>
      </c>
      <c r="BQ37" s="14">
        <v>1.8E-3</v>
      </c>
      <c r="BR37" s="14">
        <v>1.8363636363636362E-3</v>
      </c>
      <c r="BS37" s="14">
        <v>1.8727272727272727E-3</v>
      </c>
      <c r="BT37" s="14">
        <v>1.9090909090909089E-3</v>
      </c>
      <c r="BU37" s="14">
        <v>1.9454545454545454E-3</v>
      </c>
      <c r="BV37" s="14">
        <v>1.9818181818181818E-3</v>
      </c>
      <c r="BW37" s="14">
        <v>2.0181818181818183E-3</v>
      </c>
      <c r="BX37" s="14">
        <v>2.0545454545454543E-3</v>
      </c>
      <c r="BY37" s="14">
        <v>2.0909090909090908E-3</v>
      </c>
      <c r="BZ37" s="14">
        <v>2.1272727272727268E-3</v>
      </c>
      <c r="CA37" s="14">
        <v>2.1636363636363632E-3</v>
      </c>
      <c r="CB37" s="14">
        <v>2.1999999999999997E-3</v>
      </c>
      <c r="CC37" s="14">
        <v>2.2363636363636362E-3</v>
      </c>
      <c r="CD37" s="14">
        <v>2.2727272727272726E-3</v>
      </c>
      <c r="CE37" s="14">
        <v>2.3090909090909091E-3</v>
      </c>
      <c r="CF37" s="14">
        <v>2.3454545454545455E-3</v>
      </c>
      <c r="CG37" s="14">
        <v>2.3818181818181816E-3</v>
      </c>
      <c r="CH37" s="14">
        <v>2.418181818181818E-3</v>
      </c>
      <c r="CI37" s="14">
        <v>2.454545454545454E-3</v>
      </c>
      <c r="CJ37" s="14">
        <v>2.4909090909090905E-3</v>
      </c>
      <c r="CK37" s="14">
        <v>2.527272727272727E-3</v>
      </c>
      <c r="CL37" s="14">
        <v>2.5636363636363634E-3</v>
      </c>
      <c r="CM37" s="14">
        <v>2.5999999999999999E-3</v>
      </c>
    </row>
    <row r="38" spans="1:91" x14ac:dyDescent="0.25">
      <c r="A38" s="12"/>
    </row>
    <row r="39" spans="1:91" x14ac:dyDescent="0.25">
      <c r="A39" s="12" t="s">
        <v>14</v>
      </c>
      <c r="B39" s="4">
        <v>0</v>
      </c>
      <c r="C39" s="4">
        <v>0</v>
      </c>
      <c r="D39" s="4">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c r="AC39" s="4">
        <v>0</v>
      </c>
      <c r="AD39" s="4">
        <v>0</v>
      </c>
      <c r="AE39" s="4">
        <v>0</v>
      </c>
      <c r="AF39" s="14">
        <v>8.6618671127481966E-4</v>
      </c>
      <c r="AG39" s="14">
        <v>8.7332065560907562E-4</v>
      </c>
      <c r="AH39" s="14">
        <v>8.8045459994333169E-4</v>
      </c>
      <c r="AI39" s="14">
        <v>8.8758854427758765E-4</v>
      </c>
      <c r="AJ39" s="14">
        <v>8.9472248861184372E-4</v>
      </c>
      <c r="AK39" s="14">
        <v>9.0185643294609969E-4</v>
      </c>
      <c r="AL39" s="14">
        <v>9.0899037728035576E-4</v>
      </c>
      <c r="AM39" s="14">
        <v>9.1612432161461172E-4</v>
      </c>
      <c r="AN39" s="14">
        <v>9.2325826594886768E-4</v>
      </c>
      <c r="AO39" s="14">
        <v>9.3039221028312375E-4</v>
      </c>
      <c r="AP39" s="14">
        <v>9.3752615461737982E-4</v>
      </c>
      <c r="AQ39" s="14">
        <v>9.4466009895163578E-4</v>
      </c>
      <c r="AR39" s="14">
        <v>9.5179404328589175E-4</v>
      </c>
      <c r="AS39" s="14">
        <v>9.5892798762014782E-4</v>
      </c>
      <c r="AT39" s="14">
        <v>9.6606193195440389E-4</v>
      </c>
      <c r="AU39" s="14">
        <v>9.7319587628865985E-4</v>
      </c>
      <c r="AV39" s="14">
        <v>9.9072164948453621E-4</v>
      </c>
      <c r="AW39" s="14">
        <v>1.0082474226804125E-3</v>
      </c>
      <c r="AX39" s="14">
        <v>1.0257731958762887E-3</v>
      </c>
      <c r="AY39" s="14">
        <v>1.043298969072165E-3</v>
      </c>
      <c r="AZ39" s="14">
        <v>1.0608247422680412E-3</v>
      </c>
      <c r="BA39" s="14">
        <v>1.0783505154639175E-3</v>
      </c>
      <c r="BB39" s="14">
        <v>1.095876288659794E-3</v>
      </c>
      <c r="BC39" s="14">
        <v>1.1134020618556702E-3</v>
      </c>
      <c r="BD39" s="14">
        <v>1.1309278350515465E-3</v>
      </c>
      <c r="BE39" s="14">
        <v>1.1484536082474227E-3</v>
      </c>
      <c r="BF39" s="14">
        <v>1.165979381443299E-3</v>
      </c>
      <c r="BG39" s="14">
        <v>1.1835051546391752E-3</v>
      </c>
      <c r="BH39" s="14">
        <v>1.2010309278350515E-3</v>
      </c>
      <c r="BI39" s="14">
        <v>1.2185567010309277E-3</v>
      </c>
      <c r="BJ39" s="14">
        <v>1.236082474226804E-3</v>
      </c>
      <c r="BK39" s="14">
        <v>1.2536082474226805E-3</v>
      </c>
      <c r="BL39" s="14">
        <v>1.2711340206185567E-3</v>
      </c>
      <c r="BM39" s="14">
        <v>1.288659793814433E-3</v>
      </c>
      <c r="BN39" s="14">
        <v>1.3061855670103092E-3</v>
      </c>
      <c r="BO39" s="14">
        <v>1.3237113402061855E-3</v>
      </c>
      <c r="BP39" s="14">
        <v>1.3412371134020619E-3</v>
      </c>
      <c r="BQ39" s="14">
        <v>1.3587628865979382E-3</v>
      </c>
      <c r="BR39" s="14">
        <v>1.3762886597938145E-3</v>
      </c>
      <c r="BS39" s="14">
        <v>1.3938144329896907E-3</v>
      </c>
      <c r="BT39" s="14">
        <v>1.411340206185567E-3</v>
      </c>
      <c r="BU39" s="14">
        <v>1.4288659793814432E-3</v>
      </c>
      <c r="BV39" s="14">
        <v>1.4463917525773195E-3</v>
      </c>
      <c r="BW39" s="14">
        <v>1.4639175257731957E-3</v>
      </c>
      <c r="BX39" s="14">
        <v>1.481443298969072E-3</v>
      </c>
      <c r="BY39" s="14">
        <v>1.4989690721649482E-3</v>
      </c>
      <c r="BZ39" s="14">
        <v>1.5164948453608247E-3</v>
      </c>
      <c r="CA39" s="14">
        <v>1.534020618556701E-3</v>
      </c>
      <c r="CB39" s="14">
        <v>1.5515463917525772E-3</v>
      </c>
      <c r="CC39" s="14">
        <v>1.5690721649484537E-3</v>
      </c>
      <c r="CD39" s="14">
        <v>1.5865979381443299E-3</v>
      </c>
      <c r="CE39" s="14">
        <v>1.6041237113402062E-3</v>
      </c>
      <c r="CF39" s="14">
        <v>1.6216494845360824E-3</v>
      </c>
      <c r="CG39" s="14">
        <v>1.6391752577319587E-3</v>
      </c>
      <c r="CH39" s="14">
        <v>1.656701030927835E-3</v>
      </c>
      <c r="CI39" s="14">
        <v>1.6742268041237112E-3</v>
      </c>
      <c r="CJ39" s="14">
        <v>1.6917525773195875E-3</v>
      </c>
      <c r="CK39" s="14">
        <v>1.7092783505154637E-3</v>
      </c>
      <c r="CL39" s="14">
        <v>1.72680412371134E-3</v>
      </c>
      <c r="CM39" s="14">
        <v>1.7443298969072164E-3</v>
      </c>
    </row>
    <row r="41" spans="1:91" x14ac:dyDescent="0.25">
      <c r="A41" s="12" t="s">
        <v>16</v>
      </c>
      <c r="B41" s="4">
        <v>0</v>
      </c>
      <c r="C41" s="4">
        <v>0</v>
      </c>
      <c r="D41" s="4">
        <v>0</v>
      </c>
      <c r="E41" s="4">
        <v>0</v>
      </c>
      <c r="F41" s="4">
        <v>0</v>
      </c>
      <c r="G41" s="4">
        <v>0</v>
      </c>
      <c r="H41" s="4">
        <v>0</v>
      </c>
      <c r="I41" s="4">
        <v>0</v>
      </c>
      <c r="J41" s="4">
        <v>0</v>
      </c>
      <c r="K41" s="4">
        <v>0</v>
      </c>
      <c r="L41" s="4">
        <v>0</v>
      </c>
      <c r="M41" s="4">
        <v>0</v>
      </c>
      <c r="N41" s="4">
        <v>0</v>
      </c>
      <c r="O41" s="4">
        <v>0</v>
      </c>
      <c r="P41" s="4">
        <v>0</v>
      </c>
      <c r="Q41" s="4">
        <v>0</v>
      </c>
      <c r="R41" s="4">
        <v>0</v>
      </c>
      <c r="S41" s="4">
        <v>0</v>
      </c>
      <c r="T41" s="4">
        <v>0</v>
      </c>
      <c r="U41" s="4">
        <v>0</v>
      </c>
      <c r="V41" s="4">
        <v>0</v>
      </c>
      <c r="W41" s="4">
        <v>0</v>
      </c>
      <c r="X41" s="4">
        <v>0</v>
      </c>
      <c r="Y41" s="4">
        <v>0</v>
      </c>
      <c r="Z41" s="4">
        <v>0</v>
      </c>
      <c r="AA41" s="4">
        <v>0</v>
      </c>
      <c r="AB41" s="4">
        <v>0</v>
      </c>
      <c r="AC41" s="4">
        <v>0</v>
      </c>
      <c r="AD41" s="4">
        <v>0</v>
      </c>
      <c r="AE41" s="4">
        <v>0</v>
      </c>
      <c r="AF41" s="14">
        <v>5.0675000000000008E-3</v>
      </c>
      <c r="AG41" s="14">
        <v>5.1450000000000003E-3</v>
      </c>
      <c r="AH41" s="14">
        <v>5.2225000000000006E-3</v>
      </c>
      <c r="AI41" s="14">
        <v>5.3000000000000009E-3</v>
      </c>
      <c r="AJ41" s="14">
        <v>5.3775000000000003E-3</v>
      </c>
      <c r="AK41" s="14">
        <v>5.4550000000000006E-3</v>
      </c>
      <c r="AL41" s="14">
        <v>5.532500000000001E-3</v>
      </c>
      <c r="AM41" s="14">
        <v>5.6100000000000004E-3</v>
      </c>
      <c r="AN41" s="14">
        <v>5.6874999999999998E-3</v>
      </c>
      <c r="AO41" s="14">
        <v>5.765000000000001E-3</v>
      </c>
      <c r="AP41" s="14">
        <v>5.8425000000000005E-3</v>
      </c>
      <c r="AQ41" s="14">
        <v>5.9199999999999999E-3</v>
      </c>
      <c r="AR41" s="14">
        <v>5.9975000000000011E-3</v>
      </c>
      <c r="AS41" s="14">
        <v>6.0750000000000005E-3</v>
      </c>
      <c r="AT41" s="14">
        <v>6.1525E-3</v>
      </c>
      <c r="AU41" s="14">
        <v>6.2300000000000003E-3</v>
      </c>
      <c r="AV41" s="14">
        <v>6.2575E-3</v>
      </c>
      <c r="AW41" s="14">
        <v>6.2850000000000007E-3</v>
      </c>
      <c r="AX41" s="14">
        <v>6.3125000000000004E-3</v>
      </c>
      <c r="AY41" s="14">
        <v>6.3400000000000001E-3</v>
      </c>
      <c r="AZ41" s="14">
        <v>6.3674999999999999E-3</v>
      </c>
      <c r="BA41" s="14">
        <v>6.3950000000000005E-3</v>
      </c>
      <c r="BB41" s="14">
        <v>6.4225000000000003E-3</v>
      </c>
      <c r="BC41" s="14">
        <v>6.45E-3</v>
      </c>
      <c r="BD41" s="14">
        <v>6.4774999999999998E-3</v>
      </c>
      <c r="BE41" s="14">
        <v>6.5050000000000004E-3</v>
      </c>
      <c r="BF41" s="14">
        <v>6.5325000000000001E-3</v>
      </c>
      <c r="BG41" s="14">
        <v>6.5599999999999999E-3</v>
      </c>
      <c r="BH41" s="14">
        <v>6.5875000000000005E-3</v>
      </c>
      <c r="BI41" s="14">
        <v>6.6150000000000002E-3</v>
      </c>
      <c r="BJ41" s="14">
        <v>6.6425E-3</v>
      </c>
      <c r="BK41" s="14">
        <v>6.6699999999999997E-3</v>
      </c>
      <c r="BL41" s="14">
        <v>6.6975000000000003E-3</v>
      </c>
      <c r="BM41" s="14">
        <v>6.7250000000000001E-3</v>
      </c>
      <c r="BN41" s="14">
        <v>6.7524999999999998E-3</v>
      </c>
      <c r="BO41" s="14">
        <v>6.7799999999999996E-3</v>
      </c>
      <c r="BP41" s="14">
        <v>6.8075000000000002E-3</v>
      </c>
      <c r="BQ41" s="14">
        <v>6.8349999999999999E-3</v>
      </c>
      <c r="BR41" s="14">
        <v>6.8624999999999997E-3</v>
      </c>
      <c r="BS41" s="14">
        <v>6.8900000000000003E-3</v>
      </c>
      <c r="BT41" s="14">
        <v>6.9175E-3</v>
      </c>
      <c r="BU41" s="14">
        <v>6.9449999999999998E-3</v>
      </c>
      <c r="BV41" s="14">
        <v>6.9724999999999995E-3</v>
      </c>
      <c r="BW41" s="14">
        <v>7.0000000000000001E-3</v>
      </c>
      <c r="BX41" s="14">
        <v>7.0274999999999999E-3</v>
      </c>
      <c r="BY41" s="14">
        <v>7.0549999999999996E-3</v>
      </c>
      <c r="BZ41" s="14">
        <v>7.0825000000000003E-3</v>
      </c>
      <c r="CA41" s="14">
        <v>7.11E-3</v>
      </c>
      <c r="CB41" s="14">
        <v>7.1374999999999997E-3</v>
      </c>
      <c r="CC41" s="14">
        <v>7.1649999999999995E-3</v>
      </c>
      <c r="CD41" s="14">
        <v>7.1925000000000001E-3</v>
      </c>
      <c r="CE41" s="14">
        <v>7.2199999999999999E-3</v>
      </c>
      <c r="CF41" s="14">
        <v>7.2474999999999996E-3</v>
      </c>
      <c r="CG41" s="14">
        <v>7.2750000000000002E-3</v>
      </c>
      <c r="CH41" s="14">
        <v>7.3025E-3</v>
      </c>
      <c r="CI41" s="14">
        <v>7.3299999999999997E-3</v>
      </c>
      <c r="CJ41" s="14">
        <v>7.3574999999999995E-3</v>
      </c>
      <c r="CK41" s="14">
        <v>7.3849999999999992E-3</v>
      </c>
      <c r="CL41" s="14">
        <v>7.4124999999999998E-3</v>
      </c>
      <c r="CM41" s="14">
        <v>7.4399999999999996E-3</v>
      </c>
    </row>
    <row r="42" spans="1:91" x14ac:dyDescent="0.25">
      <c r="A42" s="12" t="s">
        <v>1</v>
      </c>
      <c r="B42" s="4">
        <v>0</v>
      </c>
      <c r="C42" s="4">
        <v>0</v>
      </c>
      <c r="D42" s="4">
        <v>0</v>
      </c>
      <c r="E42" s="4">
        <v>0</v>
      </c>
      <c r="F42" s="4">
        <v>0</v>
      </c>
      <c r="G42" s="4">
        <v>0</v>
      </c>
      <c r="H42" s="4">
        <v>0</v>
      </c>
      <c r="I42" s="4">
        <v>0</v>
      </c>
      <c r="J42" s="4">
        <v>0</v>
      </c>
      <c r="K42" s="4">
        <v>0</v>
      </c>
      <c r="L42" s="4">
        <v>0</v>
      </c>
      <c r="M42" s="4">
        <v>0</v>
      </c>
      <c r="N42" s="4">
        <v>0</v>
      </c>
      <c r="O42" s="4">
        <v>0</v>
      </c>
      <c r="P42" s="4">
        <v>0</v>
      </c>
      <c r="Q42" s="4">
        <v>0</v>
      </c>
      <c r="R42" s="4">
        <v>0</v>
      </c>
      <c r="S42" s="4">
        <v>0</v>
      </c>
      <c r="T42" s="4">
        <v>0</v>
      </c>
      <c r="U42" s="4">
        <v>0</v>
      </c>
      <c r="V42" s="4">
        <v>0</v>
      </c>
      <c r="W42" s="4">
        <v>0</v>
      </c>
      <c r="X42" s="4">
        <v>0</v>
      </c>
      <c r="Y42" s="4">
        <v>0</v>
      </c>
      <c r="Z42" s="4">
        <v>0</v>
      </c>
      <c r="AA42" s="4">
        <v>0</v>
      </c>
      <c r="AB42" s="4">
        <v>0</v>
      </c>
      <c r="AC42" s="4">
        <v>0</v>
      </c>
      <c r="AD42" s="4">
        <v>0</v>
      </c>
      <c r="AE42" s="4">
        <v>0</v>
      </c>
      <c r="AF42" s="14">
        <v>2.3129545454545456E-3</v>
      </c>
      <c r="AG42" s="14">
        <v>2.3440909090909094E-3</v>
      </c>
      <c r="AH42" s="14">
        <v>2.3752272727272728E-3</v>
      </c>
      <c r="AI42" s="14">
        <v>2.4063636363636366E-3</v>
      </c>
      <c r="AJ42" s="14">
        <v>2.4375000000000004E-3</v>
      </c>
      <c r="AK42" s="14">
        <v>2.4686363636363638E-3</v>
      </c>
      <c r="AL42" s="14">
        <v>2.4997727272727276E-3</v>
      </c>
      <c r="AM42" s="14">
        <v>2.5309090909090915E-3</v>
      </c>
      <c r="AN42" s="14">
        <v>2.5620454545454549E-3</v>
      </c>
      <c r="AO42" s="14">
        <v>2.5931818181818183E-3</v>
      </c>
      <c r="AP42" s="14">
        <v>2.6243181818181821E-3</v>
      </c>
      <c r="AQ42" s="14">
        <v>2.6554545454545459E-3</v>
      </c>
      <c r="AR42" s="14">
        <v>2.6865909090909093E-3</v>
      </c>
      <c r="AS42" s="14">
        <v>2.7177272727272731E-3</v>
      </c>
      <c r="AT42" s="14">
        <v>2.748863636363637E-3</v>
      </c>
      <c r="AU42" s="14">
        <v>2.7800000000000004E-3</v>
      </c>
      <c r="AV42" s="14">
        <v>2.7993181818181823E-3</v>
      </c>
      <c r="AW42" s="14">
        <v>2.8186363636363639E-3</v>
      </c>
      <c r="AX42" s="14">
        <v>2.8379545454545459E-3</v>
      </c>
      <c r="AY42" s="14">
        <v>2.8572727272727274E-3</v>
      </c>
      <c r="AZ42" s="14">
        <v>2.8765909090909094E-3</v>
      </c>
      <c r="BA42" s="14">
        <v>2.8959090909090913E-3</v>
      </c>
      <c r="BB42" s="14">
        <v>2.9152272727272729E-3</v>
      </c>
      <c r="BC42" s="14">
        <v>2.9345454545454549E-3</v>
      </c>
      <c r="BD42" s="14">
        <v>2.9538636363636368E-3</v>
      </c>
      <c r="BE42" s="14">
        <v>2.9731818181818184E-3</v>
      </c>
      <c r="BF42" s="14">
        <v>2.9925000000000004E-3</v>
      </c>
      <c r="BG42" s="14">
        <v>3.0118181818181819E-3</v>
      </c>
      <c r="BH42" s="14">
        <v>3.0311363636363639E-3</v>
      </c>
      <c r="BI42" s="14">
        <v>3.0504545454545459E-3</v>
      </c>
      <c r="BJ42" s="14">
        <v>3.0697727272727274E-3</v>
      </c>
      <c r="BK42" s="14">
        <v>3.0890909090909094E-3</v>
      </c>
      <c r="BL42" s="14">
        <v>3.1084090909090914E-3</v>
      </c>
      <c r="BM42" s="14">
        <v>3.1277272727272729E-3</v>
      </c>
      <c r="BN42" s="14">
        <v>3.1470454545454549E-3</v>
      </c>
      <c r="BO42" s="14">
        <v>3.1663636363636364E-3</v>
      </c>
      <c r="BP42" s="14">
        <v>3.1856818181818184E-3</v>
      </c>
      <c r="BQ42" s="14">
        <v>3.2050000000000004E-3</v>
      </c>
      <c r="BR42" s="14">
        <v>3.2243181818181819E-3</v>
      </c>
      <c r="BS42" s="14">
        <v>3.2436363636363639E-3</v>
      </c>
      <c r="BT42" s="14">
        <v>3.2629545454545454E-3</v>
      </c>
      <c r="BU42" s="14">
        <v>3.2822727272727274E-3</v>
      </c>
      <c r="BV42" s="14">
        <v>3.3015909090909094E-3</v>
      </c>
      <c r="BW42" s="14">
        <v>3.3209090909090909E-3</v>
      </c>
      <c r="BX42" s="14">
        <v>3.3402272727272729E-3</v>
      </c>
      <c r="BY42" s="14">
        <v>3.3595454545454545E-3</v>
      </c>
      <c r="BZ42" s="14">
        <v>3.3788636363636364E-3</v>
      </c>
      <c r="CA42" s="14">
        <v>3.3981818181818184E-3</v>
      </c>
      <c r="CB42" s="14">
        <v>3.4175E-3</v>
      </c>
      <c r="CC42" s="14">
        <v>3.4368181818181819E-3</v>
      </c>
      <c r="CD42" s="14">
        <v>3.4561363636363635E-3</v>
      </c>
      <c r="CE42" s="14">
        <v>3.4754545454545455E-3</v>
      </c>
      <c r="CF42" s="14">
        <v>3.4947727272727274E-3</v>
      </c>
      <c r="CG42" s="14">
        <v>3.5140909090909094E-3</v>
      </c>
      <c r="CH42" s="14">
        <v>3.533409090909091E-3</v>
      </c>
      <c r="CI42" s="14">
        <v>3.5527272727272729E-3</v>
      </c>
      <c r="CJ42" s="14">
        <v>3.5720454545454545E-3</v>
      </c>
      <c r="CK42" s="14">
        <v>3.5913636363636365E-3</v>
      </c>
      <c r="CL42" s="14">
        <v>3.6106818181818184E-3</v>
      </c>
      <c r="CM42" s="14">
        <v>3.63E-3</v>
      </c>
    </row>
    <row r="43" spans="1:91" x14ac:dyDescent="0.25">
      <c r="A43" s="12" t="s">
        <v>1</v>
      </c>
      <c r="B43" s="4">
        <v>0</v>
      </c>
      <c r="C43" s="4">
        <v>0</v>
      </c>
      <c r="D43" s="4">
        <v>0</v>
      </c>
      <c r="E43" s="4">
        <v>0</v>
      </c>
      <c r="F43" s="4">
        <v>0</v>
      </c>
      <c r="G43" s="4">
        <v>0</v>
      </c>
      <c r="H43" s="4">
        <v>0</v>
      </c>
      <c r="I43" s="4">
        <v>0</v>
      </c>
      <c r="J43" s="4">
        <v>0</v>
      </c>
      <c r="K43" s="4">
        <v>0</v>
      </c>
      <c r="L43" s="4">
        <v>0</v>
      </c>
      <c r="M43" s="4">
        <v>0</v>
      </c>
      <c r="N43" s="4">
        <v>0</v>
      </c>
      <c r="O43" s="4">
        <v>0</v>
      </c>
      <c r="P43" s="4">
        <v>0</v>
      </c>
      <c r="Q43" s="4">
        <v>0</v>
      </c>
      <c r="R43" s="4">
        <v>0</v>
      </c>
      <c r="S43" s="4">
        <v>0</v>
      </c>
      <c r="T43" s="4">
        <v>0</v>
      </c>
      <c r="U43" s="4">
        <v>0</v>
      </c>
      <c r="V43" s="4">
        <v>0</v>
      </c>
      <c r="W43" s="4">
        <v>0</v>
      </c>
      <c r="X43" s="4">
        <v>0</v>
      </c>
      <c r="Y43" s="4">
        <v>0</v>
      </c>
      <c r="Z43" s="4">
        <v>0</v>
      </c>
      <c r="AA43" s="4">
        <v>0</v>
      </c>
      <c r="AB43" s="4">
        <v>0</v>
      </c>
      <c r="AC43" s="4">
        <v>0</v>
      </c>
      <c r="AD43" s="4">
        <v>0</v>
      </c>
      <c r="AE43" s="4">
        <v>0</v>
      </c>
      <c r="AF43" s="14">
        <v>3.4209090909090912E-3</v>
      </c>
      <c r="AG43" s="14">
        <v>3.4681818181818186E-3</v>
      </c>
      <c r="AH43" s="14">
        <v>3.5154545454545456E-3</v>
      </c>
      <c r="AI43" s="14">
        <v>3.562727272727273E-3</v>
      </c>
      <c r="AJ43" s="14">
        <v>3.6100000000000004E-3</v>
      </c>
      <c r="AK43" s="14">
        <v>3.6572727272727278E-3</v>
      </c>
      <c r="AL43" s="14">
        <v>3.7045454545454552E-3</v>
      </c>
      <c r="AM43" s="14">
        <v>3.7518181818181826E-3</v>
      </c>
      <c r="AN43" s="14">
        <v>3.7990909090909099E-3</v>
      </c>
      <c r="AO43" s="14">
        <v>3.8463636363636369E-3</v>
      </c>
      <c r="AP43" s="14">
        <v>3.8936363636363643E-3</v>
      </c>
      <c r="AQ43" s="14">
        <v>3.9409090909090913E-3</v>
      </c>
      <c r="AR43" s="14">
        <v>3.9881818181818187E-3</v>
      </c>
      <c r="AS43" s="14">
        <v>4.0354545454545461E-3</v>
      </c>
      <c r="AT43" s="14">
        <v>4.0827272727272735E-3</v>
      </c>
      <c r="AU43" s="14">
        <v>4.1300000000000009E-3</v>
      </c>
      <c r="AV43" s="14">
        <v>4.1579545454545463E-3</v>
      </c>
      <c r="AW43" s="14">
        <v>4.1859090909090917E-3</v>
      </c>
      <c r="AX43" s="14">
        <v>4.2138636363636371E-3</v>
      </c>
      <c r="AY43" s="14">
        <v>4.2418181818181825E-3</v>
      </c>
      <c r="AZ43" s="14">
        <v>4.269772727272728E-3</v>
      </c>
      <c r="BA43" s="14">
        <v>4.2977272727272734E-3</v>
      </c>
      <c r="BB43" s="14">
        <v>4.3256818181818188E-3</v>
      </c>
      <c r="BC43" s="14">
        <v>4.3536363636363642E-3</v>
      </c>
      <c r="BD43" s="14">
        <v>4.3815909090909096E-3</v>
      </c>
      <c r="BE43" s="14">
        <v>4.4095454545454551E-3</v>
      </c>
      <c r="BF43" s="14">
        <v>4.4375000000000005E-3</v>
      </c>
      <c r="BG43" s="14">
        <v>4.4654545454545459E-3</v>
      </c>
      <c r="BH43" s="14">
        <v>4.4934090909090913E-3</v>
      </c>
      <c r="BI43" s="14">
        <v>4.5213636363636367E-3</v>
      </c>
      <c r="BJ43" s="14">
        <v>4.5493181818181821E-3</v>
      </c>
      <c r="BK43" s="14">
        <v>4.5772727272727276E-3</v>
      </c>
      <c r="BL43" s="14">
        <v>4.605227272727273E-3</v>
      </c>
      <c r="BM43" s="14">
        <v>4.6331818181818184E-3</v>
      </c>
      <c r="BN43" s="14">
        <v>4.6611363636363638E-3</v>
      </c>
      <c r="BO43" s="14">
        <v>4.6890909090909101E-3</v>
      </c>
      <c r="BP43" s="14">
        <v>4.7170454545454547E-3</v>
      </c>
      <c r="BQ43" s="14">
        <v>4.745000000000001E-3</v>
      </c>
      <c r="BR43" s="14">
        <v>4.7729545454545455E-3</v>
      </c>
      <c r="BS43" s="14">
        <v>4.8009090909090918E-3</v>
      </c>
      <c r="BT43" s="14">
        <v>4.8288636363636372E-3</v>
      </c>
      <c r="BU43" s="14">
        <v>4.8568181818181826E-3</v>
      </c>
      <c r="BV43" s="14">
        <v>4.8847727272727281E-3</v>
      </c>
      <c r="BW43" s="14">
        <v>4.9127272727272735E-3</v>
      </c>
      <c r="BX43" s="14">
        <v>4.9406818181818189E-3</v>
      </c>
      <c r="BY43" s="14">
        <v>4.9686363636363643E-3</v>
      </c>
      <c r="BZ43" s="14">
        <v>4.9965909090909097E-3</v>
      </c>
      <c r="CA43" s="14">
        <v>5.0245454545454551E-3</v>
      </c>
      <c r="CB43" s="14">
        <v>5.0525000000000006E-3</v>
      </c>
      <c r="CC43" s="14">
        <v>5.080454545454546E-3</v>
      </c>
      <c r="CD43" s="14">
        <v>5.1084090909090914E-3</v>
      </c>
      <c r="CE43" s="14">
        <v>5.1363636363636368E-3</v>
      </c>
      <c r="CF43" s="14">
        <v>5.1643181818181822E-3</v>
      </c>
      <c r="CG43" s="14">
        <v>5.1922727272727277E-3</v>
      </c>
      <c r="CH43" s="14">
        <v>5.2202272727272731E-3</v>
      </c>
      <c r="CI43" s="14">
        <v>5.2481818181818185E-3</v>
      </c>
      <c r="CJ43" s="14">
        <v>5.2761363636363639E-3</v>
      </c>
      <c r="CK43" s="14">
        <v>5.3040909090909093E-3</v>
      </c>
      <c r="CL43" s="14">
        <v>5.3320454545454548E-3</v>
      </c>
      <c r="CM43" s="14">
        <v>5.3600000000000002E-3</v>
      </c>
    </row>
    <row r="44" spans="1:91" x14ac:dyDescent="0.25">
      <c r="A44" s="12" t="s">
        <v>1</v>
      </c>
      <c r="B44" s="4">
        <v>0</v>
      </c>
      <c r="C44" s="4">
        <v>0</v>
      </c>
      <c r="D44" s="4">
        <v>0</v>
      </c>
      <c r="E44" s="4">
        <v>0</v>
      </c>
      <c r="F44" s="4">
        <v>0</v>
      </c>
      <c r="G44" s="4">
        <v>0</v>
      </c>
      <c r="H44" s="4">
        <v>0</v>
      </c>
      <c r="I44" s="4">
        <v>0</v>
      </c>
      <c r="J44" s="4">
        <v>0</v>
      </c>
      <c r="K44" s="4">
        <v>0</v>
      </c>
      <c r="L44" s="4">
        <v>0</v>
      </c>
      <c r="M44" s="4">
        <v>0</v>
      </c>
      <c r="N44" s="4">
        <v>0</v>
      </c>
      <c r="O44" s="4">
        <v>0</v>
      </c>
      <c r="P44" s="4">
        <v>0</v>
      </c>
      <c r="Q44" s="4">
        <v>0</v>
      </c>
      <c r="R44" s="4">
        <v>0</v>
      </c>
      <c r="S44" s="4">
        <v>0</v>
      </c>
      <c r="T44" s="4">
        <v>0</v>
      </c>
      <c r="U44" s="4">
        <v>0</v>
      </c>
      <c r="V44" s="4">
        <v>0</v>
      </c>
      <c r="W44" s="4">
        <v>0</v>
      </c>
      <c r="X44" s="4">
        <v>0</v>
      </c>
      <c r="Y44" s="4">
        <v>0</v>
      </c>
      <c r="Z44" s="4">
        <v>0</v>
      </c>
      <c r="AA44" s="4">
        <v>0</v>
      </c>
      <c r="AB44" s="4">
        <v>0</v>
      </c>
      <c r="AC44" s="4">
        <v>0</v>
      </c>
      <c r="AD44" s="4">
        <v>0</v>
      </c>
      <c r="AE44" s="4">
        <v>0</v>
      </c>
      <c r="AF44" s="14">
        <v>1.4251346260975674E-3</v>
      </c>
      <c r="AG44" s="14">
        <v>1.4394010133432368E-3</v>
      </c>
      <c r="AH44" s="14">
        <v>1.4536674005889063E-3</v>
      </c>
      <c r="AI44" s="14">
        <v>1.4679337878345756E-3</v>
      </c>
      <c r="AJ44" s="14">
        <v>1.4822001750802451E-3</v>
      </c>
      <c r="AK44" s="14">
        <v>1.4964665623259145E-3</v>
      </c>
      <c r="AL44" s="14">
        <v>1.510732949571584E-3</v>
      </c>
      <c r="AM44" s="14">
        <v>1.5249993368172533E-3</v>
      </c>
      <c r="AN44" s="14">
        <v>1.5392657240629226E-3</v>
      </c>
      <c r="AO44" s="14">
        <v>1.5535321113085922E-3</v>
      </c>
      <c r="AP44" s="14">
        <v>1.5677984985542617E-3</v>
      </c>
      <c r="AQ44" s="14">
        <v>1.582064885799931E-3</v>
      </c>
      <c r="AR44" s="14">
        <v>1.5963312730456003E-3</v>
      </c>
      <c r="AS44" s="14">
        <v>1.6105976602912699E-3</v>
      </c>
      <c r="AT44" s="14">
        <v>1.6248640475369394E-3</v>
      </c>
      <c r="AU44" s="14">
        <v>1.6391304347826087E-3</v>
      </c>
      <c r="AV44" s="14">
        <v>1.6512056578914659E-3</v>
      </c>
      <c r="AW44" s="14">
        <v>1.6632808810003231E-3</v>
      </c>
      <c r="AX44" s="14">
        <v>1.6753561041091805E-3</v>
      </c>
      <c r="AY44" s="14">
        <v>1.6874313272180377E-3</v>
      </c>
      <c r="AZ44" s="14">
        <v>1.6995065503268949E-3</v>
      </c>
      <c r="BA44" s="14">
        <v>1.7115817734357521E-3</v>
      </c>
      <c r="BB44" s="14">
        <v>1.7236569965446095E-3</v>
      </c>
      <c r="BC44" s="14">
        <v>1.7357322196534667E-3</v>
      </c>
      <c r="BD44" s="14">
        <v>1.7478074427623239E-3</v>
      </c>
      <c r="BE44" s="14">
        <v>1.759882665871181E-3</v>
      </c>
      <c r="BF44" s="14">
        <v>1.7719578889800382E-3</v>
      </c>
      <c r="BG44" s="14">
        <v>1.7840331120888956E-3</v>
      </c>
      <c r="BH44" s="14">
        <v>1.7961083351977528E-3</v>
      </c>
      <c r="BI44" s="14">
        <v>1.80818355830661E-3</v>
      </c>
      <c r="BJ44" s="14">
        <v>1.8202587814154672E-3</v>
      </c>
      <c r="BK44" s="14">
        <v>1.8323340045243246E-3</v>
      </c>
      <c r="BL44" s="14">
        <v>1.8444092276331818E-3</v>
      </c>
      <c r="BM44" s="14">
        <v>1.856484450742039E-3</v>
      </c>
      <c r="BN44" s="14">
        <v>1.8685596738508962E-3</v>
      </c>
      <c r="BO44" s="14">
        <v>1.8806348969597534E-3</v>
      </c>
      <c r="BP44" s="14">
        <v>1.8927101200686108E-3</v>
      </c>
      <c r="BQ44" s="14">
        <v>1.904785343177468E-3</v>
      </c>
      <c r="BR44" s="14">
        <v>1.9168605662863252E-3</v>
      </c>
      <c r="BS44" s="14">
        <v>1.9289357893951826E-3</v>
      </c>
      <c r="BT44" s="14">
        <v>1.9410110125040398E-3</v>
      </c>
      <c r="BU44" s="14">
        <v>1.953086235612897E-3</v>
      </c>
      <c r="BV44" s="14">
        <v>1.9651614587217541E-3</v>
      </c>
      <c r="BW44" s="14">
        <v>1.9772366818306113E-3</v>
      </c>
      <c r="BX44" s="14">
        <v>1.9893119049394685E-3</v>
      </c>
      <c r="BY44" s="14">
        <v>2.0013871280483257E-3</v>
      </c>
      <c r="BZ44" s="14">
        <v>2.0134623511571829E-3</v>
      </c>
      <c r="CA44" s="14">
        <v>2.0255375742660405E-3</v>
      </c>
      <c r="CB44" s="14">
        <v>2.0376127973748977E-3</v>
      </c>
      <c r="CC44" s="14">
        <v>2.0496880204837549E-3</v>
      </c>
      <c r="CD44" s="14">
        <v>2.0617632435926121E-3</v>
      </c>
      <c r="CE44" s="14">
        <v>2.0738384667014693E-3</v>
      </c>
      <c r="CF44" s="14">
        <v>2.0859136898103265E-3</v>
      </c>
      <c r="CG44" s="14">
        <v>2.0979889129191837E-3</v>
      </c>
      <c r="CH44" s="14">
        <v>2.1100641360280409E-3</v>
      </c>
      <c r="CI44" s="14">
        <v>2.1221393591368985E-3</v>
      </c>
      <c r="CJ44" s="14">
        <v>2.1342145822457557E-3</v>
      </c>
      <c r="CK44" s="14">
        <v>2.1462898053546129E-3</v>
      </c>
      <c r="CL44" s="14">
        <v>2.1583650284634701E-3</v>
      </c>
      <c r="CM44" s="14">
        <v>2.1704402515723272E-3</v>
      </c>
    </row>
    <row r="45" spans="1:91" x14ac:dyDescent="0.25">
      <c r="A45" s="12" t="s">
        <v>1</v>
      </c>
      <c r="B45" s="4">
        <v>0</v>
      </c>
      <c r="C45" s="4">
        <v>0</v>
      </c>
      <c r="D45" s="4">
        <v>0</v>
      </c>
      <c r="E45" s="4">
        <v>0</v>
      </c>
      <c r="F45" s="4">
        <v>0</v>
      </c>
      <c r="G45" s="4">
        <v>0</v>
      </c>
      <c r="H45" s="4">
        <v>0</v>
      </c>
      <c r="I45" s="4">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c r="AB45" s="4">
        <v>0</v>
      </c>
      <c r="AC45" s="4">
        <v>0</v>
      </c>
      <c r="AD45" s="4">
        <v>0</v>
      </c>
      <c r="AE45" s="4">
        <v>0</v>
      </c>
      <c r="AF45" s="14">
        <v>1.6577549140049139E-3</v>
      </c>
      <c r="AG45" s="14">
        <v>1.6804361179361179E-3</v>
      </c>
      <c r="AH45" s="14">
        <v>1.7031173218673219E-3</v>
      </c>
      <c r="AI45" s="14">
        <v>1.7257985257985258E-3</v>
      </c>
      <c r="AJ45" s="14">
        <v>1.7484797297297296E-3</v>
      </c>
      <c r="AK45" s="14">
        <v>1.7711609336609336E-3</v>
      </c>
      <c r="AL45" s="14">
        <v>1.7938421375921377E-3</v>
      </c>
      <c r="AM45" s="14">
        <v>1.8165233415233415E-3</v>
      </c>
      <c r="AN45" s="14">
        <v>1.8392045454545453E-3</v>
      </c>
      <c r="AO45" s="14">
        <v>1.8618857493857494E-3</v>
      </c>
      <c r="AP45" s="14">
        <v>1.8845669533169532E-3</v>
      </c>
      <c r="AQ45" s="14">
        <v>1.907248157248157E-3</v>
      </c>
      <c r="AR45" s="14">
        <v>1.9299293611793611E-3</v>
      </c>
      <c r="AS45" s="14">
        <v>1.9526105651105651E-3</v>
      </c>
      <c r="AT45" s="14">
        <v>1.9752917690417692E-3</v>
      </c>
      <c r="AU45" s="14">
        <v>1.9979729729729728E-3</v>
      </c>
      <c r="AV45" s="14">
        <v>2.0184735872235873E-3</v>
      </c>
      <c r="AW45" s="14">
        <v>2.0389742014742013E-3</v>
      </c>
      <c r="AX45" s="14">
        <v>2.0594748157248153E-3</v>
      </c>
      <c r="AY45" s="14">
        <v>2.0799754299754298E-3</v>
      </c>
      <c r="AZ45" s="14">
        <v>2.1004760442260443E-3</v>
      </c>
      <c r="BA45" s="14">
        <v>2.1209766584766583E-3</v>
      </c>
      <c r="BB45" s="14">
        <v>2.1414772727272723E-3</v>
      </c>
      <c r="BC45" s="14">
        <v>2.1619778869778868E-3</v>
      </c>
      <c r="BD45" s="14">
        <v>2.1824785012285013E-3</v>
      </c>
      <c r="BE45" s="14">
        <v>2.2029791154791153E-3</v>
      </c>
      <c r="BF45" s="14">
        <v>2.2234797297297293E-3</v>
      </c>
      <c r="BG45" s="14">
        <v>2.2439803439803438E-3</v>
      </c>
      <c r="BH45" s="14">
        <v>2.2644809582309583E-3</v>
      </c>
      <c r="BI45" s="14">
        <v>2.2849815724815723E-3</v>
      </c>
      <c r="BJ45" s="14">
        <v>2.3054821867321863E-3</v>
      </c>
      <c r="BK45" s="14">
        <v>2.3259828009828008E-3</v>
      </c>
      <c r="BL45" s="14">
        <v>2.3464834152334153E-3</v>
      </c>
      <c r="BM45" s="14">
        <v>2.3669840294840293E-3</v>
      </c>
      <c r="BN45" s="14">
        <v>2.3874846437346433E-3</v>
      </c>
      <c r="BO45" s="14">
        <v>2.4079852579852578E-3</v>
      </c>
      <c r="BP45" s="14">
        <v>2.4284858722358723E-3</v>
      </c>
      <c r="BQ45" s="14">
        <v>2.4489864864864863E-3</v>
      </c>
      <c r="BR45" s="14">
        <v>2.4694871007371003E-3</v>
      </c>
      <c r="BS45" s="14">
        <v>2.4899877149877148E-3</v>
      </c>
      <c r="BT45" s="14">
        <v>2.5104883292383293E-3</v>
      </c>
      <c r="BU45" s="14">
        <v>2.5309889434889433E-3</v>
      </c>
      <c r="BV45" s="14">
        <v>2.5514895577395573E-3</v>
      </c>
      <c r="BW45" s="14">
        <v>2.5719901719901718E-3</v>
      </c>
      <c r="BX45" s="14">
        <v>2.5924907862407863E-3</v>
      </c>
      <c r="BY45" s="14">
        <v>2.6129914004914003E-3</v>
      </c>
      <c r="BZ45" s="14">
        <v>2.6334920147420143E-3</v>
      </c>
      <c r="CA45" s="14">
        <v>2.6539926289926288E-3</v>
      </c>
      <c r="CB45" s="14">
        <v>2.6744932432432433E-3</v>
      </c>
      <c r="CC45" s="14">
        <v>2.6949938574938573E-3</v>
      </c>
      <c r="CD45" s="14">
        <v>2.7154944717444713E-3</v>
      </c>
      <c r="CE45" s="14">
        <v>2.7359950859950858E-3</v>
      </c>
      <c r="CF45" s="14">
        <v>2.7564957002457003E-3</v>
      </c>
      <c r="CG45" s="14">
        <v>2.7769963144963143E-3</v>
      </c>
      <c r="CH45" s="14">
        <v>2.7974969287469283E-3</v>
      </c>
      <c r="CI45" s="14">
        <v>2.8179975429975428E-3</v>
      </c>
      <c r="CJ45" s="14">
        <v>2.8384981572481573E-3</v>
      </c>
      <c r="CK45" s="14">
        <v>2.8589987714987713E-3</v>
      </c>
      <c r="CL45" s="14">
        <v>2.8794993857493853E-3</v>
      </c>
      <c r="CM45" s="14">
        <v>2.8999999999999998E-3</v>
      </c>
    </row>
    <row r="46" spans="1:91" x14ac:dyDescent="0.25">
      <c r="A46" s="12" t="s">
        <v>1</v>
      </c>
      <c r="B46" s="4">
        <v>0</v>
      </c>
      <c r="C46" s="4">
        <v>0</v>
      </c>
      <c r="D46" s="4">
        <v>0</v>
      </c>
      <c r="E46" s="4">
        <v>0</v>
      </c>
      <c r="F46" s="4">
        <v>0</v>
      </c>
      <c r="G46" s="4">
        <v>0</v>
      </c>
      <c r="H46" s="4">
        <v>0</v>
      </c>
      <c r="I46" s="4">
        <v>0</v>
      </c>
      <c r="J46" s="4">
        <v>0</v>
      </c>
      <c r="K46" s="4">
        <v>0</v>
      </c>
      <c r="L46" s="4">
        <v>0</v>
      </c>
      <c r="M46" s="4">
        <v>0</v>
      </c>
      <c r="N46" s="4">
        <v>0</v>
      </c>
      <c r="O46" s="4">
        <v>0</v>
      </c>
      <c r="P46" s="4">
        <v>0</v>
      </c>
      <c r="Q46" s="4">
        <v>0</v>
      </c>
      <c r="R46" s="4">
        <v>0</v>
      </c>
      <c r="S46" s="4">
        <v>0</v>
      </c>
      <c r="T46" s="4">
        <v>0</v>
      </c>
      <c r="U46" s="4">
        <v>0</v>
      </c>
      <c r="V46" s="4">
        <v>0</v>
      </c>
      <c r="W46" s="4">
        <v>0</v>
      </c>
      <c r="X46" s="4">
        <v>0</v>
      </c>
      <c r="Y46" s="4">
        <v>0</v>
      </c>
      <c r="Z46" s="4">
        <v>0</v>
      </c>
      <c r="AA46" s="4">
        <v>0</v>
      </c>
      <c r="AB46" s="4">
        <v>0</v>
      </c>
      <c r="AC46" s="4">
        <v>0</v>
      </c>
      <c r="AD46" s="4">
        <v>0</v>
      </c>
      <c r="AE46" s="4">
        <v>0</v>
      </c>
      <c r="AF46" s="14">
        <v>6.1522727272727278E-2</v>
      </c>
      <c r="AG46" s="14">
        <v>6.1954545454545457E-2</v>
      </c>
      <c r="AH46" s="14">
        <v>6.2386363636363643E-2</v>
      </c>
      <c r="AI46" s="14">
        <v>6.2818181818181829E-2</v>
      </c>
      <c r="AJ46" s="14">
        <v>6.3250000000000001E-2</v>
      </c>
      <c r="AK46" s="14">
        <v>6.3681818181818187E-2</v>
      </c>
      <c r="AL46" s="14">
        <v>6.4113636363636373E-2</v>
      </c>
      <c r="AM46" s="14">
        <v>6.4545454545454545E-2</v>
      </c>
      <c r="AN46" s="14">
        <v>6.4977272727272731E-2</v>
      </c>
      <c r="AO46" s="14">
        <v>6.5409090909090917E-2</v>
      </c>
      <c r="AP46" s="14">
        <v>6.5840909090909089E-2</v>
      </c>
      <c r="AQ46" s="14">
        <v>6.6272727272727275E-2</v>
      </c>
      <c r="AR46" s="14">
        <v>6.6704545454545461E-2</v>
      </c>
      <c r="AS46" s="14">
        <v>6.7136363636363633E-2</v>
      </c>
      <c r="AT46" s="14">
        <v>6.7568181818181819E-2</v>
      </c>
      <c r="AU46" s="14">
        <v>6.8000000000000005E-2</v>
      </c>
      <c r="AV46" s="14">
        <v>6.881818181818182E-2</v>
      </c>
      <c r="AW46" s="14">
        <v>6.9636363636363635E-2</v>
      </c>
      <c r="AX46" s="14">
        <v>7.0454545454545464E-2</v>
      </c>
      <c r="AY46" s="14">
        <v>7.1272727272727279E-2</v>
      </c>
      <c r="AZ46" s="14">
        <v>7.2090909090909094E-2</v>
      </c>
      <c r="BA46" s="14">
        <v>7.290909090909091E-2</v>
      </c>
      <c r="BB46" s="14">
        <v>7.3727272727272725E-2</v>
      </c>
      <c r="BC46" s="14">
        <v>7.4545454545454554E-2</v>
      </c>
      <c r="BD46" s="14">
        <v>7.5363636363636369E-2</v>
      </c>
      <c r="BE46" s="14">
        <v>7.6181818181818184E-2</v>
      </c>
      <c r="BF46" s="14">
        <v>7.6999999999999999E-2</v>
      </c>
      <c r="BG46" s="14">
        <v>7.7818181818181814E-2</v>
      </c>
      <c r="BH46" s="14">
        <v>7.8636363636363643E-2</v>
      </c>
      <c r="BI46" s="14">
        <v>7.9454545454545458E-2</v>
      </c>
      <c r="BJ46" s="14">
        <v>8.0272727272727273E-2</v>
      </c>
      <c r="BK46" s="14">
        <v>8.1090909090909088E-2</v>
      </c>
      <c r="BL46" s="14">
        <v>8.1909090909090904E-2</v>
      </c>
      <c r="BM46" s="14">
        <v>8.2727272727272733E-2</v>
      </c>
      <c r="BN46" s="14">
        <v>8.3545454545454548E-2</v>
      </c>
      <c r="BO46" s="14">
        <v>8.4363636363636363E-2</v>
      </c>
      <c r="BP46" s="14">
        <v>8.5181818181818178E-2</v>
      </c>
      <c r="BQ46" s="14">
        <v>8.5999999999999993E-2</v>
      </c>
      <c r="BR46" s="14">
        <v>8.6818181818181822E-2</v>
      </c>
      <c r="BS46" s="14">
        <v>8.7636363636363637E-2</v>
      </c>
      <c r="BT46" s="14">
        <v>8.8454545454545452E-2</v>
      </c>
      <c r="BU46" s="14">
        <v>8.9272727272727267E-2</v>
      </c>
      <c r="BV46" s="14">
        <v>9.0090909090909083E-2</v>
      </c>
      <c r="BW46" s="14">
        <v>9.0909090909090912E-2</v>
      </c>
      <c r="BX46" s="14">
        <v>9.1727272727272727E-2</v>
      </c>
      <c r="BY46" s="14">
        <v>9.2545454545454542E-2</v>
      </c>
      <c r="BZ46" s="14">
        <v>9.3363636363636357E-2</v>
      </c>
      <c r="CA46" s="14">
        <v>9.4181818181818172E-2</v>
      </c>
      <c r="CB46" s="14">
        <v>9.5000000000000001E-2</v>
      </c>
      <c r="CC46" s="14">
        <v>9.5818181818181816E-2</v>
      </c>
      <c r="CD46" s="14">
        <v>9.6636363636363631E-2</v>
      </c>
      <c r="CE46" s="14">
        <v>9.7454545454545446E-2</v>
      </c>
      <c r="CF46" s="14">
        <v>9.8272727272727262E-2</v>
      </c>
      <c r="CG46" s="14">
        <v>9.9090909090909091E-2</v>
      </c>
      <c r="CH46" s="14">
        <v>9.9909090909090906E-2</v>
      </c>
      <c r="CI46" s="14">
        <v>0.10072727272727272</v>
      </c>
      <c r="CJ46" s="14">
        <v>0.10154545454545455</v>
      </c>
      <c r="CK46" s="14">
        <v>0.10236363636363635</v>
      </c>
      <c r="CL46" s="14">
        <v>0.10318181818181818</v>
      </c>
      <c r="CM46" s="14">
        <v>0.104</v>
      </c>
    </row>
    <row r="47" spans="1:91" x14ac:dyDescent="0.25">
      <c r="A47" s="12"/>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row>
    <row r="48" spans="1:91" x14ac:dyDescent="0.25">
      <c r="A48" s="12" t="s">
        <v>17</v>
      </c>
      <c r="B48" s="4">
        <v>0</v>
      </c>
      <c r="C48" s="4">
        <v>0</v>
      </c>
      <c r="D48" s="4">
        <v>0</v>
      </c>
      <c r="E48" s="4">
        <v>0</v>
      </c>
      <c r="F48" s="4">
        <v>0</v>
      </c>
      <c r="G48" s="4">
        <v>0</v>
      </c>
      <c r="H48" s="4">
        <v>0</v>
      </c>
      <c r="I48" s="4">
        <v>0</v>
      </c>
      <c r="J48" s="4">
        <v>0</v>
      </c>
      <c r="K48" s="4">
        <v>0</v>
      </c>
      <c r="L48" s="4">
        <v>0</v>
      </c>
      <c r="M48" s="4">
        <v>0</v>
      </c>
      <c r="N48" s="4">
        <v>0</v>
      </c>
      <c r="O48" s="4">
        <v>0</v>
      </c>
      <c r="P48" s="4">
        <v>0</v>
      </c>
      <c r="Q48" s="4">
        <v>0</v>
      </c>
      <c r="R48" s="4">
        <v>0</v>
      </c>
      <c r="S48" s="4">
        <v>0</v>
      </c>
      <c r="T48" s="4">
        <v>0</v>
      </c>
      <c r="U48" s="4">
        <v>0</v>
      </c>
      <c r="V48" s="4">
        <v>0</v>
      </c>
      <c r="W48" s="4">
        <v>0</v>
      </c>
      <c r="X48" s="4">
        <v>0</v>
      </c>
      <c r="Y48" s="4">
        <v>0</v>
      </c>
      <c r="Z48" s="4">
        <v>0</v>
      </c>
      <c r="AA48" s="4">
        <v>0</v>
      </c>
      <c r="AB48" s="4">
        <v>0</v>
      </c>
      <c r="AC48" s="4">
        <v>0</v>
      </c>
      <c r="AD48" s="4">
        <v>0</v>
      </c>
      <c r="AE48" s="4">
        <v>0</v>
      </c>
      <c r="AF48" s="14">
        <v>3.0288636363636368E-3</v>
      </c>
      <c r="AG48" s="14">
        <v>3.1022727272727278E-3</v>
      </c>
      <c r="AH48" s="14">
        <v>3.1756818181818188E-3</v>
      </c>
      <c r="AI48" s="14">
        <v>3.2490909090909098E-3</v>
      </c>
      <c r="AJ48" s="14">
        <v>3.3225000000000008E-3</v>
      </c>
      <c r="AK48" s="14">
        <v>3.3959090909090918E-3</v>
      </c>
      <c r="AL48" s="14">
        <v>3.4693181818181828E-3</v>
      </c>
      <c r="AM48" s="14">
        <v>3.5427272727272738E-3</v>
      </c>
      <c r="AN48" s="14">
        <v>3.6161363636363648E-3</v>
      </c>
      <c r="AO48" s="14">
        <v>3.6895454545454558E-3</v>
      </c>
      <c r="AP48" s="14">
        <v>3.7629545454545468E-3</v>
      </c>
      <c r="AQ48" s="14">
        <v>3.8363636363636378E-3</v>
      </c>
      <c r="AR48" s="14">
        <v>3.9097727272727287E-3</v>
      </c>
      <c r="AS48" s="14">
        <v>3.9831818181818197E-3</v>
      </c>
      <c r="AT48" s="14">
        <v>4.0565909090909107E-3</v>
      </c>
      <c r="AU48" s="14">
        <v>4.1300000000000009E-3</v>
      </c>
      <c r="AV48" s="14">
        <v>4.1579545454545463E-3</v>
      </c>
      <c r="AW48" s="14">
        <v>4.1859090909090917E-3</v>
      </c>
      <c r="AX48" s="14">
        <v>4.2138636363636371E-3</v>
      </c>
      <c r="AY48" s="14">
        <v>4.2418181818181825E-3</v>
      </c>
      <c r="AZ48" s="14">
        <v>4.269772727272728E-3</v>
      </c>
      <c r="BA48" s="14">
        <v>4.2977272727272734E-3</v>
      </c>
      <c r="BB48" s="14">
        <v>4.3256818181818188E-3</v>
      </c>
      <c r="BC48" s="14">
        <v>4.3536363636363642E-3</v>
      </c>
      <c r="BD48" s="14">
        <v>4.3815909090909096E-3</v>
      </c>
      <c r="BE48" s="14">
        <v>4.4095454545454551E-3</v>
      </c>
      <c r="BF48" s="14">
        <v>4.4375000000000005E-3</v>
      </c>
      <c r="BG48" s="14">
        <v>4.4654545454545459E-3</v>
      </c>
      <c r="BH48" s="14">
        <v>4.4934090909090913E-3</v>
      </c>
      <c r="BI48" s="14">
        <v>4.5213636363636367E-3</v>
      </c>
      <c r="BJ48" s="14">
        <v>4.5493181818181821E-3</v>
      </c>
      <c r="BK48" s="14">
        <v>4.5772727272727276E-3</v>
      </c>
      <c r="BL48" s="14">
        <v>4.605227272727273E-3</v>
      </c>
      <c r="BM48" s="14">
        <v>4.6331818181818184E-3</v>
      </c>
      <c r="BN48" s="14">
        <v>4.6611363636363638E-3</v>
      </c>
      <c r="BO48" s="14">
        <v>4.6890909090909101E-3</v>
      </c>
      <c r="BP48" s="14">
        <v>4.7170454545454547E-3</v>
      </c>
      <c r="BQ48" s="14">
        <v>4.745000000000001E-3</v>
      </c>
      <c r="BR48" s="14">
        <v>4.7729545454545455E-3</v>
      </c>
      <c r="BS48" s="14">
        <v>4.8009090909090918E-3</v>
      </c>
      <c r="BT48" s="14">
        <v>4.8288636363636372E-3</v>
      </c>
      <c r="BU48" s="14">
        <v>4.8568181818181826E-3</v>
      </c>
      <c r="BV48" s="14">
        <v>4.8847727272727281E-3</v>
      </c>
      <c r="BW48" s="14">
        <v>4.9127272727272735E-3</v>
      </c>
      <c r="BX48" s="14">
        <v>4.9406818181818189E-3</v>
      </c>
      <c r="BY48" s="14">
        <v>4.9686363636363643E-3</v>
      </c>
      <c r="BZ48" s="14">
        <v>4.9965909090909097E-3</v>
      </c>
      <c r="CA48" s="14">
        <v>5.0245454545454551E-3</v>
      </c>
      <c r="CB48" s="14">
        <v>5.0525000000000006E-3</v>
      </c>
      <c r="CC48" s="14">
        <v>5.080454545454546E-3</v>
      </c>
      <c r="CD48" s="14">
        <v>5.1084090909090914E-3</v>
      </c>
      <c r="CE48" s="14">
        <v>5.1363636363636368E-3</v>
      </c>
      <c r="CF48" s="14">
        <v>5.1643181818181822E-3</v>
      </c>
      <c r="CG48" s="14">
        <v>5.1922727272727277E-3</v>
      </c>
      <c r="CH48" s="14">
        <v>5.2202272727272731E-3</v>
      </c>
      <c r="CI48" s="14">
        <v>5.2481818181818185E-3</v>
      </c>
      <c r="CJ48" s="14">
        <v>5.2761363636363639E-3</v>
      </c>
      <c r="CK48" s="14">
        <v>5.3040909090909093E-3</v>
      </c>
      <c r="CL48" s="14">
        <v>5.3320454545454548E-3</v>
      </c>
      <c r="CM48" s="14">
        <v>5.3600000000000002E-3</v>
      </c>
    </row>
    <row r="49" spans="1:91" x14ac:dyDescent="0.25">
      <c r="A49" s="12"/>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row>
    <row r="50" spans="1:91" x14ac:dyDescent="0.25">
      <c r="A50" s="12" t="s">
        <v>18</v>
      </c>
      <c r="B50" s="4">
        <v>0</v>
      </c>
      <c r="C50" s="4">
        <v>0</v>
      </c>
      <c r="D50" s="4">
        <v>0</v>
      </c>
      <c r="E50" s="4">
        <v>0</v>
      </c>
      <c r="F50" s="4">
        <v>0</v>
      </c>
      <c r="G50" s="4">
        <v>0</v>
      </c>
      <c r="H50" s="4">
        <v>0</v>
      </c>
      <c r="I50" s="4">
        <v>0</v>
      </c>
      <c r="J50" s="4">
        <v>0</v>
      </c>
      <c r="K50" s="4">
        <v>0</v>
      </c>
      <c r="L50" s="4">
        <v>0</v>
      </c>
      <c r="M50" s="4">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14">
        <v>8.6618671127481966E-4</v>
      </c>
      <c r="AG50" s="14">
        <v>8.7332065560907562E-4</v>
      </c>
      <c r="AH50" s="14">
        <v>8.8045459994333169E-4</v>
      </c>
      <c r="AI50" s="14">
        <v>8.8758854427758765E-4</v>
      </c>
      <c r="AJ50" s="14">
        <v>8.9472248861184372E-4</v>
      </c>
      <c r="AK50" s="14">
        <v>9.0185643294609969E-4</v>
      </c>
      <c r="AL50" s="14">
        <v>9.0899037728035576E-4</v>
      </c>
      <c r="AM50" s="14">
        <v>9.1612432161461172E-4</v>
      </c>
      <c r="AN50" s="14">
        <v>9.2325826594886768E-4</v>
      </c>
      <c r="AO50" s="14">
        <v>9.3039221028312375E-4</v>
      </c>
      <c r="AP50" s="14">
        <v>9.3752615461737982E-4</v>
      </c>
      <c r="AQ50" s="14">
        <v>9.4466009895163578E-4</v>
      </c>
      <c r="AR50" s="14">
        <v>9.5179404328589175E-4</v>
      </c>
      <c r="AS50" s="14">
        <v>9.5892798762014782E-4</v>
      </c>
      <c r="AT50" s="14">
        <v>9.6606193195440389E-4</v>
      </c>
      <c r="AU50" s="14">
        <v>9.7319587628865985E-4</v>
      </c>
      <c r="AV50" s="14">
        <v>9.9072164948453621E-4</v>
      </c>
      <c r="AW50" s="14">
        <v>1.0082474226804125E-3</v>
      </c>
      <c r="AX50" s="14">
        <v>1.0257731958762887E-3</v>
      </c>
      <c r="AY50" s="14">
        <v>1.043298969072165E-3</v>
      </c>
      <c r="AZ50" s="14">
        <v>1.0608247422680412E-3</v>
      </c>
      <c r="BA50" s="14">
        <v>1.0783505154639175E-3</v>
      </c>
      <c r="BB50" s="14">
        <v>1.095876288659794E-3</v>
      </c>
      <c r="BC50" s="14">
        <v>1.1134020618556702E-3</v>
      </c>
      <c r="BD50" s="14">
        <v>1.1309278350515465E-3</v>
      </c>
      <c r="BE50" s="14">
        <v>1.1484536082474227E-3</v>
      </c>
      <c r="BF50" s="14">
        <v>1.165979381443299E-3</v>
      </c>
      <c r="BG50" s="14">
        <v>1.1835051546391752E-3</v>
      </c>
      <c r="BH50" s="14">
        <v>1.2010309278350515E-3</v>
      </c>
      <c r="BI50" s="14">
        <v>1.2185567010309277E-3</v>
      </c>
      <c r="BJ50" s="14">
        <v>1.236082474226804E-3</v>
      </c>
      <c r="BK50" s="14">
        <v>1.2536082474226805E-3</v>
      </c>
      <c r="BL50" s="14">
        <v>1.2711340206185567E-3</v>
      </c>
      <c r="BM50" s="14">
        <v>1.288659793814433E-3</v>
      </c>
      <c r="BN50" s="14">
        <v>1.3061855670103092E-3</v>
      </c>
      <c r="BO50" s="14">
        <v>1.3237113402061855E-3</v>
      </c>
      <c r="BP50" s="14">
        <v>1.3412371134020619E-3</v>
      </c>
      <c r="BQ50" s="14">
        <v>1.3587628865979382E-3</v>
      </c>
      <c r="BR50" s="14">
        <v>1.3762886597938145E-3</v>
      </c>
      <c r="BS50" s="14">
        <v>1.3938144329896907E-3</v>
      </c>
      <c r="BT50" s="14">
        <v>1.411340206185567E-3</v>
      </c>
      <c r="BU50" s="14">
        <v>1.4288659793814432E-3</v>
      </c>
      <c r="BV50" s="14">
        <v>1.4463917525773195E-3</v>
      </c>
      <c r="BW50" s="14">
        <v>1.4639175257731957E-3</v>
      </c>
      <c r="BX50" s="14">
        <v>1.481443298969072E-3</v>
      </c>
      <c r="BY50" s="14">
        <v>1.4989690721649482E-3</v>
      </c>
      <c r="BZ50" s="14">
        <v>1.5164948453608247E-3</v>
      </c>
      <c r="CA50" s="14">
        <v>1.534020618556701E-3</v>
      </c>
      <c r="CB50" s="14">
        <v>1.5515463917525772E-3</v>
      </c>
      <c r="CC50" s="14">
        <v>1.5690721649484537E-3</v>
      </c>
      <c r="CD50" s="14">
        <v>1.5865979381443299E-3</v>
      </c>
      <c r="CE50" s="14">
        <v>1.6041237113402062E-3</v>
      </c>
      <c r="CF50" s="14">
        <v>1.6216494845360824E-3</v>
      </c>
      <c r="CG50" s="14">
        <v>1.6391752577319587E-3</v>
      </c>
      <c r="CH50" s="14">
        <v>1.656701030927835E-3</v>
      </c>
      <c r="CI50" s="14">
        <v>1.6742268041237112E-3</v>
      </c>
      <c r="CJ50" s="14">
        <v>1.6917525773195875E-3</v>
      </c>
      <c r="CK50" s="14">
        <v>1.7092783505154637E-3</v>
      </c>
      <c r="CL50" s="14">
        <v>1.72680412371134E-3</v>
      </c>
      <c r="CM50" s="14">
        <v>1.7443298969072164E-3</v>
      </c>
    </row>
    <row r="52" spans="1:91" x14ac:dyDescent="0.25">
      <c r="A52" s="33" t="s">
        <v>33</v>
      </c>
      <c r="B52" s="4">
        <f>'25% by 2050 Ag'!B27</f>
        <v>0</v>
      </c>
      <c r="C52" s="4">
        <f>'25% by 2050 Ag'!C27</f>
        <v>0</v>
      </c>
      <c r="D52" s="4">
        <f>'25% by 2050 Ag'!D27</f>
        <v>0</v>
      </c>
      <c r="E52" s="4">
        <f>'25% by 2050 Ag'!E27</f>
        <v>0</v>
      </c>
      <c r="F52" s="4">
        <f>'25% by 2050 Ag'!F27</f>
        <v>0</v>
      </c>
      <c r="G52" s="4">
        <f>'25% by 2050 Ag'!G27</f>
        <v>0</v>
      </c>
      <c r="H52" s="4">
        <f>'25% by 2050 Ag'!H27</f>
        <v>0</v>
      </c>
      <c r="I52" s="4">
        <f>'25% by 2050 Ag'!I27</f>
        <v>0</v>
      </c>
      <c r="J52" s="4">
        <f>'25% by 2050 Ag'!J27</f>
        <v>0</v>
      </c>
      <c r="K52" s="4">
        <f>'25% by 2050 Ag'!K27</f>
        <v>0</v>
      </c>
      <c r="L52" s="4">
        <f>'25% by 2050 Ag'!L27</f>
        <v>0</v>
      </c>
      <c r="M52" s="4">
        <f>'25% by 2050 Ag'!M27</f>
        <v>0</v>
      </c>
      <c r="N52" s="4">
        <f>'25% by 2050 Ag'!N27</f>
        <v>0</v>
      </c>
      <c r="O52" s="4">
        <f>'25% by 2050 Ag'!O27</f>
        <v>0</v>
      </c>
      <c r="P52" s="4">
        <f>'25% by 2050 Ag'!P27</f>
        <v>0</v>
      </c>
      <c r="Q52" s="4">
        <f>'25% by 2050 Ag'!Q27</f>
        <v>0</v>
      </c>
      <c r="R52" s="4">
        <f>'25% by 2050 Ag'!R27</f>
        <v>0</v>
      </c>
      <c r="S52" s="4">
        <f>'25% by 2050 Ag'!S27</f>
        <v>0</v>
      </c>
      <c r="T52" s="4">
        <f>'25% by 2050 Ag'!T27</f>
        <v>0</v>
      </c>
      <c r="U52" s="4">
        <f>'25% by 2050 Ag'!U27</f>
        <v>0</v>
      </c>
      <c r="V52" s="4">
        <f>'25% by 2050 Ag'!V27</f>
        <v>0</v>
      </c>
      <c r="W52" s="4">
        <f>'25% by 2050 Ag'!W27</f>
        <v>0</v>
      </c>
      <c r="X52" s="4">
        <f>'25% by 2050 Ag'!X27</f>
        <v>0</v>
      </c>
      <c r="Y52" s="4">
        <f>'25% by 2050 Ag'!Y27</f>
        <v>0</v>
      </c>
      <c r="Z52" s="4">
        <f>'25% by 2050 Ag'!Z27</f>
        <v>0</v>
      </c>
      <c r="AA52" s="4">
        <f>'25% by 2050 Ag'!AA27</f>
        <v>0</v>
      </c>
      <c r="AB52" s="4">
        <f>'25% by 2050 Ag'!AB27</f>
        <v>0</v>
      </c>
      <c r="AC52" s="4">
        <f>'25% by 2050 Ag'!AC27</f>
        <v>0</v>
      </c>
      <c r="AD52" s="4">
        <f>'25% by 2050 Ag'!AD27</f>
        <v>0</v>
      </c>
      <c r="AE52" s="4">
        <f>'25% by 2050 Ag'!AE27</f>
        <v>0</v>
      </c>
      <c r="AF52" s="40">
        <f>'25% by 2050 Ag'!AF27</f>
        <v>264298.13384870189</v>
      </c>
      <c r="AG52" s="40">
        <f>'25% by 2050 Ag'!AG27</f>
        <v>520633.93324715138</v>
      </c>
      <c r="AH52" s="40">
        <f>'25% by 2050 Ag'!AH27</f>
        <v>769361.87263473251</v>
      </c>
      <c r="AI52" s="40">
        <f>'25% by 2050 Ag'!AI27</f>
        <v>1010815.693040224</v>
      </c>
      <c r="AJ52" s="40">
        <f>'25% by 2050 Ag'!AJ27</f>
        <v>1245309.8961211501</v>
      </c>
      <c r="AK52" s="40">
        <f>'25% by 2050 Ag'!AK27</f>
        <v>1473141.1108468894</v>
      </c>
      <c r="AL52" s="40">
        <f>'25% by 2050 Ag'!AL27</f>
        <v>1694589.3453137057</v>
      </c>
      <c r="AM52" s="40">
        <f>'25% by 2050 Ag'!AM27</f>
        <v>1909919.13479971</v>
      </c>
      <c r="AN52" s="40">
        <f>'25% by 2050 Ag'!AN27</f>
        <v>2119380.5959568662</v>
      </c>
      <c r="AO52" s="40">
        <f>'25% by 2050 Ag'!AO27</f>
        <v>2323210.3959727613</v>
      </c>
      <c r="AP52" s="40">
        <f>'25% by 2050 Ag'!AP27</f>
        <v>2528030.7295535938</v>
      </c>
      <c r="AQ52" s="40">
        <f>'25% by 2050 Ag'!AQ27</f>
        <v>3025243.1509060082</v>
      </c>
      <c r="AR52" s="40">
        <f>'25% by 2050 Ag'!AR27</f>
        <v>3914439.356290834</v>
      </c>
      <c r="AS52" s="40">
        <f>'25% by 2050 Ag'!AS27</f>
        <v>4710896.3697284199</v>
      </c>
      <c r="AT52" s="40">
        <f>'25% by 2050 Ag'!AT27</f>
        <v>5525197.0183615312</v>
      </c>
      <c r="AU52" s="40">
        <f>'25% by 2050 Ag'!AU27</f>
        <v>7231647.8086248199</v>
      </c>
      <c r="AV52" s="40">
        <f>'25% by 2050 Ag'!AV27</f>
        <v>10062408.411293173</v>
      </c>
      <c r="AW52" s="40">
        <f>'25% by 2050 Ag'!AW27</f>
        <v>14004755.431666218</v>
      </c>
      <c r="AX52" s="40">
        <f>'25% by 2050 Ag'!AX27</f>
        <v>14989749.552085569</v>
      </c>
      <c r="AY52" s="40">
        <f>'25% by 2050 Ag'!AY27</f>
        <v>16052595.374386443</v>
      </c>
      <c r="AZ52" s="40">
        <f>'25% by 2050 Ag'!AZ27</f>
        <v>17105346.28058739</v>
      </c>
      <c r="BA52" s="40">
        <f>'25% by 2050 Ag'!BA27</f>
        <v>18148158.904882386</v>
      </c>
      <c r="BB52" s="40">
        <f>'25% by 2050 Ag'!BB27</f>
        <v>19181186.192052074</v>
      </c>
      <c r="BC52" s="40">
        <f>'25% by 2050 Ag'!BC27</f>
        <v>20204577.523639631</v>
      </c>
      <c r="BD52" s="40">
        <f>'25% by 2050 Ag'!BD27</f>
        <v>21218478.838245515</v>
      </c>
      <c r="BE52" s="40">
        <f>'25% by 2050 Ag'!BE27</f>
        <v>22223032.746287949</v>
      </c>
      <c r="BF52" s="40">
        <f>'25% by 2050 Ag'!BF27</f>
        <v>23218378.639551979</v>
      </c>
      <c r="BG52" s="40">
        <f>'25% by 2050 Ag'!BG27</f>
        <v>24204652.795827199</v>
      </c>
      <c r="BH52" s="40">
        <f>'25% by 2050 Ag'!BH27</f>
        <v>25181987.072291125</v>
      </c>
      <c r="BI52" s="40">
        <f>'25% by 2050 Ag'!BI27</f>
        <v>27722897.613718852</v>
      </c>
      <c r="BJ52" s="40">
        <f>'25% by 2050 Ag'!BJ27</f>
        <v>30213917.320765853</v>
      </c>
      <c r="BK52" s="40">
        <f>'25% by 2050 Ag'!BK27</f>
        <v>32655942.729002677</v>
      </c>
      <c r="BL52" s="40">
        <f>'25% by 2050 Ag'!BL27</f>
        <v>35049850.946431875</v>
      </c>
      <c r="BM52" s="40">
        <f>'25% by 2050 Ag'!BM27</f>
        <v>37396500.271563739</v>
      </c>
      <c r="BN52" s="40">
        <f>'25% by 2050 Ag'!BN27</f>
        <v>39696730.783159316</v>
      </c>
      <c r="BO52" s="40">
        <f>'25% by 2050 Ag'!BO27</f>
        <v>41951364.903280146</v>
      </c>
      <c r="BP52" s="40">
        <f>'25% by 2050 Ag'!BP27</f>
        <v>44161207.935173422</v>
      </c>
      <c r="BQ52" s="40">
        <f>'25% by 2050 Ag'!BQ27</f>
        <v>46327048.57742016</v>
      </c>
      <c r="BR52" s="40">
        <f>'25% by 2050 Ag'!BR27</f>
        <v>48449659.415679239</v>
      </c>
      <c r="BS52" s="40">
        <f>'25% by 2050 Ag'!BS27</f>
        <v>50529797.393273272</v>
      </c>
      <c r="BT52" s="40">
        <f>'25% by 2050 Ag'!BT27</f>
        <v>52568204.261781365</v>
      </c>
      <c r="BU52" s="40">
        <f>'25% by 2050 Ag'!BU27</f>
        <v>54565607.012728721</v>
      </c>
      <c r="BV52" s="40">
        <f>'25% by 2050 Ag'!BV27</f>
        <v>56522718.29139404</v>
      </c>
      <c r="BW52" s="40">
        <f>'25% by 2050 Ag'!BW27</f>
        <v>58440236.793690279</v>
      </c>
      <c r="BX52" s="40">
        <f>'25% by 2050 Ag'!BX27</f>
        <v>60318847.647015482</v>
      </c>
      <c r="BY52" s="40">
        <f>'25% by 2050 Ag'!BY27</f>
        <v>62159222.775913559</v>
      </c>
      <c r="BZ52" s="40">
        <f>'25% by 2050 Ag'!BZ27</f>
        <v>63962021.253333978</v>
      </c>
      <c r="CA52" s="40">
        <f>'25% by 2050 Ag'!CA27</f>
        <v>65727889.638230376</v>
      </c>
      <c r="CB52" s="40">
        <f>'25% by 2050 Ag'!CB27</f>
        <v>67457462.30019404</v>
      </c>
      <c r="CC52" s="40">
        <f>'25% by 2050 Ag'!CC27</f>
        <v>69151361.731775209</v>
      </c>
      <c r="CD52" s="40">
        <f>'25% by 2050 Ag'!CD27</f>
        <v>70810198.849107534</v>
      </c>
      <c r="CE52" s="40">
        <f>'25% by 2050 Ag'!CE27</f>
        <v>72434573.281413376</v>
      </c>
      <c r="CF52" s="40">
        <f>'25% by 2050 Ag'!CF27</f>
        <v>74025073.6499345</v>
      </c>
      <c r="CG52" s="40">
        <f>'25% by 2050 Ag'!CG27</f>
        <v>75582277.836800873</v>
      </c>
      <c r="CH52" s="40">
        <f>'25% by 2050 Ag'!CH27</f>
        <v>77106753.244320154</v>
      </c>
      <c r="CI52" s="40">
        <f>'25% by 2050 Ag'!CI27</f>
        <v>78599057.045143902</v>
      </c>
      <c r="CJ52" s="40">
        <f>'25% by 2050 Ag'!CJ27</f>
        <v>80059736.423739135</v>
      </c>
      <c r="CK52" s="40">
        <f>'25% by 2050 Ag'!CK27</f>
        <v>81489328.809571177</v>
      </c>
      <c r="CL52" s="40">
        <f>'25% by 2050 Ag'!CL27</f>
        <v>82888362.102379844</v>
      </c>
      <c r="CM52" s="40">
        <f>'25% by 2050 Ag'!CM27</f>
        <v>84257354.889910609</v>
      </c>
    </row>
    <row r="53" spans="1:91" s="34" customFormat="1" x14ac:dyDescent="0.25">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row>
    <row r="54" spans="1:91" x14ac:dyDescent="0.25">
      <c r="A54" s="34" t="s">
        <v>22</v>
      </c>
      <c r="B54" s="4">
        <f>'25% by 2050 Ag'!B28</f>
        <v>0</v>
      </c>
      <c r="C54" s="4">
        <f>'25% by 2050 Ag'!C28</f>
        <v>0</v>
      </c>
      <c r="D54" s="4">
        <f>'25% by 2050 Ag'!D28</f>
        <v>0</v>
      </c>
      <c r="E54" s="4">
        <f>'25% by 2050 Ag'!E28</f>
        <v>0</v>
      </c>
      <c r="F54" s="4">
        <f>'25% by 2050 Ag'!F28</f>
        <v>0</v>
      </c>
      <c r="G54" s="4">
        <f>'25% by 2050 Ag'!G28</f>
        <v>0</v>
      </c>
      <c r="H54" s="4">
        <f>'25% by 2050 Ag'!H28</f>
        <v>0</v>
      </c>
      <c r="I54" s="4">
        <f>'25% by 2050 Ag'!I28</f>
        <v>0</v>
      </c>
      <c r="J54" s="4">
        <f>'25% by 2050 Ag'!J28</f>
        <v>0</v>
      </c>
      <c r="K54" s="4">
        <f>'25% by 2050 Ag'!K28</f>
        <v>0</v>
      </c>
      <c r="L54" s="4">
        <f>'25% by 2050 Ag'!L28</f>
        <v>0</v>
      </c>
      <c r="M54" s="4">
        <f>'25% by 2050 Ag'!M28</f>
        <v>0</v>
      </c>
      <c r="N54" s="4">
        <f>'25% by 2050 Ag'!N28</f>
        <v>0</v>
      </c>
      <c r="O54" s="4">
        <f>'25% by 2050 Ag'!O28</f>
        <v>0</v>
      </c>
      <c r="P54" s="4">
        <f>'25% by 2050 Ag'!P28</f>
        <v>0</v>
      </c>
      <c r="Q54" s="4">
        <f>'25% by 2050 Ag'!Q28</f>
        <v>0</v>
      </c>
      <c r="R54" s="4">
        <f>'25% by 2050 Ag'!R28</f>
        <v>0</v>
      </c>
      <c r="S54" s="4">
        <f>'25% by 2050 Ag'!S28</f>
        <v>0</v>
      </c>
      <c r="T54" s="4">
        <f>'25% by 2050 Ag'!T28</f>
        <v>0</v>
      </c>
      <c r="U54" s="4">
        <f>'25% by 2050 Ag'!U28</f>
        <v>0</v>
      </c>
      <c r="V54" s="4">
        <f>'25% by 2050 Ag'!V28</f>
        <v>0</v>
      </c>
      <c r="W54" s="4">
        <f>'25% by 2050 Ag'!W28</f>
        <v>0</v>
      </c>
      <c r="X54" s="4">
        <f>'25% by 2050 Ag'!X28</f>
        <v>0</v>
      </c>
      <c r="Y54" s="4">
        <f>'25% by 2050 Ag'!Y28</f>
        <v>0</v>
      </c>
      <c r="Z54" s="4">
        <f>'25% by 2050 Ag'!Z28</f>
        <v>0</v>
      </c>
      <c r="AA54" s="4">
        <f>'25% by 2050 Ag'!AA28</f>
        <v>0</v>
      </c>
      <c r="AB54" s="4">
        <f>'25% by 2050 Ag'!AB28</f>
        <v>0</v>
      </c>
      <c r="AC54" s="4">
        <f>'25% by 2050 Ag'!AC28</f>
        <v>0</v>
      </c>
      <c r="AD54" s="4">
        <f>'25% by 2050 Ag'!AD28</f>
        <v>0</v>
      </c>
      <c r="AE54" s="4">
        <f>'25% by 2050 Ag'!AE28</f>
        <v>0</v>
      </c>
      <c r="AF54" s="40">
        <f>'25% by 2050 Ag'!AF28</f>
        <v>778374.70567275002</v>
      </c>
      <c r="AG54" s="40">
        <f>'25% by 2050 Ag'!AG28</f>
        <v>1535022.1093097155</v>
      </c>
      <c r="AH54" s="40">
        <f>'25% by 2050 Ag'!AH28</f>
        <v>2270889.154513876</v>
      </c>
      <c r="AI54" s="40">
        <f>'25% by 2050 Ag'!AI28</f>
        <v>2986866.5307719884</v>
      </c>
      <c r="AJ54" s="40">
        <f>'25% by 2050 Ag'!AJ28</f>
        <v>3683792.8982335599</v>
      </c>
      <c r="AK54" s="40">
        <f>'25% by 2050 Ag'!AK28</f>
        <v>4362458.7303994726</v>
      </c>
      <c r="AL54" s="40">
        <f>'25% by 2050 Ag'!AL28</f>
        <v>5023609.8149621096</v>
      </c>
      <c r="AM54" s="40">
        <f>'25% by 2050 Ag'!AM28</f>
        <v>5667950.4482213622</v>
      </c>
      <c r="AN54" s="40">
        <f>'25% by 2050 Ag'!AN28</f>
        <v>6296146.3543270566</v>
      </c>
      <c r="AO54" s="40">
        <f>'25% by 2050 Ag'!AO28</f>
        <v>6908827.3569737086</v>
      </c>
      <c r="AP54" s="40">
        <f>'25% by 2050 Ag'!AP28</f>
        <v>7515181.8335191449</v>
      </c>
      <c r="AQ54" s="40">
        <f>'25% by 2050 Ag'!AQ28</f>
        <v>8613695.5486764461</v>
      </c>
      <c r="AR54" s="40">
        <f>'25% by 2050 Ag'!AR28</f>
        <v>10091710.215177305</v>
      </c>
      <c r="AS54" s="40">
        <f>'25% by 2050 Ag'!AS28</f>
        <v>10296365.485343222</v>
      </c>
      <c r="AT54" s="40">
        <f>'25% by 2050 Ag'!AT28</f>
        <v>12914628.496858951</v>
      </c>
      <c r="AU54" s="40">
        <f>'25% by 2050 Ag'!AU28</f>
        <v>17405074.823177025</v>
      </c>
      <c r="AV54" s="40">
        <f>'25% by 2050 Ag'!AV28</f>
        <v>22085449.70506895</v>
      </c>
      <c r="AW54" s="40">
        <f>'25% by 2050 Ag'!AW28</f>
        <v>28488573.549461856</v>
      </c>
      <c r="AX54" s="40">
        <f>'25% by 2050 Ag'!AX28</f>
        <v>35581088.29499279</v>
      </c>
      <c r="AY54" s="40">
        <f>'25% by 2050 Ag'!AY28</f>
        <v>40062127.00281693</v>
      </c>
      <c r="AZ54" s="40">
        <f>'25% by 2050 Ag'!AZ28</f>
        <v>44462577.950583547</v>
      </c>
      <c r="BA54" s="40">
        <f>'25% by 2050 Ag'!BA28</f>
        <v>48784631.739637792</v>
      </c>
      <c r="BB54" s="40">
        <f>'25% by 2050 Ag'!BB28</f>
        <v>53030399.367209017</v>
      </c>
      <c r="BC54" s="40">
        <f>'25% by 2050 Ag'!BC28</f>
        <v>57201915.846381441</v>
      </c>
      <c r="BD54" s="40">
        <f>'25% by 2050 Ag'!BD28</f>
        <v>61301143.628565356</v>
      </c>
      <c r="BE54" s="40">
        <f>'25% by 2050 Ag'!BE28</f>
        <v>65329975.841022998</v>
      </c>
      <c r="BF54" s="40">
        <f>'25% by 2050 Ag'!BF28</f>
        <v>69290239.351093575</v>
      </c>
      <c r="BG54" s="40">
        <f>'25% by 2050 Ag'!BG28</f>
        <v>73183697.667925835</v>
      </c>
      <c r="BH54" s="40">
        <f>'25% by 2050 Ag'!BH28</f>
        <v>77012045.219639331</v>
      </c>
      <c r="BI54" s="40">
        <f>'25% by 2050 Ag'!BI28</f>
        <v>101528472.96242721</v>
      </c>
      <c r="BJ54" s="40">
        <f>'25% by 2050 Ag'!BJ28</f>
        <v>122851592.28334096</v>
      </c>
      <c r="BK54" s="40">
        <f>'25% by 2050 Ag'!BK28</f>
        <v>143794570.62429976</v>
      </c>
      <c r="BL54" s="40">
        <f>'25% by 2050 Ag'!BL28</f>
        <v>164367054.85666654</v>
      </c>
      <c r="BM54" s="40">
        <f>'25% by 2050 Ag'!BM28</f>
        <v>184578366.62866968</v>
      </c>
      <c r="BN54" s="40">
        <f>'25% by 2050 Ag'!BN28</f>
        <v>204437516.16394019</v>
      </c>
      <c r="BO54" s="40">
        <f>'25% by 2050 Ag'!BO28</f>
        <v>223953215.35754138</v>
      </c>
      <c r="BP54" s="40">
        <f>'25% by 2050 Ag'!BP28</f>
        <v>243133890.2109828</v>
      </c>
      <c r="BQ54" s="40">
        <f>'25% by 2050 Ag'!BQ28</f>
        <v>261987692.6449317</v>
      </c>
      <c r="BR54" s="40">
        <f>'25% by 2050 Ag'!BR28</f>
        <v>280522511.72576308</v>
      </c>
      <c r="BS54" s="40">
        <f>'25% by 2050 Ag'!BS28</f>
        <v>298745984.33970988</v>
      </c>
      <c r="BT54" s="40">
        <f>'25% by 2050 Ag'!BT28</f>
        <v>316665505.34616733</v>
      </c>
      <c r="BU54" s="40">
        <f>'25% by 2050 Ag'!BU28</f>
        <v>334288237.23966336</v>
      </c>
      <c r="BV54" s="40">
        <f>'25% by 2050 Ag'!BV28</f>
        <v>351621119.34810567</v>
      </c>
      <c r="BW54" s="40">
        <f>'25% by 2050 Ag'!BW28</f>
        <v>368670876.59316033</v>
      </c>
      <c r="BX54" s="40">
        <f>'25% by 2050 Ag'!BX28</f>
        <v>385444027.83697653</v>
      </c>
      <c r="BY54" s="40">
        <f>'25% by 2050 Ag'!BY28</f>
        <v>401946893.83795393</v>
      </c>
      <c r="BZ54" s="40">
        <f>'25% by 2050 Ag'!BZ28</f>
        <v>418185604.83683813</v>
      </c>
      <c r="CA54" s="40">
        <f>'25% by 2050 Ag'!CA28</f>
        <v>434166107.79310703</v>
      </c>
      <c r="CB54" s="40">
        <f>'25% by 2050 Ag'!CB28</f>
        <v>449894173.29039776</v>
      </c>
      <c r="CC54" s="40">
        <f>'25% by 2050 Ag'!CC28</f>
        <v>465375402.12857032</v>
      </c>
      <c r="CD54" s="40">
        <f>'25% by 2050 Ag'!CD28</f>
        <v>480615231.61895174</v>
      </c>
      <c r="CE54" s="40">
        <f>'25% by 2050 Ag'!CE28</f>
        <v>495618941.59830558</v>
      </c>
      <c r="CF54" s="40">
        <f>'25% by 2050 Ag'!CF28</f>
        <v>510391660.17615354</v>
      </c>
      <c r="CG54" s="40">
        <f>'25% by 2050 Ag'!CG28</f>
        <v>524938369.22920406</v>
      </c>
      <c r="CH54" s="40">
        <f>'25% by 2050 Ag'!CH28</f>
        <v>539263909.6558429</v>
      </c>
      <c r="CI54" s="40">
        <f>'25% by 2050 Ag'!CI28</f>
        <v>553372986.40288544</v>
      </c>
      <c r="CJ54" s="40">
        <f>'25% by 2050 Ag'!CJ28</f>
        <v>567270173.27608275</v>
      </c>
      <c r="CK54" s="40">
        <f>'25% by 2050 Ag'!CK28</f>
        <v>580959917.54521799</v>
      </c>
      <c r="CL54" s="40">
        <f>'25% by 2050 Ag'!CL28</f>
        <v>594446544.35400867</v>
      </c>
      <c r="CM54" s="40">
        <f>'25% by 2050 Ag'!CM28</f>
        <v>607734260.94445908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M54"/>
  <sheetViews>
    <sheetView topLeftCell="R1" workbookViewId="0">
      <selection activeCell="AA39" sqref="AA39"/>
    </sheetView>
  </sheetViews>
  <sheetFormatPr defaultRowHeight="15" x14ac:dyDescent="0.25"/>
  <cols>
    <col min="1" max="1" width="47.5703125" style="20" customWidth="1"/>
    <col min="2" max="31" width="9.140625" style="4"/>
    <col min="32" max="16384" width="9.140625" style="20"/>
  </cols>
  <sheetData>
    <row r="1" spans="1:91" x14ac:dyDescent="0.25">
      <c r="B1" s="4">
        <v>1961</v>
      </c>
      <c r="C1" s="4">
        <v>1962</v>
      </c>
      <c r="D1" s="4">
        <v>1963</v>
      </c>
      <c r="E1" s="4">
        <v>1964</v>
      </c>
      <c r="F1" s="4">
        <v>1965</v>
      </c>
      <c r="G1" s="4">
        <v>1966</v>
      </c>
      <c r="H1" s="4">
        <v>1967</v>
      </c>
      <c r="I1" s="4">
        <v>1968</v>
      </c>
      <c r="J1" s="4">
        <v>1969</v>
      </c>
      <c r="K1" s="4">
        <v>1970</v>
      </c>
      <c r="L1" s="4">
        <v>1971</v>
      </c>
      <c r="M1" s="4">
        <v>1972</v>
      </c>
      <c r="N1" s="4">
        <v>1973</v>
      </c>
      <c r="O1" s="4">
        <v>1974</v>
      </c>
      <c r="P1" s="4">
        <v>1975</v>
      </c>
      <c r="Q1" s="4">
        <v>1976</v>
      </c>
      <c r="R1" s="4">
        <v>1977</v>
      </c>
      <c r="S1" s="4">
        <v>1978</v>
      </c>
      <c r="T1" s="4">
        <v>1979</v>
      </c>
      <c r="U1" s="4">
        <v>1980</v>
      </c>
      <c r="V1" s="4">
        <v>1981</v>
      </c>
      <c r="W1" s="4">
        <v>1982</v>
      </c>
      <c r="X1" s="4">
        <v>1983</v>
      </c>
      <c r="Y1" s="4">
        <v>1984</v>
      </c>
      <c r="Z1" s="4">
        <v>1985</v>
      </c>
      <c r="AA1" s="4">
        <v>1986</v>
      </c>
      <c r="AB1" s="4">
        <v>1987</v>
      </c>
      <c r="AC1" s="4">
        <v>1988</v>
      </c>
      <c r="AD1" s="4">
        <v>1989</v>
      </c>
      <c r="AE1" s="4">
        <v>1990</v>
      </c>
      <c r="AF1" s="20">
        <v>1991</v>
      </c>
      <c r="AG1" s="20">
        <v>1992</v>
      </c>
      <c r="AH1" s="20">
        <v>1993</v>
      </c>
      <c r="AI1" s="20">
        <v>1994</v>
      </c>
      <c r="AJ1" s="20">
        <v>1995</v>
      </c>
      <c r="AK1" s="20">
        <v>1996</v>
      </c>
      <c r="AL1" s="20">
        <v>1997</v>
      </c>
      <c r="AM1" s="20">
        <v>1998</v>
      </c>
      <c r="AN1" s="20">
        <v>1999</v>
      </c>
      <c r="AO1" s="20">
        <v>2000</v>
      </c>
      <c r="AP1" s="20">
        <v>2001</v>
      </c>
      <c r="AQ1" s="20">
        <v>2002</v>
      </c>
      <c r="AR1" s="20">
        <v>2003</v>
      </c>
      <c r="AS1" s="20">
        <v>2004</v>
      </c>
      <c r="AT1" s="20">
        <v>2005</v>
      </c>
      <c r="AU1" s="20">
        <v>2006</v>
      </c>
      <c r="AV1" s="20">
        <v>2007</v>
      </c>
      <c r="AW1" s="20">
        <v>2008</v>
      </c>
      <c r="AX1" s="20">
        <v>2009</v>
      </c>
      <c r="AY1" s="20">
        <v>2010</v>
      </c>
      <c r="AZ1" s="20">
        <v>2011</v>
      </c>
      <c r="BA1" s="20">
        <v>2012</v>
      </c>
      <c r="BB1" s="20">
        <v>2013</v>
      </c>
      <c r="BC1" s="20">
        <v>2014</v>
      </c>
      <c r="BD1" s="20">
        <v>2015</v>
      </c>
      <c r="BE1" s="20">
        <v>2016</v>
      </c>
      <c r="BF1" s="20">
        <v>2017</v>
      </c>
      <c r="BG1" s="20">
        <v>2018</v>
      </c>
      <c r="BH1" s="20">
        <v>2019</v>
      </c>
      <c r="BI1" s="20">
        <v>2020</v>
      </c>
      <c r="BJ1" s="20">
        <v>2021</v>
      </c>
      <c r="BK1" s="20">
        <v>2022</v>
      </c>
      <c r="BL1" s="20">
        <v>2023</v>
      </c>
      <c r="BM1" s="20">
        <v>2024</v>
      </c>
      <c r="BN1" s="20">
        <v>2025</v>
      </c>
      <c r="BO1" s="20">
        <v>2026</v>
      </c>
      <c r="BP1" s="20">
        <v>2027</v>
      </c>
      <c r="BQ1" s="20">
        <v>2028</v>
      </c>
      <c r="BR1" s="20">
        <v>2029</v>
      </c>
      <c r="BS1" s="20">
        <v>2030</v>
      </c>
      <c r="BT1" s="20">
        <v>2031</v>
      </c>
      <c r="BU1" s="20">
        <v>2032</v>
      </c>
      <c r="BV1" s="20">
        <v>2033</v>
      </c>
      <c r="BW1" s="20">
        <v>2034</v>
      </c>
      <c r="BX1" s="20">
        <v>2035</v>
      </c>
      <c r="BY1" s="20">
        <v>2036</v>
      </c>
      <c r="BZ1" s="20">
        <v>2037</v>
      </c>
      <c r="CA1" s="20">
        <v>2038</v>
      </c>
      <c r="CB1" s="20">
        <v>2039</v>
      </c>
      <c r="CC1" s="20">
        <v>2040</v>
      </c>
      <c r="CD1" s="20">
        <v>2041</v>
      </c>
      <c r="CE1" s="20">
        <v>2042</v>
      </c>
      <c r="CF1" s="20">
        <v>2043</v>
      </c>
      <c r="CG1" s="20">
        <v>2044</v>
      </c>
      <c r="CH1" s="20">
        <v>2045</v>
      </c>
      <c r="CI1" s="20">
        <v>2046</v>
      </c>
      <c r="CJ1" s="20">
        <v>2047</v>
      </c>
      <c r="CK1" s="20">
        <v>2048</v>
      </c>
      <c r="CL1" s="20">
        <v>2049</v>
      </c>
      <c r="CM1" s="20">
        <v>2050</v>
      </c>
    </row>
    <row r="2" spans="1:91" x14ac:dyDescent="0.25">
      <c r="A2" s="34" t="s">
        <v>0</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7">
        <v>1.0508415631190336E-5</v>
      </c>
      <c r="AG2" s="47">
        <v>1.0527618537027347E-5</v>
      </c>
      <c r="AH2" s="47">
        <v>1.0524144816427411E-5</v>
      </c>
      <c r="AI2" s="47">
        <v>1.0522462802637258E-5</v>
      </c>
      <c r="AJ2" s="47">
        <v>1.05226809524005E-5</v>
      </c>
      <c r="AK2" s="47">
        <v>1.0524797835739828E-5</v>
      </c>
      <c r="AL2" s="47">
        <v>1.0528848568531622E-5</v>
      </c>
      <c r="AM2" s="47">
        <v>1.0535257891350468E-5</v>
      </c>
      <c r="AN2" s="47">
        <v>1.0544407835154982E-5</v>
      </c>
      <c r="AO2" s="47">
        <v>1.0556611219831291E-5</v>
      </c>
      <c r="AP2" s="47">
        <v>1.0571844928448045E-5</v>
      </c>
      <c r="AQ2" s="47">
        <v>1.0589980349233616E-5</v>
      </c>
      <c r="AR2" s="47">
        <v>1.0610719107102551E-5</v>
      </c>
      <c r="AS2" s="47">
        <v>1.0633798162037924E-5</v>
      </c>
      <c r="AT2" s="47">
        <v>1.0658934712118934E-5</v>
      </c>
      <c r="AU2" s="47">
        <v>1.0847332703046877E-5</v>
      </c>
      <c r="AV2" s="47">
        <v>1.0964836112430804E-5</v>
      </c>
      <c r="AW2" s="47">
        <v>1.1083992348417336E-5</v>
      </c>
      <c r="AX2" s="47">
        <v>1.1204770395154344E-5</v>
      </c>
      <c r="AY2" s="47">
        <v>1.1327126153256903E-5</v>
      </c>
      <c r="AZ2" s="47">
        <v>1.1451082991095796E-5</v>
      </c>
      <c r="BA2" s="47">
        <v>1.1576694440980276E-5</v>
      </c>
      <c r="BB2" s="47">
        <v>1.1703990120910524E-5</v>
      </c>
      <c r="BC2" s="47">
        <v>1.1833062981199678E-5</v>
      </c>
      <c r="BD2" s="47">
        <v>1.1963939200804165E-5</v>
      </c>
      <c r="BE2" s="47">
        <v>1.2096649107742124E-5</v>
      </c>
      <c r="BF2" s="47">
        <v>1.2231179027703737E-5</v>
      </c>
      <c r="BG2" s="47">
        <v>1.2367491102724216E-5</v>
      </c>
      <c r="BH2" s="47">
        <v>1.2505587125350255E-5</v>
      </c>
      <c r="BI2" s="47">
        <v>1.2645391460335783E-5</v>
      </c>
      <c r="BJ2" s="47">
        <v>1.2786912777983501E-5</v>
      </c>
      <c r="BK2" s="47">
        <v>1.2930111981195844E-5</v>
      </c>
      <c r="BL2" s="47">
        <v>1.3074987114622234E-5</v>
      </c>
      <c r="BM2" s="47">
        <v>1.3221532009949526E-5</v>
      </c>
      <c r="BN2" s="47">
        <v>1.336975621292177E-5</v>
      </c>
      <c r="BO2" s="47">
        <v>1.3519600210944814E-5</v>
      </c>
      <c r="BP2" s="47">
        <v>1.3671072306706926E-5</v>
      </c>
      <c r="BQ2" s="47">
        <v>1.3824160526861523E-5</v>
      </c>
      <c r="BR2" s="47">
        <v>1.3978932771532774E-5</v>
      </c>
      <c r="BS2" s="47">
        <v>1.4135376399489679E-5</v>
      </c>
      <c r="BT2" s="47">
        <v>1.4293509548508365E-5</v>
      </c>
      <c r="BU2" s="47">
        <v>1.4453326694501365E-5</v>
      </c>
      <c r="BV2" s="47">
        <v>1.461472877710608E-5</v>
      </c>
      <c r="BW2" s="47">
        <v>1.4777608887724497E-5</v>
      </c>
      <c r="BX2" s="47">
        <v>1.4941900379275375E-5</v>
      </c>
      <c r="BY2" s="47">
        <v>1.5107582006366144E-5</v>
      </c>
      <c r="BZ2" s="47">
        <v>1.5274650565041359E-5</v>
      </c>
      <c r="CA2" s="47">
        <v>1.5443152813069433E-5</v>
      </c>
      <c r="CB2" s="47">
        <v>1.561315753966831E-5</v>
      </c>
      <c r="CC2" s="47">
        <v>1.5784720843484096E-5</v>
      </c>
      <c r="CD2" s="47">
        <v>1.5957833983506664E-5</v>
      </c>
      <c r="CE2" s="47">
        <v>1.6132524720255121E-5</v>
      </c>
      <c r="CF2" s="47">
        <v>1.6308756580048994E-5</v>
      </c>
      <c r="CG2" s="47">
        <v>1.648651616536634E-5</v>
      </c>
      <c r="CH2" s="47">
        <v>1.6665822935154385E-5</v>
      </c>
      <c r="CI2" s="47">
        <v>1.6846654192520645E-5</v>
      </c>
      <c r="CJ2" s="47">
        <v>1.7029046477618662E-5</v>
      </c>
      <c r="CK2" s="47">
        <v>1.7213053532147078E-5</v>
      </c>
      <c r="CL2" s="47">
        <v>1.7398717254626916E-5</v>
      </c>
      <c r="CM2" s="47">
        <v>1.7586114631468625E-5</v>
      </c>
    </row>
    <row r="3" spans="1:91" x14ac:dyDescent="0.25">
      <c r="A3" s="34" t="s">
        <v>1</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7">
        <v>7.0000430409191978E-5</v>
      </c>
      <c r="AG3" s="47">
        <v>7.0630961246729871E-5</v>
      </c>
      <c r="AH3" s="47">
        <v>7.1066274150239037E-5</v>
      </c>
      <c r="AI3" s="47">
        <v>7.150778011594632E-5</v>
      </c>
      <c r="AJ3" s="47">
        <v>7.1952944698856812E-5</v>
      </c>
      <c r="AK3" s="47">
        <v>7.2400861735737981E-5</v>
      </c>
      <c r="AL3" s="47">
        <v>7.285284622485931E-5</v>
      </c>
      <c r="AM3" s="47">
        <v>7.3313273932656012E-5</v>
      </c>
      <c r="AN3" s="47">
        <v>7.3787111123243884E-5</v>
      </c>
      <c r="AO3" s="47">
        <v>7.4277957562576602E-5</v>
      </c>
      <c r="AP3" s="47">
        <v>7.478586235260993E-5</v>
      </c>
      <c r="AQ3" s="47">
        <v>7.5308758342790844E-5</v>
      </c>
      <c r="AR3" s="47">
        <v>7.5842609785929511E-5</v>
      </c>
      <c r="AS3" s="47">
        <v>7.6383079700261544E-5</v>
      </c>
      <c r="AT3" s="47">
        <v>7.6926134271035562E-5</v>
      </c>
      <c r="AU3" s="47">
        <v>7.8564814285327943E-5</v>
      </c>
      <c r="AV3" s="47">
        <v>7.975963310304218E-5</v>
      </c>
      <c r="AW3" s="47">
        <v>8.0954261880852003E-5</v>
      </c>
      <c r="AX3" s="47">
        <v>8.2147891965987329E-5</v>
      </c>
      <c r="AY3" s="47">
        <v>8.3339977261299875E-5</v>
      </c>
      <c r="AZ3" s="47">
        <v>8.4530221105783915E-5</v>
      </c>
      <c r="BA3" s="47">
        <v>8.5718612444647251E-5</v>
      </c>
      <c r="BB3" s="47">
        <v>8.6905669889591832E-5</v>
      </c>
      <c r="BC3" s="47">
        <v>8.8092572774455127E-5</v>
      </c>
      <c r="BD3" s="47">
        <v>8.9279966565095401E-5</v>
      </c>
      <c r="BE3" s="47">
        <v>9.0467983154341602E-5</v>
      </c>
      <c r="BF3" s="47">
        <v>9.1656451978961193E-5</v>
      </c>
      <c r="BG3" s="47">
        <v>9.2845626529475093E-5</v>
      </c>
      <c r="BH3" s="47">
        <v>9.4035979030347884E-5</v>
      </c>
      <c r="BI3" s="47">
        <v>9.5227510574324398E-5</v>
      </c>
      <c r="BJ3" s="47">
        <v>9.6420416442247414E-5</v>
      </c>
      <c r="BK3" s="47">
        <v>9.7614503715712849E-5</v>
      </c>
      <c r="BL3" s="47">
        <v>9.8809372181047912E-5</v>
      </c>
      <c r="BM3" s="47">
        <v>1.0000446419189215E-4</v>
      </c>
      <c r="BN3" s="47">
        <v>1.011995727197744E-4</v>
      </c>
      <c r="BO3" s="47">
        <v>1.0239414762549752E-4</v>
      </c>
      <c r="BP3" s="47">
        <v>1.0358838103355418E-4</v>
      </c>
      <c r="BQ3" s="47">
        <v>1.0478175869485435E-4</v>
      </c>
      <c r="BR3" s="47">
        <v>1.0597432428171442E-4</v>
      </c>
      <c r="BS3" s="47">
        <v>1.0716564825407785E-4</v>
      </c>
      <c r="BT3" s="47">
        <v>1.0822524976050468E-4</v>
      </c>
      <c r="BU3" s="47">
        <v>1.0928722791460635E-4</v>
      </c>
      <c r="BV3" s="47">
        <v>1.1035132417498938E-4</v>
      </c>
      <c r="BW3" s="47">
        <v>1.1141783799382022E-4</v>
      </c>
      <c r="BX3" s="47">
        <v>1.1248685991353272E-4</v>
      </c>
      <c r="BY3" s="47">
        <v>1.1355858475974895E-4</v>
      </c>
      <c r="BZ3" s="47">
        <v>1.1463260759244673E-4</v>
      </c>
      <c r="CA3" s="47">
        <v>1.157091962436633E-4</v>
      </c>
      <c r="CB3" s="47">
        <v>1.1678823506150475E-4</v>
      </c>
      <c r="CC3" s="47">
        <v>1.1786969517439455E-4</v>
      </c>
      <c r="CD3" s="47">
        <v>1.1895337378753631E-4</v>
      </c>
      <c r="CE3" s="47">
        <v>1.2003930941952695E-4</v>
      </c>
      <c r="CF3" s="47">
        <v>1.2112747901802054E-4</v>
      </c>
      <c r="CG3" s="47">
        <v>1.2221779370117183E-4</v>
      </c>
      <c r="CH3" s="47">
        <v>1.2331033229500272E-4</v>
      </c>
      <c r="CI3" s="47">
        <v>1.2440494790464076E-4</v>
      </c>
      <c r="CJ3" s="47">
        <v>1.2550153274019381E-4</v>
      </c>
      <c r="CK3" s="47">
        <v>1.2659968153820708E-4</v>
      </c>
      <c r="CL3" s="47">
        <v>1.276994691580742E-4</v>
      </c>
      <c r="CM3" s="47">
        <v>1.288003541120989E-4</v>
      </c>
    </row>
    <row r="4" spans="1:91" x14ac:dyDescent="0.25">
      <c r="A4" s="34" t="s">
        <v>2</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7">
        <v>1.3228986578653787E-5</v>
      </c>
      <c r="AG4" s="47">
        <v>1.3351004035312167E-5</v>
      </c>
      <c r="AH4" s="47">
        <v>1.3448210690384045E-5</v>
      </c>
      <c r="AI4" s="47">
        <v>1.3548882358160103E-5</v>
      </c>
      <c r="AJ4" s="47">
        <v>1.365327018224468E-5</v>
      </c>
      <c r="AK4" s="47">
        <v>1.3761500883312822E-5</v>
      </c>
      <c r="AL4" s="47">
        <v>1.387370090955609E-5</v>
      </c>
      <c r="AM4" s="47">
        <v>1.3990474699641369E-5</v>
      </c>
      <c r="AN4" s="47">
        <v>1.4112378817260886E-5</v>
      </c>
      <c r="AO4" s="47">
        <v>1.4239928335395459E-5</v>
      </c>
      <c r="AP4" s="47">
        <v>1.4373258842965937E-5</v>
      </c>
      <c r="AQ4" s="47">
        <v>1.4512396972370334E-5</v>
      </c>
      <c r="AR4" s="47">
        <v>1.4657165111117269E-5</v>
      </c>
      <c r="AS4" s="47">
        <v>1.4807426681632889E-5</v>
      </c>
      <c r="AT4" s="47">
        <v>1.4962997035753534E-5</v>
      </c>
      <c r="AU4" s="47">
        <v>1.5469466422515655E-5</v>
      </c>
      <c r="AV4" s="47">
        <v>1.5574976370094695E-5</v>
      </c>
      <c r="AW4" s="47">
        <v>1.5682744238183712E-5</v>
      </c>
      <c r="AX4" s="47">
        <v>1.579276536744829E-5</v>
      </c>
      <c r="AY4" s="47">
        <v>1.590501523153287E-5</v>
      </c>
      <c r="AZ4" s="47">
        <v>1.6019564264837292E-5</v>
      </c>
      <c r="BA4" s="47">
        <v>1.6136521123591277E-5</v>
      </c>
      <c r="BB4" s="47">
        <v>1.6255961000692786E-5</v>
      </c>
      <c r="BC4" s="47">
        <v>1.6378047391306338E-5</v>
      </c>
      <c r="BD4" s="47">
        <v>1.6502859414118649E-5</v>
      </c>
      <c r="BE4" s="47">
        <v>1.6630485774268858E-5</v>
      </c>
      <c r="BF4" s="47">
        <v>1.6760961637346351E-5</v>
      </c>
      <c r="BG4" s="47">
        <v>1.6894312433243585E-5</v>
      </c>
      <c r="BH4" s="47">
        <v>1.703062755161906E-5</v>
      </c>
      <c r="BI4" s="47">
        <v>1.716988964677118E-5</v>
      </c>
      <c r="BJ4" s="47">
        <v>1.7312207426551629E-5</v>
      </c>
      <c r="BK4" s="47">
        <v>1.7457606054617057E-5</v>
      </c>
      <c r="BL4" s="47">
        <v>1.7606171496817636E-5</v>
      </c>
      <c r="BM4" s="47">
        <v>1.7757977604245819E-5</v>
      </c>
      <c r="BN4" s="47">
        <v>1.7913133711696151E-5</v>
      </c>
      <c r="BO4" s="47">
        <v>1.8071652865918737E-5</v>
      </c>
      <c r="BP4" s="47">
        <v>1.8233635514169785E-5</v>
      </c>
      <c r="BQ4" s="47">
        <v>1.8399148666801222E-5</v>
      </c>
      <c r="BR4" s="47">
        <v>1.8568334276582576E-5</v>
      </c>
      <c r="BS4" s="47">
        <v>1.8741252850249103E-5</v>
      </c>
      <c r="BT4" s="47">
        <v>1.8917994086357809E-5</v>
      </c>
      <c r="BU4" s="47">
        <v>1.9098656551532022E-5</v>
      </c>
      <c r="BV4" s="47">
        <v>1.9283182040007754E-5</v>
      </c>
      <c r="BW4" s="47">
        <v>1.947151926724002E-5</v>
      </c>
      <c r="BX4" s="47">
        <v>1.9663666430494453E-5</v>
      </c>
      <c r="BY4" s="47">
        <v>1.9859684135003457E-5</v>
      </c>
      <c r="BZ4" s="47">
        <v>2.0059662924267403E-5</v>
      </c>
      <c r="CA4" s="47">
        <v>2.0263768203733196E-5</v>
      </c>
      <c r="CB4" s="47">
        <v>2.0472217863934785E-5</v>
      </c>
      <c r="CC4" s="47">
        <v>2.0685177630400022E-5</v>
      </c>
      <c r="CD4" s="47">
        <v>2.0902762801762623E-5</v>
      </c>
      <c r="CE4" s="47">
        <v>2.1125137609645198E-5</v>
      </c>
      <c r="CF4" s="47">
        <v>2.13523592396579E-5</v>
      </c>
      <c r="CG4" s="47">
        <v>2.1584550274591934E-5</v>
      </c>
      <c r="CH4" s="47">
        <v>2.1821849605301195E-5</v>
      </c>
      <c r="CI4" s="47">
        <v>2.2064400207881321E-5</v>
      </c>
      <c r="CJ4" s="47">
        <v>2.2312384995534275E-5</v>
      </c>
      <c r="CK4" s="47">
        <v>2.2566061124170165E-5</v>
      </c>
      <c r="CL4" s="47">
        <v>2.2825634709128289E-5</v>
      </c>
      <c r="CM4" s="47">
        <v>2.3091432921461527E-5</v>
      </c>
    </row>
    <row r="5" spans="1:91" x14ac:dyDescent="0.25">
      <c r="A5" s="34" t="s">
        <v>2</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7">
        <v>7.0121002027183778E-6</v>
      </c>
      <c r="AG5" s="47">
        <v>7.2210894119728063E-6</v>
      </c>
      <c r="AH5" s="47">
        <v>7.4202145751621905E-6</v>
      </c>
      <c r="AI5" s="47">
        <v>7.6288203120131999E-6</v>
      </c>
      <c r="AJ5" s="47">
        <v>7.8474396653895003E-6</v>
      </c>
      <c r="AK5" s="47">
        <v>8.0765895476182639E-6</v>
      </c>
      <c r="AL5" s="47">
        <v>8.3168765465417997E-6</v>
      </c>
      <c r="AM5" s="47">
        <v>8.569263350893212E-6</v>
      </c>
      <c r="AN5" s="47">
        <v>8.8347261253526665E-6</v>
      </c>
      <c r="AO5" s="47">
        <v>9.11421427809247E-6</v>
      </c>
      <c r="AP5" s="47">
        <v>9.4084016592827995E-6</v>
      </c>
      <c r="AQ5" s="47">
        <v>9.7178946223932155E-6</v>
      </c>
      <c r="AR5" s="47">
        <v>1.0043173749519153E-5</v>
      </c>
      <c r="AS5" s="47">
        <v>1.0384788452865011E-5</v>
      </c>
      <c r="AT5" s="47">
        <v>1.0743308883754397E-5</v>
      </c>
      <c r="AU5" s="47">
        <v>1.1732150845198387E-5</v>
      </c>
      <c r="AV5" s="47">
        <v>1.2029101934575739E-5</v>
      </c>
      <c r="AW5" s="47">
        <v>1.2330362812000245E-5</v>
      </c>
      <c r="AX5" s="47">
        <v>1.2636010643891824E-5</v>
      </c>
      <c r="AY5" s="47">
        <v>1.294610467098004E-5</v>
      </c>
      <c r="AZ5" s="47">
        <v>1.3260781122275616E-5</v>
      </c>
      <c r="BA5" s="47">
        <v>1.3580209329302407E-5</v>
      </c>
      <c r="BB5" s="47">
        <v>1.3904534506306729E-5</v>
      </c>
      <c r="BC5" s="47">
        <v>1.4233979095234456E-5</v>
      </c>
      <c r="BD5" s="47">
        <v>1.4568700292291712E-5</v>
      </c>
      <c r="BE5" s="47">
        <v>1.490886503450716E-5</v>
      </c>
      <c r="BF5" s="47">
        <v>1.5254594004074044E-5</v>
      </c>
      <c r="BG5" s="47">
        <v>1.5605990085826174E-5</v>
      </c>
      <c r="BH5" s="47">
        <v>1.5963210744890837E-5</v>
      </c>
      <c r="BI5" s="47">
        <v>1.6326321960921515E-5</v>
      </c>
      <c r="BJ5" s="47">
        <v>1.6695498066511173E-5</v>
      </c>
      <c r="BK5" s="47">
        <v>1.7070852196150819E-5</v>
      </c>
      <c r="BL5" s="47">
        <v>1.7452545021238879E-5</v>
      </c>
      <c r="BM5" s="47">
        <v>1.7840733475907901E-5</v>
      </c>
      <c r="BN5" s="47">
        <v>1.823560246986816E-5</v>
      </c>
      <c r="BO5" s="47">
        <v>1.8637252878765394E-5</v>
      </c>
      <c r="BP5" s="47">
        <v>1.9045873585162299E-5</v>
      </c>
      <c r="BQ5" s="47">
        <v>1.9461627645654656E-5</v>
      </c>
      <c r="BR5" s="47">
        <v>1.9884772486444035E-5</v>
      </c>
      <c r="BS5" s="47">
        <v>2.0315473648547058E-5</v>
      </c>
      <c r="BT5" s="47">
        <v>2.0753937998592071E-5</v>
      </c>
      <c r="BU5" s="47">
        <v>2.1200361852035525E-5</v>
      </c>
      <c r="BV5" s="47">
        <v>2.1654810170228369E-5</v>
      </c>
      <c r="BW5" s="47">
        <v>2.2117347207509639E-5</v>
      </c>
      <c r="BX5" s="47">
        <v>2.2588090468108009E-5</v>
      </c>
      <c r="BY5" s="47">
        <v>2.3067221764584342E-5</v>
      </c>
      <c r="BZ5" s="47">
        <v>2.3554948560878236E-5</v>
      </c>
      <c r="CA5" s="47">
        <v>2.4051560720881107E-5</v>
      </c>
      <c r="CB5" s="47">
        <v>2.455738921757222E-5</v>
      </c>
      <c r="CC5" s="47">
        <v>2.5072741724341258E-5</v>
      </c>
      <c r="CD5" s="47">
        <v>2.5597855940880496E-5</v>
      </c>
      <c r="CE5" s="47">
        <v>2.6133029556600889E-5</v>
      </c>
      <c r="CF5" s="47">
        <v>2.667846635816827E-5</v>
      </c>
      <c r="CG5" s="47">
        <v>2.7234421242270185E-5</v>
      </c>
      <c r="CH5" s="47">
        <v>2.7801191106722099E-5</v>
      </c>
      <c r="CI5" s="47">
        <v>2.8379045524085055E-5</v>
      </c>
      <c r="CJ5" s="47">
        <v>2.8968323511028758E-5</v>
      </c>
      <c r="CK5" s="47">
        <v>2.9569415819543594E-5</v>
      </c>
      <c r="CL5" s="47">
        <v>3.0182697084869239E-5</v>
      </c>
      <c r="CM5" s="47">
        <v>3.0808619936276061E-5</v>
      </c>
    </row>
    <row r="6" spans="1:91" x14ac:dyDescent="0.25">
      <c r="A6" s="34"/>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row>
    <row r="7" spans="1:91" x14ac:dyDescent="0.25">
      <c r="A7" s="34" t="s">
        <v>3</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7">
        <v>3.6843336955314182E-5</v>
      </c>
      <c r="AG7" s="47">
        <v>3.6790336088918271E-5</v>
      </c>
      <c r="AH7" s="47">
        <v>3.6735360620641035E-5</v>
      </c>
      <c r="AI7" s="47">
        <v>3.667954216924579E-5</v>
      </c>
      <c r="AJ7" s="47">
        <v>3.6623172446285202E-5</v>
      </c>
      <c r="AK7" s="47">
        <v>3.6566333390967918E-5</v>
      </c>
      <c r="AL7" s="47">
        <v>3.6509049093726465E-5</v>
      </c>
      <c r="AM7" s="47">
        <v>3.6451465927738483E-5</v>
      </c>
      <c r="AN7" s="47">
        <v>3.6393772236650164E-5</v>
      </c>
      <c r="AO7" s="47">
        <v>3.6336058437465606E-5</v>
      </c>
      <c r="AP7" s="47">
        <v>3.6278480991528786E-5</v>
      </c>
      <c r="AQ7" s="47">
        <v>3.6221086104825362E-5</v>
      </c>
      <c r="AR7" s="47">
        <v>3.6163908142653389E-5</v>
      </c>
      <c r="AS7" s="47">
        <v>3.6106967137093158E-5</v>
      </c>
      <c r="AT7" s="47">
        <v>3.6050252332744931E-5</v>
      </c>
      <c r="AU7" s="47">
        <v>3.6181023108186044E-5</v>
      </c>
      <c r="AV7" s="47">
        <v>3.6805880686838144E-5</v>
      </c>
      <c r="AW7" s="47">
        <v>3.7432182540437799E-5</v>
      </c>
      <c r="AX7" s="47">
        <v>3.80598402093277E-5</v>
      </c>
      <c r="AY7" s="47">
        <v>3.86887842668519E-5</v>
      </c>
      <c r="AZ7" s="47">
        <v>3.9318984814036444E-5</v>
      </c>
      <c r="BA7" s="47">
        <v>3.9950454324620326E-5</v>
      </c>
      <c r="BB7" s="47">
        <v>4.058323771919377E-5</v>
      </c>
      <c r="BC7" s="47">
        <v>4.1217413638741283E-5</v>
      </c>
      <c r="BD7" s="47">
        <v>4.1853031626262509E-5</v>
      </c>
      <c r="BE7" s="47">
        <v>4.2490101422829168E-5</v>
      </c>
      <c r="BF7" s="47">
        <v>4.3128576395727857E-5</v>
      </c>
      <c r="BG7" s="47">
        <v>4.3768429306014496E-5</v>
      </c>
      <c r="BH7" s="47">
        <v>4.4409623286892179E-5</v>
      </c>
      <c r="BI7" s="47">
        <v>4.5052144357670757E-5</v>
      </c>
      <c r="BJ7" s="47">
        <v>4.5695973254979865E-5</v>
      </c>
      <c r="BK7" s="47">
        <v>4.6341126684092635E-5</v>
      </c>
      <c r="BL7" s="47">
        <v>4.6987579201309435E-5</v>
      </c>
      <c r="BM7" s="47">
        <v>4.7635341292882607E-5</v>
      </c>
      <c r="BN7" s="47">
        <v>4.8284391676933665E-5</v>
      </c>
      <c r="BO7" s="47">
        <v>4.8934736165148652E-5</v>
      </c>
      <c r="BP7" s="47">
        <v>4.9586381811837859E-5</v>
      </c>
      <c r="BQ7" s="47">
        <v>5.0239352229828933E-5</v>
      </c>
      <c r="BR7" s="47">
        <v>5.0893684723365161E-5</v>
      </c>
      <c r="BS7" s="47">
        <v>5.1549385587840429E-5</v>
      </c>
      <c r="BT7" s="47">
        <v>5.1636306402230199E-5</v>
      </c>
      <c r="BU7" s="47">
        <v>5.1724550281244116E-5</v>
      </c>
      <c r="BV7" s="47">
        <v>5.1814122168769529E-5</v>
      </c>
      <c r="BW7" s="47">
        <v>5.1905017314471409E-5</v>
      </c>
      <c r="BX7" s="47">
        <v>5.1997226518439087E-5</v>
      </c>
      <c r="BY7" s="47">
        <v>5.209074305574026E-5</v>
      </c>
      <c r="BZ7" s="47">
        <v>5.2185571878579461E-5</v>
      </c>
      <c r="CA7" s="47">
        <v>5.2281706246236016E-5</v>
      </c>
      <c r="CB7" s="47">
        <v>5.2379129328157627E-5</v>
      </c>
      <c r="CC7" s="47">
        <v>5.2477845020516877E-5</v>
      </c>
      <c r="CD7" s="47">
        <v>5.2577842307954798E-5</v>
      </c>
      <c r="CE7" s="47">
        <v>5.2679112681640577E-5</v>
      </c>
      <c r="CF7" s="47">
        <v>5.2781651624729282E-5</v>
      </c>
      <c r="CG7" s="47">
        <v>5.2885444749710062E-5</v>
      </c>
      <c r="CH7" s="47">
        <v>5.2990487639432671E-5</v>
      </c>
      <c r="CI7" s="47">
        <v>5.3096775381587056E-5</v>
      </c>
      <c r="CJ7" s="47">
        <v>5.3204297991539445E-5</v>
      </c>
      <c r="CK7" s="47">
        <v>5.3313060712255301E-5</v>
      </c>
      <c r="CL7" s="47">
        <v>5.3423070555134916E-5</v>
      </c>
      <c r="CM7" s="47">
        <v>5.3534324193367958E-5</v>
      </c>
    </row>
    <row r="8" spans="1:91" x14ac:dyDescent="0.25">
      <c r="A8" s="34" t="s">
        <v>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7">
        <v>5.2769166477933858E-5</v>
      </c>
      <c r="AG8" s="47">
        <v>5.2693255559611984E-5</v>
      </c>
      <c r="AH8" s="47">
        <v>5.2614516501821335E-5</v>
      </c>
      <c r="AI8" s="47">
        <v>5.25345700746617E-5</v>
      </c>
      <c r="AJ8" s="47">
        <v>5.2453834084356881E-5</v>
      </c>
      <c r="AK8" s="47">
        <v>5.2372425888999203E-5</v>
      </c>
      <c r="AL8" s="47">
        <v>5.2290379992305006E-5</v>
      </c>
      <c r="AM8" s="47">
        <v>5.2207906038438337E-5</v>
      </c>
      <c r="AN8" s="47">
        <v>5.2125273784105413E-5</v>
      </c>
      <c r="AO8" s="47">
        <v>5.204261272978946E-5</v>
      </c>
      <c r="AP8" s="47">
        <v>5.1960146968512207E-5</v>
      </c>
      <c r="AQ8" s="47">
        <v>5.187794267916924E-5</v>
      </c>
      <c r="AR8" s="47">
        <v>5.1796049081735804E-5</v>
      </c>
      <c r="AS8" s="47">
        <v>5.1714494867320529E-5</v>
      </c>
      <c r="AT8" s="47">
        <v>5.1633264631415317E-5</v>
      </c>
      <c r="AU8" s="47">
        <v>5.1820562129143874E-5</v>
      </c>
      <c r="AV8" s="47">
        <v>5.1885131359856297E-5</v>
      </c>
      <c r="AW8" s="47">
        <v>5.1950214305834867E-5</v>
      </c>
      <c r="AX8" s="47">
        <v>5.2015700294839928E-5</v>
      </c>
      <c r="AY8" s="47">
        <v>5.2081507781076679E-5</v>
      </c>
      <c r="AZ8" s="47">
        <v>5.2147614632487234E-5</v>
      </c>
      <c r="BA8" s="47">
        <v>5.2214058561288894E-5</v>
      </c>
      <c r="BB8" s="47">
        <v>5.2280919174022914E-5</v>
      </c>
      <c r="BC8" s="47">
        <v>5.2348326142311333E-5</v>
      </c>
      <c r="BD8" s="47">
        <v>5.2416362295017331E-5</v>
      </c>
      <c r="BE8" s="47">
        <v>5.2485056095018153E-5</v>
      </c>
      <c r="BF8" s="47">
        <v>5.255435759938655E-5</v>
      </c>
      <c r="BG8" s="47">
        <v>5.2624226698379906E-5</v>
      </c>
      <c r="BH8" s="47">
        <v>5.2694616780850149E-5</v>
      </c>
      <c r="BI8" s="47">
        <v>5.2765502995160863E-5</v>
      </c>
      <c r="BJ8" s="47">
        <v>5.283686082478873E-5</v>
      </c>
      <c r="BK8" s="47">
        <v>5.2908715260658917E-5</v>
      </c>
      <c r="BL8" s="47">
        <v>5.2981037203205353E-5</v>
      </c>
      <c r="BM8" s="47">
        <v>5.3053843546664738E-5</v>
      </c>
      <c r="BN8" s="47">
        <v>5.3127112809578331E-5</v>
      </c>
      <c r="BO8" s="47">
        <v>5.3200845887448871E-5</v>
      </c>
      <c r="BP8" s="47">
        <v>5.3275066305476904E-5</v>
      </c>
      <c r="BQ8" s="47">
        <v>5.3349808273080411E-5</v>
      </c>
      <c r="BR8" s="47">
        <v>5.3425155494199776E-5</v>
      </c>
      <c r="BS8" s="47">
        <v>5.3501125356345247E-5</v>
      </c>
      <c r="BT8" s="47">
        <v>5.358589951393191E-5</v>
      </c>
      <c r="BU8" s="47">
        <v>5.3672282503609282E-5</v>
      </c>
      <c r="BV8" s="47">
        <v>5.3760270054983049E-5</v>
      </c>
      <c r="BW8" s="47">
        <v>5.3849853081464978E-5</v>
      </c>
      <c r="BX8" s="47">
        <v>5.3941017829373365E-5</v>
      </c>
      <c r="BY8" s="47">
        <v>5.4033763050466951E-5</v>
      </c>
      <c r="BZ8" s="47">
        <v>5.4128092228636533E-5</v>
      </c>
      <c r="CA8" s="47">
        <v>5.4224008946083018E-5</v>
      </c>
      <c r="CB8" s="47">
        <v>5.4321496723876302E-5</v>
      </c>
      <c r="CC8" s="47">
        <v>5.4420572901668634E-5</v>
      </c>
      <c r="CD8" s="47">
        <v>5.4521219352321004E-5</v>
      </c>
      <c r="CE8" s="47">
        <v>5.4623425888475123E-5</v>
      </c>
      <c r="CF8" s="47">
        <v>5.4727189212199551E-5</v>
      </c>
      <c r="CG8" s="47">
        <v>5.4832486288335323E-5</v>
      </c>
      <c r="CH8" s="47">
        <v>5.4939322222557939E-5</v>
      </c>
      <c r="CI8" s="47">
        <v>5.5047676022657148E-5</v>
      </c>
      <c r="CJ8" s="47">
        <v>5.5157543030486721E-5</v>
      </c>
      <c r="CK8" s="47">
        <v>5.5268920681017922E-5</v>
      </c>
      <c r="CL8" s="47">
        <v>5.5381826903601599E-5</v>
      </c>
      <c r="CM8" s="47">
        <v>5.5496247612017253E-5</v>
      </c>
    </row>
    <row r="9" spans="1:91" x14ac:dyDescent="0.25">
      <c r="A9" s="34" t="s">
        <v>1</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7">
        <v>3.755643379961059E-5</v>
      </c>
      <c r="AG9" s="47">
        <v>3.7502407109994121E-5</v>
      </c>
      <c r="AH9" s="47">
        <v>3.7446367600395375E-5</v>
      </c>
      <c r="AI9" s="47">
        <v>3.7389468791876361E-5</v>
      </c>
      <c r="AJ9" s="47">
        <v>3.7332008042019762E-5</v>
      </c>
      <c r="AK9" s="47">
        <v>3.7274068875954395E-5</v>
      </c>
      <c r="AL9" s="47">
        <v>3.7215675850379237E-5</v>
      </c>
      <c r="AM9" s="47">
        <v>3.7156978171501163E-5</v>
      </c>
      <c r="AN9" s="47">
        <v>3.7098167828327268E-5</v>
      </c>
      <c r="AO9" s="47">
        <v>3.7039336987868168E-5</v>
      </c>
      <c r="AP9" s="47">
        <v>3.6980645139751931E-5</v>
      </c>
      <c r="AQ9" s="47">
        <v>3.692213938427361E-5</v>
      </c>
      <c r="AR9" s="47">
        <v>3.6863854751866036E-5</v>
      </c>
      <c r="AS9" s="47">
        <v>3.6805811662327231E-5</v>
      </c>
      <c r="AT9" s="47">
        <v>3.6747999152088383E-5</v>
      </c>
      <c r="AU9" s="47">
        <v>3.6881300974796092E-5</v>
      </c>
      <c r="AV9" s="47">
        <v>3.6933062893627826E-5</v>
      </c>
      <c r="AW9" s="47">
        <v>3.6984803288137251E-5</v>
      </c>
      <c r="AX9" s="47">
        <v>3.7036437188603112E-5</v>
      </c>
      <c r="AY9" s="47">
        <v>3.7087901513367618E-5</v>
      </c>
      <c r="AZ9" s="47">
        <v>3.7139176923422152E-5</v>
      </c>
      <c r="BA9" s="47">
        <v>3.719028632859785E-5</v>
      </c>
      <c r="BB9" s="47">
        <v>3.7241283775133937E-5</v>
      </c>
      <c r="BC9" s="47">
        <v>3.7292262121969226E-5</v>
      </c>
      <c r="BD9" s="47">
        <v>3.7343280820957652E-5</v>
      </c>
      <c r="BE9" s="47">
        <v>3.7394359310285553E-5</v>
      </c>
      <c r="BF9" s="47">
        <v>3.7445462106810545E-5</v>
      </c>
      <c r="BG9" s="47">
        <v>3.7496556366296019E-5</v>
      </c>
      <c r="BH9" s="47">
        <v>3.7547608783536608E-5</v>
      </c>
      <c r="BI9" s="47">
        <v>3.7598597706895901E-5</v>
      </c>
      <c r="BJ9" s="47">
        <v>3.7649502569235385E-5</v>
      </c>
      <c r="BK9" s="47">
        <v>3.7700339228367647E-5</v>
      </c>
      <c r="BL9" s="47">
        <v>3.7751080142069215E-5</v>
      </c>
      <c r="BM9" s="47">
        <v>3.7801728334648505E-5</v>
      </c>
      <c r="BN9" s="47">
        <v>3.785226250308605E-5</v>
      </c>
      <c r="BO9" s="47">
        <v>3.7902673895436454E-5</v>
      </c>
      <c r="BP9" s="47">
        <v>3.7952979622613387E-5</v>
      </c>
      <c r="BQ9" s="47">
        <v>3.8003197609965645E-5</v>
      </c>
      <c r="BR9" s="47">
        <v>3.8053393767208994E-5</v>
      </c>
      <c r="BS9" s="47">
        <v>3.8103574826890966E-5</v>
      </c>
      <c r="BT9" s="47">
        <v>3.8156452560328051E-5</v>
      </c>
      <c r="BU9" s="47">
        <v>3.8210417968048391E-5</v>
      </c>
      <c r="BV9" s="47">
        <v>3.8265475695102741E-5</v>
      </c>
      <c r="BW9" s="47">
        <v>3.8321623685974469E-5</v>
      </c>
      <c r="BX9" s="47">
        <v>3.8378859609958136E-5</v>
      </c>
      <c r="BY9" s="47">
        <v>3.8437187893822393E-5</v>
      </c>
      <c r="BZ9" s="47">
        <v>3.8496607768899382E-5</v>
      </c>
      <c r="CA9" s="47">
        <v>3.8557127565013271E-5</v>
      </c>
      <c r="CB9" s="47">
        <v>3.8618733800416279E-5</v>
      </c>
      <c r="CC9" s="47">
        <v>3.8681442904030025E-5</v>
      </c>
      <c r="CD9" s="47">
        <v>3.8745238156913579E-5</v>
      </c>
      <c r="CE9" s="47">
        <v>3.8810115409190752E-5</v>
      </c>
      <c r="CF9" s="47">
        <v>3.8876073147932574E-5</v>
      </c>
      <c r="CG9" s="47">
        <v>3.894309386333759E-5</v>
      </c>
      <c r="CH9" s="47">
        <v>3.9011183503462591E-5</v>
      </c>
      <c r="CI9" s="47">
        <v>3.9080323898003936E-5</v>
      </c>
      <c r="CJ9" s="47">
        <v>3.9150511218413924E-5</v>
      </c>
      <c r="CK9" s="47">
        <v>3.9221737742214523E-5</v>
      </c>
      <c r="CL9" s="47">
        <v>3.9294017281482045E-5</v>
      </c>
      <c r="CM9" s="47">
        <v>3.936733039718203E-5</v>
      </c>
    </row>
    <row r="10" spans="1:91" x14ac:dyDescent="0.25">
      <c r="A10" s="34" t="s">
        <v>1</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7">
        <v>3.2802454837634565E-5</v>
      </c>
      <c r="AG10" s="47">
        <v>3.2755266969488529E-5</v>
      </c>
      <c r="AH10" s="47">
        <v>3.2706321068699752E-5</v>
      </c>
      <c r="AI10" s="47">
        <v>3.2656624641005933E-5</v>
      </c>
      <c r="AJ10" s="47">
        <v>3.260643740378941E-5</v>
      </c>
      <c r="AK10" s="47">
        <v>3.2555832309377881E-5</v>
      </c>
      <c r="AL10" s="47">
        <v>3.2504830806027448E-5</v>
      </c>
      <c r="AM10" s="47">
        <v>3.2453563213083297E-5</v>
      </c>
      <c r="AN10" s="47">
        <v>3.2402197217146604E-5</v>
      </c>
      <c r="AO10" s="47">
        <v>3.2350813318517766E-5</v>
      </c>
      <c r="AP10" s="47">
        <v>3.2299550818264349E-5</v>
      </c>
      <c r="AQ10" s="47">
        <v>3.2248450854618708E-5</v>
      </c>
      <c r="AR10" s="47">
        <v>3.2197544023781722E-5</v>
      </c>
      <c r="AS10" s="47">
        <v>3.2146848160766819E-5</v>
      </c>
      <c r="AT10" s="47">
        <v>3.2096353689798707E-5</v>
      </c>
      <c r="AU10" s="47">
        <v>3.2212781864062408E-5</v>
      </c>
      <c r="AV10" s="47">
        <v>3.2464153102729245E-5</v>
      </c>
      <c r="AW10" s="47">
        <v>3.271690581497304E-5</v>
      </c>
      <c r="AX10" s="47">
        <v>3.2970962421275322E-5</v>
      </c>
      <c r="AY10" s="47">
        <v>3.3226264413713801E-5</v>
      </c>
      <c r="AZ10" s="47">
        <v>3.3482789042779644E-5</v>
      </c>
      <c r="BA10" s="47">
        <v>3.3740550001192795E-5</v>
      </c>
      <c r="BB10" s="47">
        <v>3.3999587604779657E-5</v>
      </c>
      <c r="BC10" s="47">
        <v>3.425996881315825E-5</v>
      </c>
      <c r="BD10" s="47">
        <v>3.4521734016547037E-5</v>
      </c>
      <c r="BE10" s="47">
        <v>3.4784889445536507E-5</v>
      </c>
      <c r="BF10" s="47">
        <v>3.5049395121155097E-5</v>
      </c>
      <c r="BG10" s="47">
        <v>3.5315227950970887E-5</v>
      </c>
      <c r="BH10" s="47">
        <v>3.5582357866475032E-5</v>
      </c>
      <c r="BI10" s="47">
        <v>3.5850774182663768E-5</v>
      </c>
      <c r="BJ10" s="47">
        <v>3.6120462447432588E-5</v>
      </c>
      <c r="BK10" s="47">
        <v>3.6391436750654276E-5</v>
      </c>
      <c r="BL10" s="47">
        <v>3.6663678447313321E-5</v>
      </c>
      <c r="BM10" s="47">
        <v>3.6937197528123228E-5</v>
      </c>
      <c r="BN10" s="47">
        <v>3.7211979372309135E-5</v>
      </c>
      <c r="BO10" s="47">
        <v>3.7488031388110743E-5</v>
      </c>
      <c r="BP10" s="47">
        <v>3.7765360137229976E-5</v>
      </c>
      <c r="BQ10" s="47">
        <v>3.8043985474369211E-5</v>
      </c>
      <c r="BR10" s="47">
        <v>3.8323933618482537E-5</v>
      </c>
      <c r="BS10" s="47">
        <v>3.8605209547791053E-5</v>
      </c>
      <c r="BT10" s="47">
        <v>3.8677920059823958E-5</v>
      </c>
      <c r="BU10" s="47">
        <v>3.8751713009784551E-5</v>
      </c>
      <c r="BV10" s="47">
        <v>3.8826591933489533E-5</v>
      </c>
      <c r="BW10" s="47">
        <v>3.890255296099992E-5</v>
      </c>
      <c r="BX10" s="47">
        <v>3.8979588221708722E-5</v>
      </c>
      <c r="BY10" s="47">
        <v>3.9057691220618749E-5</v>
      </c>
      <c r="BZ10" s="47">
        <v>3.9136866220622919E-5</v>
      </c>
      <c r="CA10" s="47">
        <v>3.9217106232685925E-5</v>
      </c>
      <c r="CB10" s="47">
        <v>3.9298398757022331E-5</v>
      </c>
      <c r="CC10" s="47">
        <v>3.9380744857709663E-5</v>
      </c>
      <c r="CD10" s="47">
        <v>3.9464137259924096E-5</v>
      </c>
      <c r="CE10" s="47">
        <v>3.9548568806148973E-5</v>
      </c>
      <c r="CF10" s="47">
        <v>3.9634035486339887E-5</v>
      </c>
      <c r="CG10" s="47">
        <v>3.9720527015119885E-5</v>
      </c>
      <c r="CH10" s="47">
        <v>3.9808038587477014E-5</v>
      </c>
      <c r="CI10" s="47">
        <v>3.9896568115661278E-5</v>
      </c>
      <c r="CJ10" s="47">
        <v>3.998610769803857E-5</v>
      </c>
      <c r="CK10" s="47">
        <v>4.0076663427659374E-5</v>
      </c>
      <c r="CL10" s="47">
        <v>4.0168239548289989E-5</v>
      </c>
      <c r="CM10" s="47">
        <v>4.0260837211252985E-5</v>
      </c>
    </row>
    <row r="11" spans="1:91" x14ac:dyDescent="0.25">
      <c r="A11" s="34" t="s">
        <v>1</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7">
        <v>9.854236723099179E-6</v>
      </c>
      <c r="AG11" s="47">
        <v>9.9823313516283816E-6</v>
      </c>
      <c r="AH11" s="47">
        <v>1.0100376622903003E-5</v>
      </c>
      <c r="AI11" s="47">
        <v>1.0217954371032664E-5</v>
      </c>
      <c r="AJ11" s="47">
        <v>1.0335036222756833E-5</v>
      </c>
      <c r="AK11" s="47">
        <v>1.0451609591361124E-5</v>
      </c>
      <c r="AL11" s="47">
        <v>1.0567721275233579E-5</v>
      </c>
      <c r="AM11" s="47">
        <v>1.0683584645201572E-5</v>
      </c>
      <c r="AN11" s="47">
        <v>1.0799445063931594E-5</v>
      </c>
      <c r="AO11" s="47">
        <v>1.0915504194081234E-5</v>
      </c>
      <c r="AP11" s="47">
        <v>1.1031807456688384E-5</v>
      </c>
      <c r="AQ11" s="47">
        <v>1.1148309525294568E-5</v>
      </c>
      <c r="AR11" s="47">
        <v>1.1264870100794226E-5</v>
      </c>
      <c r="AS11" s="47">
        <v>1.1381328286422772E-5</v>
      </c>
      <c r="AT11" s="47">
        <v>1.1497512483415883E-5</v>
      </c>
      <c r="AU11" s="47">
        <v>1.1803464369167429E-5</v>
      </c>
      <c r="AV11" s="47">
        <v>1.2071076753421164E-5</v>
      </c>
      <c r="AW11" s="47">
        <v>1.2339032919941119E-5</v>
      </c>
      <c r="AX11" s="47">
        <v>1.2607263023161016E-5</v>
      </c>
      <c r="AY11" s="47">
        <v>1.2875722419325717E-5</v>
      </c>
      <c r="AZ11" s="47">
        <v>1.3144397729442386E-5</v>
      </c>
      <c r="BA11" s="47">
        <v>1.3413300071319038E-5</v>
      </c>
      <c r="BB11" s="47">
        <v>1.3682448844595694E-5</v>
      </c>
      <c r="BC11" s="47">
        <v>1.395188726793054E-5</v>
      </c>
      <c r="BD11" s="47">
        <v>1.4221622177317089E-5</v>
      </c>
      <c r="BE11" s="47">
        <v>1.4491643827531894E-5</v>
      </c>
      <c r="BF11" s="47">
        <v>1.4761924783512753E-5</v>
      </c>
      <c r="BG11" s="47">
        <v>1.503244380112934E-5</v>
      </c>
      <c r="BH11" s="47">
        <v>1.5303187831917682E-5</v>
      </c>
      <c r="BI11" s="47">
        <v>1.557412314738251E-5</v>
      </c>
      <c r="BJ11" s="47">
        <v>1.5845231954920686E-5</v>
      </c>
      <c r="BK11" s="47">
        <v>1.6116481807391817E-5</v>
      </c>
      <c r="BL11" s="47">
        <v>1.6387846539899619E-5</v>
      </c>
      <c r="BM11" s="47">
        <v>1.6659294228484215E-5</v>
      </c>
      <c r="BN11" s="47">
        <v>1.6930804678487053E-5</v>
      </c>
      <c r="BO11" s="47">
        <v>1.72023400226907E-5</v>
      </c>
      <c r="BP11" s="47">
        <v>1.7473889524296791E-5</v>
      </c>
      <c r="BQ11" s="47">
        <v>1.7745421916057434E-5</v>
      </c>
      <c r="BR11" s="47">
        <v>1.8016930836368059E-5</v>
      </c>
      <c r="BS11" s="47">
        <v>1.8288393046038396E-5</v>
      </c>
      <c r="BT11" s="47">
        <v>1.8537394223131596E-5</v>
      </c>
      <c r="BU11" s="47">
        <v>1.8786939369484812E-5</v>
      </c>
      <c r="BV11" s="47">
        <v>1.9037001323926226E-5</v>
      </c>
      <c r="BW11" s="47">
        <v>1.9287578920227342E-5</v>
      </c>
      <c r="BX11" s="47">
        <v>1.9538671131323192E-5</v>
      </c>
      <c r="BY11" s="47">
        <v>1.9790284246013519E-5</v>
      </c>
      <c r="BZ11" s="47">
        <v>2.0042405273308238E-5</v>
      </c>
      <c r="CA11" s="47">
        <v>2.0295033898328146E-5</v>
      </c>
      <c r="CB11" s="47">
        <v>2.0548156613124433E-5</v>
      </c>
      <c r="CC11" s="47">
        <v>2.0801758869785672E-5</v>
      </c>
      <c r="CD11" s="47">
        <v>2.1055828081857568E-5</v>
      </c>
      <c r="CE11" s="47">
        <v>2.1310346949605758E-5</v>
      </c>
      <c r="CF11" s="47">
        <v>2.1565314955439615E-5</v>
      </c>
      <c r="CG11" s="47">
        <v>2.1820723628412651E-5</v>
      </c>
      <c r="CH11" s="47">
        <v>2.2076567644162625E-5</v>
      </c>
      <c r="CI11" s="47">
        <v>2.2332826663134236E-5</v>
      </c>
      <c r="CJ11" s="47">
        <v>2.2589489050445082E-5</v>
      </c>
      <c r="CK11" s="47">
        <v>2.2846510383298265E-5</v>
      </c>
      <c r="CL11" s="47">
        <v>2.3103864648919468E-5</v>
      </c>
      <c r="CM11" s="47">
        <v>2.336149868724929E-5</v>
      </c>
    </row>
    <row r="12" spans="1:91" x14ac:dyDescent="0.25">
      <c r="A12" s="34" t="s">
        <v>1</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7">
        <v>2.1546611417777664E-5</v>
      </c>
      <c r="AG12" s="47">
        <v>2.1548776353901259E-5</v>
      </c>
      <c r="AH12" s="47">
        <v>2.1529813843228388E-5</v>
      </c>
      <c r="AI12" s="47">
        <v>2.1511796280261009E-5</v>
      </c>
      <c r="AJ12" s="47">
        <v>2.1494294630538175E-5</v>
      </c>
      <c r="AK12" s="47">
        <v>2.1477258718884035E-5</v>
      </c>
      <c r="AL12" s="47">
        <v>2.1460780711870611E-5</v>
      </c>
      <c r="AM12" s="47">
        <v>2.1445238306112089E-5</v>
      </c>
      <c r="AN12" s="47">
        <v>2.1430974190250699E-5</v>
      </c>
      <c r="AO12" s="47">
        <v>2.1418246228484336E-5</v>
      </c>
      <c r="AP12" s="47">
        <v>2.1406989135757382E-5</v>
      </c>
      <c r="AQ12" s="47">
        <v>2.1396971476561034E-5</v>
      </c>
      <c r="AR12" s="47">
        <v>2.1387819441490876E-5</v>
      </c>
      <c r="AS12" s="47">
        <v>2.1379160748666734E-5</v>
      </c>
      <c r="AT12" s="47">
        <v>2.1370586114888923E-5</v>
      </c>
      <c r="AU12" s="47">
        <v>2.1564353450623786E-5</v>
      </c>
      <c r="AV12" s="47">
        <v>2.1793341436211772E-5</v>
      </c>
      <c r="AW12" s="47">
        <v>2.2022900015537084E-5</v>
      </c>
      <c r="AX12" s="47">
        <v>2.225291554480102E-5</v>
      </c>
      <c r="AY12" s="47">
        <v>2.248331696163916E-5</v>
      </c>
      <c r="AZ12" s="47">
        <v>2.2714121854788541E-5</v>
      </c>
      <c r="BA12" s="47">
        <v>2.2945369953573054E-5</v>
      </c>
      <c r="BB12" s="47">
        <v>2.317716854182256E-5</v>
      </c>
      <c r="BC12" s="47">
        <v>2.3409714567266966E-5</v>
      </c>
      <c r="BD12" s="47">
        <v>2.3643118283127092E-5</v>
      </c>
      <c r="BE12" s="47">
        <v>2.3877389487586614E-5</v>
      </c>
      <c r="BF12" s="47">
        <v>2.4112490073566627E-5</v>
      </c>
      <c r="BG12" s="47">
        <v>2.4348441491904624E-5</v>
      </c>
      <c r="BH12" s="47">
        <v>2.4585313440037396E-5</v>
      </c>
      <c r="BI12" s="47">
        <v>2.4823070699872917E-5</v>
      </c>
      <c r="BJ12" s="47">
        <v>2.5061723396556276E-5</v>
      </c>
      <c r="BK12" s="47">
        <v>2.5301222927894769E-5</v>
      </c>
      <c r="BL12" s="47">
        <v>2.5541470402580263E-5</v>
      </c>
      <c r="BM12" s="47">
        <v>2.5782356869015562E-5</v>
      </c>
      <c r="BN12" s="47">
        <v>2.602382674911267E-5</v>
      </c>
      <c r="BO12" s="47">
        <v>2.6265788224911583E-5</v>
      </c>
      <c r="BP12" s="47">
        <v>2.6508240428606932E-5</v>
      </c>
      <c r="BQ12" s="47">
        <v>2.6751112796108488E-5</v>
      </c>
      <c r="BR12" s="47">
        <v>2.6994398843226654E-5</v>
      </c>
      <c r="BS12" s="47">
        <v>2.7238015928863178E-5</v>
      </c>
      <c r="BT12" s="47">
        <v>2.7486278328480859E-5</v>
      </c>
      <c r="BU12" s="47">
        <v>2.7735066702356564E-5</v>
      </c>
      <c r="BV12" s="47">
        <v>2.7984373471102214E-5</v>
      </c>
      <c r="BW12" s="47">
        <v>2.8234185785609252E-5</v>
      </c>
      <c r="BX12" s="47">
        <v>2.848452661865839E-5</v>
      </c>
      <c r="BY12" s="47">
        <v>2.8735407812141995E-5</v>
      </c>
      <c r="BZ12" s="47">
        <v>2.8986784416274045E-5</v>
      </c>
      <c r="CA12" s="47">
        <v>2.923868910001958E-5</v>
      </c>
      <c r="CB12" s="47">
        <v>2.9491106015792109E-5</v>
      </c>
      <c r="CC12" s="47">
        <v>2.974403013996918E-5</v>
      </c>
      <c r="CD12" s="47">
        <v>2.9997418547630894E-5</v>
      </c>
      <c r="CE12" s="47">
        <v>3.0251285972614444E-5</v>
      </c>
      <c r="CF12" s="47">
        <v>3.0505605048150061E-5</v>
      </c>
      <c r="CG12" s="47">
        <v>3.0760361503078086E-5</v>
      </c>
      <c r="CH12" s="47">
        <v>3.1015537929679432E-5</v>
      </c>
      <c r="CI12" s="47">
        <v>3.1271124426628932E-5</v>
      </c>
      <c r="CJ12" s="47">
        <v>3.152708507740859E-5</v>
      </c>
      <c r="CK12" s="47">
        <v>3.1783371020349179E-5</v>
      </c>
      <c r="CL12" s="47">
        <v>3.2039952017257924E-5</v>
      </c>
      <c r="CM12" s="47">
        <v>3.2296747924272995E-5</v>
      </c>
    </row>
    <row r="13" spans="1:91" x14ac:dyDescent="0.25">
      <c r="A13" s="34"/>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row>
    <row r="14" spans="1:91" x14ac:dyDescent="0.25">
      <c r="A14" s="34" t="s">
        <v>4</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7">
        <v>7.2579400635636128E-5</v>
      </c>
      <c r="AG14" s="47">
        <v>7.2710750357848772E-5</v>
      </c>
      <c r="AH14" s="47">
        <v>7.2835631481469562E-5</v>
      </c>
      <c r="AI14" s="47">
        <v>7.2966844650889425E-5</v>
      </c>
      <c r="AJ14" s="47">
        <v>7.3104359921105733E-5</v>
      </c>
      <c r="AK14" s="47">
        <v>7.3248246864508071E-5</v>
      </c>
      <c r="AL14" s="47">
        <v>7.3398754505103175E-5</v>
      </c>
      <c r="AM14" s="47">
        <v>7.3555626460515322E-5</v>
      </c>
      <c r="AN14" s="47">
        <v>7.3718630250443402E-5</v>
      </c>
      <c r="AO14" s="47">
        <v>7.3887930394828121E-5</v>
      </c>
      <c r="AP14" s="47">
        <v>7.4063048210976443E-5</v>
      </c>
      <c r="AQ14" s="47">
        <v>7.4244147109695115E-5</v>
      </c>
      <c r="AR14" s="47">
        <v>7.4431632375143155E-5</v>
      </c>
      <c r="AS14" s="47">
        <v>7.4625871636400709E-5</v>
      </c>
      <c r="AT14" s="47">
        <v>7.4827372348252132E-5</v>
      </c>
      <c r="AU14" s="47">
        <v>7.5272799341533807E-5</v>
      </c>
      <c r="AV14" s="47">
        <v>7.5653421761369362E-5</v>
      </c>
      <c r="AW14" s="47">
        <v>7.6040193622583865E-5</v>
      </c>
      <c r="AX14" s="47">
        <v>7.6432190906052539E-5</v>
      </c>
      <c r="AY14" s="47">
        <v>7.6828880354967423E-5</v>
      </c>
      <c r="AZ14" s="47">
        <v>7.7229800876962352E-5</v>
      </c>
      <c r="BA14" s="47">
        <v>7.7634910652234077E-5</v>
      </c>
      <c r="BB14" s="47">
        <v>7.8043932027252886E-5</v>
      </c>
      <c r="BC14" s="47">
        <v>7.8456345254956117E-5</v>
      </c>
      <c r="BD14" s="47">
        <v>7.8871802407409408E-5</v>
      </c>
      <c r="BE14" s="47">
        <v>7.9290254340928318E-5</v>
      </c>
      <c r="BF14" s="47">
        <v>7.9711490722035377E-5</v>
      </c>
      <c r="BG14" s="47">
        <v>8.0135788621319673E-5</v>
      </c>
      <c r="BH14" s="47">
        <v>8.0562988302829418E-5</v>
      </c>
      <c r="BI14" s="47">
        <v>8.0993198348850272E-5</v>
      </c>
      <c r="BJ14" s="47">
        <v>8.1426526896724929E-5</v>
      </c>
      <c r="BK14" s="47">
        <v>8.1862876820251466E-5</v>
      </c>
      <c r="BL14" s="47">
        <v>8.2302563022349228E-5</v>
      </c>
      <c r="BM14" s="47">
        <v>8.2745948066426073E-5</v>
      </c>
      <c r="BN14" s="47">
        <v>8.3193150536952967E-5</v>
      </c>
      <c r="BO14" s="47">
        <v>8.3644366820044867E-5</v>
      </c>
      <c r="BP14" s="47">
        <v>8.4099276794272285E-5</v>
      </c>
      <c r="BQ14" s="47">
        <v>8.4557925721439917E-5</v>
      </c>
      <c r="BR14" s="47">
        <v>8.5019750842936146E-5</v>
      </c>
      <c r="BS14" s="47">
        <v>8.8421503654507531E-5</v>
      </c>
      <c r="BT14" s="47">
        <v>8.8842393838757668E-5</v>
      </c>
      <c r="BU14" s="47">
        <v>8.9265303631429454E-5</v>
      </c>
      <c r="BV14" s="47">
        <v>8.968966968738465E-5</v>
      </c>
      <c r="BW14" s="47">
        <v>9.0115191424142366E-5</v>
      </c>
      <c r="BX14" s="47">
        <v>9.0541413440371632E-5</v>
      </c>
      <c r="BY14" s="47">
        <v>9.0968056296699494E-5</v>
      </c>
      <c r="BZ14" s="47">
        <v>9.1395259359980312E-5</v>
      </c>
      <c r="CA14" s="47">
        <v>9.1822763544531668E-5</v>
      </c>
      <c r="CB14" s="47">
        <v>9.2250697448126019E-5</v>
      </c>
      <c r="CC14" s="47">
        <v>9.2678861236957113E-5</v>
      </c>
      <c r="CD14" s="47">
        <v>9.3107437683878698E-5</v>
      </c>
      <c r="CE14" s="47">
        <v>9.3536262752496986E-5</v>
      </c>
      <c r="CF14" s="47">
        <v>9.3965275259047813E-5</v>
      </c>
      <c r="CG14" s="47">
        <v>9.4394518640761839E-5</v>
      </c>
      <c r="CH14" s="47">
        <v>9.4823893052683463E-5</v>
      </c>
      <c r="CI14" s="47">
        <v>9.5253528751421097E-5</v>
      </c>
      <c r="CJ14" s="47">
        <v>9.5683465522345998E-5</v>
      </c>
      <c r="CK14" s="47">
        <v>9.611397100395814E-5</v>
      </c>
      <c r="CL14" s="47">
        <v>9.6545000653288165E-5</v>
      </c>
      <c r="CM14" s="47">
        <v>9.6976999883365017E-5</v>
      </c>
    </row>
    <row r="15" spans="1:91" x14ac:dyDescent="0.25">
      <c r="A15" s="34"/>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row>
    <row r="16" spans="1:91" x14ac:dyDescent="0.25">
      <c r="A16" s="34" t="s">
        <v>5</v>
      </c>
      <c r="B16" s="4">
        <v>0</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6">
        <v>2.6047124150016419E-5</v>
      </c>
      <c r="AG16" s="46">
        <v>2.5931820509822103E-5</v>
      </c>
      <c r="AH16" s="46">
        <v>2.5817027287951345E-5</v>
      </c>
      <c r="AI16" s="46">
        <v>2.5702742224918969E-5</v>
      </c>
      <c r="AJ16" s="46">
        <v>2.5588963071241946E-5</v>
      </c>
      <c r="AK16" s="46">
        <v>2.5475687587395098E-5</v>
      </c>
      <c r="AL16" s="46">
        <v>2.5362913543767027E-5</v>
      </c>
      <c r="AM16" s="46">
        <v>2.5250638720616227E-5</v>
      </c>
      <c r="AN16" s="46">
        <v>2.5138860908027395E-5</v>
      </c>
      <c r="AO16" s="46">
        <v>2.5027577905867931E-5</v>
      </c>
      <c r="AP16" s="46">
        <v>2.4916787523744632E-5</v>
      </c>
      <c r="AQ16" s="46">
        <v>2.4806487580960574E-5</v>
      </c>
      <c r="AR16" s="46">
        <v>2.4696675906472202E-5</v>
      </c>
      <c r="AS16" s="46">
        <v>2.4587350338846587E-5</v>
      </c>
      <c r="AT16" s="46">
        <v>2.4478508726218878E-5</v>
      </c>
      <c r="AU16" s="22">
        <v>2.4527270636204891E-5</v>
      </c>
      <c r="AV16" s="22">
        <v>2.4548593876562171E-5</v>
      </c>
      <c r="AW16" s="22">
        <v>2.4569924732133882E-5</v>
      </c>
      <c r="AX16" s="22">
        <v>2.4591263205639672E-5</v>
      </c>
      <c r="AY16" s="22">
        <v>2.4612609299800146E-5</v>
      </c>
      <c r="AZ16" s="22">
        <v>2.4633963017336884E-5</v>
      </c>
      <c r="BA16" s="22">
        <v>2.4655324360972442E-5</v>
      </c>
      <c r="BB16" s="22">
        <v>2.467669333343034E-5</v>
      </c>
      <c r="BC16" s="22">
        <v>2.4698069937435075E-5</v>
      </c>
      <c r="BD16" s="22">
        <v>2.4719454175712123E-5</v>
      </c>
      <c r="BE16" s="22">
        <v>2.4740846050987925E-5</v>
      </c>
      <c r="BF16" s="22">
        <v>2.4762245565989893E-5</v>
      </c>
      <c r="BG16" s="22">
        <v>2.4783652723446429E-5</v>
      </c>
      <c r="BH16" s="22">
        <v>2.4805067526086899E-5</v>
      </c>
      <c r="BI16" s="22">
        <v>2.4826489976641633E-5</v>
      </c>
      <c r="BJ16" s="22">
        <v>2.4847920077841963E-5</v>
      </c>
      <c r="BK16" s="22">
        <v>2.4869357832420167E-5</v>
      </c>
      <c r="BL16" s="22">
        <v>2.4890803243109515E-5</v>
      </c>
      <c r="BM16" s="22">
        <v>2.491225631264425E-5</v>
      </c>
      <c r="BN16" s="22">
        <v>2.49337170437596E-5</v>
      </c>
      <c r="BO16" s="22">
        <v>2.4955185439191757E-5</v>
      </c>
      <c r="BP16" s="22">
        <v>2.497666150167789E-5</v>
      </c>
      <c r="BQ16" s="22">
        <v>2.4998145233956152E-5</v>
      </c>
      <c r="BR16" s="22">
        <v>2.5019636638765671E-5</v>
      </c>
      <c r="BS16" s="22">
        <v>2.5041135718846558E-5</v>
      </c>
      <c r="BT16" s="22">
        <v>2.5062642476939903E-5</v>
      </c>
      <c r="BU16" s="22">
        <v>2.5084156915787766E-5</v>
      </c>
      <c r="BV16" s="22">
        <v>2.5105679038133188E-5</v>
      </c>
      <c r="BW16" s="22">
        <v>2.5127208846720193E-5</v>
      </c>
      <c r="BX16" s="22">
        <v>2.5148746344293792E-5</v>
      </c>
      <c r="BY16" s="22">
        <v>2.5170291533599969E-5</v>
      </c>
      <c r="BZ16" s="22">
        <v>2.5191844417385685E-5</v>
      </c>
      <c r="CA16" s="22">
        <v>2.5213404998398886E-5</v>
      </c>
      <c r="CB16" s="22">
        <v>2.5234973279388503E-5</v>
      </c>
      <c r="CC16" s="22">
        <v>2.5256549263104441E-5</v>
      </c>
      <c r="CD16" s="22">
        <v>2.5278132952297586E-5</v>
      </c>
      <c r="CE16" s="22">
        <v>2.5299724349719819E-5</v>
      </c>
      <c r="CF16" s="22">
        <v>2.5321323458123997E-5</v>
      </c>
      <c r="CG16" s="22">
        <v>2.5342930280263964E-5</v>
      </c>
      <c r="CH16" s="22">
        <v>2.5364544818894534E-5</v>
      </c>
      <c r="CI16" s="22">
        <v>2.5386167076771516E-5</v>
      </c>
      <c r="CJ16" s="22">
        <v>2.5407797056651697E-5</v>
      </c>
      <c r="CK16" s="22">
        <v>2.5429434761292858E-5</v>
      </c>
      <c r="CL16" s="22">
        <v>2.5451080193453763E-5</v>
      </c>
      <c r="CM16" s="22">
        <v>2.5472733355894152E-5</v>
      </c>
    </row>
    <row r="17" spans="1:91" x14ac:dyDescent="0.25">
      <c r="A17" s="34" t="s">
        <v>1</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6">
        <v>2.0100000000000001E-4</v>
      </c>
      <c r="AG17" s="46">
        <v>2.0106666666666668E-4</v>
      </c>
      <c r="AH17" s="46">
        <v>2.0113333333333333E-4</v>
      </c>
      <c r="AI17" s="46">
        <v>2.0120000000000001E-4</v>
      </c>
      <c r="AJ17" s="46">
        <v>2.0126666666666666E-4</v>
      </c>
      <c r="AK17" s="46">
        <v>2.0133333333333334E-4</v>
      </c>
      <c r="AL17" s="46">
        <v>2.0140000000000002E-4</v>
      </c>
      <c r="AM17" s="46">
        <v>2.0146666666666667E-4</v>
      </c>
      <c r="AN17" s="46">
        <v>2.0153333333333334E-4</v>
      </c>
      <c r="AO17" s="46">
        <v>2.0159999999999999E-4</v>
      </c>
      <c r="AP17" s="46">
        <v>2.0166666666666667E-4</v>
      </c>
      <c r="AQ17" s="46">
        <v>2.0173333333333335E-4</v>
      </c>
      <c r="AR17" s="46">
        <v>2.018E-4</v>
      </c>
      <c r="AS17" s="46">
        <v>2.0186666666666668E-4</v>
      </c>
      <c r="AT17" s="46">
        <v>2.0193333333333333E-4</v>
      </c>
      <c r="AU17" s="22">
        <v>2.0209666666666669E-4</v>
      </c>
      <c r="AV17" s="22">
        <v>2.0342375000000006E-4</v>
      </c>
      <c r="AW17" s="22">
        <v>2.0475083333333335E-4</v>
      </c>
      <c r="AX17" s="22">
        <v>2.0607791666666671E-4</v>
      </c>
      <c r="AY17" s="22">
        <v>2.0740500000000008E-4</v>
      </c>
      <c r="AZ17" s="22">
        <v>2.0873208333333336E-4</v>
      </c>
      <c r="BA17" s="22">
        <v>2.1005916666666673E-4</v>
      </c>
      <c r="BB17" s="22">
        <v>2.113862500000001E-4</v>
      </c>
      <c r="BC17" s="22">
        <v>2.1271333333333338E-4</v>
      </c>
      <c r="BD17" s="22">
        <v>2.1404041666666675E-4</v>
      </c>
      <c r="BE17" s="22">
        <v>2.1536750000000012E-4</v>
      </c>
      <c r="BF17" s="22">
        <v>2.166945833333334E-4</v>
      </c>
      <c r="BG17" s="22">
        <v>2.1802166666666677E-4</v>
      </c>
      <c r="BH17" s="22">
        <v>2.1934875000000013E-4</v>
      </c>
      <c r="BI17" s="22">
        <v>2.2067583333333342E-4</v>
      </c>
      <c r="BJ17" s="22">
        <v>2.2200291666666679E-4</v>
      </c>
      <c r="BK17" s="22">
        <v>2.2333000000000015E-4</v>
      </c>
      <c r="BL17" s="22">
        <v>2.2465708333333344E-4</v>
      </c>
      <c r="BM17" s="22">
        <v>2.2598416666666681E-4</v>
      </c>
      <c r="BN17" s="22">
        <v>2.2731125000000017E-4</v>
      </c>
      <c r="BO17" s="22">
        <v>2.2863833333333346E-4</v>
      </c>
      <c r="BP17" s="22">
        <v>2.2996541666666682E-4</v>
      </c>
      <c r="BQ17" s="22">
        <v>2.3129250000000019E-4</v>
      </c>
      <c r="BR17" s="22">
        <v>2.3261958333333348E-4</v>
      </c>
      <c r="BS17" s="22">
        <v>2.3394666666666684E-4</v>
      </c>
      <c r="BT17" s="22">
        <v>2.3480416666666687E-4</v>
      </c>
      <c r="BU17" s="22">
        <v>2.3566166666666682E-4</v>
      </c>
      <c r="BV17" s="22">
        <v>2.3651916666666685E-4</v>
      </c>
      <c r="BW17" s="22">
        <v>2.3737666666666688E-4</v>
      </c>
      <c r="BX17" s="22">
        <v>2.3823416666666683E-4</v>
      </c>
      <c r="BY17" s="22">
        <v>2.3909166666666686E-4</v>
      </c>
      <c r="BZ17" s="22">
        <v>2.3994916666666689E-4</v>
      </c>
      <c r="CA17" s="22">
        <v>2.4080666666666692E-4</v>
      </c>
      <c r="CB17" s="22">
        <v>2.4166416666666687E-4</v>
      </c>
      <c r="CC17" s="22">
        <v>2.425216666666669E-4</v>
      </c>
      <c r="CD17" s="22">
        <v>2.4337916666666693E-4</v>
      </c>
      <c r="CE17" s="22">
        <v>2.4423666666666691E-4</v>
      </c>
      <c r="CF17" s="22">
        <v>2.4509416666666691E-4</v>
      </c>
      <c r="CG17" s="22">
        <v>2.4595166666666692E-4</v>
      </c>
      <c r="CH17" s="22">
        <v>2.4680916666666692E-4</v>
      </c>
      <c r="CI17" s="22">
        <v>2.4766666666666687E-4</v>
      </c>
      <c r="CJ17" s="22">
        <v>2.4852416666666687E-4</v>
      </c>
      <c r="CK17" s="22">
        <v>2.4938166666666687E-4</v>
      </c>
      <c r="CL17" s="22">
        <v>2.5023916666666682E-4</v>
      </c>
      <c r="CM17" s="22">
        <v>2.5109666666666683E-4</v>
      </c>
    </row>
    <row r="18" spans="1:91" x14ac:dyDescent="0.25">
      <c r="A18" s="34" t="s">
        <v>2</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6">
        <v>3.1090007506599416E-5</v>
      </c>
      <c r="AG18" s="46">
        <v>3.1214866974497405E-5</v>
      </c>
      <c r="AH18" s="46">
        <v>3.1340227886041568E-5</v>
      </c>
      <c r="AI18" s="46">
        <v>3.1466092255061819E-5</v>
      </c>
      <c r="AJ18" s="46">
        <v>3.1592462103475722E-5</v>
      </c>
      <c r="AK18" s="46">
        <v>3.1719339461321004E-5</v>
      </c>
      <c r="AL18" s="46">
        <v>3.1846726366788155E-5</v>
      </c>
      <c r="AM18" s="46">
        <v>3.1974624866253171E-5</v>
      </c>
      <c r="AN18" s="46">
        <v>3.2103037014310414E-5</v>
      </c>
      <c r="AO18" s="46">
        <v>3.2231964873805633E-5</v>
      </c>
      <c r="AP18" s="46">
        <v>3.2361410515869112E-5</v>
      </c>
      <c r="AQ18" s="46">
        <v>3.2491376019948906E-5</v>
      </c>
      <c r="AR18" s="46">
        <v>3.2621863473844284E-5</v>
      </c>
      <c r="AS18" s="46">
        <v>3.2752874973739242E-5</v>
      </c>
      <c r="AT18" s="46">
        <v>3.288441262423619E-5</v>
      </c>
      <c r="AU18" s="22">
        <v>3.3207974113912413E-5</v>
      </c>
      <c r="AV18" s="22">
        <v>3.3288864486331462E-5</v>
      </c>
      <c r="AW18" s="22">
        <v>3.3369835749122934E-5</v>
      </c>
      <c r="AX18" s="22">
        <v>3.3450887983177203E-5</v>
      </c>
      <c r="AY18" s="22">
        <v>3.3532021269465522E-5</v>
      </c>
      <c r="AZ18" s="22">
        <v>3.3613235689040128E-5</v>
      </c>
      <c r="BA18" s="22">
        <v>3.3694531323034302E-5</v>
      </c>
      <c r="BB18" s="22">
        <v>3.3775908252662486E-5</v>
      </c>
      <c r="BC18" s="22">
        <v>3.3857366559220299E-5</v>
      </c>
      <c r="BD18" s="22">
        <v>3.3938906324084656E-5</v>
      </c>
      <c r="BE18" s="22">
        <v>3.4020527628713876E-5</v>
      </c>
      <c r="BF18" s="22">
        <v>3.4102230554647727E-5</v>
      </c>
      <c r="BG18" s="22">
        <v>3.4184015183507524E-5</v>
      </c>
      <c r="BH18" s="22">
        <v>3.4265881596996182E-5</v>
      </c>
      <c r="BI18" s="22">
        <v>3.4347829876898322E-5</v>
      </c>
      <c r="BJ18" s="22">
        <v>3.4429860105080371E-5</v>
      </c>
      <c r="BK18" s="22">
        <v>3.4511972363490597E-5</v>
      </c>
      <c r="BL18" s="22">
        <v>3.4594166734159236E-5</v>
      </c>
      <c r="BM18" s="22">
        <v>3.4676443299198535E-5</v>
      </c>
      <c r="BN18" s="22">
        <v>3.4758802140802879E-5</v>
      </c>
      <c r="BO18" s="22">
        <v>3.4841243341248831E-5</v>
      </c>
      <c r="BP18" s="22">
        <v>3.4923766982895216E-5</v>
      </c>
      <c r="BQ18" s="22">
        <v>3.5006373148183261E-5</v>
      </c>
      <c r="BR18" s="22">
        <v>3.5089061919636589E-5</v>
      </c>
      <c r="BS18" s="22">
        <v>3.5171833379861369E-5</v>
      </c>
      <c r="BT18" s="22">
        <v>3.5254687611546367E-5</v>
      </c>
      <c r="BU18" s="22">
        <v>3.5337624697463061E-5</v>
      </c>
      <c r="BV18" s="22">
        <v>3.5420644720465657E-5</v>
      </c>
      <c r="BW18" s="22">
        <v>3.5503747763491259E-5</v>
      </c>
      <c r="BX18" s="22">
        <v>3.5586933909559896E-5</v>
      </c>
      <c r="BY18" s="22">
        <v>3.5670203241774602E-5</v>
      </c>
      <c r="BZ18" s="22">
        <v>3.575355584332152E-5</v>
      </c>
      <c r="CA18" s="22">
        <v>3.5836991797469985E-5</v>
      </c>
      <c r="CB18" s="22">
        <v>3.5920511187572593E-5</v>
      </c>
      <c r="CC18" s="22">
        <v>3.6004114097065308E-5</v>
      </c>
      <c r="CD18" s="22">
        <v>3.6087800609467511E-5</v>
      </c>
      <c r="CE18" s="22">
        <v>3.6171570808382118E-5</v>
      </c>
      <c r="CF18" s="22">
        <v>3.6255424777495646E-5</v>
      </c>
      <c r="CG18" s="22">
        <v>3.6339362600578278E-5</v>
      </c>
      <c r="CH18" s="22">
        <v>3.6423384361484006E-5</v>
      </c>
      <c r="CI18" s="22">
        <v>3.6507490144150623E-5</v>
      </c>
      <c r="CJ18" s="22">
        <v>3.6591680032599916E-5</v>
      </c>
      <c r="CK18" s="22">
        <v>3.6675954110937653E-5</v>
      </c>
      <c r="CL18" s="22">
        <v>3.6760312463353728E-5</v>
      </c>
      <c r="CM18" s="22">
        <v>3.6844755174122232E-5</v>
      </c>
    </row>
    <row r="19" spans="1:91" x14ac:dyDescent="0.25">
      <c r="A19" s="34" t="s">
        <v>2</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6">
        <v>1.9058062501626263E-5</v>
      </c>
      <c r="AG19" s="46">
        <v>1.9367949696774658E-5</v>
      </c>
      <c r="AH19" s="46">
        <v>1.9682875708104327E-5</v>
      </c>
      <c r="AI19" s="46">
        <v>2.0002922467585699E-5</v>
      </c>
      <c r="AJ19" s="46">
        <v>2.0328173239416362E-5</v>
      </c>
      <c r="AK19" s="46">
        <v>2.0658712641683296E-5</v>
      </c>
      <c r="AL19" s="46">
        <v>2.0994626668377332E-5</v>
      </c>
      <c r="AM19" s="46">
        <v>2.1336002711765583E-5</v>
      </c>
      <c r="AN19" s="46">
        <v>2.1682929585127624E-5</v>
      </c>
      <c r="AO19" s="46">
        <v>2.2035497545861405E-5</v>
      </c>
      <c r="AP19" s="46">
        <v>2.2393798318964842E-5</v>
      </c>
      <c r="AQ19" s="46">
        <v>2.2757925120899231E-5</v>
      </c>
      <c r="AR19" s="46">
        <v>2.3127972683840682E-5</v>
      </c>
      <c r="AS19" s="46">
        <v>2.3504037280325898E-5</v>
      </c>
      <c r="AT19" s="46">
        <v>2.3886216748298676E-5</v>
      </c>
      <c r="AU19" s="22">
        <v>2.483778148054797E-5</v>
      </c>
      <c r="AV19" s="22">
        <v>2.5254091050907037E-5</v>
      </c>
      <c r="AW19" s="22">
        <v>2.5673314788258621E-5</v>
      </c>
      <c r="AX19" s="22">
        <v>2.6095473091771663E-5</v>
      </c>
      <c r="AY19" s="22">
        <v>2.6520586503409295E-5</v>
      </c>
      <c r="AZ19" s="22">
        <v>2.6948675708928396E-5</v>
      </c>
      <c r="BA19" s="22">
        <v>2.737976153888613E-5</v>
      </c>
      <c r="BB19" s="22">
        <v>2.7813864969653563E-5</v>
      </c>
      <c r="BC19" s="22">
        <v>2.8251007124436367E-5</v>
      </c>
      <c r="BD19" s="22">
        <v>2.8691209274302657E-5</v>
      </c>
      <c r="BE19" s="22">
        <v>2.9134492839218006E-5</v>
      </c>
      <c r="BF19" s="22">
        <v>2.9580879389087765E-5</v>
      </c>
      <c r="BG19" s="22">
        <v>3.0030390644806612E-5</v>
      </c>
      <c r="BH19" s="22">
        <v>3.0483048479315491E-5</v>
      </c>
      <c r="BI19" s="22">
        <v>3.0938874918665932E-5</v>
      </c>
      <c r="BJ19" s="22">
        <v>3.1397892143091828E-5</v>
      </c>
      <c r="BK19" s="22">
        <v>3.1860122488088699E-5</v>
      </c>
      <c r="BL19" s="22">
        <v>3.2325588445500551E-5</v>
      </c>
      <c r="BM19" s="22">
        <v>3.279431266461429E-5</v>
      </c>
      <c r="BN19" s="22">
        <v>3.3266317953261819E-5</v>
      </c>
      <c r="BO19" s="22">
        <v>3.3741627278929884E-5</v>
      </c>
      <c r="BP19" s="22">
        <v>3.4220263769877625E-5</v>
      </c>
      <c r="BQ19" s="22">
        <v>3.4702250716261995E-5</v>
      </c>
      <c r="BR19" s="22">
        <v>3.5187611571271056E-5</v>
      </c>
      <c r="BS19" s="22">
        <v>3.5676369952265181E-5</v>
      </c>
      <c r="BT19" s="22">
        <v>3.6168549641926262E-5</v>
      </c>
      <c r="BU19" s="22">
        <v>3.6664174589414974E-5</v>
      </c>
      <c r="BV19" s="22">
        <v>3.7163268911536108E-5</v>
      </c>
      <c r="BW19" s="22">
        <v>3.7665856893912095E-5</v>
      </c>
      <c r="BX19" s="22">
        <v>3.8171962992164707E-5</v>
      </c>
      <c r="BY19" s="22">
        <v>3.8681611833105085E-5</v>
      </c>
      <c r="BZ19" s="22">
        <v>3.9194828215932059E-5</v>
      </c>
      <c r="CA19" s="22">
        <v>3.9711637113438815E-5</v>
      </c>
      <c r="CB19" s="22">
        <v>4.0232063673228111E-5</v>
      </c>
      <c r="CC19" s="22">
        <v>4.0756133218935944E-5</v>
      </c>
      <c r="CD19" s="22">
        <v>4.128387125146372E-5</v>
      </c>
      <c r="CE19" s="22">
        <v>4.1815303450219195E-5</v>
      </c>
      <c r="CF19" s="22">
        <v>4.2350455674365956E-5</v>
      </c>
      <c r="CG19" s="22">
        <v>4.2889353964081748E-5</v>
      </c>
      <c r="CH19" s="22">
        <v>4.3432024541825556E-5</v>
      </c>
      <c r="CI19" s="22">
        <v>4.397849381361356E-5</v>
      </c>
      <c r="CJ19" s="22">
        <v>4.4528788370304082E-5</v>
      </c>
      <c r="CK19" s="22">
        <v>4.5082934988891445E-5</v>
      </c>
      <c r="CL19" s="22">
        <v>4.5640960633808913E-5</v>
      </c>
      <c r="CM19" s="22">
        <v>4.6202892458240802E-5</v>
      </c>
    </row>
    <row r="20" spans="1:91" x14ac:dyDescent="0.25">
      <c r="A20" s="34"/>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row>
    <row r="21" spans="1:91" x14ac:dyDescent="0.25">
      <c r="A21" s="34" t="s">
        <v>6</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6">
        <v>3.7310549777117386E-5</v>
      </c>
      <c r="AG21" s="46">
        <v>3.7387320455671127E-5</v>
      </c>
      <c r="AH21" s="46">
        <v>3.7464091134224867E-5</v>
      </c>
      <c r="AI21" s="46">
        <v>3.7540861812778601E-5</v>
      </c>
      <c r="AJ21" s="46">
        <v>3.7617632491332342E-5</v>
      </c>
      <c r="AK21" s="46">
        <v>3.7694403169886082E-5</v>
      </c>
      <c r="AL21" s="46">
        <v>3.7771173848439823E-5</v>
      </c>
      <c r="AM21" s="46">
        <v>3.7847944526993563E-5</v>
      </c>
      <c r="AN21" s="46">
        <v>3.7924715205547297E-5</v>
      </c>
      <c r="AO21" s="46">
        <v>3.8001485884101038E-5</v>
      </c>
      <c r="AP21" s="46">
        <v>3.8078256562654778E-5</v>
      </c>
      <c r="AQ21" s="46">
        <v>3.8155027241208519E-5</v>
      </c>
      <c r="AR21" s="46">
        <v>3.823179791976226E-5</v>
      </c>
      <c r="AS21" s="46">
        <v>3.8308568598315993E-5</v>
      </c>
      <c r="AT21" s="46">
        <v>3.8385339276869734E-5</v>
      </c>
      <c r="AU21" s="22">
        <v>3.8573427439326397E-5</v>
      </c>
      <c r="AV21" s="22">
        <v>3.9132068857957175E-5</v>
      </c>
      <c r="AW21" s="22">
        <v>3.9690710276587974E-5</v>
      </c>
      <c r="AX21" s="22">
        <v>4.0249351695218752E-5</v>
      </c>
      <c r="AY21" s="22">
        <v>4.080799311384953E-5</v>
      </c>
      <c r="AZ21" s="22">
        <v>4.1366634532480307E-5</v>
      </c>
      <c r="BA21" s="22">
        <v>4.1925275951111085E-5</v>
      </c>
      <c r="BB21" s="22">
        <v>4.2483917369741884E-5</v>
      </c>
      <c r="BC21" s="22">
        <v>4.3042558788372662E-5</v>
      </c>
      <c r="BD21" s="22">
        <v>4.360120020700344E-5</v>
      </c>
      <c r="BE21" s="22">
        <v>4.4159841625634238E-5</v>
      </c>
      <c r="BF21" s="22">
        <v>4.4718483044265016E-5</v>
      </c>
      <c r="BG21" s="22">
        <v>4.5277124462895794E-5</v>
      </c>
      <c r="BH21" s="22">
        <v>4.5835765881526572E-5</v>
      </c>
      <c r="BI21" s="22">
        <v>4.639440730015735E-5</v>
      </c>
      <c r="BJ21" s="22">
        <v>4.6953048718788148E-5</v>
      </c>
      <c r="BK21" s="22">
        <v>4.7511690137418926E-5</v>
      </c>
      <c r="BL21" s="22">
        <v>4.8070331556049704E-5</v>
      </c>
      <c r="BM21" s="22">
        <v>4.8628972974680502E-5</v>
      </c>
      <c r="BN21" s="22">
        <v>4.918761439331128E-5</v>
      </c>
      <c r="BO21" s="22">
        <v>4.9746255811942058E-5</v>
      </c>
      <c r="BP21" s="22">
        <v>5.0304897230572836E-5</v>
      </c>
      <c r="BQ21" s="22">
        <v>5.0863538649203614E-5</v>
      </c>
      <c r="BR21" s="22">
        <v>5.1422180067834412E-5</v>
      </c>
      <c r="BS21" s="22">
        <v>5.198082148646519E-5</v>
      </c>
      <c r="BT21" s="22">
        <v>5.198082148646519E-5</v>
      </c>
      <c r="BU21" s="22">
        <v>5.198082148646519E-5</v>
      </c>
      <c r="BV21" s="22">
        <v>5.198082148646519E-5</v>
      </c>
      <c r="BW21" s="22">
        <v>5.198082148646519E-5</v>
      </c>
      <c r="BX21" s="22">
        <v>5.198082148646519E-5</v>
      </c>
      <c r="BY21" s="22">
        <v>5.198082148646519E-5</v>
      </c>
      <c r="BZ21" s="22">
        <v>5.198082148646519E-5</v>
      </c>
      <c r="CA21" s="22">
        <v>5.198082148646519E-5</v>
      </c>
      <c r="CB21" s="22">
        <v>5.198082148646519E-5</v>
      </c>
      <c r="CC21" s="22">
        <v>5.198082148646519E-5</v>
      </c>
      <c r="CD21" s="22">
        <v>5.198082148646519E-5</v>
      </c>
      <c r="CE21" s="22">
        <v>5.198082148646519E-5</v>
      </c>
      <c r="CF21" s="22">
        <v>5.198082148646519E-5</v>
      </c>
      <c r="CG21" s="22">
        <v>5.198082148646519E-5</v>
      </c>
      <c r="CH21" s="22">
        <v>5.198082148646519E-5</v>
      </c>
      <c r="CI21" s="22">
        <v>5.198082148646519E-5</v>
      </c>
      <c r="CJ21" s="22">
        <v>5.198082148646519E-5</v>
      </c>
      <c r="CK21" s="22">
        <v>5.198082148646519E-5</v>
      </c>
      <c r="CL21" s="22">
        <v>5.198082148646519E-5</v>
      </c>
      <c r="CM21" s="22">
        <v>5.198082148646519E-5</v>
      </c>
    </row>
    <row r="22" spans="1:91" x14ac:dyDescent="0.25">
      <c r="A22" s="34" t="s">
        <v>1</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6">
        <v>5.3438335809806834E-5</v>
      </c>
      <c r="AG22" s="46">
        <v>5.3548291233283803E-5</v>
      </c>
      <c r="AH22" s="46">
        <v>5.3658246656760772E-5</v>
      </c>
      <c r="AI22" s="46">
        <v>5.3768202080237741E-5</v>
      </c>
      <c r="AJ22" s="46">
        <v>5.3878157503714709E-5</v>
      </c>
      <c r="AK22" s="46">
        <v>5.3988112927191678E-5</v>
      </c>
      <c r="AL22" s="46">
        <v>5.4098068350668647E-5</v>
      </c>
      <c r="AM22" s="46">
        <v>5.4208023774145616E-5</v>
      </c>
      <c r="AN22" s="46">
        <v>5.4317979197622585E-5</v>
      </c>
      <c r="AO22" s="46">
        <v>5.4427934621099554E-5</v>
      </c>
      <c r="AP22" s="46">
        <v>5.4537890044576523E-5</v>
      </c>
      <c r="AQ22" s="46">
        <v>5.4647845468053492E-5</v>
      </c>
      <c r="AR22" s="46">
        <v>5.4757800891530461E-5</v>
      </c>
      <c r="AS22" s="46">
        <v>5.4867756315007429E-5</v>
      </c>
      <c r="AT22" s="46">
        <v>5.4977711738484398E-5</v>
      </c>
      <c r="AU22" s="22">
        <v>5.5247102526002975E-5</v>
      </c>
      <c r="AV22" s="22">
        <v>5.5324590418986889E-5</v>
      </c>
      <c r="AW22" s="22">
        <v>5.5402078311970795E-5</v>
      </c>
      <c r="AX22" s="22">
        <v>5.5479566204954709E-5</v>
      </c>
      <c r="AY22" s="22">
        <v>5.5557054097938623E-5</v>
      </c>
      <c r="AZ22" s="22">
        <v>5.5634541990922537E-5</v>
      </c>
      <c r="BA22" s="22">
        <v>5.5712029883906443E-5</v>
      </c>
      <c r="BB22" s="22">
        <v>5.5789517776890357E-5</v>
      </c>
      <c r="BC22" s="22">
        <v>5.5867005669874271E-5</v>
      </c>
      <c r="BD22" s="22">
        <v>5.5944493562858178E-5</v>
      </c>
      <c r="BE22" s="22">
        <v>5.6021981455842091E-5</v>
      </c>
      <c r="BF22" s="22">
        <v>5.6099469348826005E-5</v>
      </c>
      <c r="BG22" s="22">
        <v>5.6176957241809919E-5</v>
      </c>
      <c r="BH22" s="22">
        <v>5.6254445134793826E-5</v>
      </c>
      <c r="BI22" s="22">
        <v>5.633193302777774E-5</v>
      </c>
      <c r="BJ22" s="22">
        <v>5.6409420920761653E-5</v>
      </c>
      <c r="BK22" s="22">
        <v>5.648690881374556E-5</v>
      </c>
      <c r="BL22" s="22">
        <v>5.6564396706729474E-5</v>
      </c>
      <c r="BM22" s="22">
        <v>5.6641884599713388E-5</v>
      </c>
      <c r="BN22" s="22">
        <v>5.6719372492697294E-5</v>
      </c>
      <c r="BO22" s="22">
        <v>5.6796860385681208E-5</v>
      </c>
      <c r="BP22" s="22">
        <v>5.6874348278665122E-5</v>
      </c>
      <c r="BQ22" s="22">
        <v>5.6951836171649036E-5</v>
      </c>
      <c r="BR22" s="22">
        <v>5.7029324064632942E-5</v>
      </c>
      <c r="BS22" s="22">
        <v>5.7106811957616856E-5</v>
      </c>
      <c r="BT22" s="22">
        <v>5.7106811957616856E-5</v>
      </c>
      <c r="BU22" s="22">
        <v>5.7106811957616856E-5</v>
      </c>
      <c r="BV22" s="22">
        <v>5.7106811957616856E-5</v>
      </c>
      <c r="BW22" s="22">
        <v>5.7106811957616856E-5</v>
      </c>
      <c r="BX22" s="22">
        <v>5.7106811957616856E-5</v>
      </c>
      <c r="BY22" s="22">
        <v>5.7106811957616856E-5</v>
      </c>
      <c r="BZ22" s="22">
        <v>5.7106811957616856E-5</v>
      </c>
      <c r="CA22" s="22">
        <v>5.7106811957616856E-5</v>
      </c>
      <c r="CB22" s="22">
        <v>5.7106811957616856E-5</v>
      </c>
      <c r="CC22" s="22">
        <v>5.7106811957616856E-5</v>
      </c>
      <c r="CD22" s="22">
        <v>5.7106811957616856E-5</v>
      </c>
      <c r="CE22" s="22">
        <v>5.7106811957616856E-5</v>
      </c>
      <c r="CF22" s="22">
        <v>5.7106811957616856E-5</v>
      </c>
      <c r="CG22" s="22">
        <v>5.7106811957616856E-5</v>
      </c>
      <c r="CH22" s="22">
        <v>5.7106811957616856E-5</v>
      </c>
      <c r="CI22" s="22">
        <v>5.7106811957616856E-5</v>
      </c>
      <c r="CJ22" s="22">
        <v>5.7106811957616856E-5</v>
      </c>
      <c r="CK22" s="22">
        <v>5.7106811957616856E-5</v>
      </c>
      <c r="CL22" s="22">
        <v>5.7106811957616856E-5</v>
      </c>
      <c r="CM22" s="22">
        <v>5.7106811957616856E-5</v>
      </c>
    </row>
    <row r="23" spans="1:91" x14ac:dyDescent="0.25">
      <c r="A23" s="34" t="s">
        <v>1</v>
      </c>
      <c r="B23" s="4">
        <v>0</v>
      </c>
      <c r="C23" s="4">
        <v>0</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6">
        <v>3.8032689450222883E-5</v>
      </c>
      <c r="AG23" s="46">
        <v>3.8110946012877659E-5</v>
      </c>
      <c r="AH23" s="46">
        <v>3.8189202575532442E-5</v>
      </c>
      <c r="AI23" s="46">
        <v>3.8267459138187219E-5</v>
      </c>
      <c r="AJ23" s="46">
        <v>3.8345715700842002E-5</v>
      </c>
      <c r="AK23" s="46">
        <v>3.8423972263496778E-5</v>
      </c>
      <c r="AL23" s="46">
        <v>3.8502228826151561E-5</v>
      </c>
      <c r="AM23" s="46">
        <v>3.8580485388806337E-5</v>
      </c>
      <c r="AN23" s="46">
        <v>3.865874195146112E-5</v>
      </c>
      <c r="AO23" s="46">
        <v>3.8736998514115897E-5</v>
      </c>
      <c r="AP23" s="46">
        <v>3.881525507677068E-5</v>
      </c>
      <c r="AQ23" s="46">
        <v>3.8893511639425456E-5</v>
      </c>
      <c r="AR23" s="46">
        <v>3.8971768202080239E-5</v>
      </c>
      <c r="AS23" s="46">
        <v>3.9050024764735016E-5</v>
      </c>
      <c r="AT23" s="46">
        <v>3.9128281327389799E-5</v>
      </c>
      <c r="AU23" s="22">
        <v>3.9320009905894E-5</v>
      </c>
      <c r="AV23" s="22">
        <v>3.9396964005657025E-5</v>
      </c>
      <c r="AW23" s="22">
        <v>3.9473918105420051E-5</v>
      </c>
      <c r="AX23" s="22">
        <v>3.9550872205183077E-5</v>
      </c>
      <c r="AY23" s="22">
        <v>3.9627826304946103E-5</v>
      </c>
      <c r="AZ23" s="22">
        <v>3.9704780404709129E-5</v>
      </c>
      <c r="BA23" s="22">
        <v>3.9781734504472154E-5</v>
      </c>
      <c r="BB23" s="22">
        <v>3.985868860423518E-5</v>
      </c>
      <c r="BC23" s="22">
        <v>3.9935642703998206E-5</v>
      </c>
      <c r="BD23" s="22">
        <v>4.0012596803761232E-5</v>
      </c>
      <c r="BE23" s="22">
        <v>4.0089550903524258E-5</v>
      </c>
      <c r="BF23" s="22">
        <v>4.0166505003287283E-5</v>
      </c>
      <c r="BG23" s="22">
        <v>4.0243459103050309E-5</v>
      </c>
      <c r="BH23" s="22">
        <v>4.0320413202813335E-5</v>
      </c>
      <c r="BI23" s="22">
        <v>4.0397367302576361E-5</v>
      </c>
      <c r="BJ23" s="22">
        <v>4.0474321402339387E-5</v>
      </c>
      <c r="BK23" s="22">
        <v>4.0551275502102413E-5</v>
      </c>
      <c r="BL23" s="22">
        <v>4.0628229601865438E-5</v>
      </c>
      <c r="BM23" s="22">
        <v>4.0705183701628464E-5</v>
      </c>
      <c r="BN23" s="22">
        <v>4.078213780139149E-5</v>
      </c>
      <c r="BO23" s="22">
        <v>4.0859091901154516E-5</v>
      </c>
      <c r="BP23" s="22">
        <v>4.0936046000917542E-5</v>
      </c>
      <c r="BQ23" s="22">
        <v>4.1013000100680567E-5</v>
      </c>
      <c r="BR23" s="22">
        <v>4.1089954200443593E-5</v>
      </c>
      <c r="BS23" s="22">
        <v>4.1166908300206619E-5</v>
      </c>
      <c r="BT23" s="22">
        <v>4.1166908300206619E-5</v>
      </c>
      <c r="BU23" s="22">
        <v>4.1166908300206619E-5</v>
      </c>
      <c r="BV23" s="22">
        <v>4.1166908300206619E-5</v>
      </c>
      <c r="BW23" s="22">
        <v>4.1166908300206619E-5</v>
      </c>
      <c r="BX23" s="22">
        <v>4.1166908300206619E-5</v>
      </c>
      <c r="BY23" s="22">
        <v>4.1166908300206619E-5</v>
      </c>
      <c r="BZ23" s="22">
        <v>4.1166908300206619E-5</v>
      </c>
      <c r="CA23" s="22">
        <v>4.1166908300206619E-5</v>
      </c>
      <c r="CB23" s="22">
        <v>4.1166908300206619E-5</v>
      </c>
      <c r="CC23" s="22">
        <v>4.1166908300206619E-5</v>
      </c>
      <c r="CD23" s="22">
        <v>4.1166908300206619E-5</v>
      </c>
      <c r="CE23" s="22">
        <v>4.1166908300206619E-5</v>
      </c>
      <c r="CF23" s="22">
        <v>4.1166908300206619E-5</v>
      </c>
      <c r="CG23" s="22">
        <v>4.1166908300206619E-5</v>
      </c>
      <c r="CH23" s="22">
        <v>4.1166908300206619E-5</v>
      </c>
      <c r="CI23" s="22">
        <v>4.1166908300206619E-5</v>
      </c>
      <c r="CJ23" s="22">
        <v>4.1166908300206619E-5</v>
      </c>
      <c r="CK23" s="22">
        <v>4.1166908300206619E-5</v>
      </c>
      <c r="CL23" s="22">
        <v>4.1166908300206619E-5</v>
      </c>
      <c r="CM23" s="22">
        <v>4.1166908300206619E-5</v>
      </c>
    </row>
    <row r="24" spans="1:91" x14ac:dyDescent="0.25">
      <c r="A24" s="34" t="s">
        <v>1</v>
      </c>
      <c r="B24" s="4">
        <v>0</v>
      </c>
      <c r="C24" s="4">
        <v>0</v>
      </c>
      <c r="D24" s="4">
        <v>0</v>
      </c>
      <c r="E24" s="4">
        <v>0</v>
      </c>
      <c r="F24" s="4">
        <v>0</v>
      </c>
      <c r="G24" s="4">
        <v>0</v>
      </c>
      <c r="H24" s="4">
        <v>0</v>
      </c>
      <c r="I24" s="4">
        <v>0</v>
      </c>
      <c r="J24" s="4">
        <v>0</v>
      </c>
      <c r="K24" s="4">
        <v>0</v>
      </c>
      <c r="L24" s="4">
        <v>0</v>
      </c>
      <c r="M24" s="4">
        <v>0</v>
      </c>
      <c r="N24" s="4">
        <v>0</v>
      </c>
      <c r="O24" s="4">
        <v>0</v>
      </c>
      <c r="P24" s="4">
        <v>0</v>
      </c>
      <c r="Q24" s="4">
        <v>0</v>
      </c>
      <c r="R24" s="4">
        <v>0</v>
      </c>
      <c r="S24" s="4">
        <v>0</v>
      </c>
      <c r="T24" s="4">
        <v>0</v>
      </c>
      <c r="U24" s="4">
        <v>0</v>
      </c>
      <c r="V24" s="4">
        <v>0</v>
      </c>
      <c r="W24" s="4">
        <v>0</v>
      </c>
      <c r="X24" s="4">
        <v>0</v>
      </c>
      <c r="Y24" s="4">
        <v>0</v>
      </c>
      <c r="Z24" s="4">
        <v>0</v>
      </c>
      <c r="AA24" s="4">
        <v>0</v>
      </c>
      <c r="AB24" s="4">
        <v>0</v>
      </c>
      <c r="AC24" s="4">
        <v>0</v>
      </c>
      <c r="AD24" s="4">
        <v>0</v>
      </c>
      <c r="AE24" s="4">
        <v>0</v>
      </c>
      <c r="AF24" s="46">
        <v>3.3218424962852898E-5</v>
      </c>
      <c r="AG24" s="46">
        <v>3.3286775631500744E-5</v>
      </c>
      <c r="AH24" s="46">
        <v>3.3355126300148591E-5</v>
      </c>
      <c r="AI24" s="46">
        <v>3.3423476968796431E-5</v>
      </c>
      <c r="AJ24" s="46">
        <v>3.3491827637444278E-5</v>
      </c>
      <c r="AK24" s="46">
        <v>3.3560178306092124E-5</v>
      </c>
      <c r="AL24" s="46">
        <v>3.3628528974739971E-5</v>
      </c>
      <c r="AM24" s="46">
        <v>3.3696879643387817E-5</v>
      </c>
      <c r="AN24" s="46">
        <v>3.3765230312035657E-5</v>
      </c>
      <c r="AO24" s="46">
        <v>3.3833580980683504E-5</v>
      </c>
      <c r="AP24" s="46">
        <v>3.3901931649331351E-5</v>
      </c>
      <c r="AQ24" s="46">
        <v>3.3970282317979197E-5</v>
      </c>
      <c r="AR24" s="46">
        <v>3.4038632986627044E-5</v>
      </c>
      <c r="AS24" s="46">
        <v>3.4106983655274884E-5</v>
      </c>
      <c r="AT24" s="46">
        <v>3.417533432392273E-5</v>
      </c>
      <c r="AU24" s="22">
        <v>3.4342793462109958E-5</v>
      </c>
      <c r="AV24" s="22">
        <v>3.4522919559545845E-5</v>
      </c>
      <c r="AW24" s="22">
        <v>3.4703045656981732E-5</v>
      </c>
      <c r="AX24" s="22">
        <v>3.4883171754417618E-5</v>
      </c>
      <c r="AY24" s="22">
        <v>3.5063297851853505E-5</v>
      </c>
      <c r="AZ24" s="22">
        <v>3.5243423949289392E-5</v>
      </c>
      <c r="BA24" s="22">
        <v>3.5423550046725279E-5</v>
      </c>
      <c r="BB24" s="22">
        <v>3.5603676144161152E-5</v>
      </c>
      <c r="BC24" s="22">
        <v>3.5783802241597039E-5</v>
      </c>
      <c r="BD24" s="22">
        <v>3.5963928339032926E-5</v>
      </c>
      <c r="BE24" s="22">
        <v>3.6144054436468813E-5</v>
      </c>
      <c r="BF24" s="22">
        <v>3.63241805339047E-5</v>
      </c>
      <c r="BG24" s="22">
        <v>3.6504306631340587E-5</v>
      </c>
      <c r="BH24" s="22">
        <v>3.6684432728776473E-5</v>
      </c>
      <c r="BI24" s="22">
        <v>3.686455882621236E-5</v>
      </c>
      <c r="BJ24" s="22">
        <v>3.7044684923648247E-5</v>
      </c>
      <c r="BK24" s="22">
        <v>3.7224811021084134E-5</v>
      </c>
      <c r="BL24" s="22">
        <v>3.7404937118520021E-5</v>
      </c>
      <c r="BM24" s="22">
        <v>3.7585063215955894E-5</v>
      </c>
      <c r="BN24" s="22">
        <v>3.7765189313391781E-5</v>
      </c>
      <c r="BO24" s="22">
        <v>3.7945315410827668E-5</v>
      </c>
      <c r="BP24" s="22">
        <v>3.8125441508263555E-5</v>
      </c>
      <c r="BQ24" s="22">
        <v>3.8305567605699441E-5</v>
      </c>
      <c r="BR24" s="22">
        <v>3.8485693703135328E-5</v>
      </c>
      <c r="BS24" s="22">
        <v>3.8665819800571215E-5</v>
      </c>
      <c r="BT24" s="22">
        <v>3.8665819800571215E-5</v>
      </c>
      <c r="BU24" s="22">
        <v>3.8665819800571215E-5</v>
      </c>
      <c r="BV24" s="22">
        <v>3.8665819800571215E-5</v>
      </c>
      <c r="BW24" s="22">
        <v>3.8665819800571215E-5</v>
      </c>
      <c r="BX24" s="22">
        <v>3.8665819800571215E-5</v>
      </c>
      <c r="BY24" s="22">
        <v>3.8665819800571215E-5</v>
      </c>
      <c r="BZ24" s="22">
        <v>3.8665819800571215E-5</v>
      </c>
      <c r="CA24" s="22">
        <v>3.8665819800571215E-5</v>
      </c>
      <c r="CB24" s="22">
        <v>3.8665819800571215E-5</v>
      </c>
      <c r="CC24" s="22">
        <v>3.8665819800571215E-5</v>
      </c>
      <c r="CD24" s="22">
        <v>3.8665819800571215E-5</v>
      </c>
      <c r="CE24" s="22">
        <v>3.8665819800571215E-5</v>
      </c>
      <c r="CF24" s="22">
        <v>3.8665819800571215E-5</v>
      </c>
      <c r="CG24" s="22">
        <v>3.8665819800571215E-5</v>
      </c>
      <c r="CH24" s="22">
        <v>3.8665819800571215E-5</v>
      </c>
      <c r="CI24" s="22">
        <v>3.8665819800571215E-5</v>
      </c>
      <c r="CJ24" s="22">
        <v>3.8665819800571215E-5</v>
      </c>
      <c r="CK24" s="22">
        <v>3.8665819800571215E-5</v>
      </c>
      <c r="CL24" s="22">
        <v>3.8665819800571215E-5</v>
      </c>
      <c r="CM24" s="22">
        <v>3.8665819800571215E-5</v>
      </c>
    </row>
    <row r="25" spans="1:91" x14ac:dyDescent="0.25">
      <c r="A25" s="34" t="s">
        <v>1</v>
      </c>
      <c r="B25" s="4">
        <v>0</v>
      </c>
      <c r="C25" s="4">
        <v>0</v>
      </c>
      <c r="D25" s="4">
        <v>0</v>
      </c>
      <c r="E25" s="4">
        <v>0</v>
      </c>
      <c r="F25" s="4">
        <v>0</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0</v>
      </c>
      <c r="Y25" s="4">
        <v>0</v>
      </c>
      <c r="Z25" s="4">
        <v>0</v>
      </c>
      <c r="AA25" s="4">
        <v>0</v>
      </c>
      <c r="AB25" s="4">
        <v>0</v>
      </c>
      <c r="AC25" s="4">
        <v>0</v>
      </c>
      <c r="AD25" s="4">
        <v>0</v>
      </c>
      <c r="AE25" s="4">
        <v>0</v>
      </c>
      <c r="AF25" s="46">
        <v>1.5999999999999999E-5</v>
      </c>
      <c r="AG25" s="46">
        <v>1.6200000000000001E-5</v>
      </c>
      <c r="AH25" s="46">
        <v>1.6399999999999999E-5</v>
      </c>
      <c r="AI25" s="46">
        <v>1.66E-5</v>
      </c>
      <c r="AJ25" s="46">
        <v>1.6799999999999998E-5</v>
      </c>
      <c r="AK25" s="46">
        <v>1.7E-5</v>
      </c>
      <c r="AL25" s="46">
        <v>1.7200000000000001E-5</v>
      </c>
      <c r="AM25" s="46">
        <v>1.7399999999999999E-5</v>
      </c>
      <c r="AN25" s="46">
        <v>1.7600000000000001E-5</v>
      </c>
      <c r="AO25" s="46">
        <v>1.7799999999999999E-5</v>
      </c>
      <c r="AP25" s="46">
        <v>1.8E-5</v>
      </c>
      <c r="AQ25" s="46">
        <v>1.8200000000000002E-5</v>
      </c>
      <c r="AR25" s="46">
        <v>1.84E-5</v>
      </c>
      <c r="AS25" s="46">
        <v>1.8600000000000001E-5</v>
      </c>
      <c r="AT25" s="46">
        <v>1.88E-5</v>
      </c>
      <c r="AU25" s="22">
        <v>1.9290000000000003E-5</v>
      </c>
      <c r="AV25" s="22">
        <v>1.9392083333333337E-5</v>
      </c>
      <c r="AW25" s="22">
        <v>1.949416666666667E-5</v>
      </c>
      <c r="AX25" s="22">
        <v>1.9596250000000004E-5</v>
      </c>
      <c r="AY25" s="22">
        <v>1.9698333333333338E-5</v>
      </c>
      <c r="AZ25" s="22">
        <v>1.9800416666666671E-5</v>
      </c>
      <c r="BA25" s="22">
        <v>1.9902500000000005E-5</v>
      </c>
      <c r="BB25" s="22">
        <v>2.0004583333333338E-5</v>
      </c>
      <c r="BC25" s="22">
        <v>2.0106666666666672E-5</v>
      </c>
      <c r="BD25" s="22">
        <v>2.0208750000000005E-5</v>
      </c>
      <c r="BE25" s="22">
        <v>2.0310833333333339E-5</v>
      </c>
      <c r="BF25" s="22">
        <v>2.0412916666666672E-5</v>
      </c>
      <c r="BG25" s="22">
        <v>2.0515000000000006E-5</v>
      </c>
      <c r="BH25" s="22">
        <v>2.0617083333333346E-5</v>
      </c>
      <c r="BI25" s="22">
        <v>2.071916666666668E-5</v>
      </c>
      <c r="BJ25" s="22">
        <v>2.0821250000000013E-5</v>
      </c>
      <c r="BK25" s="22">
        <v>2.0923333333333347E-5</v>
      </c>
      <c r="BL25" s="22">
        <v>2.1025416666666681E-5</v>
      </c>
      <c r="BM25" s="22">
        <v>2.1127500000000014E-5</v>
      </c>
      <c r="BN25" s="22">
        <v>2.1229583333333348E-5</v>
      </c>
      <c r="BO25" s="22">
        <v>2.1331666666666681E-5</v>
      </c>
      <c r="BP25" s="22">
        <v>2.1433750000000015E-5</v>
      </c>
      <c r="BQ25" s="22">
        <v>2.1535833333333348E-5</v>
      </c>
      <c r="BR25" s="22">
        <v>2.1637916666666682E-5</v>
      </c>
      <c r="BS25" s="22">
        <v>2.1740000000000015E-5</v>
      </c>
      <c r="BT25" s="22">
        <v>2.186250000000002E-5</v>
      </c>
      <c r="BU25" s="22">
        <v>2.1985000000000014E-5</v>
      </c>
      <c r="BV25" s="22">
        <v>2.2107500000000018E-5</v>
      </c>
      <c r="BW25" s="22">
        <v>2.2230000000000012E-5</v>
      </c>
      <c r="BX25" s="22">
        <v>2.2352500000000017E-5</v>
      </c>
      <c r="BY25" s="22">
        <v>2.2475000000000021E-5</v>
      </c>
      <c r="BZ25" s="22">
        <v>2.2597500000000015E-5</v>
      </c>
      <c r="CA25" s="22">
        <v>2.272000000000002E-5</v>
      </c>
      <c r="CB25" s="22">
        <v>2.2842500000000014E-5</v>
      </c>
      <c r="CC25" s="22">
        <v>2.2965000000000018E-5</v>
      </c>
      <c r="CD25" s="22">
        <v>2.3087500000000022E-5</v>
      </c>
      <c r="CE25" s="22">
        <v>2.3210000000000017E-5</v>
      </c>
      <c r="CF25" s="22">
        <v>2.3332500000000021E-5</v>
      </c>
      <c r="CG25" s="22">
        <v>2.3455000000000015E-5</v>
      </c>
      <c r="CH25" s="22">
        <v>2.3577500000000019E-5</v>
      </c>
      <c r="CI25" s="22">
        <v>2.3700000000000024E-5</v>
      </c>
      <c r="CJ25" s="22">
        <v>2.3822500000000018E-5</v>
      </c>
      <c r="CK25" s="22">
        <v>2.3945000000000022E-5</v>
      </c>
      <c r="CL25" s="22">
        <v>2.4067500000000016E-5</v>
      </c>
      <c r="CM25" s="22">
        <v>2.4190000000000021E-5</v>
      </c>
    </row>
    <row r="26" spans="1:91" x14ac:dyDescent="0.25">
      <c r="A26" s="34" t="s">
        <v>1</v>
      </c>
      <c r="B26" s="4">
        <v>0</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6">
        <v>3.6000000000000001E-5</v>
      </c>
      <c r="AG26" s="46">
        <v>3.5866666666666667E-5</v>
      </c>
      <c r="AH26" s="46">
        <v>3.5733333333333332E-5</v>
      </c>
      <c r="AI26" s="46">
        <v>3.5599999999999998E-5</v>
      </c>
      <c r="AJ26" s="46">
        <v>3.546666666666667E-5</v>
      </c>
      <c r="AK26" s="46">
        <v>3.5333333333333336E-5</v>
      </c>
      <c r="AL26" s="46">
        <v>3.5200000000000002E-5</v>
      </c>
      <c r="AM26" s="46">
        <v>3.5066666666666667E-5</v>
      </c>
      <c r="AN26" s="46">
        <v>3.4933333333333333E-5</v>
      </c>
      <c r="AO26" s="46">
        <v>3.4799999999999999E-5</v>
      </c>
      <c r="AP26" s="46">
        <v>3.4666666666666665E-5</v>
      </c>
      <c r="AQ26" s="46">
        <v>3.453333333333333E-5</v>
      </c>
      <c r="AR26" s="46">
        <v>3.4400000000000003E-5</v>
      </c>
      <c r="AS26" s="46">
        <v>3.4266666666666668E-5</v>
      </c>
      <c r="AT26" s="46">
        <v>3.4133333333333334E-5</v>
      </c>
      <c r="AU26" s="22">
        <v>3.4193333333333337E-5</v>
      </c>
      <c r="AV26" s="22">
        <v>3.4212083333333334E-5</v>
      </c>
      <c r="AW26" s="22">
        <v>3.4230833333333338E-5</v>
      </c>
      <c r="AX26" s="22">
        <v>3.4249583333333342E-5</v>
      </c>
      <c r="AY26" s="22">
        <v>3.4268333333333339E-5</v>
      </c>
      <c r="AZ26" s="22">
        <v>3.4287083333333336E-5</v>
      </c>
      <c r="BA26" s="22">
        <v>3.430583333333334E-5</v>
      </c>
      <c r="BB26" s="22">
        <v>3.4324583333333343E-5</v>
      </c>
      <c r="BC26" s="22">
        <v>3.4343333333333341E-5</v>
      </c>
      <c r="BD26" s="22">
        <v>3.4362083333333338E-5</v>
      </c>
      <c r="BE26" s="22">
        <v>3.4380833333333341E-5</v>
      </c>
      <c r="BF26" s="22">
        <v>3.4399583333333345E-5</v>
      </c>
      <c r="BG26" s="22">
        <v>3.4418333333333342E-5</v>
      </c>
      <c r="BH26" s="22">
        <v>3.4437083333333339E-5</v>
      </c>
      <c r="BI26" s="22">
        <v>3.4455833333333343E-5</v>
      </c>
      <c r="BJ26" s="22">
        <v>3.4474583333333347E-5</v>
      </c>
      <c r="BK26" s="22">
        <v>3.4493333333333344E-5</v>
      </c>
      <c r="BL26" s="22">
        <v>3.4512083333333341E-5</v>
      </c>
      <c r="BM26" s="22">
        <v>3.4530833333333345E-5</v>
      </c>
      <c r="BN26" s="22">
        <v>3.4549583333333349E-5</v>
      </c>
      <c r="BO26" s="22">
        <v>3.4568333333333346E-5</v>
      </c>
      <c r="BP26" s="22">
        <v>3.4587083333333343E-5</v>
      </c>
      <c r="BQ26" s="22">
        <v>3.4605833333333347E-5</v>
      </c>
      <c r="BR26" s="22">
        <v>3.4624583333333351E-5</v>
      </c>
      <c r="BS26" s="22">
        <v>3.4643333333333348E-5</v>
      </c>
      <c r="BT26" s="22">
        <v>3.4643333333333348E-5</v>
      </c>
      <c r="BU26" s="22">
        <v>3.4643333333333348E-5</v>
      </c>
      <c r="BV26" s="22">
        <v>3.4643333333333348E-5</v>
      </c>
      <c r="BW26" s="22">
        <v>3.4643333333333348E-5</v>
      </c>
      <c r="BX26" s="22">
        <v>3.4643333333333348E-5</v>
      </c>
      <c r="BY26" s="22">
        <v>3.4643333333333348E-5</v>
      </c>
      <c r="BZ26" s="22">
        <v>3.4643333333333348E-5</v>
      </c>
      <c r="CA26" s="22">
        <v>3.4643333333333348E-5</v>
      </c>
      <c r="CB26" s="22">
        <v>3.4643333333333348E-5</v>
      </c>
      <c r="CC26" s="22">
        <v>3.4643333333333348E-5</v>
      </c>
      <c r="CD26" s="22">
        <v>3.4643333333333348E-5</v>
      </c>
      <c r="CE26" s="22">
        <v>3.4643333333333348E-5</v>
      </c>
      <c r="CF26" s="22">
        <v>3.4643333333333348E-5</v>
      </c>
      <c r="CG26" s="22">
        <v>3.4643333333333348E-5</v>
      </c>
      <c r="CH26" s="22">
        <v>3.4643333333333348E-5</v>
      </c>
      <c r="CI26" s="22">
        <v>3.4643333333333348E-5</v>
      </c>
      <c r="CJ26" s="22">
        <v>3.4643333333333348E-5</v>
      </c>
      <c r="CK26" s="22">
        <v>3.4643333333333348E-5</v>
      </c>
      <c r="CL26" s="22">
        <v>3.4643333333333348E-5</v>
      </c>
      <c r="CM26" s="22">
        <v>3.4643333333333348E-5</v>
      </c>
    </row>
    <row r="27" spans="1:91" x14ac:dyDescent="0.25">
      <c r="A27" s="34"/>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row>
    <row r="28" spans="1:91" x14ac:dyDescent="0.25">
      <c r="A28" s="34" t="s">
        <v>7</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6">
        <v>8.0900000000000001E-5</v>
      </c>
      <c r="AG28" s="46">
        <v>8.0833333333333338E-5</v>
      </c>
      <c r="AH28" s="46">
        <v>8.0766666666666674E-5</v>
      </c>
      <c r="AI28" s="46">
        <v>8.0699999999999996E-5</v>
      </c>
      <c r="AJ28" s="46">
        <v>8.0633333333333333E-5</v>
      </c>
      <c r="AK28" s="46">
        <v>8.0566666666666669E-5</v>
      </c>
      <c r="AL28" s="46">
        <v>8.0500000000000005E-5</v>
      </c>
      <c r="AM28" s="46">
        <v>8.0433333333333341E-5</v>
      </c>
      <c r="AN28" s="46">
        <v>8.0366666666666664E-5</v>
      </c>
      <c r="AO28" s="46">
        <v>8.03E-5</v>
      </c>
      <c r="AP28" s="46">
        <v>8.0233333333333337E-5</v>
      </c>
      <c r="AQ28" s="46">
        <v>8.0166666666666673E-5</v>
      </c>
      <c r="AR28" s="46">
        <v>8.0100000000000009E-5</v>
      </c>
      <c r="AS28" s="46">
        <v>8.0033333333333332E-5</v>
      </c>
      <c r="AT28" s="46">
        <v>7.9966666666666668E-5</v>
      </c>
      <c r="AU28" s="22">
        <v>7.9996666666666666E-5</v>
      </c>
      <c r="AV28" s="22">
        <v>8.0045757575757575E-5</v>
      </c>
      <c r="AW28" s="22">
        <v>8.0094848484848485E-5</v>
      </c>
      <c r="AX28" s="22">
        <v>8.0143939393939395E-5</v>
      </c>
      <c r="AY28" s="22">
        <v>8.0193030303030304E-5</v>
      </c>
      <c r="AZ28" s="22">
        <v>8.0242121212121214E-5</v>
      </c>
      <c r="BA28" s="22">
        <v>8.0291212121212123E-5</v>
      </c>
      <c r="BB28" s="22">
        <v>8.0340303030303033E-5</v>
      </c>
      <c r="BC28" s="22">
        <v>8.0389393939393942E-5</v>
      </c>
      <c r="BD28" s="22">
        <v>8.0438484848484852E-5</v>
      </c>
      <c r="BE28" s="22">
        <v>8.0487575757575761E-5</v>
      </c>
      <c r="BF28" s="22">
        <v>8.0536666666666671E-5</v>
      </c>
      <c r="BG28" s="22">
        <v>8.058575757575758E-5</v>
      </c>
      <c r="BH28" s="22">
        <v>8.063484848484849E-5</v>
      </c>
      <c r="BI28" s="22">
        <v>8.06839393939394E-5</v>
      </c>
      <c r="BJ28" s="22">
        <v>8.0733030303030309E-5</v>
      </c>
      <c r="BK28" s="22">
        <v>8.0782121212121219E-5</v>
      </c>
      <c r="BL28" s="22">
        <v>8.0831212121212128E-5</v>
      </c>
      <c r="BM28" s="22">
        <v>8.0880303030303038E-5</v>
      </c>
      <c r="BN28" s="22">
        <v>8.0929393939393947E-5</v>
      </c>
      <c r="BO28" s="22">
        <v>8.0978484848484857E-5</v>
      </c>
      <c r="BP28" s="22">
        <v>8.1027575757575766E-5</v>
      </c>
      <c r="BQ28" s="22">
        <v>8.1076666666666676E-5</v>
      </c>
      <c r="BR28" s="22">
        <v>8.1125757575757585E-5</v>
      </c>
      <c r="BS28" s="22">
        <v>8.1751666666666679E-5</v>
      </c>
      <c r="BT28" s="22">
        <v>8.1771916666666686E-5</v>
      </c>
      <c r="BU28" s="22">
        <v>8.1792166666666693E-5</v>
      </c>
      <c r="BV28" s="22">
        <v>8.1812416666666687E-5</v>
      </c>
      <c r="BW28" s="22">
        <v>8.1832666666666694E-5</v>
      </c>
      <c r="BX28" s="22">
        <v>8.1852916666666701E-5</v>
      </c>
      <c r="BY28" s="22">
        <v>8.1873166666666694E-5</v>
      </c>
      <c r="BZ28" s="22">
        <v>8.1893416666666702E-5</v>
      </c>
      <c r="CA28" s="22">
        <v>8.1913666666666709E-5</v>
      </c>
      <c r="CB28" s="22">
        <v>8.1933916666666716E-5</v>
      </c>
      <c r="CC28" s="22">
        <v>8.1954166666666723E-5</v>
      </c>
      <c r="CD28" s="22">
        <v>8.1974416666666717E-5</v>
      </c>
      <c r="CE28" s="22">
        <v>8.1994666666666724E-5</v>
      </c>
      <c r="CF28" s="22">
        <v>8.2014916666666731E-5</v>
      </c>
      <c r="CG28" s="22">
        <v>8.2035166666666724E-5</v>
      </c>
      <c r="CH28" s="22">
        <v>8.2055416666666732E-5</v>
      </c>
      <c r="CI28" s="22">
        <v>8.2075666666666739E-5</v>
      </c>
      <c r="CJ28" s="22">
        <v>8.2095916666666746E-5</v>
      </c>
      <c r="CK28" s="22">
        <v>8.2116166666666753E-5</v>
      </c>
      <c r="CL28" s="22">
        <v>8.2136416666666747E-5</v>
      </c>
      <c r="CM28" s="22">
        <v>8.2156666666666754E-5</v>
      </c>
    </row>
    <row r="30" spans="1:91" x14ac:dyDescent="0.25">
      <c r="A30" s="12" t="s">
        <v>13</v>
      </c>
      <c r="B30" s="4">
        <v>0</v>
      </c>
      <c r="C30" s="4">
        <v>0</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36">
        <v>2.8586557155908612E-3</v>
      </c>
      <c r="AG30" s="36">
        <v>2.909963886131464E-3</v>
      </c>
      <c r="AH30" s="36">
        <v>2.9612720566720677E-3</v>
      </c>
      <c r="AI30" s="36">
        <v>3.0125802272126705E-3</v>
      </c>
      <c r="AJ30" s="36">
        <v>3.0638883977532742E-3</v>
      </c>
      <c r="AK30" s="36">
        <v>3.1151965682938766E-3</v>
      </c>
      <c r="AL30" s="36">
        <v>3.1665047388344802E-3</v>
      </c>
      <c r="AM30" s="36">
        <v>3.2178129093750835E-3</v>
      </c>
      <c r="AN30" s="36">
        <v>3.2691210799156863E-3</v>
      </c>
      <c r="AO30" s="36">
        <v>3.3204292504562887E-3</v>
      </c>
      <c r="AP30" s="36">
        <v>3.3717374209968911E-3</v>
      </c>
      <c r="AQ30" s="36">
        <v>3.4230455915374956E-3</v>
      </c>
      <c r="AR30" s="36">
        <v>3.474353762078098E-3</v>
      </c>
      <c r="AS30" s="36">
        <v>3.5256619326187004E-3</v>
      </c>
      <c r="AT30" s="36">
        <v>3.5769701031593041E-3</v>
      </c>
      <c r="AU30" s="36">
        <v>3.6282782736999073E-3</v>
      </c>
      <c r="AV30" s="36">
        <v>3.6601435786098075E-3</v>
      </c>
      <c r="AW30" s="36">
        <v>3.6920088835197063E-3</v>
      </c>
      <c r="AX30" s="36">
        <v>3.7238741884296055E-3</v>
      </c>
      <c r="AY30" s="36">
        <v>3.7557394933395052E-3</v>
      </c>
      <c r="AZ30" s="36">
        <v>3.7876047982494045E-3</v>
      </c>
      <c r="BA30" s="36">
        <v>3.8194701031593042E-3</v>
      </c>
      <c r="BB30" s="36">
        <v>3.8513354080692043E-3</v>
      </c>
      <c r="BC30" s="36">
        <v>3.8832007129791031E-3</v>
      </c>
      <c r="BD30" s="36">
        <v>3.9150660178890037E-3</v>
      </c>
      <c r="BE30" s="36">
        <v>3.9469313227989029E-3</v>
      </c>
      <c r="BF30" s="36">
        <v>3.9787966277088022E-3</v>
      </c>
      <c r="BG30" s="36">
        <v>4.0106619326187015E-3</v>
      </c>
      <c r="BH30" s="36">
        <v>4.0425272375286016E-3</v>
      </c>
      <c r="BI30" s="36">
        <v>4.0743925424385008E-3</v>
      </c>
      <c r="BJ30" s="36">
        <v>4.1062578473483992E-3</v>
      </c>
      <c r="BK30" s="36">
        <v>4.1381231522582993E-3</v>
      </c>
      <c r="BL30" s="36">
        <v>4.1699884571681986E-3</v>
      </c>
      <c r="BM30" s="36">
        <v>4.2018537620780979E-3</v>
      </c>
      <c r="BN30" s="36">
        <v>4.233719066987998E-3</v>
      </c>
      <c r="BO30" s="36">
        <v>4.2655843718978972E-3</v>
      </c>
      <c r="BP30" s="36">
        <v>4.2974496768077956E-3</v>
      </c>
      <c r="BQ30" s="36">
        <v>4.3293149817176958E-3</v>
      </c>
      <c r="BR30" s="36">
        <v>4.3611802866275959E-3</v>
      </c>
      <c r="BS30" s="36">
        <v>4.3930455915374969E-3</v>
      </c>
      <c r="BT30" s="36">
        <v>4.4249108964473944E-3</v>
      </c>
      <c r="BU30" s="36">
        <v>4.4567762013572945E-3</v>
      </c>
      <c r="BV30" s="36">
        <v>4.4886415062671938E-3</v>
      </c>
      <c r="BW30" s="36">
        <v>4.520506811177093E-3</v>
      </c>
      <c r="BX30" s="36">
        <v>4.5523721160869923E-3</v>
      </c>
      <c r="BY30" s="36">
        <v>4.5842374209968924E-3</v>
      </c>
      <c r="BZ30" s="36">
        <v>4.6161027259067908E-3</v>
      </c>
      <c r="CA30" s="36">
        <v>4.6479680308166918E-3</v>
      </c>
      <c r="CB30" s="36">
        <v>4.6798333357265902E-3</v>
      </c>
      <c r="CC30" s="36">
        <v>4.7116986406364903E-3</v>
      </c>
      <c r="CD30" s="36">
        <v>4.7435639455463896E-3</v>
      </c>
      <c r="CE30" s="36">
        <v>4.7754292504562897E-3</v>
      </c>
      <c r="CF30" s="36">
        <v>4.8072945553661881E-3</v>
      </c>
      <c r="CG30" s="36">
        <v>4.8391598602760891E-3</v>
      </c>
      <c r="CH30" s="36">
        <v>4.8710251651859866E-3</v>
      </c>
      <c r="CI30" s="36">
        <v>4.9028904700958876E-3</v>
      </c>
      <c r="CJ30" s="36">
        <v>4.9347557750057851E-3</v>
      </c>
      <c r="CK30" s="36">
        <v>4.9666210799156861E-3</v>
      </c>
      <c r="CL30" s="36">
        <v>4.9984863848255862E-3</v>
      </c>
      <c r="CM30" s="36">
        <v>5.0303516897354846E-3</v>
      </c>
    </row>
    <row r="31" spans="1:91" x14ac:dyDescent="0.25">
      <c r="A31" s="12" t="s">
        <v>1</v>
      </c>
      <c r="B31" s="4">
        <v>0</v>
      </c>
      <c r="C31" s="4">
        <v>0</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36">
        <v>2.21991625074704E-3</v>
      </c>
      <c r="AG31" s="36">
        <v>2.2566263371078163E-3</v>
      </c>
      <c r="AH31" s="36">
        <v>2.2933364234685931E-3</v>
      </c>
      <c r="AI31" s="36">
        <v>2.3300465098293689E-3</v>
      </c>
      <c r="AJ31" s="36">
        <v>2.3667565961901457E-3</v>
      </c>
      <c r="AK31" s="36">
        <v>2.403466682550922E-3</v>
      </c>
      <c r="AL31" s="36">
        <v>2.4401767689116983E-3</v>
      </c>
      <c r="AM31" s="36">
        <v>2.4768868552724754E-3</v>
      </c>
      <c r="AN31" s="36">
        <v>2.5135969416332517E-3</v>
      </c>
      <c r="AO31" s="36">
        <v>2.5503070279940276E-3</v>
      </c>
      <c r="AP31" s="36">
        <v>2.5870171143548043E-3</v>
      </c>
      <c r="AQ31" s="36">
        <v>2.6237272007155811E-3</v>
      </c>
      <c r="AR31" s="36">
        <v>2.6604372870763569E-3</v>
      </c>
      <c r="AS31" s="36">
        <v>2.6971473734371336E-3</v>
      </c>
      <c r="AT31" s="36">
        <v>2.7338574597979095E-3</v>
      </c>
      <c r="AU31" s="36">
        <v>2.7705675461586858E-3</v>
      </c>
      <c r="AV31" s="36">
        <v>2.7941732069956472E-3</v>
      </c>
      <c r="AW31" s="36">
        <v>2.8177788678326082E-3</v>
      </c>
      <c r="AX31" s="36">
        <v>2.8413845286695688E-3</v>
      </c>
      <c r="AY31" s="36">
        <v>2.8649901895065294E-3</v>
      </c>
      <c r="AZ31" s="36">
        <v>2.8885958503434904E-3</v>
      </c>
      <c r="BA31" s="36">
        <v>2.9122015111804514E-3</v>
      </c>
      <c r="BB31" s="36">
        <v>2.9358071720174115E-3</v>
      </c>
      <c r="BC31" s="36">
        <v>2.9594128328543738E-3</v>
      </c>
      <c r="BD31" s="36">
        <v>2.9830184936913344E-3</v>
      </c>
      <c r="BE31" s="36">
        <v>3.0066241545282949E-3</v>
      </c>
      <c r="BF31" s="36">
        <v>3.030229815365256E-3</v>
      </c>
      <c r="BG31" s="36">
        <v>3.0538354762022174E-3</v>
      </c>
      <c r="BH31" s="36">
        <v>3.0774411370391771E-3</v>
      </c>
      <c r="BI31" s="36">
        <v>3.1010467978761381E-3</v>
      </c>
      <c r="BJ31" s="36">
        <v>3.1246524587130987E-3</v>
      </c>
      <c r="BK31" s="36">
        <v>3.1482581195500597E-3</v>
      </c>
      <c r="BL31" s="36">
        <v>3.1718637803870211E-3</v>
      </c>
      <c r="BM31" s="36">
        <v>3.1954694412239821E-3</v>
      </c>
      <c r="BN31" s="36">
        <v>3.2190751020609435E-3</v>
      </c>
      <c r="BO31" s="36">
        <v>3.2426807628979037E-3</v>
      </c>
      <c r="BP31" s="36">
        <v>3.2662864237348651E-3</v>
      </c>
      <c r="BQ31" s="36">
        <v>3.2898920845718252E-3</v>
      </c>
      <c r="BR31" s="36">
        <v>3.3134977454087858E-3</v>
      </c>
      <c r="BS31" s="36">
        <v>3.3371034062457468E-3</v>
      </c>
      <c r="BT31" s="36">
        <v>3.3607090670827078E-3</v>
      </c>
      <c r="BU31" s="36">
        <v>3.3843147279196684E-3</v>
      </c>
      <c r="BV31" s="36">
        <v>3.4079203887566302E-3</v>
      </c>
      <c r="BW31" s="36">
        <v>3.4315260495935899E-3</v>
      </c>
      <c r="BX31" s="36">
        <v>3.4551317104305514E-3</v>
      </c>
      <c r="BY31" s="36">
        <v>3.4787373712675128E-3</v>
      </c>
      <c r="BZ31" s="36">
        <v>3.5023430321044729E-3</v>
      </c>
      <c r="CA31" s="36">
        <v>3.5259486929414339E-3</v>
      </c>
      <c r="CB31" s="36">
        <v>3.5495543537783945E-3</v>
      </c>
      <c r="CC31" s="36">
        <v>3.5731600146153551E-3</v>
      </c>
      <c r="CD31" s="36">
        <v>3.5967656754523165E-3</v>
      </c>
      <c r="CE31" s="36">
        <v>3.6203713362892771E-3</v>
      </c>
      <c r="CF31" s="36">
        <v>3.6439769971262381E-3</v>
      </c>
      <c r="CG31" s="36">
        <v>3.6675826579631995E-3</v>
      </c>
      <c r="CH31" s="36">
        <v>3.6911883188001609E-3</v>
      </c>
      <c r="CI31" s="36">
        <v>3.7147939796371206E-3</v>
      </c>
      <c r="CJ31" s="36">
        <v>3.7383996404740821E-3</v>
      </c>
      <c r="CK31" s="36">
        <v>3.7620053013110422E-3</v>
      </c>
      <c r="CL31" s="36">
        <v>3.7856109621480032E-3</v>
      </c>
      <c r="CM31" s="36">
        <v>3.8092166229849646E-3</v>
      </c>
    </row>
    <row r="32" spans="1:91" x14ac:dyDescent="0.25">
      <c r="A32" s="12" t="s">
        <v>1</v>
      </c>
      <c r="B32" s="4">
        <v>0</v>
      </c>
      <c r="C32" s="4">
        <v>0</v>
      </c>
      <c r="D32" s="4">
        <v>0</v>
      </c>
      <c r="E32" s="4">
        <v>0</v>
      </c>
      <c r="F32" s="4">
        <v>0</v>
      </c>
      <c r="G32" s="4">
        <v>0</v>
      </c>
      <c r="H32" s="4">
        <v>0</v>
      </c>
      <c r="I32" s="4">
        <v>0</v>
      </c>
      <c r="J32" s="4">
        <v>0</v>
      </c>
      <c r="K32" s="4">
        <v>0</v>
      </c>
      <c r="L32" s="4">
        <v>0</v>
      </c>
      <c r="M32" s="4">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36">
        <v>3.2695631189309741E-3</v>
      </c>
      <c r="AG32" s="36">
        <v>3.3190680876783053E-3</v>
      </c>
      <c r="AH32" s="36">
        <v>3.3685730564256351E-3</v>
      </c>
      <c r="AI32" s="36">
        <v>3.4180780251729654E-3</v>
      </c>
      <c r="AJ32" s="36">
        <v>3.4675829939202975E-3</v>
      </c>
      <c r="AK32" s="36">
        <v>3.5170879626676278E-3</v>
      </c>
      <c r="AL32" s="36">
        <v>3.566592931414959E-3</v>
      </c>
      <c r="AM32" s="36">
        <v>3.6160979001622893E-3</v>
      </c>
      <c r="AN32" s="36">
        <v>3.66560286890962E-3</v>
      </c>
      <c r="AO32" s="36">
        <v>3.7151078376569512E-3</v>
      </c>
      <c r="AP32" s="36">
        <v>3.764612806404282E-3</v>
      </c>
      <c r="AQ32" s="36">
        <v>3.8141177751516123E-3</v>
      </c>
      <c r="AR32" s="36">
        <v>3.8636227438989435E-3</v>
      </c>
      <c r="AS32" s="36">
        <v>3.9131277126462733E-3</v>
      </c>
      <c r="AT32" s="36">
        <v>3.9626326813936045E-3</v>
      </c>
      <c r="AU32" s="36">
        <v>4.0121376501409357E-3</v>
      </c>
      <c r="AV32" s="36">
        <v>4.0409850921853223E-3</v>
      </c>
      <c r="AW32" s="36">
        <v>4.0698325342297097E-3</v>
      </c>
      <c r="AX32" s="36">
        <v>4.0986799762740963E-3</v>
      </c>
      <c r="AY32" s="36">
        <v>4.127527418318482E-3</v>
      </c>
      <c r="AZ32" s="36">
        <v>4.1563748603628704E-3</v>
      </c>
      <c r="BA32" s="36">
        <v>4.1852223024072561E-3</v>
      </c>
      <c r="BB32" s="36">
        <v>4.2140697444516435E-3</v>
      </c>
      <c r="BC32" s="36">
        <v>4.2429171864960301E-3</v>
      </c>
      <c r="BD32" s="36">
        <v>4.2717646285404158E-3</v>
      </c>
      <c r="BE32" s="36">
        <v>4.3006120705848042E-3</v>
      </c>
      <c r="BF32" s="36">
        <v>4.3294595126291899E-3</v>
      </c>
      <c r="BG32" s="36">
        <v>4.3583069546735782E-3</v>
      </c>
      <c r="BH32" s="36">
        <v>4.3871543967179639E-3</v>
      </c>
      <c r="BI32" s="36">
        <v>4.4160018387623514E-3</v>
      </c>
      <c r="BJ32" s="36">
        <v>4.444849280806738E-3</v>
      </c>
      <c r="BK32" s="36">
        <v>4.4736967228511245E-3</v>
      </c>
      <c r="BL32" s="36">
        <v>4.5025441648955111E-3</v>
      </c>
      <c r="BM32" s="36">
        <v>4.5313916069398994E-3</v>
      </c>
      <c r="BN32" s="36">
        <v>4.5602390489842852E-3</v>
      </c>
      <c r="BO32" s="36">
        <v>4.5890864910286726E-3</v>
      </c>
      <c r="BP32" s="36">
        <v>4.6179339330730601E-3</v>
      </c>
      <c r="BQ32" s="36">
        <v>4.6467813751174458E-3</v>
      </c>
      <c r="BR32" s="36">
        <v>4.6756288171618332E-3</v>
      </c>
      <c r="BS32" s="36">
        <v>4.7044762592062198E-3</v>
      </c>
      <c r="BT32" s="36">
        <v>4.7333237012506073E-3</v>
      </c>
      <c r="BU32" s="36">
        <v>4.762171143294993E-3</v>
      </c>
      <c r="BV32" s="36">
        <v>4.7910185853393805E-3</v>
      </c>
      <c r="BW32" s="36">
        <v>4.8198660273837679E-3</v>
      </c>
      <c r="BX32" s="36">
        <v>4.8487134694281545E-3</v>
      </c>
      <c r="BY32" s="36">
        <v>4.8775609114725419E-3</v>
      </c>
      <c r="BZ32" s="36">
        <v>4.9064083535169277E-3</v>
      </c>
      <c r="CA32" s="36">
        <v>4.9352557955613151E-3</v>
      </c>
      <c r="CB32" s="36">
        <v>4.9641032376057017E-3</v>
      </c>
      <c r="CC32" s="36">
        <v>4.9929506796500883E-3</v>
      </c>
      <c r="CD32" s="36">
        <v>5.0217981216944757E-3</v>
      </c>
      <c r="CE32" s="36">
        <v>5.0506455637388623E-3</v>
      </c>
      <c r="CF32" s="36">
        <v>5.0794930057832489E-3</v>
      </c>
      <c r="CG32" s="36">
        <v>5.1083404478276355E-3</v>
      </c>
      <c r="CH32" s="36">
        <v>5.1371878898720212E-3</v>
      </c>
      <c r="CI32" s="36">
        <v>5.1660353319164087E-3</v>
      </c>
      <c r="CJ32" s="36">
        <v>5.1948827739607961E-3</v>
      </c>
      <c r="CK32" s="36">
        <v>5.2237302160051836E-3</v>
      </c>
      <c r="CL32" s="36">
        <v>5.252577658049571E-3</v>
      </c>
      <c r="CM32" s="36">
        <v>5.2814251000939559E-3</v>
      </c>
    </row>
    <row r="33" spans="1:91" x14ac:dyDescent="0.25">
      <c r="A33" s="12" t="s">
        <v>1</v>
      </c>
      <c r="B33" s="4">
        <v>0</v>
      </c>
      <c r="C33" s="4">
        <v>0</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36">
        <v>1.4251346260975677E-3</v>
      </c>
      <c r="AG33" s="36">
        <v>1.4394010133432365E-3</v>
      </c>
      <c r="AH33" s="36">
        <v>1.4536674005889065E-3</v>
      </c>
      <c r="AI33" s="36">
        <v>1.4679337878345756E-3</v>
      </c>
      <c r="AJ33" s="36">
        <v>1.4822001750802451E-3</v>
      </c>
      <c r="AK33" s="36">
        <v>1.4964665623259147E-3</v>
      </c>
      <c r="AL33" s="36">
        <v>1.5107329495715842E-3</v>
      </c>
      <c r="AM33" s="36">
        <v>1.5249993368172535E-3</v>
      </c>
      <c r="AN33" s="36">
        <v>1.5392657240629226E-3</v>
      </c>
      <c r="AO33" s="36">
        <v>1.5535321113085924E-3</v>
      </c>
      <c r="AP33" s="36">
        <v>1.5677984985542617E-3</v>
      </c>
      <c r="AQ33" s="36">
        <v>1.5820648857999312E-3</v>
      </c>
      <c r="AR33" s="36">
        <v>1.5963312730456008E-3</v>
      </c>
      <c r="AS33" s="36">
        <v>1.6105976602912699E-3</v>
      </c>
      <c r="AT33" s="36">
        <v>1.6248640475369394E-3</v>
      </c>
      <c r="AU33" s="36">
        <v>1.6391304347826087E-3</v>
      </c>
      <c r="AV33" s="36">
        <v>1.6512056578914661E-3</v>
      </c>
      <c r="AW33" s="36">
        <v>1.6632808810003231E-3</v>
      </c>
      <c r="AX33" s="36">
        <v>1.6753561041091803E-3</v>
      </c>
      <c r="AY33" s="36">
        <v>1.6874313272180379E-3</v>
      </c>
      <c r="AZ33" s="36">
        <v>1.6995065503268951E-3</v>
      </c>
      <c r="BA33" s="36">
        <v>1.7115817734357521E-3</v>
      </c>
      <c r="BB33" s="36">
        <v>1.7236569965446093E-3</v>
      </c>
      <c r="BC33" s="36">
        <v>1.7357322196534667E-3</v>
      </c>
      <c r="BD33" s="36">
        <v>1.7478074427623236E-3</v>
      </c>
      <c r="BE33" s="36">
        <v>1.759882665871181E-3</v>
      </c>
      <c r="BF33" s="36">
        <v>1.7719578889800382E-3</v>
      </c>
      <c r="BG33" s="36">
        <v>1.7840331120888959E-3</v>
      </c>
      <c r="BH33" s="36">
        <v>1.7961083351977531E-3</v>
      </c>
      <c r="BI33" s="36">
        <v>1.8081835583066094E-3</v>
      </c>
      <c r="BJ33" s="36">
        <v>1.8202587814154672E-3</v>
      </c>
      <c r="BK33" s="36">
        <v>1.8323340045243244E-3</v>
      </c>
      <c r="BL33" s="36">
        <v>1.844409227633182E-3</v>
      </c>
      <c r="BM33" s="36">
        <v>1.8564844507420388E-3</v>
      </c>
      <c r="BN33" s="36">
        <v>1.8685596738508962E-3</v>
      </c>
      <c r="BO33" s="36">
        <v>1.8806348969597534E-3</v>
      </c>
      <c r="BP33" s="36">
        <v>1.8927101200686108E-3</v>
      </c>
      <c r="BQ33" s="36">
        <v>1.9047853431774678E-3</v>
      </c>
      <c r="BR33" s="36">
        <v>1.9168605662863256E-3</v>
      </c>
      <c r="BS33" s="36">
        <v>1.9289357893951824E-3</v>
      </c>
      <c r="BT33" s="36">
        <v>1.9410110125040402E-3</v>
      </c>
      <c r="BU33" s="36">
        <v>1.9530862356128972E-3</v>
      </c>
      <c r="BV33" s="36">
        <v>1.9651614587217541E-3</v>
      </c>
      <c r="BW33" s="36">
        <v>1.9772366818306113E-3</v>
      </c>
      <c r="BX33" s="36">
        <v>1.989311904939469E-3</v>
      </c>
      <c r="BY33" s="36">
        <v>2.0013871280483257E-3</v>
      </c>
      <c r="BZ33" s="36">
        <v>2.0134623511571829E-3</v>
      </c>
      <c r="CA33" s="36">
        <v>2.0255375742660405E-3</v>
      </c>
      <c r="CB33" s="36">
        <v>2.0376127973748973E-3</v>
      </c>
      <c r="CC33" s="36">
        <v>2.0496880204837549E-3</v>
      </c>
      <c r="CD33" s="36">
        <v>2.0617632435926121E-3</v>
      </c>
      <c r="CE33" s="36">
        <v>2.0738384667014697E-3</v>
      </c>
      <c r="CF33" s="36">
        <v>2.0859136898103261E-3</v>
      </c>
      <c r="CG33" s="36">
        <v>2.0979889129191837E-3</v>
      </c>
      <c r="CH33" s="36">
        <v>2.1100641360280409E-3</v>
      </c>
      <c r="CI33" s="36">
        <v>2.1221393591368985E-3</v>
      </c>
      <c r="CJ33" s="36">
        <v>2.1342145822457557E-3</v>
      </c>
      <c r="CK33" s="36">
        <v>2.1462898053546129E-3</v>
      </c>
      <c r="CL33" s="36">
        <v>2.1583650284634701E-3</v>
      </c>
      <c r="CM33" s="36">
        <v>2.1704402515723277E-3</v>
      </c>
    </row>
    <row r="34" spans="1:91" x14ac:dyDescent="0.25">
      <c r="A34" s="12" t="s">
        <v>1</v>
      </c>
      <c r="B34" s="4">
        <v>0</v>
      </c>
      <c r="C34" s="4">
        <v>0</v>
      </c>
      <c r="D34" s="4">
        <v>0</v>
      </c>
      <c r="E34" s="4">
        <v>0</v>
      </c>
      <c r="F34" s="4">
        <v>0</v>
      </c>
      <c r="G34" s="4">
        <v>0</v>
      </c>
      <c r="H34" s="4">
        <v>0</v>
      </c>
      <c r="I34" s="4">
        <v>0</v>
      </c>
      <c r="J34" s="4">
        <v>0</v>
      </c>
      <c r="K34" s="4">
        <v>0</v>
      </c>
      <c r="L34" s="4">
        <v>0</v>
      </c>
      <c r="M34" s="4">
        <v>0</v>
      </c>
      <c r="N34" s="4">
        <v>0</v>
      </c>
      <c r="O34" s="4">
        <v>0</v>
      </c>
      <c r="P34" s="4">
        <v>0</v>
      </c>
      <c r="Q34" s="4">
        <v>0</v>
      </c>
      <c r="R34" s="4">
        <v>0</v>
      </c>
      <c r="S34" s="4">
        <v>0</v>
      </c>
      <c r="T34" s="4">
        <v>0</v>
      </c>
      <c r="U34" s="4">
        <v>0</v>
      </c>
      <c r="V34" s="4">
        <v>0</v>
      </c>
      <c r="W34" s="4">
        <v>0</v>
      </c>
      <c r="X34" s="4">
        <v>0</v>
      </c>
      <c r="Y34" s="4">
        <v>0</v>
      </c>
      <c r="Z34" s="4">
        <v>0</v>
      </c>
      <c r="AA34" s="4">
        <v>0</v>
      </c>
      <c r="AB34" s="4">
        <v>0</v>
      </c>
      <c r="AC34" s="4">
        <v>0</v>
      </c>
      <c r="AD34" s="4">
        <v>0</v>
      </c>
      <c r="AE34" s="4">
        <v>0</v>
      </c>
      <c r="AF34" s="36">
        <v>1.6577549140049134E-3</v>
      </c>
      <c r="AG34" s="36">
        <v>1.6804361179361179E-3</v>
      </c>
      <c r="AH34" s="36">
        <v>1.7031173218673219E-3</v>
      </c>
      <c r="AI34" s="36">
        <v>1.7257985257985258E-3</v>
      </c>
      <c r="AJ34" s="36">
        <v>1.7484797297297294E-3</v>
      </c>
      <c r="AK34" s="36">
        <v>1.7711609336609332E-3</v>
      </c>
      <c r="AL34" s="36">
        <v>1.7938421375921377E-3</v>
      </c>
      <c r="AM34" s="36">
        <v>1.8165233415233415E-3</v>
      </c>
      <c r="AN34" s="36">
        <v>1.8392045454545453E-3</v>
      </c>
      <c r="AO34" s="36">
        <v>1.8618857493857496E-3</v>
      </c>
      <c r="AP34" s="36">
        <v>1.8845669533169532E-3</v>
      </c>
      <c r="AQ34" s="36">
        <v>1.9072481572481575E-3</v>
      </c>
      <c r="AR34" s="36">
        <v>1.9299293611793611E-3</v>
      </c>
      <c r="AS34" s="36">
        <v>1.9526105651105647E-3</v>
      </c>
      <c r="AT34" s="36">
        <v>1.9752917690417696E-3</v>
      </c>
      <c r="AU34" s="36">
        <v>1.9979729729729728E-3</v>
      </c>
      <c r="AV34" s="36">
        <v>2.0184735872235877E-3</v>
      </c>
      <c r="AW34" s="36">
        <v>2.0389742014742013E-3</v>
      </c>
      <c r="AX34" s="36">
        <v>2.0594748157248153E-3</v>
      </c>
      <c r="AY34" s="36">
        <v>2.0799754299754298E-3</v>
      </c>
      <c r="AZ34" s="36">
        <v>2.1004760442260443E-3</v>
      </c>
      <c r="BA34" s="36">
        <v>2.1209766584766587E-3</v>
      </c>
      <c r="BB34" s="36">
        <v>2.1414772727272723E-3</v>
      </c>
      <c r="BC34" s="36">
        <v>2.1619778869778868E-3</v>
      </c>
      <c r="BD34" s="36">
        <v>2.1824785012285013E-3</v>
      </c>
      <c r="BE34" s="36">
        <v>2.2029791154791153E-3</v>
      </c>
      <c r="BF34" s="36">
        <v>2.2234797297297293E-3</v>
      </c>
      <c r="BG34" s="36">
        <v>2.2439803439803438E-3</v>
      </c>
      <c r="BH34" s="36">
        <v>2.2644809582309583E-3</v>
      </c>
      <c r="BI34" s="36">
        <v>2.2849815724815723E-3</v>
      </c>
      <c r="BJ34" s="36">
        <v>2.3054821867321868E-3</v>
      </c>
      <c r="BK34" s="36">
        <v>2.3259828009828008E-3</v>
      </c>
      <c r="BL34" s="36">
        <v>2.3464834152334153E-3</v>
      </c>
      <c r="BM34" s="36">
        <v>2.3669840294840293E-3</v>
      </c>
      <c r="BN34" s="36">
        <v>2.3874846437346438E-3</v>
      </c>
      <c r="BO34" s="36">
        <v>2.4079852579852574E-3</v>
      </c>
      <c r="BP34" s="36">
        <v>2.4284858722358718E-3</v>
      </c>
      <c r="BQ34" s="36">
        <v>2.4489864864864859E-3</v>
      </c>
      <c r="BR34" s="36">
        <v>2.4694871007371003E-3</v>
      </c>
      <c r="BS34" s="36">
        <v>2.4899877149877148E-3</v>
      </c>
      <c r="BT34" s="36">
        <v>2.5104883292383293E-3</v>
      </c>
      <c r="BU34" s="36">
        <v>2.5309889434889433E-3</v>
      </c>
      <c r="BV34" s="36">
        <v>2.5514895577395573E-3</v>
      </c>
      <c r="BW34" s="36">
        <v>2.5719901719901722E-3</v>
      </c>
      <c r="BX34" s="36">
        <v>2.5924907862407863E-3</v>
      </c>
      <c r="BY34" s="36">
        <v>2.6129914004914007E-3</v>
      </c>
      <c r="BZ34" s="36">
        <v>2.6334920147420139E-3</v>
      </c>
      <c r="CA34" s="36">
        <v>2.6539926289926284E-3</v>
      </c>
      <c r="CB34" s="36">
        <v>2.6744932432432428E-3</v>
      </c>
      <c r="CC34" s="36">
        <v>2.6949938574938573E-3</v>
      </c>
      <c r="CD34" s="36">
        <v>2.7154944717444713E-3</v>
      </c>
      <c r="CE34" s="36">
        <v>2.7359950859950858E-3</v>
      </c>
      <c r="CF34" s="36">
        <v>2.7564957002457007E-3</v>
      </c>
      <c r="CG34" s="36">
        <v>2.7769963144963143E-3</v>
      </c>
      <c r="CH34" s="36">
        <v>2.7974969287469288E-3</v>
      </c>
      <c r="CI34" s="36">
        <v>2.8179975429975424E-3</v>
      </c>
      <c r="CJ34" s="36">
        <v>2.8384981572481573E-3</v>
      </c>
      <c r="CK34" s="36">
        <v>2.8589987714987713E-3</v>
      </c>
      <c r="CL34" s="36">
        <v>2.8794993857493853E-3</v>
      </c>
      <c r="CM34" s="36">
        <v>2.8999999999999998E-3</v>
      </c>
    </row>
    <row r="35" spans="1:91" x14ac:dyDescent="0.25">
      <c r="A35" s="12" t="s">
        <v>1</v>
      </c>
      <c r="B35" s="4">
        <v>0</v>
      </c>
      <c r="C35" s="4">
        <v>0</v>
      </c>
      <c r="D35" s="4">
        <v>0</v>
      </c>
      <c r="E35" s="4">
        <v>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4">
        <v>0</v>
      </c>
      <c r="X35" s="4">
        <v>0</v>
      </c>
      <c r="Y35" s="4">
        <v>0</v>
      </c>
      <c r="Z35" s="4">
        <v>0</v>
      </c>
      <c r="AA35" s="4">
        <v>0</v>
      </c>
      <c r="AB35" s="4">
        <v>0</v>
      </c>
      <c r="AC35" s="4">
        <v>0</v>
      </c>
      <c r="AD35" s="4">
        <v>0</v>
      </c>
      <c r="AE35" s="4">
        <v>0</v>
      </c>
      <c r="AF35" s="36">
        <v>6.1522727272727278E-2</v>
      </c>
      <c r="AG35" s="36">
        <v>6.1954545454545457E-2</v>
      </c>
      <c r="AH35" s="36">
        <v>6.2386363636363643E-2</v>
      </c>
      <c r="AI35" s="36">
        <v>6.2818181818181829E-2</v>
      </c>
      <c r="AJ35" s="36">
        <v>6.3250000000000001E-2</v>
      </c>
      <c r="AK35" s="36">
        <v>6.3681818181818187E-2</v>
      </c>
      <c r="AL35" s="36">
        <v>6.4113636363636373E-2</v>
      </c>
      <c r="AM35" s="36">
        <v>6.4545454545454545E-2</v>
      </c>
      <c r="AN35" s="36">
        <v>6.4977272727272731E-2</v>
      </c>
      <c r="AO35" s="36">
        <v>6.5409090909090917E-2</v>
      </c>
      <c r="AP35" s="36">
        <v>6.5840909090909089E-2</v>
      </c>
      <c r="AQ35" s="36">
        <v>6.6272727272727275E-2</v>
      </c>
      <c r="AR35" s="36">
        <v>6.6704545454545461E-2</v>
      </c>
      <c r="AS35" s="36">
        <v>6.7136363636363633E-2</v>
      </c>
      <c r="AT35" s="36">
        <v>6.7568181818181819E-2</v>
      </c>
      <c r="AU35" s="36">
        <v>6.8000000000000005E-2</v>
      </c>
      <c r="AV35" s="36">
        <v>6.881818181818182E-2</v>
      </c>
      <c r="AW35" s="36">
        <v>6.9636363636363635E-2</v>
      </c>
      <c r="AX35" s="36">
        <v>7.0454545454545464E-2</v>
      </c>
      <c r="AY35" s="36">
        <v>7.1272727272727279E-2</v>
      </c>
      <c r="AZ35" s="36">
        <v>7.2090909090909094E-2</v>
      </c>
      <c r="BA35" s="36">
        <v>7.290909090909091E-2</v>
      </c>
      <c r="BB35" s="36">
        <v>7.3727272727272725E-2</v>
      </c>
      <c r="BC35" s="36">
        <v>7.4545454545454554E-2</v>
      </c>
      <c r="BD35" s="36">
        <v>7.5363636363636369E-2</v>
      </c>
      <c r="BE35" s="36">
        <v>7.6181818181818184E-2</v>
      </c>
      <c r="BF35" s="36">
        <v>7.6999999999999999E-2</v>
      </c>
      <c r="BG35" s="36">
        <v>7.7818181818181814E-2</v>
      </c>
      <c r="BH35" s="36">
        <v>7.8636363636363643E-2</v>
      </c>
      <c r="BI35" s="36">
        <v>7.9454545454545458E-2</v>
      </c>
      <c r="BJ35" s="36">
        <v>8.0272727272727273E-2</v>
      </c>
      <c r="BK35" s="36">
        <v>8.1090909090909088E-2</v>
      </c>
      <c r="BL35" s="36">
        <v>8.1909090909090904E-2</v>
      </c>
      <c r="BM35" s="36">
        <v>8.2727272727272733E-2</v>
      </c>
      <c r="BN35" s="36">
        <v>8.3545454545454548E-2</v>
      </c>
      <c r="BO35" s="36">
        <v>8.4363636363636363E-2</v>
      </c>
      <c r="BP35" s="36">
        <v>8.5181818181818178E-2</v>
      </c>
      <c r="BQ35" s="36">
        <v>8.5999999999999993E-2</v>
      </c>
      <c r="BR35" s="36">
        <v>8.6818181818181822E-2</v>
      </c>
      <c r="BS35" s="36">
        <v>8.7636363636363637E-2</v>
      </c>
      <c r="BT35" s="36">
        <v>8.8454545454545452E-2</v>
      </c>
      <c r="BU35" s="36">
        <v>8.9272727272727267E-2</v>
      </c>
      <c r="BV35" s="36">
        <v>9.0090909090909083E-2</v>
      </c>
      <c r="BW35" s="36">
        <v>9.0909090909090912E-2</v>
      </c>
      <c r="BX35" s="36">
        <v>9.1727272727272727E-2</v>
      </c>
      <c r="BY35" s="36">
        <v>9.2545454545454542E-2</v>
      </c>
      <c r="BZ35" s="36">
        <v>9.3363636363636357E-2</v>
      </c>
      <c r="CA35" s="36">
        <v>9.4181818181818172E-2</v>
      </c>
      <c r="CB35" s="36">
        <v>9.5000000000000001E-2</v>
      </c>
      <c r="CC35" s="36">
        <v>9.5818181818181816E-2</v>
      </c>
      <c r="CD35" s="36">
        <v>9.6636363636363631E-2</v>
      </c>
      <c r="CE35" s="36">
        <v>9.7454545454545446E-2</v>
      </c>
      <c r="CF35" s="36">
        <v>9.8272727272727262E-2</v>
      </c>
      <c r="CG35" s="36">
        <v>9.9090909090909091E-2</v>
      </c>
      <c r="CH35" s="36">
        <v>9.9909090909090906E-2</v>
      </c>
      <c r="CI35" s="36">
        <v>0.10072727272727272</v>
      </c>
      <c r="CJ35" s="36">
        <v>0.10154545454545455</v>
      </c>
      <c r="CK35" s="36">
        <v>0.10236363636363635</v>
      </c>
      <c r="CL35" s="36">
        <v>0.10318181818181818</v>
      </c>
      <c r="CM35" s="36">
        <v>0.104</v>
      </c>
    </row>
    <row r="37" spans="1:91" x14ac:dyDescent="0.25">
      <c r="A37" s="12" t="s">
        <v>15</v>
      </c>
      <c r="B37" s="4">
        <v>0</v>
      </c>
      <c r="C37" s="4">
        <v>0</v>
      </c>
      <c r="D37" s="4">
        <v>0</v>
      </c>
      <c r="E37" s="4">
        <v>0</v>
      </c>
      <c r="F37" s="4">
        <v>0</v>
      </c>
      <c r="G37" s="4">
        <v>0</v>
      </c>
      <c r="H37" s="4">
        <v>0</v>
      </c>
      <c r="I37" s="4">
        <v>0</v>
      </c>
      <c r="J37" s="4">
        <v>0</v>
      </c>
      <c r="K37" s="4">
        <v>0</v>
      </c>
      <c r="L37" s="4">
        <v>0</v>
      </c>
      <c r="M37" s="4">
        <v>0</v>
      </c>
      <c r="N37" s="4">
        <v>0</v>
      </c>
      <c r="O37" s="4">
        <v>0</v>
      </c>
      <c r="P37" s="4">
        <v>0</v>
      </c>
      <c r="Q37" s="4">
        <v>0</v>
      </c>
      <c r="R37" s="4">
        <v>0</v>
      </c>
      <c r="S37" s="4">
        <v>0</v>
      </c>
      <c r="T37" s="4">
        <v>0</v>
      </c>
      <c r="U37" s="4">
        <v>0</v>
      </c>
      <c r="V37" s="4">
        <v>0</v>
      </c>
      <c r="W37" s="4">
        <v>0</v>
      </c>
      <c r="X37" s="4">
        <v>0</v>
      </c>
      <c r="Y37" s="4">
        <v>0</v>
      </c>
      <c r="Z37" s="4">
        <v>0</v>
      </c>
      <c r="AA37" s="4">
        <v>0</v>
      </c>
      <c r="AB37" s="4">
        <v>0</v>
      </c>
      <c r="AC37" s="4">
        <v>0</v>
      </c>
      <c r="AD37" s="4">
        <v>0</v>
      </c>
      <c r="AE37" s="4">
        <v>0</v>
      </c>
      <c r="AF37" s="14">
        <v>9.6590909090909095E-4</v>
      </c>
      <c r="AG37" s="14">
        <v>9.6818181818181823E-4</v>
      </c>
      <c r="AH37" s="14">
        <v>9.704545454545454E-4</v>
      </c>
      <c r="AI37" s="14">
        <v>9.7272727272727268E-4</v>
      </c>
      <c r="AJ37" s="14">
        <v>9.7499999999999996E-4</v>
      </c>
      <c r="AK37" s="14">
        <v>9.7727272727272723E-4</v>
      </c>
      <c r="AL37" s="14">
        <v>9.7954545454545451E-4</v>
      </c>
      <c r="AM37" s="14">
        <v>9.8181818181818179E-4</v>
      </c>
      <c r="AN37" s="14">
        <v>9.8409090909090907E-4</v>
      </c>
      <c r="AO37" s="14">
        <v>9.8636363636363635E-4</v>
      </c>
      <c r="AP37" s="14">
        <v>9.8863636363636363E-4</v>
      </c>
      <c r="AQ37" s="14">
        <v>9.9090909090909091E-4</v>
      </c>
      <c r="AR37" s="14">
        <v>9.9318181818181818E-4</v>
      </c>
      <c r="AS37" s="14">
        <v>9.9545454545454546E-4</v>
      </c>
      <c r="AT37" s="14">
        <v>9.9772727272727274E-4</v>
      </c>
      <c r="AU37" s="14">
        <v>1E-3</v>
      </c>
      <c r="AV37" s="14">
        <v>1.0363636363636365E-3</v>
      </c>
      <c r="AW37" s="14">
        <v>1.0727272727272727E-3</v>
      </c>
      <c r="AX37" s="14">
        <v>1.1090909090909092E-3</v>
      </c>
      <c r="AY37" s="14">
        <v>1.1454545454545454E-3</v>
      </c>
      <c r="AZ37" s="14">
        <v>1.1818181818181819E-3</v>
      </c>
      <c r="BA37" s="14">
        <v>1.2181818181818181E-3</v>
      </c>
      <c r="BB37" s="14">
        <v>1.2545454545454546E-3</v>
      </c>
      <c r="BC37" s="14">
        <v>1.2909090909090908E-3</v>
      </c>
      <c r="BD37" s="14">
        <v>1.3272727272727273E-3</v>
      </c>
      <c r="BE37" s="14">
        <v>1.3636363636363635E-3</v>
      </c>
      <c r="BF37" s="14">
        <v>1.4E-3</v>
      </c>
      <c r="BG37" s="14">
        <v>1.4363636363636362E-3</v>
      </c>
      <c r="BH37" s="14">
        <v>1.4727272727272727E-3</v>
      </c>
      <c r="BI37" s="14">
        <v>1.5090909090909091E-3</v>
      </c>
      <c r="BJ37" s="14">
        <v>1.5454545454545454E-3</v>
      </c>
      <c r="BK37" s="14">
        <v>1.5818181818181816E-3</v>
      </c>
      <c r="BL37" s="14">
        <v>1.6181818181818181E-3</v>
      </c>
      <c r="BM37" s="14">
        <v>1.6545454545454545E-3</v>
      </c>
      <c r="BN37" s="14">
        <v>1.6909090909090908E-3</v>
      </c>
      <c r="BO37" s="14">
        <v>1.727272727272727E-3</v>
      </c>
      <c r="BP37" s="14">
        <v>1.7636363636363635E-3</v>
      </c>
      <c r="BQ37" s="14">
        <v>1.8E-3</v>
      </c>
      <c r="BR37" s="14">
        <v>1.8363636363636362E-3</v>
      </c>
      <c r="BS37" s="14">
        <v>1.8727272727272727E-3</v>
      </c>
      <c r="BT37" s="14">
        <v>1.9090909090909089E-3</v>
      </c>
      <c r="BU37" s="14">
        <v>1.9454545454545454E-3</v>
      </c>
      <c r="BV37" s="14">
        <v>1.9818181818181818E-3</v>
      </c>
      <c r="BW37" s="14">
        <v>2.0181818181818183E-3</v>
      </c>
      <c r="BX37" s="14">
        <v>2.0545454545454543E-3</v>
      </c>
      <c r="BY37" s="14">
        <v>2.0909090909090908E-3</v>
      </c>
      <c r="BZ37" s="14">
        <v>2.1272727272727268E-3</v>
      </c>
      <c r="CA37" s="14">
        <v>2.1636363636363632E-3</v>
      </c>
      <c r="CB37" s="14">
        <v>2.1999999999999997E-3</v>
      </c>
      <c r="CC37" s="14">
        <v>2.2363636363636362E-3</v>
      </c>
      <c r="CD37" s="14">
        <v>2.2727272727272726E-3</v>
      </c>
      <c r="CE37" s="14">
        <v>2.3090909090909091E-3</v>
      </c>
      <c r="CF37" s="14">
        <v>2.3454545454545455E-3</v>
      </c>
      <c r="CG37" s="14">
        <v>2.3818181818181816E-3</v>
      </c>
      <c r="CH37" s="14">
        <v>2.418181818181818E-3</v>
      </c>
      <c r="CI37" s="14">
        <v>2.454545454545454E-3</v>
      </c>
      <c r="CJ37" s="14">
        <v>2.4909090909090905E-3</v>
      </c>
      <c r="CK37" s="14">
        <v>2.527272727272727E-3</v>
      </c>
      <c r="CL37" s="14">
        <v>2.5636363636363634E-3</v>
      </c>
      <c r="CM37" s="14">
        <v>2.5999999999999999E-3</v>
      </c>
    </row>
    <row r="38" spans="1:91" x14ac:dyDescent="0.25">
      <c r="A38" s="12"/>
    </row>
    <row r="39" spans="1:91" x14ac:dyDescent="0.25">
      <c r="A39" s="12" t="s">
        <v>14</v>
      </c>
      <c r="B39" s="4">
        <v>0</v>
      </c>
      <c r="C39" s="4">
        <v>0</v>
      </c>
      <c r="D39" s="4">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c r="AC39" s="4">
        <v>0</v>
      </c>
      <c r="AD39" s="4">
        <v>0</v>
      </c>
      <c r="AE39" s="4">
        <v>0</v>
      </c>
      <c r="AF39" s="14">
        <v>8.6618671127481966E-4</v>
      </c>
      <c r="AG39" s="14">
        <v>8.7332065560907562E-4</v>
      </c>
      <c r="AH39" s="14">
        <v>8.8045459994333169E-4</v>
      </c>
      <c r="AI39" s="14">
        <v>8.8758854427758765E-4</v>
      </c>
      <c r="AJ39" s="14">
        <v>8.9472248861184372E-4</v>
      </c>
      <c r="AK39" s="14">
        <v>9.0185643294609969E-4</v>
      </c>
      <c r="AL39" s="14">
        <v>9.0899037728035576E-4</v>
      </c>
      <c r="AM39" s="14">
        <v>9.1612432161461172E-4</v>
      </c>
      <c r="AN39" s="14">
        <v>9.2325826594886768E-4</v>
      </c>
      <c r="AO39" s="14">
        <v>9.3039221028312375E-4</v>
      </c>
      <c r="AP39" s="14">
        <v>9.3752615461737982E-4</v>
      </c>
      <c r="AQ39" s="14">
        <v>9.4466009895163578E-4</v>
      </c>
      <c r="AR39" s="14">
        <v>9.5179404328589175E-4</v>
      </c>
      <c r="AS39" s="14">
        <v>9.5892798762014782E-4</v>
      </c>
      <c r="AT39" s="14">
        <v>9.6606193195440389E-4</v>
      </c>
      <c r="AU39" s="14">
        <v>9.7319587628865985E-4</v>
      </c>
      <c r="AV39" s="14">
        <v>9.9072164948453621E-4</v>
      </c>
      <c r="AW39" s="14">
        <v>1.0082474226804125E-3</v>
      </c>
      <c r="AX39" s="14">
        <v>1.0257731958762887E-3</v>
      </c>
      <c r="AY39" s="14">
        <v>1.043298969072165E-3</v>
      </c>
      <c r="AZ39" s="14">
        <v>1.0608247422680412E-3</v>
      </c>
      <c r="BA39" s="14">
        <v>1.0783505154639175E-3</v>
      </c>
      <c r="BB39" s="14">
        <v>1.095876288659794E-3</v>
      </c>
      <c r="BC39" s="14">
        <v>1.1134020618556702E-3</v>
      </c>
      <c r="BD39" s="14">
        <v>1.1309278350515465E-3</v>
      </c>
      <c r="BE39" s="14">
        <v>1.1484536082474227E-3</v>
      </c>
      <c r="BF39" s="14">
        <v>1.165979381443299E-3</v>
      </c>
      <c r="BG39" s="14">
        <v>1.1835051546391752E-3</v>
      </c>
      <c r="BH39" s="14">
        <v>1.2010309278350515E-3</v>
      </c>
      <c r="BI39" s="14">
        <v>1.2185567010309277E-3</v>
      </c>
      <c r="BJ39" s="14">
        <v>1.236082474226804E-3</v>
      </c>
      <c r="BK39" s="14">
        <v>1.2536082474226805E-3</v>
      </c>
      <c r="BL39" s="14">
        <v>1.2711340206185567E-3</v>
      </c>
      <c r="BM39" s="14">
        <v>1.288659793814433E-3</v>
      </c>
      <c r="BN39" s="14">
        <v>1.3061855670103092E-3</v>
      </c>
      <c r="BO39" s="14">
        <v>1.3237113402061855E-3</v>
      </c>
      <c r="BP39" s="14">
        <v>1.3412371134020619E-3</v>
      </c>
      <c r="BQ39" s="14">
        <v>1.3587628865979382E-3</v>
      </c>
      <c r="BR39" s="14">
        <v>1.3762886597938145E-3</v>
      </c>
      <c r="BS39" s="14">
        <v>1.3938144329896907E-3</v>
      </c>
      <c r="BT39" s="14">
        <v>1.411340206185567E-3</v>
      </c>
      <c r="BU39" s="14">
        <v>1.4288659793814432E-3</v>
      </c>
      <c r="BV39" s="14">
        <v>1.4463917525773195E-3</v>
      </c>
      <c r="BW39" s="14">
        <v>1.4639175257731957E-3</v>
      </c>
      <c r="BX39" s="14">
        <v>1.481443298969072E-3</v>
      </c>
      <c r="BY39" s="14">
        <v>1.4989690721649482E-3</v>
      </c>
      <c r="BZ39" s="14">
        <v>1.5164948453608247E-3</v>
      </c>
      <c r="CA39" s="14">
        <v>1.534020618556701E-3</v>
      </c>
      <c r="CB39" s="14">
        <v>1.5515463917525772E-3</v>
      </c>
      <c r="CC39" s="14">
        <v>1.5690721649484537E-3</v>
      </c>
      <c r="CD39" s="14">
        <v>1.5865979381443299E-3</v>
      </c>
      <c r="CE39" s="14">
        <v>1.6041237113402062E-3</v>
      </c>
      <c r="CF39" s="14">
        <v>1.6216494845360824E-3</v>
      </c>
      <c r="CG39" s="14">
        <v>1.6391752577319587E-3</v>
      </c>
      <c r="CH39" s="14">
        <v>1.656701030927835E-3</v>
      </c>
      <c r="CI39" s="14">
        <v>1.6742268041237112E-3</v>
      </c>
      <c r="CJ39" s="14">
        <v>1.6917525773195875E-3</v>
      </c>
      <c r="CK39" s="14">
        <v>1.7092783505154637E-3</v>
      </c>
      <c r="CL39" s="14">
        <v>1.72680412371134E-3</v>
      </c>
      <c r="CM39" s="14">
        <v>1.7443298969072164E-3</v>
      </c>
    </row>
    <row r="41" spans="1:91" x14ac:dyDescent="0.25">
      <c r="A41" s="12" t="s">
        <v>16</v>
      </c>
      <c r="B41" s="4">
        <v>0</v>
      </c>
      <c r="C41" s="4">
        <v>0</v>
      </c>
      <c r="D41" s="4">
        <v>0</v>
      </c>
      <c r="E41" s="4">
        <v>0</v>
      </c>
      <c r="F41" s="4">
        <v>0</v>
      </c>
      <c r="G41" s="4">
        <v>0</v>
      </c>
      <c r="H41" s="4">
        <v>0</v>
      </c>
      <c r="I41" s="4">
        <v>0</v>
      </c>
      <c r="J41" s="4">
        <v>0</v>
      </c>
      <c r="K41" s="4">
        <v>0</v>
      </c>
      <c r="L41" s="4">
        <v>0</v>
      </c>
      <c r="M41" s="4">
        <v>0</v>
      </c>
      <c r="N41" s="4">
        <v>0</v>
      </c>
      <c r="O41" s="4">
        <v>0</v>
      </c>
      <c r="P41" s="4">
        <v>0</v>
      </c>
      <c r="Q41" s="4">
        <v>0</v>
      </c>
      <c r="R41" s="4">
        <v>0</v>
      </c>
      <c r="S41" s="4">
        <v>0</v>
      </c>
      <c r="T41" s="4">
        <v>0</v>
      </c>
      <c r="U41" s="4">
        <v>0</v>
      </c>
      <c r="V41" s="4">
        <v>0</v>
      </c>
      <c r="W41" s="4">
        <v>0</v>
      </c>
      <c r="X41" s="4">
        <v>0</v>
      </c>
      <c r="Y41" s="4">
        <v>0</v>
      </c>
      <c r="Z41" s="4">
        <v>0</v>
      </c>
      <c r="AA41" s="4">
        <v>0</v>
      </c>
      <c r="AB41" s="4">
        <v>0</v>
      </c>
      <c r="AC41" s="4">
        <v>0</v>
      </c>
      <c r="AD41" s="4">
        <v>0</v>
      </c>
      <c r="AE41" s="4">
        <v>0</v>
      </c>
      <c r="AF41" s="39">
        <v>5.0675000000000008E-3</v>
      </c>
      <c r="AG41" s="39">
        <v>5.1450000000000003E-3</v>
      </c>
      <c r="AH41" s="39">
        <v>5.2225000000000006E-3</v>
      </c>
      <c r="AI41" s="39">
        <v>5.3000000000000009E-3</v>
      </c>
      <c r="AJ41" s="39">
        <v>5.3775000000000003E-3</v>
      </c>
      <c r="AK41" s="39">
        <v>5.4550000000000006E-3</v>
      </c>
      <c r="AL41" s="39">
        <v>5.532500000000001E-3</v>
      </c>
      <c r="AM41" s="39">
        <v>5.6100000000000004E-3</v>
      </c>
      <c r="AN41" s="39">
        <v>5.6874999999999998E-3</v>
      </c>
      <c r="AO41" s="39">
        <v>5.765000000000001E-3</v>
      </c>
      <c r="AP41" s="39">
        <v>5.8425000000000005E-3</v>
      </c>
      <c r="AQ41" s="39">
        <v>5.9199999999999999E-3</v>
      </c>
      <c r="AR41" s="39">
        <v>5.9975000000000011E-3</v>
      </c>
      <c r="AS41" s="39">
        <v>6.0750000000000005E-3</v>
      </c>
      <c r="AT41" s="39">
        <v>6.1525E-3</v>
      </c>
      <c r="AU41" s="39">
        <v>6.2300000000000003E-3</v>
      </c>
      <c r="AV41" s="39">
        <v>6.2575E-3</v>
      </c>
      <c r="AW41" s="39">
        <v>6.2850000000000007E-3</v>
      </c>
      <c r="AX41" s="39">
        <v>6.3125000000000004E-3</v>
      </c>
      <c r="AY41" s="39">
        <v>6.3400000000000001E-3</v>
      </c>
      <c r="AZ41" s="39">
        <v>6.3674999999999999E-3</v>
      </c>
      <c r="BA41" s="39">
        <v>6.3950000000000005E-3</v>
      </c>
      <c r="BB41" s="39">
        <v>6.4225000000000003E-3</v>
      </c>
      <c r="BC41" s="39">
        <v>6.45E-3</v>
      </c>
      <c r="BD41" s="39">
        <v>6.4774999999999998E-3</v>
      </c>
      <c r="BE41" s="39">
        <v>6.5050000000000004E-3</v>
      </c>
      <c r="BF41" s="39">
        <v>6.5325000000000001E-3</v>
      </c>
      <c r="BG41" s="39">
        <v>6.5599999999999999E-3</v>
      </c>
      <c r="BH41" s="39">
        <v>6.5875000000000005E-3</v>
      </c>
      <c r="BI41" s="39">
        <v>6.6150000000000002E-3</v>
      </c>
      <c r="BJ41" s="39">
        <v>6.6425E-3</v>
      </c>
      <c r="BK41" s="39">
        <v>6.6699999999999997E-3</v>
      </c>
      <c r="BL41" s="39">
        <v>6.6975000000000003E-3</v>
      </c>
      <c r="BM41" s="39">
        <v>6.7250000000000001E-3</v>
      </c>
      <c r="BN41" s="39">
        <v>6.7524999999999998E-3</v>
      </c>
      <c r="BO41" s="39">
        <v>6.7799999999999996E-3</v>
      </c>
      <c r="BP41" s="39">
        <v>6.8075000000000002E-3</v>
      </c>
      <c r="BQ41" s="39">
        <v>6.8349999999999999E-3</v>
      </c>
      <c r="BR41" s="39">
        <v>6.8624999999999997E-3</v>
      </c>
      <c r="BS41" s="39">
        <v>6.8900000000000003E-3</v>
      </c>
      <c r="BT41" s="39">
        <v>6.9175E-3</v>
      </c>
      <c r="BU41" s="39">
        <v>6.9449999999999998E-3</v>
      </c>
      <c r="BV41" s="39">
        <v>6.9724999999999995E-3</v>
      </c>
      <c r="BW41" s="39">
        <v>7.0000000000000001E-3</v>
      </c>
      <c r="BX41" s="39">
        <v>7.0274999999999999E-3</v>
      </c>
      <c r="BY41" s="39">
        <v>7.0549999999999996E-3</v>
      </c>
      <c r="BZ41" s="39">
        <v>7.0825000000000003E-3</v>
      </c>
      <c r="CA41" s="39">
        <v>7.11E-3</v>
      </c>
      <c r="CB41" s="39">
        <v>7.1374999999999997E-3</v>
      </c>
      <c r="CC41" s="39">
        <v>7.1649999999999995E-3</v>
      </c>
      <c r="CD41" s="39">
        <v>7.1925000000000001E-3</v>
      </c>
      <c r="CE41" s="39">
        <v>7.2199999999999999E-3</v>
      </c>
      <c r="CF41" s="39">
        <v>7.2474999999999996E-3</v>
      </c>
      <c r="CG41" s="39">
        <v>7.2750000000000002E-3</v>
      </c>
      <c r="CH41" s="39">
        <v>7.3025E-3</v>
      </c>
      <c r="CI41" s="39">
        <v>7.3299999999999997E-3</v>
      </c>
      <c r="CJ41" s="39">
        <v>7.3574999999999995E-3</v>
      </c>
      <c r="CK41" s="39">
        <v>7.3849999999999992E-3</v>
      </c>
      <c r="CL41" s="39">
        <v>7.4124999999999998E-3</v>
      </c>
      <c r="CM41" s="39">
        <v>7.4399999999999996E-3</v>
      </c>
    </row>
    <row r="42" spans="1:91" x14ac:dyDescent="0.25">
      <c r="A42" s="12" t="s">
        <v>1</v>
      </c>
      <c r="B42" s="4">
        <v>0</v>
      </c>
      <c r="C42" s="4">
        <v>0</v>
      </c>
      <c r="D42" s="4">
        <v>0</v>
      </c>
      <c r="E42" s="4">
        <v>0</v>
      </c>
      <c r="F42" s="4">
        <v>0</v>
      </c>
      <c r="G42" s="4">
        <v>0</v>
      </c>
      <c r="H42" s="4">
        <v>0</v>
      </c>
      <c r="I42" s="4">
        <v>0</v>
      </c>
      <c r="J42" s="4">
        <v>0</v>
      </c>
      <c r="K42" s="4">
        <v>0</v>
      </c>
      <c r="L42" s="4">
        <v>0</v>
      </c>
      <c r="M42" s="4">
        <v>0</v>
      </c>
      <c r="N42" s="4">
        <v>0</v>
      </c>
      <c r="O42" s="4">
        <v>0</v>
      </c>
      <c r="P42" s="4">
        <v>0</v>
      </c>
      <c r="Q42" s="4">
        <v>0</v>
      </c>
      <c r="R42" s="4">
        <v>0</v>
      </c>
      <c r="S42" s="4">
        <v>0</v>
      </c>
      <c r="T42" s="4">
        <v>0</v>
      </c>
      <c r="U42" s="4">
        <v>0</v>
      </c>
      <c r="V42" s="4">
        <v>0</v>
      </c>
      <c r="W42" s="4">
        <v>0</v>
      </c>
      <c r="X42" s="4">
        <v>0</v>
      </c>
      <c r="Y42" s="4">
        <v>0</v>
      </c>
      <c r="Z42" s="4">
        <v>0</v>
      </c>
      <c r="AA42" s="4">
        <v>0</v>
      </c>
      <c r="AB42" s="4">
        <v>0</v>
      </c>
      <c r="AC42" s="4">
        <v>0</v>
      </c>
      <c r="AD42" s="4">
        <v>0</v>
      </c>
      <c r="AE42" s="4">
        <v>0</v>
      </c>
      <c r="AF42" s="39">
        <v>2.3129545454545456E-3</v>
      </c>
      <c r="AG42" s="39">
        <v>2.3440909090909094E-3</v>
      </c>
      <c r="AH42" s="39">
        <v>2.3752272727272728E-3</v>
      </c>
      <c r="AI42" s="39">
        <v>2.4063636363636366E-3</v>
      </c>
      <c r="AJ42" s="39">
        <v>2.4375000000000004E-3</v>
      </c>
      <c r="AK42" s="39">
        <v>2.4686363636363638E-3</v>
      </c>
      <c r="AL42" s="39">
        <v>2.4997727272727276E-3</v>
      </c>
      <c r="AM42" s="39">
        <v>2.5309090909090915E-3</v>
      </c>
      <c r="AN42" s="39">
        <v>2.5620454545454549E-3</v>
      </c>
      <c r="AO42" s="39">
        <v>2.5931818181818183E-3</v>
      </c>
      <c r="AP42" s="39">
        <v>2.6243181818181821E-3</v>
      </c>
      <c r="AQ42" s="39">
        <v>2.6554545454545459E-3</v>
      </c>
      <c r="AR42" s="39">
        <v>2.6865909090909093E-3</v>
      </c>
      <c r="AS42" s="39">
        <v>2.7177272727272731E-3</v>
      </c>
      <c r="AT42" s="39">
        <v>2.748863636363637E-3</v>
      </c>
      <c r="AU42" s="39">
        <v>2.7800000000000004E-3</v>
      </c>
      <c r="AV42" s="39">
        <v>2.7993181818181823E-3</v>
      </c>
      <c r="AW42" s="39">
        <v>2.8186363636363639E-3</v>
      </c>
      <c r="AX42" s="39">
        <v>2.8379545454545459E-3</v>
      </c>
      <c r="AY42" s="39">
        <v>2.8572727272727274E-3</v>
      </c>
      <c r="AZ42" s="39">
        <v>2.8765909090909094E-3</v>
      </c>
      <c r="BA42" s="39">
        <v>2.8959090909090913E-3</v>
      </c>
      <c r="BB42" s="39">
        <v>2.9152272727272729E-3</v>
      </c>
      <c r="BC42" s="39">
        <v>2.9345454545454549E-3</v>
      </c>
      <c r="BD42" s="39">
        <v>2.9538636363636368E-3</v>
      </c>
      <c r="BE42" s="39">
        <v>2.9731818181818184E-3</v>
      </c>
      <c r="BF42" s="39">
        <v>2.9925000000000004E-3</v>
      </c>
      <c r="BG42" s="39">
        <v>3.0118181818181819E-3</v>
      </c>
      <c r="BH42" s="39">
        <v>3.0311363636363639E-3</v>
      </c>
      <c r="BI42" s="39">
        <v>3.0504545454545459E-3</v>
      </c>
      <c r="BJ42" s="39">
        <v>3.0697727272727274E-3</v>
      </c>
      <c r="BK42" s="39">
        <v>3.0890909090909094E-3</v>
      </c>
      <c r="BL42" s="39">
        <v>3.1084090909090914E-3</v>
      </c>
      <c r="BM42" s="39">
        <v>3.1277272727272729E-3</v>
      </c>
      <c r="BN42" s="39">
        <v>3.1470454545454549E-3</v>
      </c>
      <c r="BO42" s="39">
        <v>3.1663636363636364E-3</v>
      </c>
      <c r="BP42" s="39">
        <v>3.1856818181818184E-3</v>
      </c>
      <c r="BQ42" s="39">
        <v>3.2050000000000004E-3</v>
      </c>
      <c r="BR42" s="39">
        <v>3.2243181818181819E-3</v>
      </c>
      <c r="BS42" s="39">
        <v>3.2436363636363639E-3</v>
      </c>
      <c r="BT42" s="39">
        <v>3.2629545454545454E-3</v>
      </c>
      <c r="BU42" s="39">
        <v>3.2822727272727274E-3</v>
      </c>
      <c r="BV42" s="39">
        <v>3.3015909090909094E-3</v>
      </c>
      <c r="BW42" s="39">
        <v>3.3209090909090909E-3</v>
      </c>
      <c r="BX42" s="39">
        <v>3.3402272727272729E-3</v>
      </c>
      <c r="BY42" s="39">
        <v>3.3595454545454545E-3</v>
      </c>
      <c r="BZ42" s="39">
        <v>3.3788636363636364E-3</v>
      </c>
      <c r="CA42" s="39">
        <v>3.3981818181818184E-3</v>
      </c>
      <c r="CB42" s="39">
        <v>3.4175E-3</v>
      </c>
      <c r="CC42" s="39">
        <v>3.4368181818181819E-3</v>
      </c>
      <c r="CD42" s="39">
        <v>3.4561363636363635E-3</v>
      </c>
      <c r="CE42" s="39">
        <v>3.4754545454545455E-3</v>
      </c>
      <c r="CF42" s="39">
        <v>3.4947727272727274E-3</v>
      </c>
      <c r="CG42" s="39">
        <v>3.5140909090909094E-3</v>
      </c>
      <c r="CH42" s="39">
        <v>3.533409090909091E-3</v>
      </c>
      <c r="CI42" s="39">
        <v>3.5527272727272729E-3</v>
      </c>
      <c r="CJ42" s="39">
        <v>3.5720454545454545E-3</v>
      </c>
      <c r="CK42" s="39">
        <v>3.5913636363636365E-3</v>
      </c>
      <c r="CL42" s="39">
        <v>3.6106818181818184E-3</v>
      </c>
      <c r="CM42" s="39">
        <v>3.63E-3</v>
      </c>
    </row>
    <row r="43" spans="1:91" x14ac:dyDescent="0.25">
      <c r="A43" s="12" t="s">
        <v>1</v>
      </c>
      <c r="B43" s="4">
        <v>0</v>
      </c>
      <c r="C43" s="4">
        <v>0</v>
      </c>
      <c r="D43" s="4">
        <v>0</v>
      </c>
      <c r="E43" s="4">
        <v>0</v>
      </c>
      <c r="F43" s="4">
        <v>0</v>
      </c>
      <c r="G43" s="4">
        <v>0</v>
      </c>
      <c r="H43" s="4">
        <v>0</v>
      </c>
      <c r="I43" s="4">
        <v>0</v>
      </c>
      <c r="J43" s="4">
        <v>0</v>
      </c>
      <c r="K43" s="4">
        <v>0</v>
      </c>
      <c r="L43" s="4">
        <v>0</v>
      </c>
      <c r="M43" s="4">
        <v>0</v>
      </c>
      <c r="N43" s="4">
        <v>0</v>
      </c>
      <c r="O43" s="4">
        <v>0</v>
      </c>
      <c r="P43" s="4">
        <v>0</v>
      </c>
      <c r="Q43" s="4">
        <v>0</v>
      </c>
      <c r="R43" s="4">
        <v>0</v>
      </c>
      <c r="S43" s="4">
        <v>0</v>
      </c>
      <c r="T43" s="4">
        <v>0</v>
      </c>
      <c r="U43" s="4">
        <v>0</v>
      </c>
      <c r="V43" s="4">
        <v>0</v>
      </c>
      <c r="W43" s="4">
        <v>0</v>
      </c>
      <c r="X43" s="4">
        <v>0</v>
      </c>
      <c r="Y43" s="4">
        <v>0</v>
      </c>
      <c r="Z43" s="4">
        <v>0</v>
      </c>
      <c r="AA43" s="4">
        <v>0</v>
      </c>
      <c r="AB43" s="4">
        <v>0</v>
      </c>
      <c r="AC43" s="4">
        <v>0</v>
      </c>
      <c r="AD43" s="4">
        <v>0</v>
      </c>
      <c r="AE43" s="4">
        <v>0</v>
      </c>
      <c r="AF43" s="39">
        <v>3.4209090909090912E-3</v>
      </c>
      <c r="AG43" s="39">
        <v>3.4681818181818186E-3</v>
      </c>
      <c r="AH43" s="39">
        <v>3.5154545454545456E-3</v>
      </c>
      <c r="AI43" s="39">
        <v>3.562727272727273E-3</v>
      </c>
      <c r="AJ43" s="39">
        <v>3.6100000000000004E-3</v>
      </c>
      <c r="AK43" s="39">
        <v>3.6572727272727278E-3</v>
      </c>
      <c r="AL43" s="39">
        <v>3.7045454545454552E-3</v>
      </c>
      <c r="AM43" s="39">
        <v>3.7518181818181826E-3</v>
      </c>
      <c r="AN43" s="39">
        <v>3.7990909090909099E-3</v>
      </c>
      <c r="AO43" s="39">
        <v>3.8463636363636369E-3</v>
      </c>
      <c r="AP43" s="39">
        <v>3.8936363636363643E-3</v>
      </c>
      <c r="AQ43" s="39">
        <v>3.9409090909090913E-3</v>
      </c>
      <c r="AR43" s="39">
        <v>3.9881818181818187E-3</v>
      </c>
      <c r="AS43" s="39">
        <v>4.0354545454545461E-3</v>
      </c>
      <c r="AT43" s="39">
        <v>4.0827272727272735E-3</v>
      </c>
      <c r="AU43" s="39">
        <v>4.1300000000000009E-3</v>
      </c>
      <c r="AV43" s="39">
        <v>4.1579545454545463E-3</v>
      </c>
      <c r="AW43" s="39">
        <v>4.1859090909090917E-3</v>
      </c>
      <c r="AX43" s="39">
        <v>4.2138636363636371E-3</v>
      </c>
      <c r="AY43" s="39">
        <v>4.2418181818181825E-3</v>
      </c>
      <c r="AZ43" s="39">
        <v>4.269772727272728E-3</v>
      </c>
      <c r="BA43" s="39">
        <v>4.2977272727272734E-3</v>
      </c>
      <c r="BB43" s="39">
        <v>4.3256818181818188E-3</v>
      </c>
      <c r="BC43" s="39">
        <v>4.3536363636363642E-3</v>
      </c>
      <c r="BD43" s="39">
        <v>4.3815909090909096E-3</v>
      </c>
      <c r="BE43" s="39">
        <v>4.4095454545454551E-3</v>
      </c>
      <c r="BF43" s="39">
        <v>4.4375000000000005E-3</v>
      </c>
      <c r="BG43" s="39">
        <v>4.4654545454545459E-3</v>
      </c>
      <c r="BH43" s="39">
        <v>4.4934090909090913E-3</v>
      </c>
      <c r="BI43" s="39">
        <v>4.5213636363636367E-3</v>
      </c>
      <c r="BJ43" s="39">
        <v>4.5493181818181821E-3</v>
      </c>
      <c r="BK43" s="39">
        <v>4.5772727272727276E-3</v>
      </c>
      <c r="BL43" s="39">
        <v>4.605227272727273E-3</v>
      </c>
      <c r="BM43" s="39">
        <v>4.6331818181818184E-3</v>
      </c>
      <c r="BN43" s="39">
        <v>4.6611363636363638E-3</v>
      </c>
      <c r="BO43" s="39">
        <v>4.6890909090909101E-3</v>
      </c>
      <c r="BP43" s="39">
        <v>4.7170454545454547E-3</v>
      </c>
      <c r="BQ43" s="39">
        <v>4.745000000000001E-3</v>
      </c>
      <c r="BR43" s="39">
        <v>4.7729545454545455E-3</v>
      </c>
      <c r="BS43" s="39">
        <v>4.8009090909090918E-3</v>
      </c>
      <c r="BT43" s="39">
        <v>4.8288636363636372E-3</v>
      </c>
      <c r="BU43" s="39">
        <v>4.8568181818181826E-3</v>
      </c>
      <c r="BV43" s="39">
        <v>4.8847727272727281E-3</v>
      </c>
      <c r="BW43" s="39">
        <v>4.9127272727272735E-3</v>
      </c>
      <c r="BX43" s="39">
        <v>4.9406818181818189E-3</v>
      </c>
      <c r="BY43" s="39">
        <v>4.9686363636363643E-3</v>
      </c>
      <c r="BZ43" s="39">
        <v>4.9965909090909097E-3</v>
      </c>
      <c r="CA43" s="39">
        <v>5.0245454545454551E-3</v>
      </c>
      <c r="CB43" s="39">
        <v>5.0525000000000006E-3</v>
      </c>
      <c r="CC43" s="39">
        <v>5.080454545454546E-3</v>
      </c>
      <c r="CD43" s="39">
        <v>5.1084090909090914E-3</v>
      </c>
      <c r="CE43" s="39">
        <v>5.1363636363636368E-3</v>
      </c>
      <c r="CF43" s="39">
        <v>5.1643181818181822E-3</v>
      </c>
      <c r="CG43" s="39">
        <v>5.1922727272727277E-3</v>
      </c>
      <c r="CH43" s="39">
        <v>5.2202272727272731E-3</v>
      </c>
      <c r="CI43" s="39">
        <v>5.2481818181818185E-3</v>
      </c>
      <c r="CJ43" s="39">
        <v>5.2761363636363639E-3</v>
      </c>
      <c r="CK43" s="39">
        <v>5.3040909090909093E-3</v>
      </c>
      <c r="CL43" s="39">
        <v>5.3320454545454548E-3</v>
      </c>
      <c r="CM43" s="39">
        <v>5.3600000000000002E-3</v>
      </c>
    </row>
    <row r="44" spans="1:91" x14ac:dyDescent="0.25">
      <c r="A44" s="12" t="s">
        <v>1</v>
      </c>
      <c r="B44" s="4">
        <v>0</v>
      </c>
      <c r="C44" s="4">
        <v>0</v>
      </c>
      <c r="D44" s="4">
        <v>0</v>
      </c>
      <c r="E44" s="4">
        <v>0</v>
      </c>
      <c r="F44" s="4">
        <v>0</v>
      </c>
      <c r="G44" s="4">
        <v>0</v>
      </c>
      <c r="H44" s="4">
        <v>0</v>
      </c>
      <c r="I44" s="4">
        <v>0</v>
      </c>
      <c r="J44" s="4">
        <v>0</v>
      </c>
      <c r="K44" s="4">
        <v>0</v>
      </c>
      <c r="L44" s="4">
        <v>0</v>
      </c>
      <c r="M44" s="4">
        <v>0</v>
      </c>
      <c r="N44" s="4">
        <v>0</v>
      </c>
      <c r="O44" s="4">
        <v>0</v>
      </c>
      <c r="P44" s="4">
        <v>0</v>
      </c>
      <c r="Q44" s="4">
        <v>0</v>
      </c>
      <c r="R44" s="4">
        <v>0</v>
      </c>
      <c r="S44" s="4">
        <v>0</v>
      </c>
      <c r="T44" s="4">
        <v>0</v>
      </c>
      <c r="U44" s="4">
        <v>0</v>
      </c>
      <c r="V44" s="4">
        <v>0</v>
      </c>
      <c r="W44" s="4">
        <v>0</v>
      </c>
      <c r="X44" s="4">
        <v>0</v>
      </c>
      <c r="Y44" s="4">
        <v>0</v>
      </c>
      <c r="Z44" s="4">
        <v>0</v>
      </c>
      <c r="AA44" s="4">
        <v>0</v>
      </c>
      <c r="AB44" s="4">
        <v>0</v>
      </c>
      <c r="AC44" s="4">
        <v>0</v>
      </c>
      <c r="AD44" s="4">
        <v>0</v>
      </c>
      <c r="AE44" s="4">
        <v>0</v>
      </c>
      <c r="AF44" s="39">
        <v>1.4251346260975674E-3</v>
      </c>
      <c r="AG44" s="39">
        <v>1.4394010133432368E-3</v>
      </c>
      <c r="AH44" s="39">
        <v>1.4536674005889063E-3</v>
      </c>
      <c r="AI44" s="39">
        <v>1.4679337878345756E-3</v>
      </c>
      <c r="AJ44" s="39">
        <v>1.4822001750802451E-3</v>
      </c>
      <c r="AK44" s="39">
        <v>1.4964665623259145E-3</v>
      </c>
      <c r="AL44" s="39">
        <v>1.510732949571584E-3</v>
      </c>
      <c r="AM44" s="39">
        <v>1.5249993368172533E-3</v>
      </c>
      <c r="AN44" s="39">
        <v>1.5392657240629226E-3</v>
      </c>
      <c r="AO44" s="39">
        <v>1.5535321113085922E-3</v>
      </c>
      <c r="AP44" s="39">
        <v>1.5677984985542617E-3</v>
      </c>
      <c r="AQ44" s="39">
        <v>1.582064885799931E-3</v>
      </c>
      <c r="AR44" s="39">
        <v>1.5963312730456003E-3</v>
      </c>
      <c r="AS44" s="39">
        <v>1.6105976602912699E-3</v>
      </c>
      <c r="AT44" s="39">
        <v>1.6248640475369394E-3</v>
      </c>
      <c r="AU44" s="39">
        <v>1.6391304347826087E-3</v>
      </c>
      <c r="AV44" s="39">
        <v>1.6512056578914659E-3</v>
      </c>
      <c r="AW44" s="39">
        <v>1.6632808810003231E-3</v>
      </c>
      <c r="AX44" s="39">
        <v>1.6753561041091805E-3</v>
      </c>
      <c r="AY44" s="39">
        <v>1.6874313272180377E-3</v>
      </c>
      <c r="AZ44" s="39">
        <v>1.6995065503268949E-3</v>
      </c>
      <c r="BA44" s="39">
        <v>1.7115817734357521E-3</v>
      </c>
      <c r="BB44" s="39">
        <v>1.7236569965446095E-3</v>
      </c>
      <c r="BC44" s="39">
        <v>1.7357322196534667E-3</v>
      </c>
      <c r="BD44" s="39">
        <v>1.7478074427623239E-3</v>
      </c>
      <c r="BE44" s="39">
        <v>1.759882665871181E-3</v>
      </c>
      <c r="BF44" s="39">
        <v>1.7719578889800382E-3</v>
      </c>
      <c r="BG44" s="39">
        <v>1.7840331120888956E-3</v>
      </c>
      <c r="BH44" s="39">
        <v>1.7961083351977528E-3</v>
      </c>
      <c r="BI44" s="39">
        <v>1.80818355830661E-3</v>
      </c>
      <c r="BJ44" s="39">
        <v>1.8202587814154672E-3</v>
      </c>
      <c r="BK44" s="39">
        <v>1.8323340045243246E-3</v>
      </c>
      <c r="BL44" s="39">
        <v>1.8444092276331818E-3</v>
      </c>
      <c r="BM44" s="39">
        <v>1.856484450742039E-3</v>
      </c>
      <c r="BN44" s="39">
        <v>1.8685596738508962E-3</v>
      </c>
      <c r="BO44" s="39">
        <v>1.8806348969597534E-3</v>
      </c>
      <c r="BP44" s="39">
        <v>1.8927101200686108E-3</v>
      </c>
      <c r="BQ44" s="39">
        <v>1.904785343177468E-3</v>
      </c>
      <c r="BR44" s="39">
        <v>1.9168605662863252E-3</v>
      </c>
      <c r="BS44" s="39">
        <v>1.9289357893951826E-3</v>
      </c>
      <c r="BT44" s="39">
        <v>1.9410110125040398E-3</v>
      </c>
      <c r="BU44" s="39">
        <v>1.953086235612897E-3</v>
      </c>
      <c r="BV44" s="39">
        <v>1.9651614587217541E-3</v>
      </c>
      <c r="BW44" s="39">
        <v>1.9772366818306113E-3</v>
      </c>
      <c r="BX44" s="39">
        <v>1.9893119049394685E-3</v>
      </c>
      <c r="BY44" s="39">
        <v>2.0013871280483257E-3</v>
      </c>
      <c r="BZ44" s="39">
        <v>2.0134623511571829E-3</v>
      </c>
      <c r="CA44" s="39">
        <v>2.0255375742660405E-3</v>
      </c>
      <c r="CB44" s="39">
        <v>2.0376127973748977E-3</v>
      </c>
      <c r="CC44" s="39">
        <v>2.0496880204837549E-3</v>
      </c>
      <c r="CD44" s="39">
        <v>2.0617632435926121E-3</v>
      </c>
      <c r="CE44" s="39">
        <v>2.0738384667014693E-3</v>
      </c>
      <c r="CF44" s="39">
        <v>2.0859136898103265E-3</v>
      </c>
      <c r="CG44" s="39">
        <v>2.0979889129191837E-3</v>
      </c>
      <c r="CH44" s="39">
        <v>2.1100641360280409E-3</v>
      </c>
      <c r="CI44" s="39">
        <v>2.1221393591368985E-3</v>
      </c>
      <c r="CJ44" s="39">
        <v>2.1342145822457557E-3</v>
      </c>
      <c r="CK44" s="39">
        <v>2.1462898053546129E-3</v>
      </c>
      <c r="CL44" s="39">
        <v>2.1583650284634701E-3</v>
      </c>
      <c r="CM44" s="39">
        <v>2.1704402515723272E-3</v>
      </c>
    </row>
    <row r="45" spans="1:91" x14ac:dyDescent="0.25">
      <c r="A45" s="12" t="s">
        <v>1</v>
      </c>
      <c r="B45" s="4">
        <v>0</v>
      </c>
      <c r="C45" s="4">
        <v>0</v>
      </c>
      <c r="D45" s="4">
        <v>0</v>
      </c>
      <c r="E45" s="4">
        <v>0</v>
      </c>
      <c r="F45" s="4">
        <v>0</v>
      </c>
      <c r="G45" s="4">
        <v>0</v>
      </c>
      <c r="H45" s="4">
        <v>0</v>
      </c>
      <c r="I45" s="4">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c r="AB45" s="4">
        <v>0</v>
      </c>
      <c r="AC45" s="4">
        <v>0</v>
      </c>
      <c r="AD45" s="4">
        <v>0</v>
      </c>
      <c r="AE45" s="4">
        <v>0</v>
      </c>
      <c r="AF45" s="39">
        <v>1.6577549140049139E-3</v>
      </c>
      <c r="AG45" s="39">
        <v>1.6804361179361179E-3</v>
      </c>
      <c r="AH45" s="39">
        <v>1.7031173218673219E-3</v>
      </c>
      <c r="AI45" s="39">
        <v>1.7257985257985258E-3</v>
      </c>
      <c r="AJ45" s="39">
        <v>1.7484797297297296E-3</v>
      </c>
      <c r="AK45" s="39">
        <v>1.7711609336609336E-3</v>
      </c>
      <c r="AL45" s="39">
        <v>1.7938421375921377E-3</v>
      </c>
      <c r="AM45" s="39">
        <v>1.8165233415233415E-3</v>
      </c>
      <c r="AN45" s="39">
        <v>1.8392045454545453E-3</v>
      </c>
      <c r="AO45" s="39">
        <v>1.8618857493857494E-3</v>
      </c>
      <c r="AP45" s="39">
        <v>1.8845669533169532E-3</v>
      </c>
      <c r="AQ45" s="39">
        <v>1.907248157248157E-3</v>
      </c>
      <c r="AR45" s="39">
        <v>1.9299293611793611E-3</v>
      </c>
      <c r="AS45" s="39">
        <v>1.9526105651105651E-3</v>
      </c>
      <c r="AT45" s="39">
        <v>1.9752917690417692E-3</v>
      </c>
      <c r="AU45" s="39">
        <v>1.9979729729729728E-3</v>
      </c>
      <c r="AV45" s="39">
        <v>2.0184735872235873E-3</v>
      </c>
      <c r="AW45" s="39">
        <v>2.0389742014742013E-3</v>
      </c>
      <c r="AX45" s="39">
        <v>2.0594748157248153E-3</v>
      </c>
      <c r="AY45" s="39">
        <v>2.0799754299754298E-3</v>
      </c>
      <c r="AZ45" s="39">
        <v>2.1004760442260443E-3</v>
      </c>
      <c r="BA45" s="39">
        <v>2.1209766584766583E-3</v>
      </c>
      <c r="BB45" s="39">
        <v>2.1414772727272723E-3</v>
      </c>
      <c r="BC45" s="39">
        <v>2.1619778869778868E-3</v>
      </c>
      <c r="BD45" s="39">
        <v>2.1824785012285013E-3</v>
      </c>
      <c r="BE45" s="39">
        <v>2.2029791154791153E-3</v>
      </c>
      <c r="BF45" s="39">
        <v>2.2234797297297293E-3</v>
      </c>
      <c r="BG45" s="39">
        <v>2.2439803439803438E-3</v>
      </c>
      <c r="BH45" s="39">
        <v>2.2644809582309583E-3</v>
      </c>
      <c r="BI45" s="39">
        <v>2.2849815724815723E-3</v>
      </c>
      <c r="BJ45" s="39">
        <v>2.3054821867321863E-3</v>
      </c>
      <c r="BK45" s="39">
        <v>2.3259828009828008E-3</v>
      </c>
      <c r="BL45" s="39">
        <v>2.3464834152334153E-3</v>
      </c>
      <c r="BM45" s="39">
        <v>2.3669840294840293E-3</v>
      </c>
      <c r="BN45" s="39">
        <v>2.3874846437346433E-3</v>
      </c>
      <c r="BO45" s="39">
        <v>2.4079852579852578E-3</v>
      </c>
      <c r="BP45" s="39">
        <v>2.4284858722358723E-3</v>
      </c>
      <c r="BQ45" s="39">
        <v>2.4489864864864863E-3</v>
      </c>
      <c r="BR45" s="39">
        <v>2.4694871007371003E-3</v>
      </c>
      <c r="BS45" s="39">
        <v>2.4899877149877148E-3</v>
      </c>
      <c r="BT45" s="39">
        <v>2.5104883292383293E-3</v>
      </c>
      <c r="BU45" s="39">
        <v>2.5309889434889433E-3</v>
      </c>
      <c r="BV45" s="39">
        <v>2.5514895577395573E-3</v>
      </c>
      <c r="BW45" s="39">
        <v>2.5719901719901718E-3</v>
      </c>
      <c r="BX45" s="39">
        <v>2.5924907862407863E-3</v>
      </c>
      <c r="BY45" s="39">
        <v>2.6129914004914003E-3</v>
      </c>
      <c r="BZ45" s="39">
        <v>2.6334920147420143E-3</v>
      </c>
      <c r="CA45" s="39">
        <v>2.6539926289926288E-3</v>
      </c>
      <c r="CB45" s="39">
        <v>2.6744932432432433E-3</v>
      </c>
      <c r="CC45" s="39">
        <v>2.6949938574938573E-3</v>
      </c>
      <c r="CD45" s="39">
        <v>2.7154944717444713E-3</v>
      </c>
      <c r="CE45" s="39">
        <v>2.7359950859950858E-3</v>
      </c>
      <c r="CF45" s="39">
        <v>2.7564957002457003E-3</v>
      </c>
      <c r="CG45" s="39">
        <v>2.7769963144963143E-3</v>
      </c>
      <c r="CH45" s="39">
        <v>2.7974969287469283E-3</v>
      </c>
      <c r="CI45" s="39">
        <v>2.8179975429975428E-3</v>
      </c>
      <c r="CJ45" s="39">
        <v>2.8384981572481573E-3</v>
      </c>
      <c r="CK45" s="39">
        <v>2.8589987714987713E-3</v>
      </c>
      <c r="CL45" s="39">
        <v>2.8794993857493853E-3</v>
      </c>
      <c r="CM45" s="39">
        <v>2.8999999999999998E-3</v>
      </c>
    </row>
    <row r="46" spans="1:91" x14ac:dyDescent="0.25">
      <c r="A46" s="12" t="s">
        <v>1</v>
      </c>
      <c r="B46" s="4">
        <v>0</v>
      </c>
      <c r="C46" s="4">
        <v>0</v>
      </c>
      <c r="D46" s="4">
        <v>0</v>
      </c>
      <c r="E46" s="4">
        <v>0</v>
      </c>
      <c r="F46" s="4">
        <v>0</v>
      </c>
      <c r="G46" s="4">
        <v>0</v>
      </c>
      <c r="H46" s="4">
        <v>0</v>
      </c>
      <c r="I46" s="4">
        <v>0</v>
      </c>
      <c r="J46" s="4">
        <v>0</v>
      </c>
      <c r="K46" s="4">
        <v>0</v>
      </c>
      <c r="L46" s="4">
        <v>0</v>
      </c>
      <c r="M46" s="4">
        <v>0</v>
      </c>
      <c r="N46" s="4">
        <v>0</v>
      </c>
      <c r="O46" s="4">
        <v>0</v>
      </c>
      <c r="P46" s="4">
        <v>0</v>
      </c>
      <c r="Q46" s="4">
        <v>0</v>
      </c>
      <c r="R46" s="4">
        <v>0</v>
      </c>
      <c r="S46" s="4">
        <v>0</v>
      </c>
      <c r="T46" s="4">
        <v>0</v>
      </c>
      <c r="U46" s="4">
        <v>0</v>
      </c>
      <c r="V46" s="4">
        <v>0</v>
      </c>
      <c r="W46" s="4">
        <v>0</v>
      </c>
      <c r="X46" s="4">
        <v>0</v>
      </c>
      <c r="Y46" s="4">
        <v>0</v>
      </c>
      <c r="Z46" s="4">
        <v>0</v>
      </c>
      <c r="AA46" s="4">
        <v>0</v>
      </c>
      <c r="AB46" s="4">
        <v>0</v>
      </c>
      <c r="AC46" s="4">
        <v>0</v>
      </c>
      <c r="AD46" s="4">
        <v>0</v>
      </c>
      <c r="AE46" s="4">
        <v>0</v>
      </c>
      <c r="AF46" s="39">
        <v>6.1522727272727278E-2</v>
      </c>
      <c r="AG46" s="39">
        <v>6.1954545454545457E-2</v>
      </c>
      <c r="AH46" s="39">
        <v>6.2386363636363643E-2</v>
      </c>
      <c r="AI46" s="39">
        <v>6.2818181818181829E-2</v>
      </c>
      <c r="AJ46" s="39">
        <v>6.3250000000000001E-2</v>
      </c>
      <c r="AK46" s="39">
        <v>6.3681818181818187E-2</v>
      </c>
      <c r="AL46" s="39">
        <v>6.4113636363636373E-2</v>
      </c>
      <c r="AM46" s="39">
        <v>6.4545454545454545E-2</v>
      </c>
      <c r="AN46" s="39">
        <v>6.4977272727272731E-2</v>
      </c>
      <c r="AO46" s="39">
        <v>6.5409090909090917E-2</v>
      </c>
      <c r="AP46" s="39">
        <v>6.5840909090909089E-2</v>
      </c>
      <c r="AQ46" s="39">
        <v>6.6272727272727275E-2</v>
      </c>
      <c r="AR46" s="39">
        <v>6.6704545454545461E-2</v>
      </c>
      <c r="AS46" s="39">
        <v>6.7136363636363633E-2</v>
      </c>
      <c r="AT46" s="39">
        <v>6.7568181818181819E-2</v>
      </c>
      <c r="AU46" s="39">
        <v>6.8000000000000005E-2</v>
      </c>
      <c r="AV46" s="39">
        <v>6.881818181818182E-2</v>
      </c>
      <c r="AW46" s="39">
        <v>6.9636363636363635E-2</v>
      </c>
      <c r="AX46" s="39">
        <v>7.0454545454545464E-2</v>
      </c>
      <c r="AY46" s="39">
        <v>7.1272727272727279E-2</v>
      </c>
      <c r="AZ46" s="39">
        <v>7.2090909090909094E-2</v>
      </c>
      <c r="BA46" s="39">
        <v>7.290909090909091E-2</v>
      </c>
      <c r="BB46" s="39">
        <v>7.3727272727272725E-2</v>
      </c>
      <c r="BC46" s="39">
        <v>7.4545454545454554E-2</v>
      </c>
      <c r="BD46" s="39">
        <v>7.5363636363636369E-2</v>
      </c>
      <c r="BE46" s="39">
        <v>7.6181818181818184E-2</v>
      </c>
      <c r="BF46" s="39">
        <v>7.6999999999999999E-2</v>
      </c>
      <c r="BG46" s="39">
        <v>7.7818181818181814E-2</v>
      </c>
      <c r="BH46" s="39">
        <v>7.8636363636363643E-2</v>
      </c>
      <c r="BI46" s="39">
        <v>7.9454545454545458E-2</v>
      </c>
      <c r="BJ46" s="39">
        <v>8.0272727272727273E-2</v>
      </c>
      <c r="BK46" s="39">
        <v>8.1090909090909088E-2</v>
      </c>
      <c r="BL46" s="39">
        <v>8.1909090909090904E-2</v>
      </c>
      <c r="BM46" s="39">
        <v>8.2727272727272733E-2</v>
      </c>
      <c r="BN46" s="39">
        <v>8.3545454545454548E-2</v>
      </c>
      <c r="BO46" s="39">
        <v>8.4363636363636363E-2</v>
      </c>
      <c r="BP46" s="39">
        <v>8.5181818181818178E-2</v>
      </c>
      <c r="BQ46" s="39">
        <v>8.5999999999999993E-2</v>
      </c>
      <c r="BR46" s="39">
        <v>8.6818181818181822E-2</v>
      </c>
      <c r="BS46" s="39">
        <v>8.7636363636363637E-2</v>
      </c>
      <c r="BT46" s="39">
        <v>8.8454545454545452E-2</v>
      </c>
      <c r="BU46" s="39">
        <v>8.9272727272727267E-2</v>
      </c>
      <c r="BV46" s="39">
        <v>9.0090909090909083E-2</v>
      </c>
      <c r="BW46" s="39">
        <v>9.0909090909090912E-2</v>
      </c>
      <c r="BX46" s="39">
        <v>9.1727272727272727E-2</v>
      </c>
      <c r="BY46" s="39">
        <v>9.2545454545454542E-2</v>
      </c>
      <c r="BZ46" s="39">
        <v>9.3363636363636357E-2</v>
      </c>
      <c r="CA46" s="39">
        <v>9.4181818181818172E-2</v>
      </c>
      <c r="CB46" s="39">
        <v>9.5000000000000001E-2</v>
      </c>
      <c r="CC46" s="39">
        <v>9.5818181818181816E-2</v>
      </c>
      <c r="CD46" s="39">
        <v>9.6636363636363631E-2</v>
      </c>
      <c r="CE46" s="39">
        <v>9.7454545454545446E-2</v>
      </c>
      <c r="CF46" s="39">
        <v>9.8272727272727262E-2</v>
      </c>
      <c r="CG46" s="39">
        <v>9.9090909090909091E-2</v>
      </c>
      <c r="CH46" s="39">
        <v>9.9909090909090906E-2</v>
      </c>
      <c r="CI46" s="39">
        <v>0.10072727272727272</v>
      </c>
      <c r="CJ46" s="39">
        <v>0.10154545454545455</v>
      </c>
      <c r="CK46" s="39">
        <v>0.10236363636363635</v>
      </c>
      <c r="CL46" s="39">
        <v>0.10318181818181818</v>
      </c>
      <c r="CM46" s="39">
        <v>0.104</v>
      </c>
    </row>
    <row r="47" spans="1:91" x14ac:dyDescent="0.25">
      <c r="A47" s="12"/>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row>
    <row r="48" spans="1:91" x14ac:dyDescent="0.25">
      <c r="A48" s="12" t="s">
        <v>17</v>
      </c>
      <c r="B48" s="4">
        <v>0</v>
      </c>
      <c r="C48" s="4">
        <v>0</v>
      </c>
      <c r="D48" s="4">
        <v>0</v>
      </c>
      <c r="E48" s="4">
        <v>0</v>
      </c>
      <c r="F48" s="4">
        <v>0</v>
      </c>
      <c r="G48" s="4">
        <v>0</v>
      </c>
      <c r="H48" s="4">
        <v>0</v>
      </c>
      <c r="I48" s="4">
        <v>0</v>
      </c>
      <c r="J48" s="4">
        <v>0</v>
      </c>
      <c r="K48" s="4">
        <v>0</v>
      </c>
      <c r="L48" s="4">
        <v>0</v>
      </c>
      <c r="M48" s="4">
        <v>0</v>
      </c>
      <c r="N48" s="4">
        <v>0</v>
      </c>
      <c r="O48" s="4">
        <v>0</v>
      </c>
      <c r="P48" s="4">
        <v>0</v>
      </c>
      <c r="Q48" s="4">
        <v>0</v>
      </c>
      <c r="R48" s="4">
        <v>0</v>
      </c>
      <c r="S48" s="4">
        <v>0</v>
      </c>
      <c r="T48" s="4">
        <v>0</v>
      </c>
      <c r="U48" s="4">
        <v>0</v>
      </c>
      <c r="V48" s="4">
        <v>0</v>
      </c>
      <c r="W48" s="4">
        <v>0</v>
      </c>
      <c r="X48" s="4">
        <v>0</v>
      </c>
      <c r="Y48" s="4">
        <v>0</v>
      </c>
      <c r="Z48" s="4">
        <v>0</v>
      </c>
      <c r="AA48" s="4">
        <v>0</v>
      </c>
      <c r="AB48" s="4">
        <v>0</v>
      </c>
      <c r="AC48" s="4">
        <v>0</v>
      </c>
      <c r="AD48" s="4">
        <v>0</v>
      </c>
      <c r="AE48" s="4">
        <v>0</v>
      </c>
      <c r="AF48" s="14">
        <v>3.0288636363636368E-3</v>
      </c>
      <c r="AG48" s="14">
        <v>3.1022727272727278E-3</v>
      </c>
      <c r="AH48" s="14">
        <v>3.1756818181818188E-3</v>
      </c>
      <c r="AI48" s="14">
        <v>3.2490909090909098E-3</v>
      </c>
      <c r="AJ48" s="14">
        <v>3.3225000000000008E-3</v>
      </c>
      <c r="AK48" s="14">
        <v>3.3959090909090918E-3</v>
      </c>
      <c r="AL48" s="14">
        <v>3.4693181818181828E-3</v>
      </c>
      <c r="AM48" s="14">
        <v>3.5427272727272738E-3</v>
      </c>
      <c r="AN48" s="14">
        <v>3.6161363636363648E-3</v>
      </c>
      <c r="AO48" s="14">
        <v>3.6895454545454558E-3</v>
      </c>
      <c r="AP48" s="14">
        <v>3.7629545454545468E-3</v>
      </c>
      <c r="AQ48" s="14">
        <v>3.8363636363636378E-3</v>
      </c>
      <c r="AR48" s="14">
        <v>3.9097727272727287E-3</v>
      </c>
      <c r="AS48" s="14">
        <v>3.9831818181818197E-3</v>
      </c>
      <c r="AT48" s="14">
        <v>4.0565909090909107E-3</v>
      </c>
      <c r="AU48" s="14">
        <v>4.1300000000000009E-3</v>
      </c>
      <c r="AV48" s="14">
        <v>4.1579545454545463E-3</v>
      </c>
      <c r="AW48" s="14">
        <v>4.1859090909090917E-3</v>
      </c>
      <c r="AX48" s="14">
        <v>4.2138636363636371E-3</v>
      </c>
      <c r="AY48" s="14">
        <v>4.2418181818181825E-3</v>
      </c>
      <c r="AZ48" s="14">
        <v>4.269772727272728E-3</v>
      </c>
      <c r="BA48" s="14">
        <v>4.2977272727272734E-3</v>
      </c>
      <c r="BB48" s="14">
        <v>4.3256818181818188E-3</v>
      </c>
      <c r="BC48" s="14">
        <v>4.3536363636363642E-3</v>
      </c>
      <c r="BD48" s="14">
        <v>4.3815909090909096E-3</v>
      </c>
      <c r="BE48" s="14">
        <v>4.4095454545454551E-3</v>
      </c>
      <c r="BF48" s="14">
        <v>4.4375000000000005E-3</v>
      </c>
      <c r="BG48" s="14">
        <v>4.4654545454545459E-3</v>
      </c>
      <c r="BH48" s="14">
        <v>4.4934090909090913E-3</v>
      </c>
      <c r="BI48" s="14">
        <v>4.5213636363636367E-3</v>
      </c>
      <c r="BJ48" s="14">
        <v>4.5493181818181821E-3</v>
      </c>
      <c r="BK48" s="14">
        <v>4.5772727272727276E-3</v>
      </c>
      <c r="BL48" s="14">
        <v>4.605227272727273E-3</v>
      </c>
      <c r="BM48" s="14">
        <v>4.6331818181818184E-3</v>
      </c>
      <c r="BN48" s="14">
        <v>4.6611363636363638E-3</v>
      </c>
      <c r="BO48" s="14">
        <v>4.6890909090909101E-3</v>
      </c>
      <c r="BP48" s="14">
        <v>4.7170454545454547E-3</v>
      </c>
      <c r="BQ48" s="14">
        <v>4.745000000000001E-3</v>
      </c>
      <c r="BR48" s="14">
        <v>4.7729545454545455E-3</v>
      </c>
      <c r="BS48" s="14">
        <v>4.8009090909090918E-3</v>
      </c>
      <c r="BT48" s="14">
        <v>4.8288636363636372E-3</v>
      </c>
      <c r="BU48" s="14">
        <v>4.8568181818181826E-3</v>
      </c>
      <c r="BV48" s="14">
        <v>4.8847727272727281E-3</v>
      </c>
      <c r="BW48" s="14">
        <v>4.9127272727272735E-3</v>
      </c>
      <c r="BX48" s="14">
        <v>4.9406818181818189E-3</v>
      </c>
      <c r="BY48" s="14">
        <v>4.9686363636363643E-3</v>
      </c>
      <c r="BZ48" s="14">
        <v>4.9965909090909097E-3</v>
      </c>
      <c r="CA48" s="14">
        <v>5.0245454545454551E-3</v>
      </c>
      <c r="CB48" s="14">
        <v>5.0525000000000006E-3</v>
      </c>
      <c r="CC48" s="14">
        <v>5.080454545454546E-3</v>
      </c>
      <c r="CD48" s="14">
        <v>5.1084090909090914E-3</v>
      </c>
      <c r="CE48" s="14">
        <v>5.1363636363636368E-3</v>
      </c>
      <c r="CF48" s="14">
        <v>5.1643181818181822E-3</v>
      </c>
      <c r="CG48" s="14">
        <v>5.1922727272727277E-3</v>
      </c>
      <c r="CH48" s="14">
        <v>5.2202272727272731E-3</v>
      </c>
      <c r="CI48" s="14">
        <v>5.2481818181818185E-3</v>
      </c>
      <c r="CJ48" s="14">
        <v>5.2761363636363639E-3</v>
      </c>
      <c r="CK48" s="14">
        <v>5.3040909090909093E-3</v>
      </c>
      <c r="CL48" s="14">
        <v>5.3320454545454548E-3</v>
      </c>
      <c r="CM48" s="14">
        <v>5.3600000000000002E-3</v>
      </c>
    </row>
    <row r="49" spans="1:91" x14ac:dyDescent="0.25">
      <c r="A49" s="12"/>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row>
    <row r="50" spans="1:91" x14ac:dyDescent="0.25">
      <c r="A50" s="12" t="s">
        <v>18</v>
      </c>
      <c r="B50" s="4">
        <v>0</v>
      </c>
      <c r="C50" s="4">
        <v>0</v>
      </c>
      <c r="D50" s="4">
        <v>0</v>
      </c>
      <c r="E50" s="4">
        <v>0</v>
      </c>
      <c r="F50" s="4">
        <v>0</v>
      </c>
      <c r="G50" s="4">
        <v>0</v>
      </c>
      <c r="H50" s="4">
        <v>0</v>
      </c>
      <c r="I50" s="4">
        <v>0</v>
      </c>
      <c r="J50" s="4">
        <v>0</v>
      </c>
      <c r="K50" s="4">
        <v>0</v>
      </c>
      <c r="L50" s="4">
        <v>0</v>
      </c>
      <c r="M50" s="4">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14">
        <v>8.6618671127481966E-4</v>
      </c>
      <c r="AG50" s="14">
        <v>8.7332065560907562E-4</v>
      </c>
      <c r="AH50" s="14">
        <v>8.8045459994333169E-4</v>
      </c>
      <c r="AI50" s="14">
        <v>8.8758854427758765E-4</v>
      </c>
      <c r="AJ50" s="14">
        <v>8.9472248861184372E-4</v>
      </c>
      <c r="AK50" s="14">
        <v>9.0185643294609969E-4</v>
      </c>
      <c r="AL50" s="14">
        <v>9.0899037728035576E-4</v>
      </c>
      <c r="AM50" s="14">
        <v>9.1612432161461172E-4</v>
      </c>
      <c r="AN50" s="14">
        <v>9.2325826594886768E-4</v>
      </c>
      <c r="AO50" s="14">
        <v>9.3039221028312375E-4</v>
      </c>
      <c r="AP50" s="14">
        <v>9.3752615461737982E-4</v>
      </c>
      <c r="AQ50" s="14">
        <v>9.4466009895163578E-4</v>
      </c>
      <c r="AR50" s="14">
        <v>9.5179404328589175E-4</v>
      </c>
      <c r="AS50" s="14">
        <v>9.5892798762014782E-4</v>
      </c>
      <c r="AT50" s="14">
        <v>9.6606193195440389E-4</v>
      </c>
      <c r="AU50" s="14">
        <v>9.7319587628865985E-4</v>
      </c>
      <c r="AV50" s="14">
        <v>9.9072164948453621E-4</v>
      </c>
      <c r="AW50" s="14">
        <v>1.0082474226804125E-3</v>
      </c>
      <c r="AX50" s="14">
        <v>1.0257731958762887E-3</v>
      </c>
      <c r="AY50" s="14">
        <v>1.043298969072165E-3</v>
      </c>
      <c r="AZ50" s="14">
        <v>1.0608247422680412E-3</v>
      </c>
      <c r="BA50" s="14">
        <v>1.0783505154639175E-3</v>
      </c>
      <c r="BB50" s="14">
        <v>1.095876288659794E-3</v>
      </c>
      <c r="BC50" s="14">
        <v>1.1134020618556702E-3</v>
      </c>
      <c r="BD50" s="14">
        <v>1.1309278350515465E-3</v>
      </c>
      <c r="BE50" s="14">
        <v>1.1484536082474227E-3</v>
      </c>
      <c r="BF50" s="14">
        <v>1.165979381443299E-3</v>
      </c>
      <c r="BG50" s="14">
        <v>1.1835051546391752E-3</v>
      </c>
      <c r="BH50" s="14">
        <v>1.2010309278350515E-3</v>
      </c>
      <c r="BI50" s="14">
        <v>1.2185567010309277E-3</v>
      </c>
      <c r="BJ50" s="14">
        <v>1.236082474226804E-3</v>
      </c>
      <c r="BK50" s="14">
        <v>1.2536082474226805E-3</v>
      </c>
      <c r="BL50" s="14">
        <v>1.2711340206185567E-3</v>
      </c>
      <c r="BM50" s="14">
        <v>1.288659793814433E-3</v>
      </c>
      <c r="BN50" s="14">
        <v>1.3061855670103092E-3</v>
      </c>
      <c r="BO50" s="14">
        <v>1.3237113402061855E-3</v>
      </c>
      <c r="BP50" s="14">
        <v>1.3412371134020619E-3</v>
      </c>
      <c r="BQ50" s="14">
        <v>1.3587628865979382E-3</v>
      </c>
      <c r="BR50" s="14">
        <v>1.3762886597938145E-3</v>
      </c>
      <c r="BS50" s="14">
        <v>1.3938144329896907E-3</v>
      </c>
      <c r="BT50" s="14">
        <v>1.411340206185567E-3</v>
      </c>
      <c r="BU50" s="14">
        <v>1.4288659793814432E-3</v>
      </c>
      <c r="BV50" s="14">
        <v>1.4463917525773195E-3</v>
      </c>
      <c r="BW50" s="14">
        <v>1.4639175257731957E-3</v>
      </c>
      <c r="BX50" s="14">
        <v>1.481443298969072E-3</v>
      </c>
      <c r="BY50" s="14">
        <v>1.4989690721649482E-3</v>
      </c>
      <c r="BZ50" s="14">
        <v>1.5164948453608247E-3</v>
      </c>
      <c r="CA50" s="14">
        <v>1.534020618556701E-3</v>
      </c>
      <c r="CB50" s="14">
        <v>1.5515463917525772E-3</v>
      </c>
      <c r="CC50" s="14">
        <v>1.5690721649484537E-3</v>
      </c>
      <c r="CD50" s="14">
        <v>1.5865979381443299E-3</v>
      </c>
      <c r="CE50" s="14">
        <v>1.6041237113402062E-3</v>
      </c>
      <c r="CF50" s="14">
        <v>1.6216494845360824E-3</v>
      </c>
      <c r="CG50" s="14">
        <v>1.6391752577319587E-3</v>
      </c>
      <c r="CH50" s="14">
        <v>1.656701030927835E-3</v>
      </c>
      <c r="CI50" s="14">
        <v>1.6742268041237112E-3</v>
      </c>
      <c r="CJ50" s="14">
        <v>1.6917525773195875E-3</v>
      </c>
      <c r="CK50" s="14">
        <v>1.7092783505154637E-3</v>
      </c>
      <c r="CL50" s="14">
        <v>1.72680412371134E-3</v>
      </c>
      <c r="CM50" s="14">
        <v>1.7443298969072164E-3</v>
      </c>
    </row>
    <row r="52" spans="1:91" s="34" customFormat="1" x14ac:dyDescent="0.25">
      <c r="A52" s="34" t="s">
        <v>33</v>
      </c>
      <c r="B52" s="4">
        <f>'25% by 2050 Ag'!B27</f>
        <v>0</v>
      </c>
      <c r="C52" s="4">
        <f>'25% by 2050 Ag'!C27</f>
        <v>0</v>
      </c>
      <c r="D52" s="4">
        <f>'25% by 2050 Ag'!D27</f>
        <v>0</v>
      </c>
      <c r="E52" s="4">
        <f>'25% by 2050 Ag'!E27</f>
        <v>0</v>
      </c>
      <c r="F52" s="4">
        <f>'25% by 2050 Ag'!F27</f>
        <v>0</v>
      </c>
      <c r="G52" s="4">
        <f>'25% by 2050 Ag'!G27</f>
        <v>0</v>
      </c>
      <c r="H52" s="4">
        <f>'25% by 2050 Ag'!H27</f>
        <v>0</v>
      </c>
      <c r="I52" s="4">
        <f>'25% by 2050 Ag'!I27</f>
        <v>0</v>
      </c>
      <c r="J52" s="4">
        <f>'25% by 2050 Ag'!J27</f>
        <v>0</v>
      </c>
      <c r="K52" s="4">
        <f>'25% by 2050 Ag'!K27</f>
        <v>0</v>
      </c>
      <c r="L52" s="4">
        <f>'25% by 2050 Ag'!L27</f>
        <v>0</v>
      </c>
      <c r="M52" s="4">
        <f>'25% by 2050 Ag'!M27</f>
        <v>0</v>
      </c>
      <c r="N52" s="4">
        <f>'25% by 2050 Ag'!N27</f>
        <v>0</v>
      </c>
      <c r="O52" s="4">
        <f>'25% by 2050 Ag'!O27</f>
        <v>0</v>
      </c>
      <c r="P52" s="4">
        <f>'25% by 2050 Ag'!P27</f>
        <v>0</v>
      </c>
      <c r="Q52" s="4">
        <f>'25% by 2050 Ag'!Q27</f>
        <v>0</v>
      </c>
      <c r="R52" s="4">
        <f>'25% by 2050 Ag'!R27</f>
        <v>0</v>
      </c>
      <c r="S52" s="4">
        <f>'25% by 2050 Ag'!S27</f>
        <v>0</v>
      </c>
      <c r="T52" s="4">
        <f>'25% by 2050 Ag'!T27</f>
        <v>0</v>
      </c>
      <c r="U52" s="4">
        <f>'25% by 2050 Ag'!U27</f>
        <v>0</v>
      </c>
      <c r="V52" s="4">
        <f>'25% by 2050 Ag'!V27</f>
        <v>0</v>
      </c>
      <c r="W52" s="4">
        <f>'25% by 2050 Ag'!W27</f>
        <v>0</v>
      </c>
      <c r="X52" s="4">
        <f>'25% by 2050 Ag'!X27</f>
        <v>0</v>
      </c>
      <c r="Y52" s="4">
        <f>'25% by 2050 Ag'!Y27</f>
        <v>0</v>
      </c>
      <c r="Z52" s="4">
        <f>'25% by 2050 Ag'!Z27</f>
        <v>0</v>
      </c>
      <c r="AA52" s="4">
        <f>'25% by 2050 Ag'!AA27</f>
        <v>0</v>
      </c>
      <c r="AB52" s="4">
        <f>'25% by 2050 Ag'!AB27</f>
        <v>0</v>
      </c>
      <c r="AC52" s="4">
        <f>'25% by 2050 Ag'!AC27</f>
        <v>0</v>
      </c>
      <c r="AD52" s="4">
        <f>'25% by 2050 Ag'!AD27</f>
        <v>0</v>
      </c>
      <c r="AE52" s="4">
        <f>'25% by 2050 Ag'!AE27</f>
        <v>0</v>
      </c>
      <c r="AF52" s="40">
        <f>'25% by 2050 Ag'!AF27</f>
        <v>264298.13384870189</v>
      </c>
      <c r="AG52" s="40">
        <f>'25% by 2050 Ag'!AG27</f>
        <v>520633.93324715138</v>
      </c>
      <c r="AH52" s="40">
        <f>'25% by 2050 Ag'!AH27</f>
        <v>769361.87263473251</v>
      </c>
      <c r="AI52" s="40">
        <f>'25% by 2050 Ag'!AI27</f>
        <v>1010815.693040224</v>
      </c>
      <c r="AJ52" s="40">
        <f>'25% by 2050 Ag'!AJ27</f>
        <v>1245309.8961211501</v>
      </c>
      <c r="AK52" s="40">
        <f>'25% by 2050 Ag'!AK27</f>
        <v>1473141.1108468894</v>
      </c>
      <c r="AL52" s="40">
        <f>'25% by 2050 Ag'!AL27</f>
        <v>1694589.3453137057</v>
      </c>
      <c r="AM52" s="40">
        <f>'25% by 2050 Ag'!AM27</f>
        <v>1909919.13479971</v>
      </c>
      <c r="AN52" s="40">
        <f>'25% by 2050 Ag'!AN27</f>
        <v>2119380.5959568662</v>
      </c>
      <c r="AO52" s="40">
        <f>'25% by 2050 Ag'!AO27</f>
        <v>2323210.3959727613</v>
      </c>
      <c r="AP52" s="40">
        <f>'25% by 2050 Ag'!AP27</f>
        <v>2528030.7295535938</v>
      </c>
      <c r="AQ52" s="40">
        <f>'25% by 2050 Ag'!AQ27</f>
        <v>3025243.1509060082</v>
      </c>
      <c r="AR52" s="40">
        <f>'25% by 2050 Ag'!AR27</f>
        <v>3914439.356290834</v>
      </c>
      <c r="AS52" s="40">
        <f>'25% by 2050 Ag'!AS27</f>
        <v>4710896.3697284199</v>
      </c>
      <c r="AT52" s="40">
        <f>'25% by 2050 Ag'!AT27</f>
        <v>5525197.0183615312</v>
      </c>
      <c r="AU52" s="40">
        <f>'25% by 2050 Ag'!AU27</f>
        <v>7231647.8086248199</v>
      </c>
      <c r="AV52" s="40">
        <f>'25% by 2050 Ag'!AV27</f>
        <v>10062408.411293173</v>
      </c>
      <c r="AW52" s="40">
        <f>'25% by 2050 Ag'!AW27</f>
        <v>14004755.431666218</v>
      </c>
      <c r="AX52" s="40">
        <f>'25% by 2050 Ag'!AX27</f>
        <v>14989749.552085569</v>
      </c>
      <c r="AY52" s="40">
        <f>'25% by 2050 Ag'!AY27</f>
        <v>16052595.374386443</v>
      </c>
      <c r="AZ52" s="40">
        <f>'25% by 2050 Ag'!AZ27</f>
        <v>17105346.28058739</v>
      </c>
      <c r="BA52" s="40">
        <f>'25% by 2050 Ag'!BA27</f>
        <v>18148158.904882386</v>
      </c>
      <c r="BB52" s="40">
        <f>'25% by 2050 Ag'!BB27</f>
        <v>19181186.192052074</v>
      </c>
      <c r="BC52" s="40">
        <f>'25% by 2050 Ag'!BC27</f>
        <v>20204577.523639631</v>
      </c>
      <c r="BD52" s="40">
        <f>'25% by 2050 Ag'!BD27</f>
        <v>21218478.838245515</v>
      </c>
      <c r="BE52" s="40">
        <f>'25% by 2050 Ag'!BE27</f>
        <v>22223032.746287949</v>
      </c>
      <c r="BF52" s="40">
        <f>'25% by 2050 Ag'!BF27</f>
        <v>23218378.639551979</v>
      </c>
      <c r="BG52" s="40">
        <f>'25% by 2050 Ag'!BG27</f>
        <v>24204652.795827199</v>
      </c>
      <c r="BH52" s="40">
        <f>'25% by 2050 Ag'!BH27</f>
        <v>25181987.072291125</v>
      </c>
      <c r="BI52" s="40">
        <f>'25% by 2050 Ag'!BI27</f>
        <v>27722897.613718852</v>
      </c>
      <c r="BJ52" s="40">
        <f>'25% by 2050 Ag'!BJ27</f>
        <v>30213917.320765853</v>
      </c>
      <c r="BK52" s="40">
        <f>'25% by 2050 Ag'!BK27</f>
        <v>32655942.729002677</v>
      </c>
      <c r="BL52" s="40">
        <f>'25% by 2050 Ag'!BL27</f>
        <v>35049850.946431875</v>
      </c>
      <c r="BM52" s="40">
        <f>'25% by 2050 Ag'!BM27</f>
        <v>37396500.271563739</v>
      </c>
      <c r="BN52" s="40">
        <f>'25% by 2050 Ag'!BN27</f>
        <v>39696730.783159316</v>
      </c>
      <c r="BO52" s="40">
        <f>'25% by 2050 Ag'!BO27</f>
        <v>41951364.903280146</v>
      </c>
      <c r="BP52" s="40">
        <f>'25% by 2050 Ag'!BP27</f>
        <v>44161207.935173422</v>
      </c>
      <c r="BQ52" s="40">
        <f>'25% by 2050 Ag'!BQ27</f>
        <v>46327048.57742016</v>
      </c>
      <c r="BR52" s="40">
        <f>'25% by 2050 Ag'!BR27</f>
        <v>48449659.415679239</v>
      </c>
      <c r="BS52" s="40">
        <f>'25% by 2050 Ag'!BS27</f>
        <v>50529797.393273272</v>
      </c>
      <c r="BT52" s="40">
        <f>'25% by 2050 Ag'!BT27</f>
        <v>52568204.261781365</v>
      </c>
      <c r="BU52" s="40">
        <f>'25% by 2050 Ag'!BU27</f>
        <v>54565607.012728721</v>
      </c>
      <c r="BV52" s="40">
        <f>'25% by 2050 Ag'!BV27</f>
        <v>56522718.29139404</v>
      </c>
      <c r="BW52" s="40">
        <f>'25% by 2050 Ag'!BW27</f>
        <v>58440236.793690279</v>
      </c>
      <c r="BX52" s="40">
        <f>'25% by 2050 Ag'!BX27</f>
        <v>60318847.647015482</v>
      </c>
      <c r="BY52" s="40">
        <f>'25% by 2050 Ag'!BY27</f>
        <v>62159222.775913559</v>
      </c>
      <c r="BZ52" s="40">
        <f>'25% by 2050 Ag'!BZ27</f>
        <v>63962021.253333978</v>
      </c>
      <c r="CA52" s="40">
        <f>'25% by 2050 Ag'!CA27</f>
        <v>65727889.638230376</v>
      </c>
      <c r="CB52" s="40">
        <f>'25% by 2050 Ag'!CB27</f>
        <v>67457462.30019404</v>
      </c>
      <c r="CC52" s="40">
        <f>'25% by 2050 Ag'!CC27</f>
        <v>69151361.731775209</v>
      </c>
      <c r="CD52" s="40">
        <f>'25% by 2050 Ag'!CD27</f>
        <v>70810198.849107534</v>
      </c>
      <c r="CE52" s="40">
        <f>'25% by 2050 Ag'!CE27</f>
        <v>72434573.281413376</v>
      </c>
      <c r="CF52" s="40">
        <f>'25% by 2050 Ag'!CF27</f>
        <v>74025073.6499345</v>
      </c>
      <c r="CG52" s="40">
        <f>'25% by 2050 Ag'!CG27</f>
        <v>75582277.836800873</v>
      </c>
      <c r="CH52" s="40">
        <f>'25% by 2050 Ag'!CH27</f>
        <v>77106753.244320154</v>
      </c>
      <c r="CI52" s="40">
        <f>'25% by 2050 Ag'!CI27</f>
        <v>78599057.045143902</v>
      </c>
      <c r="CJ52" s="40">
        <f>'25% by 2050 Ag'!CJ27</f>
        <v>80059736.423739135</v>
      </c>
      <c r="CK52" s="40">
        <f>'25% by 2050 Ag'!CK27</f>
        <v>81489328.809571177</v>
      </c>
      <c r="CL52" s="40">
        <f>'25% by 2050 Ag'!CL27</f>
        <v>82888362.102379844</v>
      </c>
      <c r="CM52" s="40">
        <f>'25% by 2050 Ag'!CM27</f>
        <v>84257354.889910609</v>
      </c>
    </row>
    <row r="53" spans="1:91" s="34" customFormat="1" x14ac:dyDescent="0.25">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row>
    <row r="54" spans="1:91" s="34" customFormat="1" x14ac:dyDescent="0.25">
      <c r="A54" s="34" t="s">
        <v>22</v>
      </c>
      <c r="B54" s="4">
        <f>'25% by 2050 Ag'!B28</f>
        <v>0</v>
      </c>
      <c r="C54" s="4">
        <f>'25% by 2050 Ag'!C28</f>
        <v>0</v>
      </c>
      <c r="D54" s="4">
        <f>'25% by 2050 Ag'!D28</f>
        <v>0</v>
      </c>
      <c r="E54" s="4">
        <f>'25% by 2050 Ag'!E28</f>
        <v>0</v>
      </c>
      <c r="F54" s="4">
        <f>'25% by 2050 Ag'!F28</f>
        <v>0</v>
      </c>
      <c r="G54" s="4">
        <f>'25% by 2050 Ag'!G28</f>
        <v>0</v>
      </c>
      <c r="H54" s="4">
        <f>'25% by 2050 Ag'!H28</f>
        <v>0</v>
      </c>
      <c r="I54" s="4">
        <f>'25% by 2050 Ag'!I28</f>
        <v>0</v>
      </c>
      <c r="J54" s="4">
        <f>'25% by 2050 Ag'!J28</f>
        <v>0</v>
      </c>
      <c r="K54" s="4">
        <f>'25% by 2050 Ag'!K28</f>
        <v>0</v>
      </c>
      <c r="L54" s="4">
        <f>'25% by 2050 Ag'!L28</f>
        <v>0</v>
      </c>
      <c r="M54" s="4">
        <f>'25% by 2050 Ag'!M28</f>
        <v>0</v>
      </c>
      <c r="N54" s="4">
        <f>'25% by 2050 Ag'!N28</f>
        <v>0</v>
      </c>
      <c r="O54" s="4">
        <f>'25% by 2050 Ag'!O28</f>
        <v>0</v>
      </c>
      <c r="P54" s="4">
        <f>'25% by 2050 Ag'!P28</f>
        <v>0</v>
      </c>
      <c r="Q54" s="4">
        <f>'25% by 2050 Ag'!Q28</f>
        <v>0</v>
      </c>
      <c r="R54" s="4">
        <f>'25% by 2050 Ag'!R28</f>
        <v>0</v>
      </c>
      <c r="S54" s="4">
        <f>'25% by 2050 Ag'!S28</f>
        <v>0</v>
      </c>
      <c r="T54" s="4">
        <f>'25% by 2050 Ag'!T28</f>
        <v>0</v>
      </c>
      <c r="U54" s="4">
        <f>'25% by 2050 Ag'!U28</f>
        <v>0</v>
      </c>
      <c r="V54" s="4">
        <f>'25% by 2050 Ag'!V28</f>
        <v>0</v>
      </c>
      <c r="W54" s="4">
        <f>'25% by 2050 Ag'!W28</f>
        <v>0</v>
      </c>
      <c r="X54" s="4">
        <f>'25% by 2050 Ag'!X28</f>
        <v>0</v>
      </c>
      <c r="Y54" s="4">
        <f>'25% by 2050 Ag'!Y28</f>
        <v>0</v>
      </c>
      <c r="Z54" s="4">
        <f>'25% by 2050 Ag'!Z28</f>
        <v>0</v>
      </c>
      <c r="AA54" s="4">
        <f>'25% by 2050 Ag'!AA28</f>
        <v>0</v>
      </c>
      <c r="AB54" s="4">
        <f>'25% by 2050 Ag'!AB28</f>
        <v>0</v>
      </c>
      <c r="AC54" s="4">
        <f>'25% by 2050 Ag'!AC28</f>
        <v>0</v>
      </c>
      <c r="AD54" s="4">
        <f>'25% by 2050 Ag'!AD28</f>
        <v>0</v>
      </c>
      <c r="AE54" s="4">
        <f>'25% by 2050 Ag'!AE28</f>
        <v>0</v>
      </c>
      <c r="AF54" s="40">
        <f>'25% by 2050 Ag'!AF28</f>
        <v>778374.70567275002</v>
      </c>
      <c r="AG54" s="40">
        <f>'25% by 2050 Ag'!AG28</f>
        <v>1535022.1093097155</v>
      </c>
      <c r="AH54" s="40">
        <f>'25% by 2050 Ag'!AH28</f>
        <v>2270889.154513876</v>
      </c>
      <c r="AI54" s="40">
        <f>'25% by 2050 Ag'!AI28</f>
        <v>2986866.5307719884</v>
      </c>
      <c r="AJ54" s="40">
        <f>'25% by 2050 Ag'!AJ28</f>
        <v>3683792.8982335599</v>
      </c>
      <c r="AK54" s="40">
        <f>'25% by 2050 Ag'!AK28</f>
        <v>4362458.7303994726</v>
      </c>
      <c r="AL54" s="40">
        <f>'25% by 2050 Ag'!AL28</f>
        <v>5023609.8149621096</v>
      </c>
      <c r="AM54" s="40">
        <f>'25% by 2050 Ag'!AM28</f>
        <v>5667950.4482213622</v>
      </c>
      <c r="AN54" s="40">
        <f>'25% by 2050 Ag'!AN28</f>
        <v>6296146.3543270566</v>
      </c>
      <c r="AO54" s="40">
        <f>'25% by 2050 Ag'!AO28</f>
        <v>6908827.3569737086</v>
      </c>
      <c r="AP54" s="40">
        <f>'25% by 2050 Ag'!AP28</f>
        <v>7515181.8335191449</v>
      </c>
      <c r="AQ54" s="40">
        <f>'25% by 2050 Ag'!AQ28</f>
        <v>8613695.5486764461</v>
      </c>
      <c r="AR54" s="40">
        <f>'25% by 2050 Ag'!AR28</f>
        <v>10091710.215177305</v>
      </c>
      <c r="AS54" s="40">
        <f>'25% by 2050 Ag'!AS28</f>
        <v>10296365.485343222</v>
      </c>
      <c r="AT54" s="40">
        <f>'25% by 2050 Ag'!AT28</f>
        <v>12914628.496858951</v>
      </c>
      <c r="AU54" s="40">
        <f>'25% by 2050 Ag'!AU28</f>
        <v>17405074.823177025</v>
      </c>
      <c r="AV54" s="40">
        <f>'25% by 2050 Ag'!AV28</f>
        <v>22085449.70506895</v>
      </c>
      <c r="AW54" s="40">
        <f>'25% by 2050 Ag'!AW28</f>
        <v>28488573.549461856</v>
      </c>
      <c r="AX54" s="40">
        <f>'25% by 2050 Ag'!AX28</f>
        <v>35581088.29499279</v>
      </c>
      <c r="AY54" s="40">
        <f>'25% by 2050 Ag'!AY28</f>
        <v>40062127.00281693</v>
      </c>
      <c r="AZ54" s="40">
        <f>'25% by 2050 Ag'!AZ28</f>
        <v>44462577.950583547</v>
      </c>
      <c r="BA54" s="40">
        <f>'25% by 2050 Ag'!BA28</f>
        <v>48784631.739637792</v>
      </c>
      <c r="BB54" s="40">
        <f>'25% by 2050 Ag'!BB28</f>
        <v>53030399.367209017</v>
      </c>
      <c r="BC54" s="40">
        <f>'25% by 2050 Ag'!BC28</f>
        <v>57201915.846381441</v>
      </c>
      <c r="BD54" s="40">
        <f>'25% by 2050 Ag'!BD28</f>
        <v>61301143.628565356</v>
      </c>
      <c r="BE54" s="40">
        <f>'25% by 2050 Ag'!BE28</f>
        <v>65329975.841022998</v>
      </c>
      <c r="BF54" s="40">
        <f>'25% by 2050 Ag'!BF28</f>
        <v>69290239.351093575</v>
      </c>
      <c r="BG54" s="40">
        <f>'25% by 2050 Ag'!BG28</f>
        <v>73183697.667925835</v>
      </c>
      <c r="BH54" s="40">
        <f>'25% by 2050 Ag'!BH28</f>
        <v>77012045.219639331</v>
      </c>
      <c r="BI54" s="40">
        <f>'25% by 2050 Ag'!BI28</f>
        <v>101528472.96242721</v>
      </c>
      <c r="BJ54" s="40">
        <f>'25% by 2050 Ag'!BJ28</f>
        <v>122851592.28334096</v>
      </c>
      <c r="BK54" s="40">
        <f>'25% by 2050 Ag'!BK28</f>
        <v>143794570.62429976</v>
      </c>
      <c r="BL54" s="40">
        <f>'25% by 2050 Ag'!BL28</f>
        <v>164367054.85666654</v>
      </c>
      <c r="BM54" s="40">
        <f>'25% by 2050 Ag'!BM28</f>
        <v>184578366.62866968</v>
      </c>
      <c r="BN54" s="40">
        <f>'25% by 2050 Ag'!BN28</f>
        <v>204437516.16394019</v>
      </c>
      <c r="BO54" s="40">
        <f>'25% by 2050 Ag'!BO28</f>
        <v>223953215.35754138</v>
      </c>
      <c r="BP54" s="40">
        <f>'25% by 2050 Ag'!BP28</f>
        <v>243133890.2109828</v>
      </c>
      <c r="BQ54" s="40">
        <f>'25% by 2050 Ag'!BQ28</f>
        <v>261987692.6449317</v>
      </c>
      <c r="BR54" s="40">
        <f>'25% by 2050 Ag'!BR28</f>
        <v>280522511.72576308</v>
      </c>
      <c r="BS54" s="40">
        <f>'25% by 2050 Ag'!BS28</f>
        <v>298745984.33970988</v>
      </c>
      <c r="BT54" s="40">
        <f>'25% by 2050 Ag'!BT28</f>
        <v>316665505.34616733</v>
      </c>
      <c r="BU54" s="40">
        <f>'25% by 2050 Ag'!BU28</f>
        <v>334288237.23966336</v>
      </c>
      <c r="BV54" s="40">
        <f>'25% by 2050 Ag'!BV28</f>
        <v>351621119.34810567</v>
      </c>
      <c r="BW54" s="40">
        <f>'25% by 2050 Ag'!BW28</f>
        <v>368670876.59316033</v>
      </c>
      <c r="BX54" s="40">
        <f>'25% by 2050 Ag'!BX28</f>
        <v>385444027.83697653</v>
      </c>
      <c r="BY54" s="40">
        <f>'25% by 2050 Ag'!BY28</f>
        <v>401946893.83795393</v>
      </c>
      <c r="BZ54" s="40">
        <f>'25% by 2050 Ag'!BZ28</f>
        <v>418185604.83683813</v>
      </c>
      <c r="CA54" s="40">
        <f>'25% by 2050 Ag'!CA28</f>
        <v>434166107.79310703</v>
      </c>
      <c r="CB54" s="40">
        <f>'25% by 2050 Ag'!CB28</f>
        <v>449894173.29039776</v>
      </c>
      <c r="CC54" s="40">
        <f>'25% by 2050 Ag'!CC28</f>
        <v>465375402.12857032</v>
      </c>
      <c r="CD54" s="40">
        <f>'25% by 2050 Ag'!CD28</f>
        <v>480615231.61895174</v>
      </c>
      <c r="CE54" s="40">
        <f>'25% by 2050 Ag'!CE28</f>
        <v>495618941.59830558</v>
      </c>
      <c r="CF54" s="40">
        <f>'25% by 2050 Ag'!CF28</f>
        <v>510391660.17615354</v>
      </c>
      <c r="CG54" s="40">
        <f>'25% by 2050 Ag'!CG28</f>
        <v>524938369.22920406</v>
      </c>
      <c r="CH54" s="40">
        <f>'25% by 2050 Ag'!CH28</f>
        <v>539263909.6558429</v>
      </c>
      <c r="CI54" s="40">
        <f>'25% by 2050 Ag'!CI28</f>
        <v>553372986.40288544</v>
      </c>
      <c r="CJ54" s="40">
        <f>'25% by 2050 Ag'!CJ28</f>
        <v>567270173.27608275</v>
      </c>
      <c r="CK54" s="40">
        <f>'25% by 2050 Ag'!CK28</f>
        <v>580959917.54521799</v>
      </c>
      <c r="CL54" s="40">
        <f>'25% by 2050 Ag'!CL28</f>
        <v>594446544.35400867</v>
      </c>
      <c r="CM54" s="40">
        <f>'25% by 2050 Ag'!CM28</f>
        <v>607734260.94445908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61"/>
  <sheetViews>
    <sheetView topLeftCell="D1" workbookViewId="0">
      <selection activeCell="J35" sqref="J35"/>
    </sheetView>
  </sheetViews>
  <sheetFormatPr defaultRowHeight="15" x14ac:dyDescent="0.25"/>
  <cols>
    <col min="2" max="2" width="18.5703125" customWidth="1"/>
    <col min="3" max="3" width="21.5703125" customWidth="1"/>
    <col min="4" max="4" width="48" customWidth="1"/>
    <col min="9" max="13" width="23.42578125" customWidth="1"/>
    <col min="14" max="14" width="11.5703125" bestFit="1" customWidth="1"/>
    <col min="15" max="16" width="10" bestFit="1" customWidth="1"/>
    <col min="17" max="17" width="12" bestFit="1" customWidth="1"/>
  </cols>
  <sheetData>
    <row r="1" spans="1:18" x14ac:dyDescent="0.25">
      <c r="A1" t="s">
        <v>8</v>
      </c>
    </row>
    <row r="2" spans="1:18" x14ac:dyDescent="0.25">
      <c r="A2" t="s">
        <v>23</v>
      </c>
      <c r="B2" t="s">
        <v>28</v>
      </c>
      <c r="C2" t="s">
        <v>9</v>
      </c>
      <c r="D2" t="s">
        <v>10</v>
      </c>
      <c r="F2" t="s">
        <v>29</v>
      </c>
    </row>
    <row r="3" spans="1:18" x14ac:dyDescent="0.25">
      <c r="A3" s="2">
        <v>1</v>
      </c>
      <c r="B3" s="15" t="s">
        <v>11</v>
      </c>
      <c r="C3" s="15" t="s">
        <v>12</v>
      </c>
      <c r="D3" s="15" t="s">
        <v>0</v>
      </c>
      <c r="G3" s="3" t="s">
        <v>30</v>
      </c>
      <c r="H3">
        <v>1991</v>
      </c>
    </row>
    <row r="4" spans="1:18" x14ac:dyDescent="0.25">
      <c r="A4" s="15"/>
      <c r="B4" s="15"/>
      <c r="C4" s="15"/>
      <c r="D4" s="15" t="s">
        <v>3</v>
      </c>
      <c r="G4" s="3" t="s">
        <v>31</v>
      </c>
      <c r="H4">
        <v>2050</v>
      </c>
    </row>
    <row r="5" spans="1:18" x14ac:dyDescent="0.25">
      <c r="A5" s="15"/>
      <c r="B5" s="15"/>
      <c r="C5" s="15"/>
      <c r="D5" s="15" t="s">
        <v>4</v>
      </c>
    </row>
    <row r="6" spans="1:18" x14ac:dyDescent="0.25">
      <c r="A6" s="15"/>
      <c r="B6" s="15"/>
      <c r="C6" s="15"/>
      <c r="D6" s="15" t="s">
        <v>5</v>
      </c>
      <c r="G6" t="s">
        <v>32</v>
      </c>
      <c r="I6" t="s">
        <v>59</v>
      </c>
    </row>
    <row r="7" spans="1:18" x14ac:dyDescent="0.25">
      <c r="A7" s="15"/>
      <c r="B7" s="15"/>
      <c r="C7" s="15"/>
      <c r="D7" s="15" t="s">
        <v>6</v>
      </c>
      <c r="H7" t="s">
        <v>34</v>
      </c>
      <c r="I7" t="s">
        <v>35</v>
      </c>
      <c r="J7" t="s">
        <v>36</v>
      </c>
      <c r="K7" t="s">
        <v>57</v>
      </c>
      <c r="L7" t="s">
        <v>58</v>
      </c>
      <c r="N7" s="46"/>
      <c r="O7" s="46"/>
      <c r="P7" s="46"/>
    </row>
    <row r="8" spans="1:18" x14ac:dyDescent="0.25">
      <c r="A8" s="15"/>
      <c r="B8" s="15"/>
      <c r="C8" s="15"/>
      <c r="D8" s="15" t="s">
        <v>7</v>
      </c>
      <c r="H8" t="s">
        <v>38</v>
      </c>
      <c r="I8" s="47">
        <v>160408800</v>
      </c>
      <c r="J8" s="47">
        <v>265020200</v>
      </c>
      <c r="K8" s="47">
        <v>297107000</v>
      </c>
      <c r="L8" s="47">
        <v>58893300</v>
      </c>
      <c r="M8" s="47"/>
      <c r="N8" s="47"/>
      <c r="O8" s="47"/>
      <c r="P8" s="47"/>
      <c r="R8" s="47"/>
    </row>
    <row r="9" spans="1:18" x14ac:dyDescent="0.25">
      <c r="A9" s="15"/>
      <c r="B9" s="15"/>
      <c r="C9" s="15" t="s">
        <v>27</v>
      </c>
      <c r="D9" s="16" t="s">
        <v>13</v>
      </c>
      <c r="I9" s="47"/>
      <c r="J9" s="47"/>
      <c r="K9" s="47"/>
      <c r="L9" s="47"/>
      <c r="M9" s="47"/>
    </row>
    <row r="10" spans="1:18" x14ac:dyDescent="0.25">
      <c r="A10" s="15"/>
      <c r="B10" s="15"/>
      <c r="C10" s="15"/>
      <c r="D10" s="16" t="s">
        <v>15</v>
      </c>
      <c r="H10" s="34"/>
      <c r="I10" s="47"/>
      <c r="J10" s="47"/>
      <c r="K10" s="47"/>
      <c r="L10" s="47"/>
      <c r="M10" s="47"/>
    </row>
    <row r="11" spans="1:18" x14ac:dyDescent="0.25">
      <c r="A11" s="15"/>
      <c r="B11" s="15"/>
      <c r="C11" s="15"/>
      <c r="D11" s="16" t="s">
        <v>14</v>
      </c>
      <c r="H11" s="34" t="s">
        <v>39</v>
      </c>
      <c r="I11" s="47">
        <v>122366500</v>
      </c>
      <c r="J11" s="47">
        <v>76008500</v>
      </c>
      <c r="K11" s="47">
        <v>141287410</v>
      </c>
      <c r="L11" s="47">
        <v>44480746.349999994</v>
      </c>
      <c r="M11" s="47"/>
    </row>
    <row r="12" spans="1:18" x14ac:dyDescent="0.25">
      <c r="A12" s="15"/>
      <c r="B12" s="15"/>
      <c r="C12" s="15"/>
      <c r="D12" s="16" t="s">
        <v>16</v>
      </c>
      <c r="H12" s="34" t="s">
        <v>40</v>
      </c>
      <c r="I12" s="47">
        <v>56409850</v>
      </c>
      <c r="J12" s="47">
        <v>190299150</v>
      </c>
      <c r="K12" s="47">
        <v>569059800</v>
      </c>
      <c r="L12" s="47">
        <v>28481649.999999996</v>
      </c>
      <c r="M12" s="47"/>
    </row>
    <row r="13" spans="1:18" x14ac:dyDescent="0.25">
      <c r="A13" s="15"/>
      <c r="B13" s="15"/>
      <c r="C13" s="15"/>
      <c r="D13" s="16" t="s">
        <v>17</v>
      </c>
      <c r="H13" s="34" t="s">
        <v>37</v>
      </c>
      <c r="I13" s="47">
        <v>45542000</v>
      </c>
      <c r="J13" s="47">
        <v>22272000</v>
      </c>
      <c r="K13" s="47">
        <v>310134000</v>
      </c>
      <c r="L13" s="47">
        <v>5938255</v>
      </c>
      <c r="M13" s="47"/>
    </row>
    <row r="14" spans="1:18" x14ac:dyDescent="0.25">
      <c r="A14" s="15"/>
      <c r="B14" s="15"/>
      <c r="C14" s="15"/>
      <c r="D14" s="16" t="s">
        <v>18</v>
      </c>
      <c r="H14" s="34" t="s">
        <v>41</v>
      </c>
      <c r="I14" s="47">
        <v>4929300</v>
      </c>
      <c r="J14" s="47">
        <v>685700</v>
      </c>
      <c r="K14" s="47">
        <v>24935200</v>
      </c>
      <c r="L14" s="47">
        <v>457928.5</v>
      </c>
      <c r="M14" s="47"/>
    </row>
    <row r="15" spans="1:18" x14ac:dyDescent="0.25">
      <c r="A15" s="15"/>
      <c r="B15" s="15" t="s">
        <v>19</v>
      </c>
      <c r="C15" s="15" t="s">
        <v>20</v>
      </c>
      <c r="D15" s="15" t="s">
        <v>21</v>
      </c>
      <c r="H15" s="34" t="s">
        <v>42</v>
      </c>
      <c r="I15" s="47">
        <v>126164900</v>
      </c>
      <c r="J15" s="47">
        <v>406219100</v>
      </c>
      <c r="K15" s="47">
        <v>161112580</v>
      </c>
      <c r="L15" s="47">
        <v>19489300</v>
      </c>
      <c r="M15" s="47"/>
    </row>
    <row r="16" spans="1:18" x14ac:dyDescent="0.25">
      <c r="A16" s="15"/>
      <c r="B16" s="15"/>
      <c r="C16" s="15"/>
      <c r="D16" s="15" t="s">
        <v>22</v>
      </c>
      <c r="H16" s="34" t="s">
        <v>43</v>
      </c>
      <c r="I16" s="47">
        <v>161635150</v>
      </c>
      <c r="J16" s="47">
        <v>19402850</v>
      </c>
      <c r="K16" s="47">
        <v>64374300</v>
      </c>
      <c r="L16" s="47">
        <v>12297500</v>
      </c>
      <c r="M16" s="47"/>
    </row>
    <row r="17" spans="1:17" x14ac:dyDescent="0.25">
      <c r="H17" s="34" t="s">
        <v>44</v>
      </c>
      <c r="I17" s="47">
        <v>39321840</v>
      </c>
      <c r="J17" s="47">
        <v>95692860</v>
      </c>
      <c r="K17" s="47">
        <v>100559700</v>
      </c>
      <c r="L17" s="47">
        <v>4258132.290000001</v>
      </c>
      <c r="M17" s="47"/>
    </row>
    <row r="18" spans="1:17" x14ac:dyDescent="0.25">
      <c r="A18" s="17">
        <v>2</v>
      </c>
      <c r="B18" s="11" t="s">
        <v>11</v>
      </c>
      <c r="C18" s="11" t="s">
        <v>24</v>
      </c>
      <c r="D18" s="23" t="s">
        <v>0</v>
      </c>
      <c r="H18" s="34" t="s">
        <v>45</v>
      </c>
      <c r="I18" s="47">
        <v>50341950</v>
      </c>
      <c r="J18" s="47">
        <v>260757050</v>
      </c>
      <c r="K18" s="47">
        <v>368967800</v>
      </c>
      <c r="L18" s="47">
        <v>33380387.150000006</v>
      </c>
      <c r="M18" s="47"/>
    </row>
    <row r="19" spans="1:17" x14ac:dyDescent="0.25">
      <c r="A19" s="11"/>
      <c r="B19" s="11"/>
      <c r="C19" s="11"/>
      <c r="D19" s="23" t="s">
        <v>3</v>
      </c>
      <c r="H19" s="34" t="s">
        <v>46</v>
      </c>
      <c r="I19" s="47">
        <v>5635</v>
      </c>
      <c r="J19" s="47">
        <v>122621</v>
      </c>
      <c r="K19" s="47">
        <v>26673200</v>
      </c>
      <c r="L19" s="47">
        <v>13211919.35</v>
      </c>
      <c r="M19" s="47"/>
    </row>
    <row r="20" spans="1:17" x14ac:dyDescent="0.25">
      <c r="A20" s="11"/>
      <c r="B20" s="11"/>
      <c r="C20" s="11"/>
      <c r="D20" s="23" t="s">
        <v>4</v>
      </c>
      <c r="H20" s="34" t="s">
        <v>47</v>
      </c>
      <c r="I20" s="47">
        <v>35948500</v>
      </c>
      <c r="J20" s="47">
        <v>13077500</v>
      </c>
      <c r="K20" s="47">
        <v>136936800</v>
      </c>
      <c r="L20" s="47">
        <v>1021096.8999999998</v>
      </c>
      <c r="M20" s="47"/>
    </row>
    <row r="21" spans="1:17" x14ac:dyDescent="0.25">
      <c r="A21" s="11"/>
      <c r="B21" s="11"/>
      <c r="C21" s="11"/>
      <c r="D21" s="23" t="s">
        <v>5</v>
      </c>
      <c r="H21" s="34" t="s">
        <v>48</v>
      </c>
      <c r="I21" s="47">
        <v>49894450</v>
      </c>
      <c r="J21" s="47">
        <v>6538750</v>
      </c>
      <c r="K21" s="47">
        <v>105480500</v>
      </c>
      <c r="L21" s="47">
        <v>1491264.6880000001</v>
      </c>
      <c r="M21" s="47"/>
    </row>
    <row r="22" spans="1:17" x14ac:dyDescent="0.25">
      <c r="A22" s="11"/>
      <c r="B22" s="11"/>
      <c r="C22" s="11"/>
      <c r="D22" s="23" t="s">
        <v>6</v>
      </c>
      <c r="H22" s="34" t="s">
        <v>49</v>
      </c>
      <c r="I22" s="47">
        <v>40480900</v>
      </c>
      <c r="J22" s="47">
        <v>40171100</v>
      </c>
      <c r="K22" s="47">
        <v>15270700</v>
      </c>
      <c r="L22" s="47">
        <v>4189247.2</v>
      </c>
      <c r="M22" s="47"/>
    </row>
    <row r="23" spans="1:17" x14ac:dyDescent="0.25">
      <c r="A23" s="11"/>
      <c r="B23" s="11"/>
      <c r="C23" s="11"/>
      <c r="D23" s="23" t="s">
        <v>7</v>
      </c>
      <c r="H23" s="34" t="s">
        <v>50</v>
      </c>
      <c r="I23" s="47">
        <v>124818100</v>
      </c>
      <c r="J23" s="47">
        <v>93976900</v>
      </c>
      <c r="K23" s="47">
        <v>809045500</v>
      </c>
      <c r="L23" s="47">
        <v>30529905.414999999</v>
      </c>
      <c r="M23" s="47"/>
    </row>
    <row r="24" spans="1:17" x14ac:dyDescent="0.25">
      <c r="A24" s="11"/>
      <c r="B24" s="11"/>
      <c r="C24" s="21" t="s">
        <v>27</v>
      </c>
      <c r="D24" s="13" t="s">
        <v>13</v>
      </c>
      <c r="H24" s="34" t="s">
        <v>51</v>
      </c>
      <c r="I24" s="47">
        <v>177782575</v>
      </c>
      <c r="J24" s="47">
        <v>266365625</v>
      </c>
      <c r="K24" s="47">
        <v>69822600</v>
      </c>
      <c r="L24" s="47">
        <v>21606800</v>
      </c>
      <c r="M24" s="47"/>
    </row>
    <row r="25" spans="1:17" x14ac:dyDescent="0.25">
      <c r="A25" s="11"/>
      <c r="B25" s="11"/>
      <c r="C25" s="11"/>
      <c r="D25" s="13" t="s">
        <v>15</v>
      </c>
      <c r="H25" s="34" t="s">
        <v>52</v>
      </c>
      <c r="I25" s="47">
        <v>1262100</v>
      </c>
      <c r="J25" s="47">
        <v>3608900</v>
      </c>
      <c r="K25" s="47">
        <v>10341040</v>
      </c>
      <c r="L25" s="47">
        <v>2481058.9950000006</v>
      </c>
      <c r="M25" s="47"/>
    </row>
    <row r="26" spans="1:17" x14ac:dyDescent="0.25">
      <c r="A26" s="11"/>
      <c r="B26" s="11"/>
      <c r="C26" s="11"/>
      <c r="D26" s="13" t="s">
        <v>14</v>
      </c>
      <c r="H26" s="34" t="s">
        <v>53</v>
      </c>
      <c r="I26" s="47">
        <v>61498865</v>
      </c>
      <c r="J26" s="47">
        <v>279712835</v>
      </c>
      <c r="K26" s="47">
        <v>22774380</v>
      </c>
      <c r="L26" s="47">
        <v>17440665</v>
      </c>
      <c r="M26" s="47"/>
    </row>
    <row r="27" spans="1:17" x14ac:dyDescent="0.25">
      <c r="A27" s="11"/>
      <c r="B27" s="11"/>
      <c r="C27" s="11"/>
      <c r="D27" s="13" t="s">
        <v>16</v>
      </c>
      <c r="H27" s="34" t="s">
        <v>54</v>
      </c>
      <c r="I27" s="47">
        <v>173909900</v>
      </c>
      <c r="J27" s="47">
        <v>833409100</v>
      </c>
      <c r="K27" s="47">
        <v>732758790</v>
      </c>
      <c r="L27" s="47">
        <v>51050969.530500002</v>
      </c>
      <c r="M27" s="47"/>
    </row>
    <row r="28" spans="1:17" x14ac:dyDescent="0.25">
      <c r="A28" s="11"/>
      <c r="B28" s="11"/>
      <c r="C28" s="11"/>
      <c r="D28" s="13" t="s">
        <v>17</v>
      </c>
      <c r="H28" s="34" t="s">
        <v>55</v>
      </c>
      <c r="I28" s="47">
        <v>48397800</v>
      </c>
      <c r="J28" s="47">
        <v>435740000</v>
      </c>
      <c r="K28" s="47">
        <v>198523130</v>
      </c>
      <c r="L28" s="47">
        <v>71795892</v>
      </c>
      <c r="M28" s="47"/>
    </row>
    <row r="29" spans="1:17" x14ac:dyDescent="0.25">
      <c r="A29" s="11"/>
      <c r="B29" s="11"/>
      <c r="C29" s="11"/>
      <c r="D29" s="13" t="s">
        <v>18</v>
      </c>
      <c r="H29" s="30" t="s">
        <v>56</v>
      </c>
      <c r="I29" s="30">
        <f>SUM(I11:I28)</f>
        <v>1320710315</v>
      </c>
      <c r="J29" s="30">
        <f t="shared" ref="J29" si="0">SUM(J11:J28)</f>
        <v>3044060541</v>
      </c>
      <c r="K29" s="30">
        <f>SUM(K11:K28)</f>
        <v>3868057430</v>
      </c>
      <c r="L29" s="30">
        <f>SUM(L11:L28)</f>
        <v>363602718.36849999</v>
      </c>
      <c r="M29" s="30"/>
      <c r="N29" s="30"/>
      <c r="O29" s="30"/>
      <c r="P29" s="30"/>
      <c r="Q29" s="32"/>
    </row>
    <row r="30" spans="1:17" x14ac:dyDescent="0.25">
      <c r="A30" s="11"/>
      <c r="B30" s="11" t="s">
        <v>19</v>
      </c>
      <c r="C30" s="11" t="s">
        <v>20</v>
      </c>
      <c r="D30" s="11" t="s">
        <v>21</v>
      </c>
    </row>
    <row r="31" spans="1:17" x14ac:dyDescent="0.25">
      <c r="A31" s="11"/>
      <c r="B31" s="11"/>
      <c r="C31" s="11"/>
      <c r="D31" s="11" t="s">
        <v>22</v>
      </c>
    </row>
    <row r="33" spans="1:7" x14ac:dyDescent="0.25">
      <c r="A33" s="25">
        <v>3</v>
      </c>
      <c r="B33" s="1" t="s">
        <v>11</v>
      </c>
      <c r="C33" s="1" t="s">
        <v>12</v>
      </c>
      <c r="D33" s="1" t="s">
        <v>0</v>
      </c>
      <c r="G33" s="1" t="s">
        <v>60</v>
      </c>
    </row>
    <row r="34" spans="1:7" x14ac:dyDescent="0.25">
      <c r="A34" s="1"/>
      <c r="B34" s="1"/>
      <c r="C34" s="1"/>
      <c r="D34" s="1" t="s">
        <v>3</v>
      </c>
      <c r="G34" t="s">
        <v>61</v>
      </c>
    </row>
    <row r="35" spans="1:7" x14ac:dyDescent="0.25">
      <c r="A35" s="1"/>
      <c r="B35" s="1"/>
      <c r="C35" s="1"/>
      <c r="D35" s="1" t="s">
        <v>4</v>
      </c>
      <c r="G35" t="s">
        <v>62</v>
      </c>
    </row>
    <row r="36" spans="1:7" x14ac:dyDescent="0.25">
      <c r="A36" s="1"/>
      <c r="B36" s="1"/>
      <c r="C36" s="1"/>
      <c r="D36" s="1" t="s">
        <v>5</v>
      </c>
      <c r="G36" t="s">
        <v>63</v>
      </c>
    </row>
    <row r="37" spans="1:7" x14ac:dyDescent="0.25">
      <c r="A37" s="1"/>
      <c r="B37" s="1"/>
      <c r="C37" s="1"/>
      <c r="D37" s="1" t="s">
        <v>6</v>
      </c>
      <c r="G37" t="s">
        <v>64</v>
      </c>
    </row>
    <row r="38" spans="1:7" x14ac:dyDescent="0.25">
      <c r="A38" s="1"/>
      <c r="B38" s="1"/>
      <c r="C38" s="1"/>
      <c r="D38" s="1" t="s">
        <v>7</v>
      </c>
      <c r="G38" t="s">
        <v>65</v>
      </c>
    </row>
    <row r="39" spans="1:7" x14ac:dyDescent="0.25">
      <c r="A39" s="1"/>
      <c r="B39" s="1"/>
      <c r="C39" s="1" t="s">
        <v>27</v>
      </c>
      <c r="D39" s="26" t="s">
        <v>13</v>
      </c>
      <c r="G39" t="s">
        <v>66</v>
      </c>
    </row>
    <row r="40" spans="1:7" x14ac:dyDescent="0.25">
      <c r="A40" s="1"/>
      <c r="B40" s="1"/>
      <c r="C40" s="1"/>
      <c r="D40" s="26" t="s">
        <v>15</v>
      </c>
    </row>
    <row r="41" spans="1:7" x14ac:dyDescent="0.25">
      <c r="A41" s="1"/>
      <c r="B41" s="1"/>
      <c r="C41" s="1"/>
      <c r="D41" s="26" t="s">
        <v>14</v>
      </c>
      <c r="G41" t="s">
        <v>67</v>
      </c>
    </row>
    <row r="42" spans="1:7" x14ac:dyDescent="0.25">
      <c r="A42" s="1"/>
      <c r="B42" s="1"/>
      <c r="C42" s="1"/>
      <c r="D42" s="26" t="s">
        <v>16</v>
      </c>
    </row>
    <row r="43" spans="1:7" x14ac:dyDescent="0.25">
      <c r="A43" s="1"/>
      <c r="B43" s="1"/>
      <c r="C43" s="1"/>
      <c r="D43" s="26" t="s">
        <v>17</v>
      </c>
    </row>
    <row r="44" spans="1:7" x14ac:dyDescent="0.25">
      <c r="A44" s="1"/>
      <c r="B44" s="1"/>
      <c r="C44" s="1"/>
      <c r="D44" s="26" t="s">
        <v>18</v>
      </c>
    </row>
    <row r="45" spans="1:7" x14ac:dyDescent="0.25">
      <c r="A45" s="1"/>
      <c r="B45" s="1" t="s">
        <v>25</v>
      </c>
      <c r="C45" s="1" t="s">
        <v>26</v>
      </c>
      <c r="D45" s="24" t="s">
        <v>21</v>
      </c>
    </row>
    <row r="46" spans="1:7" x14ac:dyDescent="0.25">
      <c r="A46" s="1"/>
      <c r="B46" s="1"/>
      <c r="C46" s="1"/>
      <c r="D46" s="24" t="s">
        <v>22</v>
      </c>
    </row>
    <row r="48" spans="1:7" x14ac:dyDescent="0.25">
      <c r="A48" s="28">
        <v>3</v>
      </c>
      <c r="B48" s="29" t="s">
        <v>11</v>
      </c>
      <c r="C48" s="29" t="s">
        <v>24</v>
      </c>
      <c r="D48" s="31" t="s">
        <v>0</v>
      </c>
    </row>
    <row r="49" spans="1:4" x14ac:dyDescent="0.25">
      <c r="A49" s="29"/>
      <c r="B49" s="29"/>
      <c r="C49" s="29"/>
      <c r="D49" s="31" t="s">
        <v>3</v>
      </c>
    </row>
    <row r="50" spans="1:4" x14ac:dyDescent="0.25">
      <c r="A50" s="29"/>
      <c r="B50" s="29"/>
      <c r="C50" s="29"/>
      <c r="D50" s="31" t="s">
        <v>4</v>
      </c>
    </row>
    <row r="51" spans="1:4" x14ac:dyDescent="0.25">
      <c r="A51" s="29"/>
      <c r="B51" s="29"/>
      <c r="C51" s="29"/>
      <c r="D51" s="31" t="s">
        <v>5</v>
      </c>
    </row>
    <row r="52" spans="1:4" x14ac:dyDescent="0.25">
      <c r="A52" s="29"/>
      <c r="B52" s="29"/>
      <c r="C52" s="29"/>
      <c r="D52" s="31" t="s">
        <v>6</v>
      </c>
    </row>
    <row r="53" spans="1:4" x14ac:dyDescent="0.25">
      <c r="A53" s="29"/>
      <c r="B53" s="29"/>
      <c r="C53" s="29"/>
      <c r="D53" s="31" t="s">
        <v>7</v>
      </c>
    </row>
    <row r="54" spans="1:4" x14ac:dyDescent="0.25">
      <c r="A54" s="29"/>
      <c r="B54" s="29"/>
      <c r="C54" s="29" t="s">
        <v>27</v>
      </c>
      <c r="D54" s="27" t="s">
        <v>13</v>
      </c>
    </row>
    <row r="55" spans="1:4" x14ac:dyDescent="0.25">
      <c r="A55" s="29"/>
      <c r="B55" s="29"/>
      <c r="C55" s="29"/>
      <c r="D55" s="27" t="s">
        <v>15</v>
      </c>
    </row>
    <row r="56" spans="1:4" x14ac:dyDescent="0.25">
      <c r="A56" s="29"/>
      <c r="B56" s="29"/>
      <c r="C56" s="29"/>
      <c r="D56" s="27" t="s">
        <v>14</v>
      </c>
    </row>
    <row r="57" spans="1:4" x14ac:dyDescent="0.25">
      <c r="A57" s="29"/>
      <c r="B57" s="29"/>
      <c r="C57" s="29"/>
      <c r="D57" s="27" t="s">
        <v>16</v>
      </c>
    </row>
    <row r="58" spans="1:4" x14ac:dyDescent="0.25">
      <c r="A58" s="29"/>
      <c r="B58" s="29"/>
      <c r="C58" s="29"/>
      <c r="D58" s="27" t="s">
        <v>17</v>
      </c>
    </row>
    <row r="59" spans="1:4" x14ac:dyDescent="0.25">
      <c r="A59" s="29"/>
      <c r="B59" s="29"/>
      <c r="C59" s="29"/>
      <c r="D59" s="27" t="s">
        <v>18</v>
      </c>
    </row>
    <row r="60" spans="1:4" x14ac:dyDescent="0.25">
      <c r="A60" s="29"/>
      <c r="B60" s="29" t="s">
        <v>25</v>
      </c>
      <c r="C60" s="29" t="s">
        <v>26</v>
      </c>
      <c r="D60" s="31" t="s">
        <v>21</v>
      </c>
    </row>
    <row r="61" spans="1:4" x14ac:dyDescent="0.25">
      <c r="A61" s="29"/>
      <c r="B61" s="29"/>
      <c r="C61" s="29"/>
      <c r="D61" s="31" t="s">
        <v>22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M24"/>
  <sheetViews>
    <sheetView workbookViewId="0">
      <selection activeCell="CN9" sqref="CN9"/>
    </sheetView>
  </sheetViews>
  <sheetFormatPr defaultRowHeight="15" x14ac:dyDescent="0.25"/>
  <cols>
    <col min="1" max="1" width="15.42578125" style="44" bestFit="1" customWidth="1"/>
    <col min="2" max="16384" width="9.140625" style="44"/>
  </cols>
  <sheetData>
    <row r="1" spans="1:91" x14ac:dyDescent="0.25">
      <c r="B1" s="44">
        <v>1961</v>
      </c>
      <c r="C1" s="44">
        <v>1962</v>
      </c>
      <c r="D1" s="44">
        <v>1963</v>
      </c>
      <c r="E1" s="44">
        <v>1964</v>
      </c>
      <c r="F1" s="44">
        <v>1965</v>
      </c>
      <c r="G1" s="44">
        <v>1966</v>
      </c>
      <c r="H1" s="44">
        <v>1967</v>
      </c>
      <c r="I1" s="44">
        <v>1968</v>
      </c>
      <c r="J1" s="44">
        <v>1969</v>
      </c>
      <c r="K1" s="44">
        <v>1970</v>
      </c>
      <c r="L1" s="44">
        <v>1971</v>
      </c>
      <c r="M1" s="44">
        <v>1972</v>
      </c>
      <c r="N1" s="44">
        <v>1973</v>
      </c>
      <c r="O1" s="44">
        <v>1974</v>
      </c>
      <c r="P1" s="44">
        <v>1975</v>
      </c>
      <c r="Q1" s="44">
        <v>1976</v>
      </c>
      <c r="R1" s="44">
        <v>1977</v>
      </c>
      <c r="S1" s="44">
        <v>1978</v>
      </c>
      <c r="T1" s="44">
        <v>1979</v>
      </c>
      <c r="U1" s="44">
        <v>1980</v>
      </c>
      <c r="V1" s="44">
        <v>1981</v>
      </c>
      <c r="W1" s="44">
        <v>1982</v>
      </c>
      <c r="X1" s="44">
        <v>1983</v>
      </c>
      <c r="Y1" s="44">
        <v>1984</v>
      </c>
      <c r="Z1" s="44">
        <v>1985</v>
      </c>
      <c r="AA1" s="44">
        <v>1986</v>
      </c>
      <c r="AB1" s="44">
        <v>1987</v>
      </c>
      <c r="AC1" s="44">
        <v>1988</v>
      </c>
      <c r="AD1" s="44">
        <v>1989</v>
      </c>
      <c r="AE1" s="44">
        <v>1990</v>
      </c>
      <c r="AF1" s="44">
        <v>1991</v>
      </c>
      <c r="AG1" s="44">
        <v>1992</v>
      </c>
      <c r="AH1" s="44">
        <v>1993</v>
      </c>
      <c r="AI1" s="44">
        <v>1994</v>
      </c>
      <c r="AJ1" s="44">
        <v>1995</v>
      </c>
      <c r="AK1" s="44">
        <v>1996</v>
      </c>
      <c r="AL1" s="44">
        <v>1997</v>
      </c>
      <c r="AM1" s="44">
        <v>1998</v>
      </c>
      <c r="AN1" s="44">
        <v>1999</v>
      </c>
      <c r="AO1" s="44">
        <v>2000</v>
      </c>
      <c r="AP1" s="44">
        <v>2001</v>
      </c>
      <c r="AQ1" s="44">
        <v>2002</v>
      </c>
      <c r="AR1" s="44">
        <v>2003</v>
      </c>
      <c r="AS1" s="44">
        <v>2004</v>
      </c>
      <c r="AT1" s="44">
        <v>2005</v>
      </c>
      <c r="AU1" s="44">
        <v>2006</v>
      </c>
      <c r="AV1" s="44">
        <v>2007</v>
      </c>
      <c r="AW1" s="44">
        <v>2008</v>
      </c>
      <c r="AX1" s="44">
        <v>2009</v>
      </c>
      <c r="AY1" s="44">
        <v>2010</v>
      </c>
      <c r="AZ1" s="44">
        <v>2011</v>
      </c>
      <c r="BA1" s="44">
        <v>2012</v>
      </c>
      <c r="BB1" s="44">
        <v>2013</v>
      </c>
      <c r="BC1" s="44">
        <v>2014</v>
      </c>
      <c r="BD1" s="44">
        <v>2015</v>
      </c>
      <c r="BE1" s="44">
        <v>2016</v>
      </c>
      <c r="BF1" s="44">
        <v>2017</v>
      </c>
      <c r="BG1" s="44">
        <v>2018</v>
      </c>
      <c r="BH1" s="44">
        <v>2019</v>
      </c>
      <c r="BI1" s="44">
        <v>2020</v>
      </c>
      <c r="BJ1" s="44">
        <v>2021</v>
      </c>
      <c r="BK1" s="44">
        <v>2022</v>
      </c>
      <c r="BL1" s="44">
        <v>2023</v>
      </c>
      <c r="BM1" s="44">
        <v>2024</v>
      </c>
      <c r="BN1" s="44">
        <v>2025</v>
      </c>
      <c r="BO1" s="44">
        <v>2026</v>
      </c>
      <c r="BP1" s="44">
        <v>2027</v>
      </c>
      <c r="BQ1" s="44">
        <v>2028</v>
      </c>
      <c r="BR1" s="44">
        <v>2029</v>
      </c>
      <c r="BS1" s="44">
        <v>2030</v>
      </c>
      <c r="BT1" s="44">
        <v>2031</v>
      </c>
      <c r="BU1" s="44">
        <v>2032</v>
      </c>
      <c r="BV1" s="44">
        <v>2033</v>
      </c>
      <c r="BW1" s="44">
        <v>2034</v>
      </c>
      <c r="BX1" s="44">
        <v>2035</v>
      </c>
      <c r="BY1" s="44">
        <v>2036</v>
      </c>
      <c r="BZ1" s="44">
        <v>2037</v>
      </c>
      <c r="CA1" s="44">
        <v>2038</v>
      </c>
      <c r="CB1" s="44">
        <v>2039</v>
      </c>
      <c r="CC1" s="44">
        <v>2040</v>
      </c>
      <c r="CD1" s="44">
        <v>2041</v>
      </c>
      <c r="CE1" s="44">
        <v>2042</v>
      </c>
      <c r="CF1" s="44">
        <v>2043</v>
      </c>
      <c r="CG1" s="44">
        <v>2044</v>
      </c>
      <c r="CH1" s="44">
        <v>2045</v>
      </c>
      <c r="CI1" s="44">
        <v>2046</v>
      </c>
      <c r="CJ1" s="44">
        <v>2047</v>
      </c>
      <c r="CK1" s="44">
        <v>2048</v>
      </c>
      <c r="CL1" s="44">
        <v>2049</v>
      </c>
      <c r="CM1" s="44">
        <v>2050</v>
      </c>
    </row>
    <row r="2" spans="1:91" x14ac:dyDescent="0.25">
      <c r="A2" s="44" t="s">
        <v>88</v>
      </c>
      <c r="B2" s="44">
        <v>0</v>
      </c>
      <c r="C2" s="44">
        <v>0</v>
      </c>
      <c r="D2" s="44">
        <v>0</v>
      </c>
      <c r="E2" s="44">
        <v>0</v>
      </c>
      <c r="F2" s="44">
        <v>0</v>
      </c>
      <c r="G2" s="44">
        <v>0</v>
      </c>
      <c r="H2" s="44">
        <v>0</v>
      </c>
      <c r="I2" s="44">
        <v>0</v>
      </c>
      <c r="J2" s="44">
        <v>0</v>
      </c>
      <c r="K2" s="44">
        <v>0</v>
      </c>
      <c r="L2" s="44">
        <v>0</v>
      </c>
      <c r="M2" s="44">
        <v>0</v>
      </c>
      <c r="N2" s="44">
        <v>0</v>
      </c>
      <c r="O2" s="44">
        <v>0</v>
      </c>
      <c r="P2" s="44">
        <v>0</v>
      </c>
      <c r="Q2" s="44">
        <v>0</v>
      </c>
      <c r="R2" s="44">
        <v>0</v>
      </c>
      <c r="S2" s="44">
        <v>0</v>
      </c>
      <c r="T2" s="44">
        <v>0</v>
      </c>
      <c r="U2" s="44">
        <v>0</v>
      </c>
      <c r="V2" s="44">
        <v>0</v>
      </c>
      <c r="W2" s="44">
        <v>0</v>
      </c>
      <c r="X2" s="44">
        <v>0</v>
      </c>
      <c r="Y2" s="44">
        <v>0</v>
      </c>
      <c r="Z2" s="44">
        <v>0</v>
      </c>
      <c r="AA2" s="44">
        <v>0</v>
      </c>
      <c r="AB2" s="44">
        <v>0</v>
      </c>
      <c r="AC2" s="44">
        <v>0</v>
      </c>
      <c r="AD2" s="44">
        <v>0</v>
      </c>
      <c r="AE2" s="44">
        <v>0</v>
      </c>
      <c r="AF2" s="44">
        <v>362052.23814890668</v>
      </c>
      <c r="AG2" s="44">
        <v>713197.1688317142</v>
      </c>
      <c r="AH2" s="44">
        <v>1053920.3734722363</v>
      </c>
      <c r="AI2" s="44">
        <v>1384679.0315619507</v>
      </c>
      <c r="AJ2" s="44">
        <v>1705903.9672892469</v>
      </c>
      <c r="AK2" s="44">
        <v>2018001.5217080677</v>
      </c>
      <c r="AL2" s="44">
        <v>2321355.2675530217</v>
      </c>
      <c r="AM2" s="44">
        <v>2616327.5819174112</v>
      </c>
      <c r="AN2" s="44">
        <v>2903261.0903518712</v>
      </c>
      <c r="AO2" s="44">
        <v>3182479.9944832348</v>
      </c>
      <c r="AP2" s="44">
        <v>3426203.2706303596</v>
      </c>
      <c r="AQ2" s="44">
        <v>4099611.705200511</v>
      </c>
      <c r="AR2" s="44">
        <v>5302568.9229361145</v>
      </c>
      <c r="AS2" s="44">
        <v>6337478.9155522091</v>
      </c>
      <c r="AT2" s="44">
        <v>7196282.0242403457</v>
      </c>
      <c r="AU2" s="44">
        <v>8890469.8267315794</v>
      </c>
      <c r="AV2" s="44">
        <v>11817403.669567054</v>
      </c>
      <c r="AW2" s="44">
        <v>16628892.472823484</v>
      </c>
      <c r="AX2" s="44">
        <v>17981467.125449497</v>
      </c>
      <c r="AY2" s="44">
        <v>19322308.086294051</v>
      </c>
      <c r="AZ2" s="44">
        <v>20651567.381988008</v>
      </c>
      <c r="BA2" s="44">
        <v>21969394.424161527</v>
      </c>
      <c r="BB2" s="44">
        <v>23275936.065428935</v>
      </c>
      <c r="BC2" s="44">
        <v>24571336.653941341</v>
      </c>
      <c r="BD2" s="44">
        <v>25855738.086549751</v>
      </c>
      <c r="BE2" s="44">
        <v>27129279.860619571</v>
      </c>
      <c r="BF2" s="44">
        <v>28392099.124536492</v>
      </c>
      <c r="BG2" s="44">
        <v>29644330.726941921</v>
      </c>
      <c r="BH2" s="44">
        <v>30886108.174233552</v>
      </c>
      <c r="BI2" s="44">
        <v>30757707.875701215</v>
      </c>
      <c r="BJ2" s="44">
        <v>30630370.733573735</v>
      </c>
      <c r="BK2" s="44">
        <v>30504083.5978656</v>
      </c>
      <c r="BL2" s="44">
        <v>30378833.534567155</v>
      </c>
      <c r="BM2" s="44">
        <v>30254607.82122878</v>
      </c>
      <c r="BN2" s="44">
        <v>30131393.942652877</v>
      </c>
      <c r="BO2" s="44">
        <v>30009179.586690791</v>
      </c>
      <c r="BP2" s="44">
        <v>29887952.640141539</v>
      </c>
      <c r="BQ2" s="44">
        <v>29767701.184749603</v>
      </c>
      <c r="BR2" s="44">
        <v>29648413.493298877</v>
      </c>
      <c r="BS2" s="44">
        <v>29530078.025800221</v>
      </c>
      <c r="BT2" s="44">
        <v>29412683.425769936</v>
      </c>
      <c r="BU2" s="44">
        <v>29296218.516596623</v>
      </c>
      <c r="BV2" s="44">
        <v>29180672.297994055</v>
      </c>
      <c r="BW2" s="44">
        <v>29066033.942537647</v>
      </c>
      <c r="BX2" s="44">
        <v>28952292.792282254</v>
      </c>
      <c r="BY2" s="44">
        <v>28839438.355459042</v>
      </c>
      <c r="BZ2" s="44">
        <v>28727460.303249352</v>
      </c>
      <c r="CA2" s="44">
        <v>28616348.466633409</v>
      </c>
      <c r="CB2" s="44">
        <v>28506092.833311882</v>
      </c>
      <c r="CC2" s="44">
        <v>28396683.544698332</v>
      </c>
      <c r="CD2" s="44">
        <v>28288110.89298068</v>
      </c>
      <c r="CE2" s="44">
        <v>28180365.318249799</v>
      </c>
      <c r="CF2" s="44">
        <v>28073437.405693486</v>
      </c>
      <c r="CG2" s="44">
        <v>27967317.882854093</v>
      </c>
      <c r="CH2" s="44">
        <v>27861997.616948105</v>
      </c>
      <c r="CI2" s="44">
        <v>27757467.612246051</v>
      </c>
      <c r="CJ2" s="44">
        <v>27653719.007511187</v>
      </c>
      <c r="CK2" s="44">
        <v>27550743.073495403</v>
      </c>
      <c r="CL2" s="44">
        <v>27448531.210490867</v>
      </c>
      <c r="CM2" s="44">
        <v>27347074.945935961</v>
      </c>
    </row>
    <row r="3" spans="1:91" x14ac:dyDescent="0.25">
      <c r="A3" s="44" t="s">
        <v>84</v>
      </c>
      <c r="B3" s="44">
        <v>0</v>
      </c>
      <c r="C3" s="44">
        <v>0</v>
      </c>
      <c r="D3" s="44">
        <v>0</v>
      </c>
      <c r="E3" s="44">
        <v>0</v>
      </c>
      <c r="F3" s="44">
        <v>0</v>
      </c>
      <c r="G3" s="44">
        <v>0</v>
      </c>
      <c r="H3" s="44">
        <v>0</v>
      </c>
      <c r="I3" s="44">
        <v>0</v>
      </c>
      <c r="J3" s="44">
        <v>0</v>
      </c>
      <c r="K3" s="44">
        <v>0</v>
      </c>
      <c r="L3" s="44">
        <v>0</v>
      </c>
      <c r="M3" s="44">
        <v>0</v>
      </c>
      <c r="N3" s="44">
        <v>0</v>
      </c>
      <c r="O3" s="44">
        <v>0</v>
      </c>
      <c r="P3" s="44">
        <v>0</v>
      </c>
      <c r="Q3" s="44">
        <v>0</v>
      </c>
      <c r="R3" s="44">
        <v>0</v>
      </c>
      <c r="S3" s="44">
        <v>0</v>
      </c>
      <c r="T3" s="44">
        <v>0</v>
      </c>
      <c r="U3" s="44">
        <v>0</v>
      </c>
      <c r="V3" s="44">
        <v>0</v>
      </c>
      <c r="W3" s="44">
        <v>0</v>
      </c>
      <c r="X3" s="44">
        <v>0</v>
      </c>
      <c r="Y3" s="44">
        <v>0</v>
      </c>
      <c r="Z3" s="44">
        <v>0</v>
      </c>
      <c r="AA3" s="44">
        <v>0</v>
      </c>
      <c r="AB3" s="44">
        <v>0</v>
      </c>
      <c r="AC3" s="44">
        <v>0</v>
      </c>
      <c r="AD3" s="44">
        <v>0</v>
      </c>
      <c r="AE3" s="44">
        <v>0</v>
      </c>
      <c r="AF3" s="44">
        <v>0</v>
      </c>
      <c r="AG3" s="44">
        <v>0</v>
      </c>
      <c r="AH3" s="44">
        <v>0</v>
      </c>
      <c r="AI3" s="44">
        <v>0</v>
      </c>
      <c r="AJ3" s="44">
        <v>0</v>
      </c>
      <c r="AK3" s="44">
        <v>0</v>
      </c>
      <c r="AL3" s="44">
        <v>0</v>
      </c>
      <c r="AM3" s="44">
        <v>0</v>
      </c>
      <c r="AN3" s="44">
        <v>0</v>
      </c>
      <c r="AO3" s="44">
        <v>0</v>
      </c>
      <c r="AP3" s="44">
        <v>68980.364085721056</v>
      </c>
      <c r="AQ3" s="44">
        <v>83401.554127270196</v>
      </c>
      <c r="AR3" s="44">
        <v>111702.67319864212</v>
      </c>
      <c r="AS3" s="44">
        <v>216760.92660335195</v>
      </c>
      <c r="AT3" s="44">
        <v>697208.05298994563</v>
      </c>
      <c r="AU3" s="44">
        <v>1901550.8592583756</v>
      </c>
      <c r="AV3" s="44">
        <v>3681291.6218185239</v>
      </c>
      <c r="AW3" s="44">
        <v>4557838.0832964052</v>
      </c>
      <c r="AX3" s="44">
        <v>4777637.3089934224</v>
      </c>
      <c r="AY3" s="44">
        <v>4993103.772799449</v>
      </c>
      <c r="AZ3" s="44">
        <v>5204364.3377849916</v>
      </c>
      <c r="BA3" s="44">
        <v>5411540.9621653156</v>
      </c>
      <c r="BB3" s="44">
        <v>5614750.9340742351</v>
      </c>
      <c r="BC3" s="44">
        <v>5814107.0929806447</v>
      </c>
      <c r="BD3" s="44">
        <v>6009718.0386261465</v>
      </c>
      <c r="BE3" s="44">
        <v>6201688.3282965655</v>
      </c>
      <c r="BF3" s="44">
        <v>6390118.6631803587</v>
      </c>
      <c r="BG3" s="44">
        <v>6575106.0645117871</v>
      </c>
      <c r="BH3" s="44">
        <v>6756738.7310272641</v>
      </c>
      <c r="BI3" s="44">
        <v>6696117.9820526727</v>
      </c>
      <c r="BJ3" s="44">
        <v>6636575.3265003264</v>
      </c>
      <c r="BK3" s="44">
        <v>6578082.258255695</v>
      </c>
      <c r="BL3" s="44">
        <v>6520611.2674062252</v>
      </c>
      <c r="BM3" s="44">
        <v>6464135.7971004788</v>
      </c>
      <c r="BN3" s="44">
        <v>6408630.2026298679</v>
      </c>
      <c r="BO3" s="44">
        <v>6354069.7126005925</v>
      </c>
      <c r="BP3" s="44">
        <v>6300430.392072198</v>
      </c>
      <c r="BQ3" s="44">
        <v>6247689.1075475849</v>
      </c>
      <c r="BR3" s="44">
        <v>6195823.4937068122</v>
      </c>
      <c r="BS3" s="44">
        <v>6144811.9217842557</v>
      </c>
      <c r="BT3" s="44">
        <v>6094633.4694951372</v>
      </c>
      <c r="BU3" s="44">
        <v>6045267.8924236037</v>
      </c>
      <c r="BV3" s="44">
        <v>5996695.5967901489</v>
      </c>
      <c r="BW3" s="44">
        <v>5948897.6135214064</v>
      </c>
      <c r="BX3" s="44">
        <v>5901855.5735502476</v>
      </c>
      <c r="BY3" s="44">
        <v>5855551.6842785729</v>
      </c>
      <c r="BZ3" s="44">
        <v>5809968.7071394976</v>
      </c>
      <c r="CA3" s="44">
        <v>5765089.936199422</v>
      </c>
      <c r="CB3" s="44">
        <v>5720899.1777442601</v>
      </c>
      <c r="CC3" s="44">
        <v>5677380.7307973513</v>
      </c>
      <c r="CD3" s="44">
        <v>5634519.3685198668</v>
      </c>
      <c r="CE3" s="44">
        <v>5592300.3204474067</v>
      </c>
      <c r="CF3" s="44">
        <v>5550709.2555192579</v>
      </c>
      <c r="CG3" s="44">
        <v>5509732.2658593524</v>
      </c>
      <c r="CH3" s="44">
        <v>5469355.8512703497</v>
      </c>
      <c r="CI3" s="44">
        <v>5429566.9044045694</v>
      </c>
      <c r="CJ3" s="44">
        <v>5390352.6965774922</v>
      </c>
      <c r="CK3" s="44">
        <v>5351700.8641916532</v>
      </c>
      <c r="CL3" s="44">
        <v>5313599.3957404215</v>
      </c>
      <c r="CM3" s="44">
        <v>5276036.6193630518</v>
      </c>
    </row>
    <row r="4" spans="1:91" x14ac:dyDescent="0.25">
      <c r="A4" s="44" t="s">
        <v>89</v>
      </c>
      <c r="B4" s="44">
        <v>0</v>
      </c>
      <c r="C4" s="44">
        <v>0</v>
      </c>
      <c r="D4" s="44">
        <v>0</v>
      </c>
      <c r="E4" s="44">
        <v>0</v>
      </c>
      <c r="F4" s="44">
        <v>0</v>
      </c>
      <c r="G4" s="44">
        <v>0</v>
      </c>
      <c r="H4" s="44">
        <v>0</v>
      </c>
      <c r="I4" s="44">
        <v>0</v>
      </c>
      <c r="J4" s="44">
        <v>0</v>
      </c>
      <c r="K4" s="44">
        <v>0</v>
      </c>
      <c r="L4" s="44">
        <v>0</v>
      </c>
      <c r="M4" s="44">
        <v>0</v>
      </c>
      <c r="N4" s="44">
        <v>0</v>
      </c>
      <c r="O4" s="44">
        <v>0</v>
      </c>
      <c r="P4" s="44">
        <v>0</v>
      </c>
      <c r="Q4" s="44">
        <v>0</v>
      </c>
      <c r="R4" s="44">
        <v>0</v>
      </c>
      <c r="S4" s="44">
        <v>0</v>
      </c>
      <c r="T4" s="44">
        <v>0</v>
      </c>
      <c r="U4" s="44">
        <v>0</v>
      </c>
      <c r="V4" s="44">
        <v>0</v>
      </c>
      <c r="W4" s="44">
        <v>0</v>
      </c>
      <c r="X4" s="44">
        <v>0</v>
      </c>
      <c r="Y4" s="44">
        <v>0</v>
      </c>
      <c r="Z4" s="44">
        <v>0</v>
      </c>
      <c r="AA4" s="44">
        <v>0</v>
      </c>
      <c r="AB4" s="44">
        <v>0</v>
      </c>
      <c r="AC4" s="44">
        <v>0</v>
      </c>
      <c r="AD4" s="44">
        <v>0</v>
      </c>
      <c r="AE4" s="44">
        <v>0</v>
      </c>
      <c r="AF4" s="44">
        <v>270161.24955538806</v>
      </c>
      <c r="AG4" s="44">
        <v>534967.18121228588</v>
      </c>
      <c r="AH4" s="44">
        <v>794575.46729436051</v>
      </c>
      <c r="AI4" s="44">
        <v>1049137.6506541937</v>
      </c>
      <c r="AJ4" s="44">
        <v>1298799.4396584283</v>
      </c>
      <c r="AK4" s="44">
        <v>1543700.9862996873</v>
      </c>
      <c r="AL4" s="44">
        <v>1783977.1485506233</v>
      </c>
      <c r="AM4" s="44">
        <v>2019757.7379920268</v>
      </c>
      <c r="AN4" s="44">
        <v>2251167.7536703693</v>
      </c>
      <c r="AO4" s="44">
        <v>2478327.603069996</v>
      </c>
      <c r="AP4" s="44">
        <v>2621817.0316209975</v>
      </c>
      <c r="AQ4" s="44">
        <v>2913751.5380588663</v>
      </c>
      <c r="AR4" s="44">
        <v>3281340.6865054397</v>
      </c>
      <c r="AS4" s="44">
        <v>3066287.3244988308</v>
      </c>
      <c r="AT4" s="44">
        <v>3453257.3071962814</v>
      </c>
      <c r="AU4" s="44">
        <v>4019022.8433644911</v>
      </c>
      <c r="AV4" s="44">
        <v>4818734.9040552219</v>
      </c>
      <c r="AW4" s="44">
        <v>6331225.2625504266</v>
      </c>
      <c r="AX4" s="44">
        <v>7184411.7113961307</v>
      </c>
      <c r="AY4" s="44">
        <v>8025387.3916528122</v>
      </c>
      <c r="AZ4" s="44">
        <v>8854412.5807904359</v>
      </c>
      <c r="BA4" s="44">
        <v>9671740.2112404648</v>
      </c>
      <c r="BB4" s="44">
        <v>10477616.1276772</v>
      </c>
      <c r="BC4" s="44">
        <v>11272279.333560033</v>
      </c>
      <c r="BD4" s="44">
        <v>12055962.227455787</v>
      </c>
      <c r="BE4" s="44">
        <v>12828890.829632103</v>
      </c>
      <c r="BF4" s="44">
        <v>13591284.999385903</v>
      </c>
      <c r="BG4" s="44">
        <v>14343358.643545993</v>
      </c>
      <c r="BH4" s="44">
        <v>15085318.644881405</v>
      </c>
      <c r="BI4" s="44">
        <v>14984577.441109072</v>
      </c>
      <c r="BJ4" s="44">
        <v>14885172.830269817</v>
      </c>
      <c r="BK4" s="44">
        <v>14787078.387610566</v>
      </c>
      <c r="BL4" s="44">
        <v>14690268.380382566</v>
      </c>
      <c r="BM4" s="44">
        <v>14594717.745336197</v>
      </c>
      <c r="BN4" s="44">
        <v>14500402.067088399</v>
      </c>
      <c r="BO4" s="44">
        <v>14407297.557323486</v>
      </c>
      <c r="BP4" s="44">
        <v>14315381.03479014</v>
      </c>
      <c r="BQ4" s="44">
        <v>14224629.90605926</v>
      </c>
      <c r="BR4" s="44">
        <v>14135022.147009073</v>
      </c>
      <c r="BS4" s="44">
        <v>14046536.285005707</v>
      </c>
      <c r="BT4" s="44">
        <v>13959151.381748881</v>
      </c>
      <c r="BU4" s="44">
        <v>13872847.01675394</v>
      </c>
      <c r="BV4" s="44">
        <v>13787603.271442901</v>
      </c>
      <c r="BW4" s="44">
        <v>13703400.713818418</v>
      </c>
      <c r="BX4" s="44">
        <v>13620220.383695945</v>
      </c>
      <c r="BY4" s="44">
        <v>13538043.77847049</v>
      </c>
      <c r="BZ4" s="44">
        <v>13456852.839395542</v>
      </c>
      <c r="CA4" s="44">
        <v>13376629.938352767</v>
      </c>
      <c r="CB4" s="44">
        <v>13297357.865092173</v>
      </c>
      <c r="CC4" s="44">
        <v>13219019.814923245</v>
      </c>
      <c r="CD4" s="44">
        <v>13141599.376838677</v>
      </c>
      <c r="CE4" s="44">
        <v>13065080.522052968</v>
      </c>
      <c r="CF4" s="44">
        <v>12989447.592939148</v>
      </c>
      <c r="CG4" s="44">
        <v>12914685.292347528</v>
      </c>
      <c r="CH4" s="44">
        <v>12840778.673291234</v>
      </c>
      <c r="CI4" s="44">
        <v>12767713.128983853</v>
      </c>
      <c r="CJ4" s="44">
        <v>12695474.383215312</v>
      </c>
      <c r="CK4" s="44">
        <v>12624048.481052591</v>
      </c>
      <c r="CL4" s="44">
        <v>12553421.779852627</v>
      </c>
      <c r="CM4" s="44">
        <v>12483580.940575207</v>
      </c>
    </row>
    <row r="5" spans="1:91" x14ac:dyDescent="0.25">
      <c r="A5" s="44" t="s">
        <v>75</v>
      </c>
      <c r="B5" s="44">
        <v>0</v>
      </c>
      <c r="C5" s="44">
        <v>0</v>
      </c>
      <c r="D5" s="44">
        <v>0</v>
      </c>
      <c r="E5" s="44">
        <v>0</v>
      </c>
      <c r="F5" s="44">
        <v>0</v>
      </c>
      <c r="G5" s="44">
        <v>0</v>
      </c>
      <c r="H5" s="44">
        <v>0</v>
      </c>
      <c r="I5" s="44">
        <v>0</v>
      </c>
      <c r="J5" s="44">
        <v>0</v>
      </c>
      <c r="K5" s="44">
        <v>0</v>
      </c>
      <c r="L5" s="44">
        <v>0</v>
      </c>
      <c r="M5" s="44">
        <v>0</v>
      </c>
      <c r="N5" s="44">
        <v>0</v>
      </c>
      <c r="O5" s="44">
        <v>0</v>
      </c>
      <c r="P5" s="44">
        <v>0</v>
      </c>
      <c r="Q5" s="44">
        <v>0</v>
      </c>
      <c r="R5" s="44">
        <v>0</v>
      </c>
      <c r="S5" s="44">
        <v>0</v>
      </c>
      <c r="T5" s="44">
        <v>0</v>
      </c>
      <c r="U5" s="44">
        <v>0</v>
      </c>
      <c r="V5" s="44">
        <v>0</v>
      </c>
      <c r="W5" s="44">
        <v>0</v>
      </c>
      <c r="X5" s="44">
        <v>0</v>
      </c>
      <c r="Y5" s="44">
        <v>0</v>
      </c>
      <c r="Z5" s="44">
        <v>0</v>
      </c>
      <c r="AA5" s="44">
        <v>0</v>
      </c>
      <c r="AB5" s="44">
        <v>0</v>
      </c>
      <c r="AC5" s="44">
        <v>0</v>
      </c>
      <c r="AD5" s="44">
        <v>0</v>
      </c>
      <c r="AE5" s="44">
        <v>0</v>
      </c>
      <c r="AF5" s="44">
        <v>194049.07492341602</v>
      </c>
      <c r="AG5" s="44">
        <v>381255.24497308611</v>
      </c>
      <c r="AH5" s="44">
        <v>561974.19877558958</v>
      </c>
      <c r="AI5" s="44">
        <v>736537.39359258232</v>
      </c>
      <c r="AJ5" s="44">
        <v>905254.08422466356</v>
      </c>
      <c r="AK5" s="44">
        <v>1068413.1514155138</v>
      </c>
      <c r="AL5" s="44">
        <v>1226284.7524977517</v>
      </c>
      <c r="AM5" s="44">
        <v>1379121.8141210626</v>
      </c>
      <c r="AN5" s="44">
        <v>1527161.3844119962</v>
      </c>
      <c r="AO5" s="44">
        <v>1670625.8597701294</v>
      </c>
      <c r="AP5" s="44">
        <v>1756440.1693223289</v>
      </c>
      <c r="AQ5" s="44">
        <v>1940254.0818755243</v>
      </c>
      <c r="AR5" s="44">
        <v>2172174.8990216735</v>
      </c>
      <c r="AS5" s="44">
        <v>2018151.3242159788</v>
      </c>
      <c r="AT5" s="44">
        <v>2260086.9140459197</v>
      </c>
      <c r="AU5" s="44">
        <v>2615940.6269577206</v>
      </c>
      <c r="AV5" s="44">
        <v>3132063.5329496893</v>
      </c>
      <c r="AW5" s="44">
        <v>4109463.2979516694</v>
      </c>
      <c r="AX5" s="44">
        <v>4656909.8066009879</v>
      </c>
      <c r="AY5" s="44">
        <v>5195066.7732302053</v>
      </c>
      <c r="AZ5" s="44">
        <v>5724168.6579570202</v>
      </c>
      <c r="BA5" s="44">
        <v>6244442.0966272661</v>
      </c>
      <c r="BB5" s="44">
        <v>6756106.224498447</v>
      </c>
      <c r="BC5" s="44">
        <v>7259372.9839865956</v>
      </c>
      <c r="BD5" s="44">
        <v>7754447.4173842845</v>
      </c>
      <c r="BE5" s="44">
        <v>8241527.9453992406</v>
      </c>
      <c r="BF5" s="44">
        <v>8720806.6323083751</v>
      </c>
      <c r="BG5" s="44">
        <v>9192469.4384717569</v>
      </c>
      <c r="BH5" s="44">
        <v>9656695.6468499955</v>
      </c>
      <c r="BI5" s="44">
        <v>9581171.860664973</v>
      </c>
      <c r="BJ5" s="44">
        <v>9506820.2310099155</v>
      </c>
      <c r="BK5" s="44">
        <v>9433613.6795762256</v>
      </c>
      <c r="BL5" s="44">
        <v>9361525.9557396863</v>
      </c>
      <c r="BM5" s="44">
        <v>9290531.605176175</v>
      </c>
      <c r="BN5" s="44">
        <v>9220605.9398947004</v>
      </c>
      <c r="BO5" s="44">
        <v>9151725.0096136183</v>
      </c>
      <c r="BP5" s="44">
        <v>9083865.5744102951</v>
      </c>
      <c r="BQ5" s="44">
        <v>9017005.078578623</v>
      </c>
      <c r="BR5" s="44">
        <v>8951121.6256326288</v>
      </c>
      <c r="BS5" s="44">
        <v>8886193.9543979298</v>
      </c>
      <c r="BT5" s="44">
        <v>8822201.4161362629</v>
      </c>
      <c r="BU5" s="44">
        <v>8759123.952651307</v>
      </c>
      <c r="BV5" s="44">
        <v>8696942.0753271487</v>
      </c>
      <c r="BW5" s="44">
        <v>8635636.8450532295</v>
      </c>
      <c r="BX5" s="44">
        <v>8575189.8529924583</v>
      </c>
      <c r="BY5" s="44">
        <v>8515583.2021513972</v>
      </c>
      <c r="BZ5" s="44">
        <v>8456799.4897137899</v>
      </c>
      <c r="CA5" s="44">
        <v>8398821.7901007663</v>
      </c>
      <c r="CB5" s="44">
        <v>8341633.6387231695</v>
      </c>
      <c r="CC5" s="44">
        <v>8285219.0163931036</v>
      </c>
      <c r="CD5" s="44">
        <v>8229562.3343638591</v>
      </c>
      <c r="CE5" s="44">
        <v>8174648.4199687336</v>
      </c>
      <c r="CF5" s="44">
        <v>8120462.5028310474</v>
      </c>
      <c r="CG5" s="44">
        <v>8066990.2016189592</v>
      </c>
      <c r="CH5" s="44">
        <v>8014217.5113202166</v>
      </c>
      <c r="CI5" s="44">
        <v>7962130.7910130639</v>
      </c>
      <c r="CJ5" s="44">
        <v>7910716.7521110447</v>
      </c>
      <c r="CK5" s="44">
        <v>7859962.4470602227</v>
      </c>
      <c r="CL5" s="44">
        <v>7809855.2584688356</v>
      </c>
      <c r="CM5" s="44">
        <v>7760382.8886500224</v>
      </c>
    </row>
    <row r="6" spans="1:91" x14ac:dyDescent="0.25">
      <c r="A6" s="44" t="s">
        <v>76</v>
      </c>
      <c r="B6" s="44">
        <v>0</v>
      </c>
      <c r="C6" s="44">
        <v>0</v>
      </c>
      <c r="D6" s="44">
        <v>0</v>
      </c>
      <c r="E6" s="44">
        <v>0</v>
      </c>
      <c r="F6" s="44">
        <v>0</v>
      </c>
      <c r="G6" s="44">
        <v>0</v>
      </c>
      <c r="H6" s="44">
        <v>0</v>
      </c>
      <c r="I6" s="44">
        <v>0</v>
      </c>
      <c r="J6" s="44">
        <v>0</v>
      </c>
      <c r="K6" s="44">
        <v>0</v>
      </c>
      <c r="L6" s="44">
        <v>0</v>
      </c>
      <c r="M6" s="44">
        <v>0</v>
      </c>
      <c r="N6" s="44">
        <v>0</v>
      </c>
      <c r="O6" s="44">
        <v>0</v>
      </c>
      <c r="P6" s="44">
        <v>0</v>
      </c>
      <c r="Q6" s="44">
        <v>0</v>
      </c>
      <c r="R6" s="44">
        <v>0</v>
      </c>
      <c r="S6" s="44">
        <v>0</v>
      </c>
      <c r="T6" s="44">
        <v>0</v>
      </c>
      <c r="U6" s="44">
        <v>0</v>
      </c>
      <c r="V6" s="44">
        <v>0</v>
      </c>
      <c r="W6" s="44">
        <v>0</v>
      </c>
      <c r="X6" s="44">
        <v>0</v>
      </c>
      <c r="Y6" s="44">
        <v>0</v>
      </c>
      <c r="Z6" s="44">
        <v>0</v>
      </c>
      <c r="AA6" s="44">
        <v>0</v>
      </c>
      <c r="AB6" s="44">
        <v>0</v>
      </c>
      <c r="AC6" s="44">
        <v>0</v>
      </c>
      <c r="AD6" s="44">
        <v>0</v>
      </c>
      <c r="AE6" s="44">
        <v>0</v>
      </c>
      <c r="AF6" s="44">
        <v>340168.03052168625</v>
      </c>
      <c r="AG6" s="44">
        <v>669268.5683244575</v>
      </c>
      <c r="AH6" s="44">
        <v>987833.09489007608</v>
      </c>
      <c r="AI6" s="44">
        <v>1296359.5975515635</v>
      </c>
      <c r="AJ6" s="44">
        <v>1595315.1670841221</v>
      </c>
      <c r="AK6" s="44">
        <v>1885138.3572454581</v>
      </c>
      <c r="AL6" s="44">
        <v>2166241.3313341513</v>
      </c>
      <c r="AM6" s="44">
        <v>2439011.8178624194</v>
      </c>
      <c r="AN6" s="44">
        <v>2703814.8948579407</v>
      </c>
      <c r="AO6" s="44">
        <v>2960994.620062171</v>
      </c>
      <c r="AP6" s="44">
        <v>3116337.3174925712</v>
      </c>
      <c r="AQ6" s="44">
        <v>3445952.3433444318</v>
      </c>
      <c r="AR6" s="44">
        <v>3861645.979367699</v>
      </c>
      <c r="AS6" s="44">
        <v>3591256.0607808442</v>
      </c>
      <c r="AT6" s="44">
        <v>4025513.0527243656</v>
      </c>
      <c r="AU6" s="44">
        <v>4663547.2756360602</v>
      </c>
      <c r="AV6" s="44">
        <v>5585113.6709762039</v>
      </c>
      <c r="AW6" s="44">
        <v>7329892.2583465688</v>
      </c>
      <c r="AX6" s="44">
        <v>8308439.6686796052</v>
      </c>
      <c r="AY6" s="44">
        <v>9270861.8871248569</v>
      </c>
      <c r="AZ6" s="44">
        <v>10217554.239816897</v>
      </c>
      <c r="BA6" s="44">
        <v>11148899.235185772</v>
      </c>
      <c r="BB6" s="44">
        <v>12065267.079267308</v>
      </c>
      <c r="BC6" s="44">
        <v>12967016.166351406</v>
      </c>
      <c r="BD6" s="44">
        <v>13854493.546334287</v>
      </c>
      <c r="BE6" s="44">
        <v>14728035.370054984</v>
      </c>
      <c r="BF6" s="44">
        <v>15587967.31381667</v>
      </c>
      <c r="BG6" s="44">
        <v>16434604.984219169</v>
      </c>
      <c r="BH6" s="44">
        <v>17268252.848655928</v>
      </c>
      <c r="BI6" s="44">
        <v>17136804.164852947</v>
      </c>
      <c r="BJ6" s="44">
        <v>17007341.579080597</v>
      </c>
      <c r="BK6" s="44">
        <v>16879820.416009162</v>
      </c>
      <c r="BL6" s="44">
        <v>16754197.330240795</v>
      </c>
      <c r="BM6" s="44">
        <v>16630430.257186987</v>
      </c>
      <c r="BN6" s="44">
        <v>16508478.366107291</v>
      </c>
      <c r="BO6" s="44">
        <v>16388302.015199296</v>
      </c>
      <c r="BP6" s="44">
        <v>16269862.708635932</v>
      </c>
      <c r="BQ6" s="44">
        <v>16153123.05545246</v>
      </c>
      <c r="BR6" s="44">
        <v>16038046.73019072</v>
      </c>
      <c r="BS6" s="44">
        <v>15924598.435213812</v>
      </c>
      <c r="BT6" s="44">
        <v>15812743.864608934</v>
      </c>
      <c r="BU6" s="44">
        <v>15702449.669600913</v>
      </c>
      <c r="BV6" s="44">
        <v>15593683.425403144</v>
      </c>
      <c r="BW6" s="44">
        <v>15486413.599436769</v>
      </c>
      <c r="BX6" s="44">
        <v>15380609.520852553</v>
      </c>
      <c r="BY6" s="44">
        <v>15276241.351293752</v>
      </c>
      <c r="BZ6" s="44">
        <v>15173280.056841247</v>
      </c>
      <c r="CA6" s="44">
        <v>15071697.381085629</v>
      </c>
      <c r="CB6" s="44">
        <v>14971465.81927379</v>
      </c>
      <c r="CC6" s="44">
        <v>14872558.593480274</v>
      </c>
      <c r="CD6" s="44">
        <v>14774949.628756328</v>
      </c>
      <c r="CE6" s="44">
        <v>14678613.530212061</v>
      </c>
      <c r="CF6" s="44">
        <v>14583525.560989348</v>
      </c>
      <c r="CG6" s="44">
        <v>14489661.621085387</v>
      </c>
      <c r="CH6" s="44">
        <v>14396998.226988804</v>
      </c>
      <c r="CI6" s="44">
        <v>14305512.492092194</v>
      </c>
      <c r="CJ6" s="44">
        <v>14215182.1078467</v>
      </c>
      <c r="CK6" s="44">
        <v>14125985.325626187</v>
      </c>
      <c r="CL6" s="44">
        <v>14037900.939269852</v>
      </c>
      <c r="CM6" s="44">
        <v>13950908.268273998</v>
      </c>
    </row>
    <row r="7" spans="1:91" x14ac:dyDescent="0.25">
      <c r="A7" s="44" t="s">
        <v>77</v>
      </c>
      <c r="B7" s="44">
        <v>0</v>
      </c>
      <c r="C7" s="44">
        <v>0</v>
      </c>
      <c r="D7" s="44">
        <v>0</v>
      </c>
      <c r="E7" s="44">
        <v>0</v>
      </c>
      <c r="F7" s="44">
        <v>0</v>
      </c>
      <c r="G7" s="44">
        <v>0</v>
      </c>
      <c r="H7" s="44">
        <v>0</v>
      </c>
      <c r="I7" s="44">
        <v>0</v>
      </c>
      <c r="J7" s="44">
        <v>0</v>
      </c>
      <c r="K7" s="44">
        <v>0</v>
      </c>
      <c r="L7" s="44">
        <v>0</v>
      </c>
      <c r="M7" s="44">
        <v>0</v>
      </c>
      <c r="N7" s="44">
        <v>0</v>
      </c>
      <c r="O7" s="44">
        <v>0</v>
      </c>
      <c r="P7" s="44">
        <v>0</v>
      </c>
      <c r="Q7" s="44">
        <v>0</v>
      </c>
      <c r="R7" s="44">
        <v>0</v>
      </c>
      <c r="S7" s="44">
        <v>0</v>
      </c>
      <c r="T7" s="44">
        <v>0</v>
      </c>
      <c r="U7" s="44">
        <v>0</v>
      </c>
      <c r="V7" s="44">
        <v>0</v>
      </c>
      <c r="W7" s="44">
        <v>0</v>
      </c>
      <c r="X7" s="44">
        <v>0</v>
      </c>
      <c r="Y7" s="44">
        <v>0</v>
      </c>
      <c r="Z7" s="44">
        <v>0</v>
      </c>
      <c r="AA7" s="44">
        <v>0</v>
      </c>
      <c r="AB7" s="44">
        <v>0</v>
      </c>
      <c r="AC7" s="44">
        <v>0</v>
      </c>
      <c r="AD7" s="44">
        <v>0</v>
      </c>
      <c r="AE7" s="44">
        <v>0</v>
      </c>
      <c r="AF7" s="44">
        <v>25254.417684758395</v>
      </c>
      <c r="AG7" s="44">
        <v>50156.792863272909</v>
      </c>
      <c r="AH7" s="44">
        <v>74714.435707804325</v>
      </c>
      <c r="AI7" s="44">
        <v>98934.455387324124</v>
      </c>
      <c r="AJ7" s="44">
        <v>122823.76692892735</v>
      </c>
      <c r="AK7" s="44">
        <v>146389.09780008771</v>
      </c>
      <c r="AL7" s="44">
        <v>169636.99422491551</v>
      </c>
      <c r="AM7" s="44">
        <v>192573.827246876</v>
      </c>
      <c r="AN7" s="44">
        <v>215205.79854976168</v>
      </c>
      <c r="AO7" s="44">
        <v>237538.94604809227</v>
      </c>
      <c r="AP7" s="44">
        <v>254811.94858238936</v>
      </c>
      <c r="AQ7" s="44">
        <v>295993.59148636641</v>
      </c>
      <c r="AR7" s="44">
        <v>362040.28940787079</v>
      </c>
      <c r="AS7" s="44">
        <v>394983.1347717726</v>
      </c>
      <c r="AT7" s="44">
        <v>449369.3348682482</v>
      </c>
      <c r="AU7" s="44">
        <v>546283.92762449128</v>
      </c>
      <c r="AV7" s="44">
        <v>697057.22761212033</v>
      </c>
      <c r="AW7" s="44">
        <v>953706.97207503149</v>
      </c>
      <c r="AX7" s="44">
        <v>1040252.2137375728</v>
      </c>
      <c r="AY7" s="44">
        <v>1124810.4473007186</v>
      </c>
      <c r="AZ7" s="44">
        <v>1207449.3262558738</v>
      </c>
      <c r="BA7" s="44">
        <v>1288233.4672793671</v>
      </c>
      <c r="BB7" s="44">
        <v>1367224.6187363716</v>
      </c>
      <c r="BC7" s="44">
        <v>1444481.8180882216</v>
      </c>
      <c r="BD7" s="44">
        <v>1520061.5390464251</v>
      </c>
      <c r="BE7" s="44">
        <v>1594017.8292441901</v>
      </c>
      <c r="BF7" s="44">
        <v>1666402.4391307861</v>
      </c>
      <c r="BG7" s="44">
        <v>1737264.9427347202</v>
      </c>
      <c r="BH7" s="44">
        <v>1806652.828141141</v>
      </c>
      <c r="BI7" s="44">
        <v>1788048.8516499852</v>
      </c>
      <c r="BJ7" s="44">
        <v>1769824.1181677091</v>
      </c>
      <c r="BK7" s="44">
        <v>1751967.1483655686</v>
      </c>
      <c r="BL7" s="44">
        <v>1734466.9215783433</v>
      </c>
      <c r="BM7" s="44">
        <v>1717312.8531231727</v>
      </c>
      <c r="BN7" s="44">
        <v>1700494.7729511284</v>
      </c>
      <c r="BO7" s="44">
        <v>1684002.9055410421</v>
      </c>
      <c r="BP7" s="44">
        <v>1667827.8509520674</v>
      </c>
      <c r="BQ7" s="44">
        <v>1651960.566957809</v>
      </c>
      <c r="BR7" s="44">
        <v>1636392.3521906671</v>
      </c>
      <c r="BS7" s="44">
        <v>1621114.8302303809</v>
      </c>
      <c r="BT7" s="44">
        <v>1606119.9345756292</v>
      </c>
      <c r="BU7" s="44">
        <v>1591399.894442044</v>
      </c>
      <c r="BV7" s="44">
        <v>1576947.2213340942</v>
      </c>
      <c r="BW7" s="44">
        <v>1562754.6963420871</v>
      </c>
      <c r="BX7" s="44">
        <v>1548815.358119016</v>
      </c>
      <c r="BY7" s="44">
        <v>1535122.4914951741</v>
      </c>
      <c r="BZ7" s="44">
        <v>1521669.6166914189</v>
      </c>
      <c r="CA7" s="44">
        <v>1508450.4790946788</v>
      </c>
      <c r="CB7" s="44">
        <v>1495459.0395618058</v>
      </c>
      <c r="CC7" s="44">
        <v>1482689.4652201966</v>
      </c>
      <c r="CD7" s="44">
        <v>1470136.1207357359</v>
      </c>
      <c r="CE7" s="44">
        <v>1457793.5600206037</v>
      </c>
      <c r="CF7" s="44">
        <v>1445656.5183553074</v>
      </c>
      <c r="CG7" s="44">
        <v>1433719.9049009974</v>
      </c>
      <c r="CH7" s="44">
        <v>1421978.7955796972</v>
      </c>
      <c r="CI7" s="44">
        <v>1410428.4263015226</v>
      </c>
      <c r="CJ7" s="44">
        <v>1399064.1865193259</v>
      </c>
      <c r="CK7" s="44">
        <v>1387881.6130924399</v>
      </c>
      <c r="CL7" s="44">
        <v>1376876.3844423676</v>
      </c>
      <c r="CM7" s="44">
        <v>1366044.3149843419</v>
      </c>
    </row>
    <row r="8" spans="1:91" x14ac:dyDescent="0.25">
      <c r="A8" s="44" t="s">
        <v>78</v>
      </c>
      <c r="B8" s="44">
        <v>0</v>
      </c>
      <c r="C8" s="44">
        <v>0</v>
      </c>
      <c r="D8" s="44">
        <v>0</v>
      </c>
      <c r="E8" s="44">
        <v>0</v>
      </c>
      <c r="F8" s="44">
        <v>0</v>
      </c>
      <c r="G8" s="44">
        <v>0</v>
      </c>
      <c r="H8" s="44">
        <v>0</v>
      </c>
      <c r="I8" s="44">
        <v>0</v>
      </c>
      <c r="J8" s="44">
        <v>0</v>
      </c>
      <c r="K8" s="44">
        <v>0</v>
      </c>
      <c r="L8" s="44">
        <v>0</v>
      </c>
      <c r="M8" s="44">
        <v>0</v>
      </c>
      <c r="N8" s="44">
        <v>0</v>
      </c>
      <c r="O8" s="44">
        <v>0</v>
      </c>
      <c r="P8" s="44">
        <v>0</v>
      </c>
      <c r="Q8" s="44">
        <v>0</v>
      </c>
      <c r="R8" s="44">
        <v>0</v>
      </c>
      <c r="S8" s="44">
        <v>0</v>
      </c>
      <c r="T8" s="44">
        <v>0</v>
      </c>
      <c r="U8" s="44">
        <v>0</v>
      </c>
      <c r="V8" s="44">
        <v>0</v>
      </c>
      <c r="W8" s="44">
        <v>0</v>
      </c>
      <c r="X8" s="44">
        <v>0</v>
      </c>
      <c r="Y8" s="44">
        <v>0</v>
      </c>
      <c r="Z8" s="44">
        <v>0</v>
      </c>
      <c r="AA8" s="44">
        <v>0</v>
      </c>
      <c r="AB8" s="44">
        <v>0</v>
      </c>
      <c r="AC8" s="44">
        <v>0</v>
      </c>
      <c r="AD8" s="44">
        <v>0</v>
      </c>
      <c r="AE8" s="44">
        <v>0</v>
      </c>
      <c r="AF8" s="44">
        <v>3416.4412662625296</v>
      </c>
      <c r="AG8" s="44">
        <v>6832.8825325250591</v>
      </c>
      <c r="AH8" s="44">
        <v>10249.323798787587</v>
      </c>
      <c r="AI8" s="44">
        <v>13665.765065050118</v>
      </c>
      <c r="AJ8" s="44">
        <v>17082.206331312645</v>
      </c>
      <c r="AK8" s="44">
        <v>20498.647597575175</v>
      </c>
      <c r="AL8" s="44">
        <v>23915.088863837707</v>
      </c>
      <c r="AM8" s="44">
        <v>27331.530130100236</v>
      </c>
      <c r="AN8" s="44">
        <v>30747.971396362755</v>
      </c>
      <c r="AO8" s="44">
        <v>34164.412662625291</v>
      </c>
      <c r="AP8" s="44">
        <v>36890.677261253244</v>
      </c>
      <c r="AQ8" s="44">
        <v>43133.844875324197</v>
      </c>
      <c r="AR8" s="44">
        <v>53102.302593334723</v>
      </c>
      <c r="AS8" s="44">
        <v>58309.240873589188</v>
      </c>
      <c r="AT8" s="44">
        <v>66764.666817619684</v>
      </c>
      <c r="AU8" s="44">
        <v>81682.374948510493</v>
      </c>
      <c r="AV8" s="44">
        <v>105480.61411907786</v>
      </c>
      <c r="AW8" s="44">
        <v>146033.35492672073</v>
      </c>
      <c r="AX8" s="44">
        <v>161156.81907767055</v>
      </c>
      <c r="AY8" s="44">
        <v>176280.28322862033</v>
      </c>
      <c r="AZ8" s="44">
        <v>191403.74737957012</v>
      </c>
      <c r="BA8" s="44">
        <v>206527.21153051991</v>
      </c>
      <c r="BB8" s="44">
        <v>221650.67568146973</v>
      </c>
      <c r="BC8" s="44">
        <v>236774.13983241952</v>
      </c>
      <c r="BD8" s="44">
        <v>251897.60398336928</v>
      </c>
      <c r="BE8" s="44">
        <v>267021.06813431915</v>
      </c>
      <c r="BF8" s="44">
        <v>282144.53228526888</v>
      </c>
      <c r="BG8" s="44">
        <v>297267.99643621867</v>
      </c>
      <c r="BH8" s="44">
        <v>312391.45665398089</v>
      </c>
      <c r="BI8" s="44">
        <v>312391.45665398089</v>
      </c>
      <c r="BJ8" s="44">
        <v>312391.45665398089</v>
      </c>
      <c r="BK8" s="44">
        <v>312391.45665398089</v>
      </c>
      <c r="BL8" s="44">
        <v>312391.45665398089</v>
      </c>
      <c r="BM8" s="44">
        <v>312391.45665398089</v>
      </c>
      <c r="BN8" s="44">
        <v>312391.45665398089</v>
      </c>
      <c r="BO8" s="44">
        <v>312391.45665398089</v>
      </c>
      <c r="BP8" s="44">
        <v>312391.45665398089</v>
      </c>
      <c r="BQ8" s="44">
        <v>312391.45665398089</v>
      </c>
      <c r="BR8" s="44">
        <v>312391.45665398089</v>
      </c>
      <c r="BS8" s="44">
        <v>312391.45665398089</v>
      </c>
      <c r="BT8" s="44">
        <v>312391.45665398089</v>
      </c>
      <c r="BU8" s="44">
        <v>312391.45665398089</v>
      </c>
      <c r="BV8" s="44">
        <v>312391.45665398089</v>
      </c>
      <c r="BW8" s="44">
        <v>312391.45665398089</v>
      </c>
      <c r="BX8" s="44">
        <v>312391.45665398089</v>
      </c>
      <c r="BY8" s="44">
        <v>312391.45665398089</v>
      </c>
      <c r="BZ8" s="44">
        <v>312391.45665398089</v>
      </c>
      <c r="CA8" s="44">
        <v>312391.45665398089</v>
      </c>
      <c r="CB8" s="44">
        <v>312391.45665398089</v>
      </c>
      <c r="CC8" s="44">
        <v>312391.45665398089</v>
      </c>
      <c r="CD8" s="44">
        <v>312391.45665398089</v>
      </c>
      <c r="CE8" s="44">
        <v>312391.45665398089</v>
      </c>
      <c r="CF8" s="44">
        <v>312391.45665398089</v>
      </c>
      <c r="CG8" s="44">
        <v>312391.45665398089</v>
      </c>
      <c r="CH8" s="44">
        <v>312391.45665398089</v>
      </c>
      <c r="CI8" s="44">
        <v>312391.45665398089</v>
      </c>
      <c r="CJ8" s="44">
        <v>312391.45665398089</v>
      </c>
      <c r="CK8" s="44">
        <v>312391.45665398089</v>
      </c>
      <c r="CL8" s="44">
        <v>312391.45665398089</v>
      </c>
      <c r="CM8" s="44">
        <v>312391.45665398089</v>
      </c>
    </row>
    <row r="9" spans="1:91" x14ac:dyDescent="0.25">
      <c r="A9" s="44" t="s">
        <v>90</v>
      </c>
      <c r="B9" s="44">
        <v>0</v>
      </c>
      <c r="C9" s="44">
        <v>0</v>
      </c>
      <c r="D9" s="44">
        <v>0</v>
      </c>
      <c r="E9" s="44">
        <v>0</v>
      </c>
      <c r="F9" s="44">
        <v>0</v>
      </c>
      <c r="G9" s="44">
        <v>0</v>
      </c>
      <c r="H9" s="44">
        <v>0</v>
      </c>
      <c r="I9" s="44">
        <v>0</v>
      </c>
      <c r="J9" s="44">
        <v>0</v>
      </c>
      <c r="K9" s="44">
        <v>0</v>
      </c>
      <c r="L9" s="44">
        <v>0</v>
      </c>
      <c r="M9" s="44">
        <v>0</v>
      </c>
      <c r="N9" s="44">
        <v>0</v>
      </c>
      <c r="O9" s="44">
        <v>0</v>
      </c>
      <c r="P9" s="44">
        <v>0</v>
      </c>
      <c r="Q9" s="44">
        <v>0</v>
      </c>
      <c r="R9" s="44">
        <v>0</v>
      </c>
      <c r="S9" s="44">
        <v>0</v>
      </c>
      <c r="T9" s="44">
        <v>0</v>
      </c>
      <c r="U9" s="44">
        <v>0</v>
      </c>
      <c r="V9" s="44">
        <v>0</v>
      </c>
      <c r="W9" s="44">
        <v>0</v>
      </c>
      <c r="X9" s="44">
        <v>0</v>
      </c>
      <c r="Y9" s="44">
        <v>0</v>
      </c>
      <c r="Z9" s="44">
        <v>0</v>
      </c>
      <c r="AA9" s="44">
        <v>0</v>
      </c>
      <c r="AB9" s="44">
        <v>0</v>
      </c>
      <c r="AC9" s="44">
        <v>0</v>
      </c>
      <c r="AD9" s="44">
        <v>0</v>
      </c>
      <c r="AE9" s="44">
        <v>0</v>
      </c>
      <c r="AF9" s="44">
        <v>213230.09957228223</v>
      </c>
      <c r="AG9" s="44">
        <v>420704.17507313489</v>
      </c>
      <c r="AH9" s="44">
        <v>622652.19343575917</v>
      </c>
      <c r="AI9" s="44">
        <v>819292.03228668054</v>
      </c>
      <c r="AJ9" s="44">
        <v>1010830.2640555844</v>
      </c>
      <c r="AK9" s="44">
        <v>1197462.8798380368</v>
      </c>
      <c r="AL9" s="44">
        <v>1379375.9583434146</v>
      </c>
      <c r="AM9" s="44">
        <v>1556746.2847277294</v>
      </c>
      <c r="AN9" s="44">
        <v>1729741.9236374951</v>
      </c>
      <c r="AO9" s="44">
        <v>1898522.750369214</v>
      </c>
      <c r="AP9" s="44">
        <v>2350761.9603452343</v>
      </c>
      <c r="AQ9" s="44">
        <v>3026354.6395304766</v>
      </c>
      <c r="AR9" s="44">
        <v>3996955.4153171079</v>
      </c>
      <c r="AS9" s="44">
        <v>5002175.2293081218</v>
      </c>
      <c r="AT9" s="44">
        <v>7690715.7807354275</v>
      </c>
      <c r="AU9" s="44">
        <v>12604336.230533773</v>
      </c>
      <c r="AV9" s="44">
        <v>16922281.886250038</v>
      </c>
      <c r="AW9" s="44">
        <v>25257773.699198831</v>
      </c>
      <c r="AX9" s="44">
        <v>29340683.976885021</v>
      </c>
      <c r="AY9" s="44">
        <v>33343110.449410386</v>
      </c>
      <c r="AZ9" s="44">
        <v>37267409.678918391</v>
      </c>
      <c r="BA9" s="44">
        <v>41115847.116749823</v>
      </c>
      <c r="BB9" s="44">
        <v>44890601.464515015</v>
      </c>
      <c r="BC9" s="44">
        <v>48593768.787046976</v>
      </c>
      <c r="BD9" s="44">
        <v>52227366.393550143</v>
      </c>
      <c r="BE9" s="44">
        <v>55793336.50204441</v>
      </c>
      <c r="BF9" s="44">
        <v>59293549.701090828</v>
      </c>
      <c r="BG9" s="44">
        <v>62729808.221763119</v>
      </c>
      <c r="BH9" s="44">
        <v>66103840.183358125</v>
      </c>
      <c r="BI9" s="44">
        <v>65510763.484445624</v>
      </c>
      <c r="BJ9" s="44">
        <v>64928234.198734052</v>
      </c>
      <c r="BK9" s="44">
        <v>64355973.439660788</v>
      </c>
      <c r="BL9" s="44">
        <v>63793712.066900119</v>
      </c>
      <c r="BM9" s="44">
        <v>63241190.264299132</v>
      </c>
      <c r="BN9" s="44">
        <v>62698157.139558248</v>
      </c>
      <c r="BO9" s="44">
        <v>62164370.344360888</v>
      </c>
      <c r="BP9" s="44">
        <v>61639595.713743515</v>
      </c>
      <c r="BQ9" s="44">
        <v>61123606.92357906</v>
      </c>
      <c r="BR9" s="44">
        <v>60616185.165120609</v>
      </c>
      <c r="BS9" s="44">
        <v>60117118.835622638</v>
      </c>
      <c r="BT9" s="44">
        <v>59626203.244120426</v>
      </c>
      <c r="BU9" s="44">
        <v>59143240.331508331</v>
      </c>
      <c r="BV9" s="44">
        <v>58668038.404112719</v>
      </c>
      <c r="BW9" s="44">
        <v>58200411.880006559</v>
      </c>
      <c r="BX9" s="44">
        <v>57740181.047360487</v>
      </c>
      <c r="BY9" s="44">
        <v>57287171.83416906</v>
      </c>
      <c r="BZ9" s="44">
        <v>56841215.588732734</v>
      </c>
      <c r="CA9" s="44">
        <v>56402148.870313503</v>
      </c>
      <c r="CB9" s="44">
        <v>55969813.249418885</v>
      </c>
      <c r="CC9" s="44">
        <v>55544055.117200993</v>
      </c>
      <c r="CD9" s="44">
        <v>55124725.503489397</v>
      </c>
      <c r="CE9" s="44">
        <v>54711679.903004691</v>
      </c>
      <c r="CF9" s="44">
        <v>54304778.10932707</v>
      </c>
      <c r="CG9" s="44">
        <v>53903884.056219049</v>
      </c>
      <c r="CH9" s="44">
        <v>53508865.665924914</v>
      </c>
      <c r="CI9" s="44">
        <v>53119594.704092145</v>
      </c>
      <c r="CJ9" s="44">
        <v>52735946.640979312</v>
      </c>
      <c r="CK9" s="44">
        <v>52357800.518635608</v>
      </c>
      <c r="CL9" s="44">
        <v>51985038.823753767</v>
      </c>
      <c r="CM9" s="44">
        <v>51617547.365916185</v>
      </c>
    </row>
    <row r="11" spans="1:91" x14ac:dyDescent="0.25">
      <c r="A11" s="44" t="s">
        <v>86</v>
      </c>
    </row>
    <row r="12" spans="1:91" x14ac:dyDescent="0.25">
      <c r="B12" s="44">
        <v>1961</v>
      </c>
      <c r="C12" s="44">
        <v>1962</v>
      </c>
      <c r="D12" s="44">
        <v>1963</v>
      </c>
      <c r="E12" s="44">
        <v>1964</v>
      </c>
      <c r="F12" s="44">
        <v>1965</v>
      </c>
      <c r="G12" s="44">
        <v>1966</v>
      </c>
      <c r="H12" s="44">
        <v>1967</v>
      </c>
      <c r="I12" s="44">
        <v>1968</v>
      </c>
      <c r="J12" s="44">
        <v>1969</v>
      </c>
      <c r="K12" s="44">
        <v>1970</v>
      </c>
      <c r="L12" s="44">
        <v>1971</v>
      </c>
      <c r="M12" s="44">
        <v>1972</v>
      </c>
      <c r="N12" s="44">
        <v>1973</v>
      </c>
      <c r="O12" s="44">
        <v>1974</v>
      </c>
      <c r="P12" s="44">
        <v>1975</v>
      </c>
      <c r="Q12" s="44">
        <v>1976</v>
      </c>
      <c r="R12" s="44">
        <v>1977</v>
      </c>
      <c r="S12" s="44">
        <v>1978</v>
      </c>
      <c r="T12" s="44">
        <v>1979</v>
      </c>
      <c r="U12" s="44">
        <v>1980</v>
      </c>
      <c r="V12" s="44">
        <v>1981</v>
      </c>
      <c r="W12" s="44">
        <v>1982</v>
      </c>
      <c r="X12" s="44">
        <v>1983</v>
      </c>
      <c r="Y12" s="44">
        <v>1984</v>
      </c>
      <c r="Z12" s="44">
        <v>1985</v>
      </c>
      <c r="AA12" s="44">
        <v>1986</v>
      </c>
      <c r="AB12" s="44">
        <v>1987</v>
      </c>
      <c r="AC12" s="44">
        <v>1988</v>
      </c>
      <c r="AD12" s="44">
        <v>1989</v>
      </c>
      <c r="AE12" s="44">
        <v>1990</v>
      </c>
      <c r="AF12" s="44">
        <v>1991</v>
      </c>
      <c r="AG12" s="44">
        <v>1992</v>
      </c>
      <c r="AH12" s="44">
        <v>1993</v>
      </c>
      <c r="AI12" s="44">
        <v>1994</v>
      </c>
      <c r="AJ12" s="44">
        <v>1995</v>
      </c>
      <c r="AK12" s="44">
        <v>1996</v>
      </c>
      <c r="AL12" s="44">
        <v>1997</v>
      </c>
      <c r="AM12" s="44">
        <v>1998</v>
      </c>
      <c r="AN12" s="44">
        <v>1999</v>
      </c>
      <c r="AO12" s="44">
        <v>2000</v>
      </c>
      <c r="AP12" s="44">
        <v>2001</v>
      </c>
      <c r="AQ12" s="44">
        <v>2002</v>
      </c>
      <c r="AR12" s="44">
        <v>2003</v>
      </c>
      <c r="AS12" s="44">
        <v>2004</v>
      </c>
      <c r="AT12" s="44">
        <v>2005</v>
      </c>
      <c r="AU12" s="44">
        <v>2006</v>
      </c>
      <c r="AV12" s="44">
        <v>2007</v>
      </c>
      <c r="AW12" s="44">
        <v>2008</v>
      </c>
      <c r="AX12" s="44">
        <v>2009</v>
      </c>
      <c r="AY12" s="44">
        <v>2010</v>
      </c>
      <c r="AZ12" s="44">
        <v>2011</v>
      </c>
      <c r="BA12" s="44">
        <v>2012</v>
      </c>
      <c r="BB12" s="44">
        <v>2013</v>
      </c>
      <c r="BC12" s="44">
        <v>2014</v>
      </c>
      <c r="BD12" s="44">
        <v>2015</v>
      </c>
      <c r="BE12" s="44">
        <v>2016</v>
      </c>
      <c r="BF12" s="44">
        <v>2017</v>
      </c>
      <c r="BG12" s="44">
        <v>2018</v>
      </c>
      <c r="BH12" s="44">
        <v>2019</v>
      </c>
      <c r="BI12" s="44">
        <v>2020</v>
      </c>
      <c r="BJ12" s="44">
        <v>2021</v>
      </c>
      <c r="BK12" s="44">
        <v>2022</v>
      </c>
      <c r="BL12" s="44">
        <v>2023</v>
      </c>
      <c r="BM12" s="44">
        <v>2024</v>
      </c>
      <c r="BN12" s="44">
        <v>2025</v>
      </c>
      <c r="BO12" s="44">
        <v>2026</v>
      </c>
      <c r="BP12" s="44">
        <v>2027</v>
      </c>
      <c r="BQ12" s="44">
        <v>2028</v>
      </c>
      <c r="BR12" s="44">
        <v>2029</v>
      </c>
      <c r="BS12" s="44">
        <v>2030</v>
      </c>
      <c r="BT12" s="44">
        <v>2031</v>
      </c>
      <c r="BU12" s="44">
        <v>2032</v>
      </c>
      <c r="BV12" s="44">
        <v>2033</v>
      </c>
      <c r="BW12" s="44">
        <v>2034</v>
      </c>
      <c r="BX12" s="44">
        <v>2035</v>
      </c>
      <c r="BY12" s="44">
        <v>2036</v>
      </c>
      <c r="BZ12" s="44">
        <v>2037</v>
      </c>
      <c r="CA12" s="44">
        <v>2038</v>
      </c>
      <c r="CB12" s="44">
        <v>2039</v>
      </c>
      <c r="CC12" s="44">
        <v>2040</v>
      </c>
      <c r="CD12" s="44">
        <v>2041</v>
      </c>
      <c r="CE12" s="44">
        <v>2042</v>
      </c>
      <c r="CF12" s="44">
        <v>2043</v>
      </c>
      <c r="CG12" s="44">
        <v>2044</v>
      </c>
      <c r="CH12" s="44">
        <v>2045</v>
      </c>
      <c r="CI12" s="44">
        <v>2046</v>
      </c>
      <c r="CJ12" s="44">
        <v>2047</v>
      </c>
      <c r="CK12" s="44">
        <v>2048</v>
      </c>
      <c r="CL12" s="44">
        <v>2049</v>
      </c>
      <c r="CM12" s="44">
        <v>2050</v>
      </c>
    </row>
    <row r="13" spans="1:91" x14ac:dyDescent="0.25">
      <c r="A13" s="44" t="s">
        <v>88</v>
      </c>
      <c r="B13" s="44">
        <f>B2*0.73</f>
        <v>0</v>
      </c>
      <c r="C13" s="44">
        <f t="shared" ref="C13:BN13" si="0">C2*0.73</f>
        <v>0</v>
      </c>
      <c r="D13" s="44">
        <f t="shared" si="0"/>
        <v>0</v>
      </c>
      <c r="E13" s="44">
        <f t="shared" si="0"/>
        <v>0</v>
      </c>
      <c r="F13" s="44">
        <f t="shared" si="0"/>
        <v>0</v>
      </c>
      <c r="G13" s="44">
        <f t="shared" si="0"/>
        <v>0</v>
      </c>
      <c r="H13" s="44">
        <f t="shared" si="0"/>
        <v>0</v>
      </c>
      <c r="I13" s="44">
        <f t="shared" si="0"/>
        <v>0</v>
      </c>
      <c r="J13" s="44">
        <f t="shared" si="0"/>
        <v>0</v>
      </c>
      <c r="K13" s="44">
        <f t="shared" si="0"/>
        <v>0</v>
      </c>
      <c r="L13" s="44">
        <f t="shared" si="0"/>
        <v>0</v>
      </c>
      <c r="M13" s="44">
        <f t="shared" si="0"/>
        <v>0</v>
      </c>
      <c r="N13" s="44">
        <f t="shared" si="0"/>
        <v>0</v>
      </c>
      <c r="O13" s="44">
        <f t="shared" si="0"/>
        <v>0</v>
      </c>
      <c r="P13" s="44">
        <f t="shared" si="0"/>
        <v>0</v>
      </c>
      <c r="Q13" s="44">
        <f t="shared" si="0"/>
        <v>0</v>
      </c>
      <c r="R13" s="44">
        <f t="shared" si="0"/>
        <v>0</v>
      </c>
      <c r="S13" s="44">
        <f t="shared" si="0"/>
        <v>0</v>
      </c>
      <c r="T13" s="44">
        <f t="shared" si="0"/>
        <v>0</v>
      </c>
      <c r="U13" s="44">
        <f t="shared" si="0"/>
        <v>0</v>
      </c>
      <c r="V13" s="44">
        <f t="shared" si="0"/>
        <v>0</v>
      </c>
      <c r="W13" s="44">
        <f t="shared" si="0"/>
        <v>0</v>
      </c>
      <c r="X13" s="44">
        <f t="shared" si="0"/>
        <v>0</v>
      </c>
      <c r="Y13" s="44">
        <f t="shared" si="0"/>
        <v>0</v>
      </c>
      <c r="Z13" s="44">
        <f t="shared" si="0"/>
        <v>0</v>
      </c>
      <c r="AA13" s="44">
        <f t="shared" si="0"/>
        <v>0</v>
      </c>
      <c r="AB13" s="44">
        <f t="shared" si="0"/>
        <v>0</v>
      </c>
      <c r="AC13" s="44">
        <f t="shared" si="0"/>
        <v>0</v>
      </c>
      <c r="AD13" s="44">
        <f t="shared" si="0"/>
        <v>0</v>
      </c>
      <c r="AE13" s="44">
        <f t="shared" si="0"/>
        <v>0</v>
      </c>
      <c r="AF13" s="44">
        <f t="shared" si="0"/>
        <v>264298.13384870189</v>
      </c>
      <c r="AG13" s="44">
        <f t="shared" si="0"/>
        <v>520633.93324715138</v>
      </c>
      <c r="AH13" s="44">
        <f t="shared" si="0"/>
        <v>769361.87263473251</v>
      </c>
      <c r="AI13" s="44">
        <f t="shared" si="0"/>
        <v>1010815.693040224</v>
      </c>
      <c r="AJ13" s="44">
        <f t="shared" si="0"/>
        <v>1245309.8961211501</v>
      </c>
      <c r="AK13" s="44">
        <f t="shared" si="0"/>
        <v>1473141.1108468894</v>
      </c>
      <c r="AL13" s="44">
        <f t="shared" si="0"/>
        <v>1694589.3453137057</v>
      </c>
      <c r="AM13" s="44">
        <f t="shared" si="0"/>
        <v>1909919.13479971</v>
      </c>
      <c r="AN13" s="44">
        <f t="shared" si="0"/>
        <v>2119380.5959568662</v>
      </c>
      <c r="AO13" s="44">
        <f t="shared" si="0"/>
        <v>2323210.3959727613</v>
      </c>
      <c r="AP13" s="44">
        <f t="shared" si="0"/>
        <v>2501128.3875601627</v>
      </c>
      <c r="AQ13" s="44">
        <f t="shared" si="0"/>
        <v>2992716.5447963728</v>
      </c>
      <c r="AR13" s="44">
        <f t="shared" si="0"/>
        <v>3870875.3137433636</v>
      </c>
      <c r="AS13" s="44">
        <f t="shared" si="0"/>
        <v>4626359.6083531128</v>
      </c>
      <c r="AT13" s="44">
        <f t="shared" si="0"/>
        <v>5253285.8776954524</v>
      </c>
      <c r="AU13" s="44">
        <f t="shared" si="0"/>
        <v>6490042.973514053</v>
      </c>
      <c r="AV13" s="44">
        <f t="shared" si="0"/>
        <v>8626704.6787839495</v>
      </c>
      <c r="AW13" s="44">
        <f t="shared" si="0"/>
        <v>12139091.505161144</v>
      </c>
      <c r="AX13" s="44">
        <f t="shared" si="0"/>
        <v>13126471.001578134</v>
      </c>
      <c r="AY13" s="44">
        <f t="shared" si="0"/>
        <v>14105284.902994657</v>
      </c>
      <c r="AZ13" s="44">
        <f t="shared" si="0"/>
        <v>15075644.188851245</v>
      </c>
      <c r="BA13" s="44">
        <f t="shared" si="0"/>
        <v>16037657.929637915</v>
      </c>
      <c r="BB13" s="44">
        <f t="shared" si="0"/>
        <v>16991433.327763122</v>
      </c>
      <c r="BC13" s="44">
        <f t="shared" si="0"/>
        <v>17937075.757377177</v>
      </c>
      <c r="BD13" s="44">
        <f t="shared" si="0"/>
        <v>18874688.803181317</v>
      </c>
      <c r="BE13" s="44">
        <f t="shared" si="0"/>
        <v>19804374.298252288</v>
      </c>
      <c r="BF13" s="44">
        <f t="shared" si="0"/>
        <v>20726232.360911638</v>
      </c>
      <c r="BG13" s="44">
        <f t="shared" si="0"/>
        <v>21640361.430667602</v>
      </c>
      <c r="BH13" s="44">
        <f t="shared" si="0"/>
        <v>22546858.967190493</v>
      </c>
      <c r="BI13" s="44">
        <f t="shared" si="0"/>
        <v>22453126.749261886</v>
      </c>
      <c r="BJ13" s="44">
        <f t="shared" si="0"/>
        <v>22360170.635508824</v>
      </c>
      <c r="BK13" s="44">
        <f t="shared" si="0"/>
        <v>22267981.026441887</v>
      </c>
      <c r="BL13" s="44">
        <f t="shared" si="0"/>
        <v>22176548.480234023</v>
      </c>
      <c r="BM13" s="44">
        <f t="shared" si="0"/>
        <v>22085863.709497008</v>
      </c>
      <c r="BN13" s="44">
        <f t="shared" si="0"/>
        <v>21995917.578136601</v>
      </c>
      <c r="BO13" s="44">
        <f t="shared" ref="BO13:CM13" si="1">BO2*0.73</f>
        <v>21906701.098284278</v>
      </c>
      <c r="BP13" s="44">
        <f t="shared" si="1"/>
        <v>21818205.427303322</v>
      </c>
      <c r="BQ13" s="44">
        <f t="shared" si="1"/>
        <v>21730421.86486721</v>
      </c>
      <c r="BR13" s="44">
        <f t="shared" si="1"/>
        <v>21643341.85010818</v>
      </c>
      <c r="BS13" s="44">
        <f t="shared" si="1"/>
        <v>21556956.95883416</v>
      </c>
      <c r="BT13" s="44">
        <f t="shared" si="1"/>
        <v>21471258.900812052</v>
      </c>
      <c r="BU13" s="44">
        <f t="shared" si="1"/>
        <v>21386239.517115533</v>
      </c>
      <c r="BV13" s="44">
        <f t="shared" si="1"/>
        <v>21301890.777535658</v>
      </c>
      <c r="BW13" s="44">
        <f t="shared" si="1"/>
        <v>21218204.778052483</v>
      </c>
      <c r="BX13" s="44">
        <f t="shared" si="1"/>
        <v>21135173.738366045</v>
      </c>
      <c r="BY13" s="44">
        <f t="shared" si="1"/>
        <v>21052789.999485102</v>
      </c>
      <c r="BZ13" s="44">
        <f t="shared" si="1"/>
        <v>20971046.021372028</v>
      </c>
      <c r="CA13" s="44">
        <f t="shared" si="1"/>
        <v>20889934.380642388</v>
      </c>
      <c r="CB13" s="44">
        <f t="shared" si="1"/>
        <v>20809447.768317673</v>
      </c>
      <c r="CC13" s="44">
        <f t="shared" si="1"/>
        <v>20729578.987629782</v>
      </c>
      <c r="CD13" s="44">
        <f t="shared" si="1"/>
        <v>20650320.951875895</v>
      </c>
      <c r="CE13" s="44">
        <f t="shared" si="1"/>
        <v>20571666.682322353</v>
      </c>
      <c r="CF13" s="44">
        <f t="shared" si="1"/>
        <v>20493609.306156244</v>
      </c>
      <c r="CG13" s="44">
        <f t="shared" si="1"/>
        <v>20416142.054483488</v>
      </c>
      <c r="CH13" s="44">
        <f t="shared" si="1"/>
        <v>20339258.260372117</v>
      </c>
      <c r="CI13" s="44">
        <f t="shared" si="1"/>
        <v>20262951.356939618</v>
      </c>
      <c r="CJ13" s="44">
        <f t="shared" si="1"/>
        <v>20187214.875483166</v>
      </c>
      <c r="CK13" s="44">
        <f t="shared" si="1"/>
        <v>20112042.443651643</v>
      </c>
      <c r="CL13" s="44">
        <f t="shared" si="1"/>
        <v>20037427.783658333</v>
      </c>
      <c r="CM13" s="44">
        <f t="shared" si="1"/>
        <v>19963364.71053325</v>
      </c>
    </row>
    <row r="14" spans="1:91" x14ac:dyDescent="0.25">
      <c r="A14" s="44" t="s">
        <v>84</v>
      </c>
      <c r="B14" s="44">
        <f>B3*0.39</f>
        <v>0</v>
      </c>
      <c r="C14" s="44">
        <f t="shared" ref="C14:BN14" si="2">C3*0.39</f>
        <v>0</v>
      </c>
      <c r="D14" s="44">
        <f t="shared" si="2"/>
        <v>0</v>
      </c>
      <c r="E14" s="44">
        <f t="shared" si="2"/>
        <v>0</v>
      </c>
      <c r="F14" s="44">
        <f t="shared" si="2"/>
        <v>0</v>
      </c>
      <c r="G14" s="44">
        <f t="shared" si="2"/>
        <v>0</v>
      </c>
      <c r="H14" s="44">
        <f t="shared" si="2"/>
        <v>0</v>
      </c>
      <c r="I14" s="44">
        <f t="shared" si="2"/>
        <v>0</v>
      </c>
      <c r="J14" s="44">
        <f t="shared" si="2"/>
        <v>0</v>
      </c>
      <c r="K14" s="44">
        <f t="shared" si="2"/>
        <v>0</v>
      </c>
      <c r="L14" s="44">
        <f t="shared" si="2"/>
        <v>0</v>
      </c>
      <c r="M14" s="44">
        <f t="shared" si="2"/>
        <v>0</v>
      </c>
      <c r="N14" s="44">
        <f t="shared" si="2"/>
        <v>0</v>
      </c>
      <c r="O14" s="44">
        <f t="shared" si="2"/>
        <v>0</v>
      </c>
      <c r="P14" s="44">
        <f t="shared" si="2"/>
        <v>0</v>
      </c>
      <c r="Q14" s="44">
        <f t="shared" si="2"/>
        <v>0</v>
      </c>
      <c r="R14" s="44">
        <f t="shared" si="2"/>
        <v>0</v>
      </c>
      <c r="S14" s="44">
        <f t="shared" si="2"/>
        <v>0</v>
      </c>
      <c r="T14" s="44">
        <f t="shared" si="2"/>
        <v>0</v>
      </c>
      <c r="U14" s="44">
        <f t="shared" si="2"/>
        <v>0</v>
      </c>
      <c r="V14" s="44">
        <f t="shared" si="2"/>
        <v>0</v>
      </c>
      <c r="W14" s="44">
        <f t="shared" si="2"/>
        <v>0</v>
      </c>
      <c r="X14" s="44">
        <f t="shared" si="2"/>
        <v>0</v>
      </c>
      <c r="Y14" s="44">
        <f t="shared" si="2"/>
        <v>0</v>
      </c>
      <c r="Z14" s="44">
        <f t="shared" si="2"/>
        <v>0</v>
      </c>
      <c r="AA14" s="44">
        <f t="shared" si="2"/>
        <v>0</v>
      </c>
      <c r="AB14" s="44">
        <f t="shared" si="2"/>
        <v>0</v>
      </c>
      <c r="AC14" s="44">
        <f t="shared" si="2"/>
        <v>0</v>
      </c>
      <c r="AD14" s="44">
        <f t="shared" si="2"/>
        <v>0</v>
      </c>
      <c r="AE14" s="44">
        <f t="shared" si="2"/>
        <v>0</v>
      </c>
      <c r="AF14" s="44">
        <f t="shared" si="2"/>
        <v>0</v>
      </c>
      <c r="AG14" s="44">
        <f t="shared" si="2"/>
        <v>0</v>
      </c>
      <c r="AH14" s="44">
        <f t="shared" si="2"/>
        <v>0</v>
      </c>
      <c r="AI14" s="44">
        <f t="shared" si="2"/>
        <v>0</v>
      </c>
      <c r="AJ14" s="44">
        <f t="shared" si="2"/>
        <v>0</v>
      </c>
      <c r="AK14" s="44">
        <f t="shared" si="2"/>
        <v>0</v>
      </c>
      <c r="AL14" s="44">
        <f t="shared" si="2"/>
        <v>0</v>
      </c>
      <c r="AM14" s="44">
        <f t="shared" si="2"/>
        <v>0</v>
      </c>
      <c r="AN14" s="44">
        <f t="shared" si="2"/>
        <v>0</v>
      </c>
      <c r="AO14" s="44">
        <f t="shared" si="2"/>
        <v>0</v>
      </c>
      <c r="AP14" s="44">
        <f t="shared" si="2"/>
        <v>26902.341993431211</v>
      </c>
      <c r="AQ14" s="44">
        <f t="shared" si="2"/>
        <v>32526.606109635377</v>
      </c>
      <c r="AR14" s="44">
        <f t="shared" si="2"/>
        <v>43564.042547470432</v>
      </c>
      <c r="AS14" s="44">
        <f t="shared" si="2"/>
        <v>84536.761375307266</v>
      </c>
      <c r="AT14" s="44">
        <f t="shared" si="2"/>
        <v>271911.14066607878</v>
      </c>
      <c r="AU14" s="44">
        <f t="shared" si="2"/>
        <v>741604.83511076646</v>
      </c>
      <c r="AV14" s="44">
        <f t="shared" si="2"/>
        <v>1435703.7325092244</v>
      </c>
      <c r="AW14" s="44">
        <f t="shared" si="2"/>
        <v>1777556.8524855981</v>
      </c>
      <c r="AX14" s="44">
        <f t="shared" si="2"/>
        <v>1863278.5505074349</v>
      </c>
      <c r="AY14" s="44">
        <f t="shared" si="2"/>
        <v>1947310.4713917852</v>
      </c>
      <c r="AZ14" s="44">
        <f t="shared" si="2"/>
        <v>2029702.0917361467</v>
      </c>
      <c r="BA14" s="44">
        <f t="shared" si="2"/>
        <v>2110500.9752444732</v>
      </c>
      <c r="BB14" s="44">
        <f t="shared" si="2"/>
        <v>2189752.8642889517</v>
      </c>
      <c r="BC14" s="44">
        <f t="shared" si="2"/>
        <v>2267501.7662624517</v>
      </c>
      <c r="BD14" s="44">
        <f t="shared" si="2"/>
        <v>2343790.0350641971</v>
      </c>
      <c r="BE14" s="44">
        <f t="shared" si="2"/>
        <v>2418658.4480356607</v>
      </c>
      <c r="BF14" s="44">
        <f t="shared" si="2"/>
        <v>2492146.2786403401</v>
      </c>
      <c r="BG14" s="44">
        <f t="shared" si="2"/>
        <v>2564291.3651595972</v>
      </c>
      <c r="BH14" s="44">
        <f t="shared" si="2"/>
        <v>2635128.1051006331</v>
      </c>
      <c r="BI14" s="44">
        <f t="shared" si="2"/>
        <v>2611486.0130005423</v>
      </c>
      <c r="BJ14" s="44">
        <f t="shared" si="2"/>
        <v>2588264.3773351274</v>
      </c>
      <c r="BK14" s="44">
        <f t="shared" si="2"/>
        <v>2565452.080719721</v>
      </c>
      <c r="BL14" s="44">
        <f t="shared" si="2"/>
        <v>2543038.3942884281</v>
      </c>
      <c r="BM14" s="44">
        <f t="shared" si="2"/>
        <v>2521012.960869187</v>
      </c>
      <c r="BN14" s="44">
        <f t="shared" si="2"/>
        <v>2499365.7790256487</v>
      </c>
      <c r="BO14" s="44">
        <f t="shared" ref="BO14:CM14" si="3">BO3*0.39</f>
        <v>2478087.1879142313</v>
      </c>
      <c r="BP14" s="44">
        <f t="shared" si="3"/>
        <v>2457167.8529081573</v>
      </c>
      <c r="BQ14" s="44">
        <f t="shared" si="3"/>
        <v>2436598.751943558</v>
      </c>
      <c r="BR14" s="44">
        <f t="shared" si="3"/>
        <v>2416371.1625456568</v>
      </c>
      <c r="BS14" s="44">
        <f t="shared" si="3"/>
        <v>2396476.6494958596</v>
      </c>
      <c r="BT14" s="44">
        <f t="shared" si="3"/>
        <v>2376907.0531031038</v>
      </c>
      <c r="BU14" s="44">
        <f t="shared" si="3"/>
        <v>2357654.4780452056</v>
      </c>
      <c r="BV14" s="44">
        <f t="shared" si="3"/>
        <v>2338711.2827481581</v>
      </c>
      <c r="BW14" s="44">
        <f t="shared" si="3"/>
        <v>2320070.0692733484</v>
      </c>
      <c r="BX14" s="44">
        <f t="shared" si="3"/>
        <v>2301723.6736845965</v>
      </c>
      <c r="BY14" s="44">
        <f t="shared" si="3"/>
        <v>2283665.1568686436</v>
      </c>
      <c r="BZ14" s="44">
        <f t="shared" si="3"/>
        <v>2265887.795784404</v>
      </c>
      <c r="CA14" s="44">
        <f t="shared" si="3"/>
        <v>2248385.0751177748</v>
      </c>
      <c r="CB14" s="44">
        <f t="shared" si="3"/>
        <v>2231150.6793202613</v>
      </c>
      <c r="CC14" s="44">
        <f t="shared" si="3"/>
        <v>2214178.4850109671</v>
      </c>
      <c r="CD14" s="44">
        <f t="shared" si="3"/>
        <v>2197462.5537227481</v>
      </c>
      <c r="CE14" s="44">
        <f t="shared" si="3"/>
        <v>2180997.1249744887</v>
      </c>
      <c r="CF14" s="44">
        <f t="shared" si="3"/>
        <v>2164776.6096525108</v>
      </c>
      <c r="CG14" s="44">
        <f t="shared" si="3"/>
        <v>2148795.5836851476</v>
      </c>
      <c r="CH14" s="44">
        <f t="shared" si="3"/>
        <v>2133048.7819954366</v>
      </c>
      <c r="CI14" s="44">
        <f t="shared" si="3"/>
        <v>2117531.0927177821</v>
      </c>
      <c r="CJ14" s="44">
        <f t="shared" si="3"/>
        <v>2102237.5516652218</v>
      </c>
      <c r="CK14" s="44">
        <f t="shared" si="3"/>
        <v>2087163.3370347449</v>
      </c>
      <c r="CL14" s="44">
        <f t="shared" si="3"/>
        <v>2072303.7643387644</v>
      </c>
      <c r="CM14" s="44">
        <f t="shared" si="3"/>
        <v>2057654.2815515902</v>
      </c>
    </row>
    <row r="15" spans="1:91" x14ac:dyDescent="0.25">
      <c r="A15" s="44" t="s">
        <v>74</v>
      </c>
      <c r="B15" s="44">
        <f>B4*0.77</f>
        <v>0</v>
      </c>
      <c r="C15" s="44">
        <f t="shared" ref="C15:BN15" si="4">C4*0.77</f>
        <v>0</v>
      </c>
      <c r="D15" s="44">
        <f t="shared" si="4"/>
        <v>0</v>
      </c>
      <c r="E15" s="44">
        <f t="shared" si="4"/>
        <v>0</v>
      </c>
      <c r="F15" s="44">
        <f t="shared" si="4"/>
        <v>0</v>
      </c>
      <c r="G15" s="44">
        <f t="shared" si="4"/>
        <v>0</v>
      </c>
      <c r="H15" s="44">
        <f t="shared" si="4"/>
        <v>0</v>
      </c>
      <c r="I15" s="44">
        <f t="shared" si="4"/>
        <v>0</v>
      </c>
      <c r="J15" s="44">
        <f t="shared" si="4"/>
        <v>0</v>
      </c>
      <c r="K15" s="44">
        <f t="shared" si="4"/>
        <v>0</v>
      </c>
      <c r="L15" s="44">
        <f t="shared" si="4"/>
        <v>0</v>
      </c>
      <c r="M15" s="44">
        <f t="shared" si="4"/>
        <v>0</v>
      </c>
      <c r="N15" s="44">
        <f t="shared" si="4"/>
        <v>0</v>
      </c>
      <c r="O15" s="44">
        <f t="shared" si="4"/>
        <v>0</v>
      </c>
      <c r="P15" s="44">
        <f t="shared" si="4"/>
        <v>0</v>
      </c>
      <c r="Q15" s="44">
        <f t="shared" si="4"/>
        <v>0</v>
      </c>
      <c r="R15" s="44">
        <f t="shared" si="4"/>
        <v>0</v>
      </c>
      <c r="S15" s="44">
        <f t="shared" si="4"/>
        <v>0</v>
      </c>
      <c r="T15" s="44">
        <f t="shared" si="4"/>
        <v>0</v>
      </c>
      <c r="U15" s="44">
        <f t="shared" si="4"/>
        <v>0</v>
      </c>
      <c r="V15" s="44">
        <f t="shared" si="4"/>
        <v>0</v>
      </c>
      <c r="W15" s="44">
        <f t="shared" si="4"/>
        <v>0</v>
      </c>
      <c r="X15" s="44">
        <f t="shared" si="4"/>
        <v>0</v>
      </c>
      <c r="Y15" s="44">
        <f t="shared" si="4"/>
        <v>0</v>
      </c>
      <c r="Z15" s="44">
        <f t="shared" si="4"/>
        <v>0</v>
      </c>
      <c r="AA15" s="44">
        <f t="shared" si="4"/>
        <v>0</v>
      </c>
      <c r="AB15" s="44">
        <f t="shared" si="4"/>
        <v>0</v>
      </c>
      <c r="AC15" s="44">
        <f t="shared" si="4"/>
        <v>0</v>
      </c>
      <c r="AD15" s="44">
        <f t="shared" si="4"/>
        <v>0</v>
      </c>
      <c r="AE15" s="44">
        <f t="shared" si="4"/>
        <v>0</v>
      </c>
      <c r="AF15" s="44">
        <f t="shared" si="4"/>
        <v>208024.1621576488</v>
      </c>
      <c r="AG15" s="44">
        <f t="shared" si="4"/>
        <v>411924.72953346017</v>
      </c>
      <c r="AH15" s="44">
        <f t="shared" si="4"/>
        <v>611823.10981665761</v>
      </c>
      <c r="AI15" s="44">
        <f t="shared" si="4"/>
        <v>807835.99100372917</v>
      </c>
      <c r="AJ15" s="44">
        <f t="shared" si="4"/>
        <v>1000075.5685369899</v>
      </c>
      <c r="AK15" s="44">
        <f t="shared" si="4"/>
        <v>1188649.7594507593</v>
      </c>
      <c r="AL15" s="44">
        <f t="shared" si="4"/>
        <v>1373662.40438398</v>
      </c>
      <c r="AM15" s="44">
        <f t="shared" si="4"/>
        <v>1555213.4582538607</v>
      </c>
      <c r="AN15" s="44">
        <f t="shared" si="4"/>
        <v>1733399.1703261845</v>
      </c>
      <c r="AO15" s="44">
        <f t="shared" si="4"/>
        <v>1908312.254363897</v>
      </c>
      <c r="AP15" s="44">
        <f t="shared" si="4"/>
        <v>2018799.114348168</v>
      </c>
      <c r="AQ15" s="44">
        <f t="shared" si="4"/>
        <v>2243588.684305327</v>
      </c>
      <c r="AR15" s="44">
        <f t="shared" si="4"/>
        <v>2526632.3286091886</v>
      </c>
      <c r="AS15" s="44">
        <f t="shared" si="4"/>
        <v>2361041.2398640998</v>
      </c>
      <c r="AT15" s="44">
        <f t="shared" si="4"/>
        <v>2659008.1265411368</v>
      </c>
      <c r="AU15" s="44">
        <f t="shared" si="4"/>
        <v>3094647.5893906583</v>
      </c>
      <c r="AV15" s="44">
        <f t="shared" si="4"/>
        <v>3710425.8761225208</v>
      </c>
      <c r="AW15" s="44">
        <f t="shared" si="4"/>
        <v>4875043.4521638285</v>
      </c>
      <c r="AX15" s="44">
        <f t="shared" si="4"/>
        <v>5531997.0177750206</v>
      </c>
      <c r="AY15" s="44">
        <f t="shared" si="4"/>
        <v>6179548.2915726658</v>
      </c>
      <c r="AZ15" s="44">
        <f t="shared" si="4"/>
        <v>6817897.6872086357</v>
      </c>
      <c r="BA15" s="44">
        <f t="shared" si="4"/>
        <v>7447239.9626551578</v>
      </c>
      <c r="BB15" s="44">
        <f t="shared" si="4"/>
        <v>8067764.4183114441</v>
      </c>
      <c r="BC15" s="44">
        <f t="shared" si="4"/>
        <v>8679655.0868412256</v>
      </c>
      <c r="BD15" s="44">
        <f t="shared" si="4"/>
        <v>9283090.9151409566</v>
      </c>
      <c r="BE15" s="44">
        <f t="shared" si="4"/>
        <v>9878245.9388167206</v>
      </c>
      <c r="BF15" s="44">
        <f t="shared" si="4"/>
        <v>10465289.449527144</v>
      </c>
      <c r="BG15" s="44">
        <f t="shared" si="4"/>
        <v>11044386.155530415</v>
      </c>
      <c r="BH15" s="44">
        <f t="shared" si="4"/>
        <v>11615695.356558682</v>
      </c>
      <c r="BI15" s="44">
        <f t="shared" si="4"/>
        <v>11538124.629653987</v>
      </c>
      <c r="BJ15" s="44">
        <f t="shared" si="4"/>
        <v>11461583.079307759</v>
      </c>
      <c r="BK15" s="44">
        <f t="shared" si="4"/>
        <v>11386050.358460136</v>
      </c>
      <c r="BL15" s="44">
        <f t="shared" si="4"/>
        <v>11311506.652894575</v>
      </c>
      <c r="BM15" s="44">
        <f t="shared" si="4"/>
        <v>11237932.663908873</v>
      </c>
      <c r="BN15" s="44">
        <f t="shared" si="4"/>
        <v>11165309.591658067</v>
      </c>
      <c r="BO15" s="44">
        <f t="shared" ref="BO15:CM15" si="5">BO4*0.77</f>
        <v>11093619.119139085</v>
      </c>
      <c r="BP15" s="44">
        <f t="shared" si="5"/>
        <v>11022843.396788407</v>
      </c>
      <c r="BQ15" s="44">
        <f t="shared" si="5"/>
        <v>10952965.02766563</v>
      </c>
      <c r="BR15" s="44">
        <f t="shared" si="5"/>
        <v>10883967.053196987</v>
      </c>
      <c r="BS15" s="44">
        <f t="shared" si="5"/>
        <v>10815832.939454395</v>
      </c>
      <c r="BT15" s="44">
        <f t="shared" si="5"/>
        <v>10748546.563946638</v>
      </c>
      <c r="BU15" s="44">
        <f t="shared" si="5"/>
        <v>10682092.202900534</v>
      </c>
      <c r="BV15" s="44">
        <f t="shared" si="5"/>
        <v>10616454.519011034</v>
      </c>
      <c r="BW15" s="44">
        <f t="shared" si="5"/>
        <v>10551618.549640182</v>
      </c>
      <c r="BX15" s="44">
        <f t="shared" si="5"/>
        <v>10487569.695445878</v>
      </c>
      <c r="BY15" s="44">
        <f t="shared" si="5"/>
        <v>10424293.709422277</v>
      </c>
      <c r="BZ15" s="44">
        <f t="shared" si="5"/>
        <v>10361776.686334567</v>
      </c>
      <c r="CA15" s="44">
        <f t="shared" si="5"/>
        <v>10300005.052531632</v>
      </c>
      <c r="CB15" s="44">
        <f t="shared" si="5"/>
        <v>10238965.556120973</v>
      </c>
      <c r="CC15" s="44">
        <f t="shared" si="5"/>
        <v>10178645.257490899</v>
      </c>
      <c r="CD15" s="44">
        <f t="shared" si="5"/>
        <v>10119031.520165781</v>
      </c>
      <c r="CE15" s="44">
        <f t="shared" si="5"/>
        <v>10060112.001980785</v>
      </c>
      <c r="CF15" s="44">
        <f t="shared" si="5"/>
        <v>10001874.646563144</v>
      </c>
      <c r="CG15" s="44">
        <f t="shared" si="5"/>
        <v>9944307.6751075964</v>
      </c>
      <c r="CH15" s="44">
        <f t="shared" si="5"/>
        <v>9887399.5784342512</v>
      </c>
      <c r="CI15" s="44">
        <f t="shared" si="5"/>
        <v>9831139.1093175672</v>
      </c>
      <c r="CJ15" s="44">
        <f t="shared" si="5"/>
        <v>9775515.2750757895</v>
      </c>
      <c r="CK15" s="44">
        <f t="shared" si="5"/>
        <v>9720517.3304104954</v>
      </c>
      <c r="CL15" s="44">
        <f t="shared" si="5"/>
        <v>9666134.7704865225</v>
      </c>
      <c r="CM15" s="44">
        <f t="shared" si="5"/>
        <v>9612357.3242429085</v>
      </c>
    </row>
    <row r="16" spans="1:91" x14ac:dyDescent="0.25">
      <c r="A16" s="44" t="s">
        <v>75</v>
      </c>
      <c r="B16" s="44">
        <f>B5*0.73</f>
        <v>0</v>
      </c>
      <c r="C16" s="44">
        <f t="shared" ref="C16:BN16" si="6">C5*0.73</f>
        <v>0</v>
      </c>
      <c r="D16" s="44">
        <f t="shared" si="6"/>
        <v>0</v>
      </c>
      <c r="E16" s="44">
        <f t="shared" si="6"/>
        <v>0</v>
      </c>
      <c r="F16" s="44">
        <f t="shared" si="6"/>
        <v>0</v>
      </c>
      <c r="G16" s="44">
        <f t="shared" si="6"/>
        <v>0</v>
      </c>
      <c r="H16" s="44">
        <f t="shared" si="6"/>
        <v>0</v>
      </c>
      <c r="I16" s="44">
        <f t="shared" si="6"/>
        <v>0</v>
      </c>
      <c r="J16" s="44">
        <f t="shared" si="6"/>
        <v>0</v>
      </c>
      <c r="K16" s="44">
        <f t="shared" si="6"/>
        <v>0</v>
      </c>
      <c r="L16" s="44">
        <f t="shared" si="6"/>
        <v>0</v>
      </c>
      <c r="M16" s="44">
        <f t="shared" si="6"/>
        <v>0</v>
      </c>
      <c r="N16" s="44">
        <f t="shared" si="6"/>
        <v>0</v>
      </c>
      <c r="O16" s="44">
        <f t="shared" si="6"/>
        <v>0</v>
      </c>
      <c r="P16" s="44">
        <f t="shared" si="6"/>
        <v>0</v>
      </c>
      <c r="Q16" s="44">
        <f t="shared" si="6"/>
        <v>0</v>
      </c>
      <c r="R16" s="44">
        <f t="shared" si="6"/>
        <v>0</v>
      </c>
      <c r="S16" s="44">
        <f t="shared" si="6"/>
        <v>0</v>
      </c>
      <c r="T16" s="44">
        <f t="shared" si="6"/>
        <v>0</v>
      </c>
      <c r="U16" s="44">
        <f t="shared" si="6"/>
        <v>0</v>
      </c>
      <c r="V16" s="44">
        <f t="shared" si="6"/>
        <v>0</v>
      </c>
      <c r="W16" s="44">
        <f t="shared" si="6"/>
        <v>0</v>
      </c>
      <c r="X16" s="44">
        <f t="shared" si="6"/>
        <v>0</v>
      </c>
      <c r="Y16" s="44">
        <f t="shared" si="6"/>
        <v>0</v>
      </c>
      <c r="Z16" s="44">
        <f t="shared" si="6"/>
        <v>0</v>
      </c>
      <c r="AA16" s="44">
        <f t="shared" si="6"/>
        <v>0</v>
      </c>
      <c r="AB16" s="44">
        <f t="shared" si="6"/>
        <v>0</v>
      </c>
      <c r="AC16" s="44">
        <f t="shared" si="6"/>
        <v>0</v>
      </c>
      <c r="AD16" s="44">
        <f t="shared" si="6"/>
        <v>0</v>
      </c>
      <c r="AE16" s="44">
        <f t="shared" si="6"/>
        <v>0</v>
      </c>
      <c r="AF16" s="44">
        <f t="shared" si="6"/>
        <v>141655.8246940937</v>
      </c>
      <c r="AG16" s="44">
        <f t="shared" si="6"/>
        <v>278316.32883035287</v>
      </c>
      <c r="AH16" s="44">
        <f t="shared" si="6"/>
        <v>410241.16510618036</v>
      </c>
      <c r="AI16" s="44">
        <f t="shared" si="6"/>
        <v>537672.29732258513</v>
      </c>
      <c r="AJ16" s="44">
        <f t="shared" si="6"/>
        <v>660835.48148400441</v>
      </c>
      <c r="AK16" s="44">
        <f t="shared" si="6"/>
        <v>779941.60053332511</v>
      </c>
      <c r="AL16" s="44">
        <f t="shared" si="6"/>
        <v>895187.86932335875</v>
      </c>
      <c r="AM16" s="44">
        <f t="shared" si="6"/>
        <v>1006758.9243083757</v>
      </c>
      <c r="AN16" s="44">
        <f t="shared" si="6"/>
        <v>1114827.8106207573</v>
      </c>
      <c r="AO16" s="44">
        <f t="shared" si="6"/>
        <v>1219556.8776321944</v>
      </c>
      <c r="AP16" s="44">
        <f t="shared" si="6"/>
        <v>1282201.3236053002</v>
      </c>
      <c r="AQ16" s="44">
        <f t="shared" si="6"/>
        <v>1416385.4797691326</v>
      </c>
      <c r="AR16" s="44">
        <f t="shared" si="6"/>
        <v>1585687.6762858217</v>
      </c>
      <c r="AS16" s="44">
        <f t="shared" si="6"/>
        <v>1473250.4666776645</v>
      </c>
      <c r="AT16" s="44">
        <f t="shared" si="6"/>
        <v>1649863.4472535213</v>
      </c>
      <c r="AU16" s="44">
        <f t="shared" si="6"/>
        <v>1909636.6576791359</v>
      </c>
      <c r="AV16" s="44">
        <f t="shared" si="6"/>
        <v>2286406.3790532732</v>
      </c>
      <c r="AW16" s="44">
        <f t="shared" si="6"/>
        <v>2999908.2075047186</v>
      </c>
      <c r="AX16" s="44">
        <f t="shared" si="6"/>
        <v>3399544.1588187213</v>
      </c>
      <c r="AY16" s="44">
        <f t="shared" si="6"/>
        <v>3792398.74445805</v>
      </c>
      <c r="AZ16" s="44">
        <f t="shared" si="6"/>
        <v>4178643.1203086246</v>
      </c>
      <c r="BA16" s="44">
        <f t="shared" si="6"/>
        <v>4558442.7305379044</v>
      </c>
      <c r="BB16" s="44">
        <f t="shared" si="6"/>
        <v>4931957.5438838666</v>
      </c>
      <c r="BC16" s="44">
        <f t="shared" si="6"/>
        <v>5299342.2783102151</v>
      </c>
      <c r="BD16" s="44">
        <f t="shared" si="6"/>
        <v>5660746.6146905273</v>
      </c>
      <c r="BE16" s="44">
        <f t="shared" si="6"/>
        <v>6016315.4001414459</v>
      </c>
      <c r="BF16" s="44">
        <f t="shared" si="6"/>
        <v>6366188.8415851137</v>
      </c>
      <c r="BG16" s="44">
        <f t="shared" si="6"/>
        <v>6710502.690084382</v>
      </c>
      <c r="BH16" s="44">
        <f t="shared" si="6"/>
        <v>7049387.8222004967</v>
      </c>
      <c r="BI16" s="44">
        <f t="shared" si="6"/>
        <v>6994255.4582854304</v>
      </c>
      <c r="BJ16" s="44">
        <f t="shared" si="6"/>
        <v>6939978.7686372381</v>
      </c>
      <c r="BK16" s="44">
        <f t="shared" si="6"/>
        <v>6886537.9860906443</v>
      </c>
      <c r="BL16" s="44">
        <f t="shared" si="6"/>
        <v>6833913.947689971</v>
      </c>
      <c r="BM16" s="44">
        <f t="shared" si="6"/>
        <v>6782088.0717786076</v>
      </c>
      <c r="BN16" s="44">
        <f t="shared" si="6"/>
        <v>6731042.3361231312</v>
      </c>
      <c r="BO16" s="44">
        <f t="shared" ref="BO16:CM16" si="7">BO5*0.73</f>
        <v>6680759.2570179412</v>
      </c>
      <c r="BP16" s="44">
        <f t="shared" si="7"/>
        <v>6631221.8693195153</v>
      </c>
      <c r="BQ16" s="44">
        <f t="shared" si="7"/>
        <v>6582413.7073623948</v>
      </c>
      <c r="BR16" s="44">
        <f t="shared" si="7"/>
        <v>6534318.7867118185</v>
      </c>
      <c r="BS16" s="44">
        <f t="shared" si="7"/>
        <v>6486921.5867104884</v>
      </c>
      <c r="BT16" s="44">
        <f t="shared" si="7"/>
        <v>6440207.0337794721</v>
      </c>
      <c r="BU16" s="44">
        <f t="shared" si="7"/>
        <v>6394160.4854354542</v>
      </c>
      <c r="BV16" s="44">
        <f t="shared" si="7"/>
        <v>6348767.7149888184</v>
      </c>
      <c r="BW16" s="44">
        <f t="shared" si="7"/>
        <v>6304014.8968888577</v>
      </c>
      <c r="BX16" s="44">
        <f t="shared" si="7"/>
        <v>6259888.5926844943</v>
      </c>
      <c r="BY16" s="44">
        <f t="shared" si="7"/>
        <v>6216375.7375705196</v>
      </c>
      <c r="BZ16" s="44">
        <f t="shared" si="7"/>
        <v>6173463.6274910662</v>
      </c>
      <c r="CA16" s="44">
        <f t="shared" si="7"/>
        <v>6131139.9067735597</v>
      </c>
      <c r="CB16" s="44">
        <f t="shared" si="7"/>
        <v>6089392.5562679134</v>
      </c>
      <c r="CC16" s="44">
        <f t="shared" si="7"/>
        <v>6048209.8819669653</v>
      </c>
      <c r="CD16" s="44">
        <f t="shared" si="7"/>
        <v>6007580.5040856171</v>
      </c>
      <c r="CE16" s="44">
        <f t="shared" si="7"/>
        <v>5967493.346577175</v>
      </c>
      <c r="CF16" s="44">
        <f t="shared" si="7"/>
        <v>5927937.6270666644</v>
      </c>
      <c r="CG16" s="44">
        <f t="shared" si="7"/>
        <v>5888902.8471818399</v>
      </c>
      <c r="CH16" s="44">
        <f t="shared" si="7"/>
        <v>5850378.7832637578</v>
      </c>
      <c r="CI16" s="44">
        <f t="shared" si="7"/>
        <v>5812355.4774395367</v>
      </c>
      <c r="CJ16" s="44">
        <f t="shared" si="7"/>
        <v>5774823.2290410623</v>
      </c>
      <c r="CK16" s="44">
        <f t="shared" si="7"/>
        <v>5737772.5863539623</v>
      </c>
      <c r="CL16" s="44">
        <f t="shared" si="7"/>
        <v>5701194.3386822501</v>
      </c>
      <c r="CM16" s="44">
        <f t="shared" si="7"/>
        <v>5665079.5087145166</v>
      </c>
    </row>
    <row r="17" spans="1:91" x14ac:dyDescent="0.25">
      <c r="A17" s="44" t="s">
        <v>76</v>
      </c>
      <c r="B17" s="44">
        <f>B6*0.77</f>
        <v>0</v>
      </c>
      <c r="C17" s="44">
        <f t="shared" ref="C17:BN17" si="8">C6*0.77</f>
        <v>0</v>
      </c>
      <c r="D17" s="44">
        <f t="shared" si="8"/>
        <v>0</v>
      </c>
      <c r="E17" s="44">
        <f t="shared" si="8"/>
        <v>0</v>
      </c>
      <c r="F17" s="44">
        <f t="shared" si="8"/>
        <v>0</v>
      </c>
      <c r="G17" s="44">
        <f t="shared" si="8"/>
        <v>0</v>
      </c>
      <c r="H17" s="44">
        <f t="shared" si="8"/>
        <v>0</v>
      </c>
      <c r="I17" s="44">
        <f t="shared" si="8"/>
        <v>0</v>
      </c>
      <c r="J17" s="44">
        <f t="shared" si="8"/>
        <v>0</v>
      </c>
      <c r="K17" s="44">
        <f t="shared" si="8"/>
        <v>0</v>
      </c>
      <c r="L17" s="44">
        <f t="shared" si="8"/>
        <v>0</v>
      </c>
      <c r="M17" s="44">
        <f t="shared" si="8"/>
        <v>0</v>
      </c>
      <c r="N17" s="44">
        <f t="shared" si="8"/>
        <v>0</v>
      </c>
      <c r="O17" s="44">
        <f t="shared" si="8"/>
        <v>0</v>
      </c>
      <c r="P17" s="44">
        <f t="shared" si="8"/>
        <v>0</v>
      </c>
      <c r="Q17" s="44">
        <f t="shared" si="8"/>
        <v>0</v>
      </c>
      <c r="R17" s="44">
        <f t="shared" si="8"/>
        <v>0</v>
      </c>
      <c r="S17" s="44">
        <f t="shared" si="8"/>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4">
        <f t="shared" si="8"/>
        <v>0</v>
      </c>
      <c r="AE17" s="44">
        <f t="shared" si="8"/>
        <v>0</v>
      </c>
      <c r="AF17" s="44">
        <f t="shared" si="8"/>
        <v>261929.38350169841</v>
      </c>
      <c r="AG17" s="44">
        <f t="shared" si="8"/>
        <v>515336.79760983231</v>
      </c>
      <c r="AH17" s="44">
        <f t="shared" si="8"/>
        <v>760631.4830653586</v>
      </c>
      <c r="AI17" s="44">
        <f t="shared" si="8"/>
        <v>998196.89011470391</v>
      </c>
      <c r="AJ17" s="44">
        <f t="shared" si="8"/>
        <v>1228392.6786547741</v>
      </c>
      <c r="AK17" s="44">
        <f t="shared" si="8"/>
        <v>1451556.5350790028</v>
      </c>
      <c r="AL17" s="44">
        <f t="shared" si="8"/>
        <v>1668005.8251272966</v>
      </c>
      <c r="AM17" s="44">
        <f t="shared" si="8"/>
        <v>1878039.0997540629</v>
      </c>
      <c r="AN17" s="44">
        <f t="shared" si="8"/>
        <v>2081937.4690406143</v>
      </c>
      <c r="AO17" s="44">
        <f t="shared" si="8"/>
        <v>2279965.8574478719</v>
      </c>
      <c r="AP17" s="44">
        <f t="shared" si="8"/>
        <v>2399579.7344692796</v>
      </c>
      <c r="AQ17" s="44">
        <f t="shared" si="8"/>
        <v>2653383.3043752126</v>
      </c>
      <c r="AR17" s="44">
        <f t="shared" si="8"/>
        <v>2973467.4041131283</v>
      </c>
      <c r="AS17" s="44">
        <f t="shared" si="8"/>
        <v>2765267.1668012501</v>
      </c>
      <c r="AT17" s="44">
        <f t="shared" si="8"/>
        <v>3099645.0505977618</v>
      </c>
      <c r="AU17" s="44">
        <f t="shared" si="8"/>
        <v>3590931.4022397664</v>
      </c>
      <c r="AV17" s="44">
        <f t="shared" si="8"/>
        <v>4300537.5266516767</v>
      </c>
      <c r="AW17" s="44">
        <f t="shared" si="8"/>
        <v>5644017.0389268585</v>
      </c>
      <c r="AX17" s="44">
        <f t="shared" si="8"/>
        <v>6397498.5448832959</v>
      </c>
      <c r="AY17" s="44">
        <f t="shared" si="8"/>
        <v>7138563.6530861398</v>
      </c>
      <c r="AZ17" s="44">
        <f t="shared" si="8"/>
        <v>7867516.7646590108</v>
      </c>
      <c r="BA17" s="44">
        <f t="shared" si="8"/>
        <v>8584652.411093045</v>
      </c>
      <c r="BB17" s="44">
        <f t="shared" si="8"/>
        <v>9290255.6510358267</v>
      </c>
      <c r="BC17" s="44">
        <f t="shared" si="8"/>
        <v>9984602.4480905831</v>
      </c>
      <c r="BD17" s="44">
        <f t="shared" si="8"/>
        <v>10667960.030677401</v>
      </c>
      <c r="BE17" s="44">
        <f t="shared" si="8"/>
        <v>11340587.234942337</v>
      </c>
      <c r="BF17" s="44">
        <f t="shared" si="8"/>
        <v>12002734.831638837</v>
      </c>
      <c r="BG17" s="44">
        <f t="shared" si="8"/>
        <v>12654645.83784876</v>
      </c>
      <c r="BH17" s="44">
        <f t="shared" si="8"/>
        <v>13296554.693465065</v>
      </c>
      <c r="BI17" s="44">
        <f t="shared" si="8"/>
        <v>13195339.206936769</v>
      </c>
      <c r="BJ17" s="44">
        <f t="shared" si="8"/>
        <v>13095653.01589206</v>
      </c>
      <c r="BK17" s="44">
        <f t="shared" si="8"/>
        <v>12997461.720327055</v>
      </c>
      <c r="BL17" s="44">
        <f t="shared" si="8"/>
        <v>12900731.944285413</v>
      </c>
      <c r="BM17" s="44">
        <f t="shared" si="8"/>
        <v>12805431.298033981</v>
      </c>
      <c r="BN17" s="44">
        <f t="shared" si="8"/>
        <v>12711528.341902614</v>
      </c>
      <c r="BO17" s="44">
        <f t="shared" ref="BO17:CM17" si="9">BO6*0.77</f>
        <v>12618992.551703459</v>
      </c>
      <c r="BP17" s="44">
        <f t="shared" si="9"/>
        <v>12527794.285649668</v>
      </c>
      <c r="BQ17" s="44">
        <f t="shared" si="9"/>
        <v>12437904.752698395</v>
      </c>
      <c r="BR17" s="44">
        <f t="shared" si="9"/>
        <v>12349295.982246855</v>
      </c>
      <c r="BS17" s="44">
        <f t="shared" si="9"/>
        <v>12261940.795114635</v>
      </c>
      <c r="BT17" s="44">
        <f t="shared" si="9"/>
        <v>12175812.775748879</v>
      </c>
      <c r="BU17" s="44">
        <f t="shared" si="9"/>
        <v>12090886.245592704</v>
      </c>
      <c r="BV17" s="44">
        <f t="shared" si="9"/>
        <v>12007136.237560421</v>
      </c>
      <c r="BW17" s="44">
        <f t="shared" si="9"/>
        <v>11924538.471566312</v>
      </c>
      <c r="BX17" s="44">
        <f t="shared" si="9"/>
        <v>11843069.331056466</v>
      </c>
      <c r="BY17" s="44">
        <f t="shared" si="9"/>
        <v>11762705.84049619</v>
      </c>
      <c r="BZ17" s="44">
        <f t="shared" si="9"/>
        <v>11683425.643767761</v>
      </c>
      <c r="CA17" s="44">
        <f t="shared" si="9"/>
        <v>11605206.983435934</v>
      </c>
      <c r="CB17" s="44">
        <f t="shared" si="9"/>
        <v>11528028.680840818</v>
      </c>
      <c r="CC17" s="44">
        <f t="shared" si="9"/>
        <v>11451870.116979811</v>
      </c>
      <c r="CD17" s="44">
        <f t="shared" si="9"/>
        <v>11376711.214142373</v>
      </c>
      <c r="CE17" s="44">
        <f t="shared" si="9"/>
        <v>11302532.418263288</v>
      </c>
      <c r="CF17" s="44">
        <f t="shared" si="9"/>
        <v>11229314.681961799</v>
      </c>
      <c r="CG17" s="44">
        <f t="shared" si="9"/>
        <v>11157039.448235748</v>
      </c>
      <c r="CH17" s="44">
        <f t="shared" si="9"/>
        <v>11085688.634781379</v>
      </c>
      <c r="CI17" s="44">
        <f t="shared" si="9"/>
        <v>11015244.618910989</v>
      </c>
      <c r="CJ17" s="44">
        <f t="shared" si="9"/>
        <v>10945690.223041959</v>
      </c>
      <c r="CK17" s="44">
        <f t="shared" si="9"/>
        <v>10877008.700732164</v>
      </c>
      <c r="CL17" s="44">
        <f t="shared" si="9"/>
        <v>10809183.723237786</v>
      </c>
      <c r="CM17" s="44">
        <f t="shared" si="9"/>
        <v>10742199.366570979</v>
      </c>
    </row>
    <row r="18" spans="1:91" x14ac:dyDescent="0.25">
      <c r="A18" s="44" t="s">
        <v>77</v>
      </c>
      <c r="B18" s="44">
        <f>B7*0.98</f>
        <v>0</v>
      </c>
      <c r="C18" s="44">
        <f t="shared" ref="C18:BN18" si="10">C7*0.98</f>
        <v>0</v>
      </c>
      <c r="D18" s="44">
        <f t="shared" si="10"/>
        <v>0</v>
      </c>
      <c r="E18" s="44">
        <f t="shared" si="10"/>
        <v>0</v>
      </c>
      <c r="F18" s="44">
        <f t="shared" si="10"/>
        <v>0</v>
      </c>
      <c r="G18" s="44">
        <f t="shared" si="10"/>
        <v>0</v>
      </c>
      <c r="H18" s="44">
        <f t="shared" si="10"/>
        <v>0</v>
      </c>
      <c r="I18" s="44">
        <f t="shared" si="10"/>
        <v>0</v>
      </c>
      <c r="J18" s="44">
        <f t="shared" si="10"/>
        <v>0</v>
      </c>
      <c r="K18" s="44">
        <f t="shared" si="10"/>
        <v>0</v>
      </c>
      <c r="L18" s="44">
        <f t="shared" si="10"/>
        <v>0</v>
      </c>
      <c r="M18" s="44">
        <f t="shared" si="10"/>
        <v>0</v>
      </c>
      <c r="N18" s="44">
        <f t="shared" si="10"/>
        <v>0</v>
      </c>
      <c r="O18" s="44">
        <f t="shared" si="10"/>
        <v>0</v>
      </c>
      <c r="P18" s="44">
        <f t="shared" si="10"/>
        <v>0</v>
      </c>
      <c r="Q18" s="44">
        <f t="shared" si="10"/>
        <v>0</v>
      </c>
      <c r="R18" s="44">
        <f t="shared" si="10"/>
        <v>0</v>
      </c>
      <c r="S18" s="44">
        <f t="shared" si="10"/>
        <v>0</v>
      </c>
      <c r="T18" s="44">
        <f t="shared" si="10"/>
        <v>0</v>
      </c>
      <c r="U18" s="44">
        <f t="shared" si="10"/>
        <v>0</v>
      </c>
      <c r="V18" s="44">
        <f t="shared" si="10"/>
        <v>0</v>
      </c>
      <c r="W18" s="44">
        <f t="shared" si="10"/>
        <v>0</v>
      </c>
      <c r="X18" s="44">
        <f t="shared" si="10"/>
        <v>0</v>
      </c>
      <c r="Y18" s="44">
        <f t="shared" si="10"/>
        <v>0</v>
      </c>
      <c r="Z18" s="44">
        <f t="shared" si="10"/>
        <v>0</v>
      </c>
      <c r="AA18" s="44">
        <f t="shared" si="10"/>
        <v>0</v>
      </c>
      <c r="AB18" s="44">
        <f t="shared" si="10"/>
        <v>0</v>
      </c>
      <c r="AC18" s="44">
        <f t="shared" si="10"/>
        <v>0</v>
      </c>
      <c r="AD18" s="44">
        <f t="shared" si="10"/>
        <v>0</v>
      </c>
      <c r="AE18" s="44">
        <f t="shared" si="10"/>
        <v>0</v>
      </c>
      <c r="AF18" s="44">
        <f t="shared" si="10"/>
        <v>24749.329331063225</v>
      </c>
      <c r="AG18" s="44">
        <f t="shared" si="10"/>
        <v>49153.657006007452</v>
      </c>
      <c r="AH18" s="44">
        <f t="shared" si="10"/>
        <v>73220.146993648232</v>
      </c>
      <c r="AI18" s="44">
        <f t="shared" si="10"/>
        <v>96955.766279577641</v>
      </c>
      <c r="AJ18" s="44">
        <f t="shared" si="10"/>
        <v>120367.2915903488</v>
      </c>
      <c r="AK18" s="44">
        <f t="shared" si="10"/>
        <v>143461.31584408594</v>
      </c>
      <c r="AL18" s="44">
        <f t="shared" si="10"/>
        <v>166244.25434041719</v>
      </c>
      <c r="AM18" s="44">
        <f t="shared" si="10"/>
        <v>188722.35070193847</v>
      </c>
      <c r="AN18" s="44">
        <f t="shared" si="10"/>
        <v>210901.68257876643</v>
      </c>
      <c r="AO18" s="44">
        <f t="shared" si="10"/>
        <v>232788.16712713041</v>
      </c>
      <c r="AP18" s="44">
        <f t="shared" si="10"/>
        <v>249715.70961074159</v>
      </c>
      <c r="AQ18" s="44">
        <f t="shared" si="10"/>
        <v>290073.71965663909</v>
      </c>
      <c r="AR18" s="44">
        <f t="shared" si="10"/>
        <v>354799.48361971334</v>
      </c>
      <c r="AS18" s="44">
        <f t="shared" si="10"/>
        <v>387083.47207633714</v>
      </c>
      <c r="AT18" s="44">
        <f t="shared" si="10"/>
        <v>440381.94817088323</v>
      </c>
      <c r="AU18" s="44">
        <f t="shared" si="10"/>
        <v>535358.24907200143</v>
      </c>
      <c r="AV18" s="44">
        <f t="shared" si="10"/>
        <v>683116.08305987786</v>
      </c>
      <c r="AW18" s="44">
        <f t="shared" si="10"/>
        <v>934632.83263353084</v>
      </c>
      <c r="AX18" s="44">
        <f t="shared" si="10"/>
        <v>1019447.1694628213</v>
      </c>
      <c r="AY18" s="44">
        <f t="shared" si="10"/>
        <v>1102314.2383547043</v>
      </c>
      <c r="AZ18" s="44">
        <f t="shared" si="10"/>
        <v>1183300.3397307564</v>
      </c>
      <c r="BA18" s="44">
        <f t="shared" si="10"/>
        <v>1262468.7979337799</v>
      </c>
      <c r="BB18" s="44">
        <f t="shared" si="10"/>
        <v>1339880.1263616441</v>
      </c>
      <c r="BC18" s="44">
        <f t="shared" si="10"/>
        <v>1415592.1817264571</v>
      </c>
      <c r="BD18" s="44">
        <f t="shared" si="10"/>
        <v>1489660.3082654965</v>
      </c>
      <c r="BE18" s="44">
        <f t="shared" si="10"/>
        <v>1562137.4726593064</v>
      </c>
      <c r="BF18" s="44">
        <f t="shared" si="10"/>
        <v>1633074.3903481704</v>
      </c>
      <c r="BG18" s="44">
        <f t="shared" si="10"/>
        <v>1702519.6438800257</v>
      </c>
      <c r="BH18" s="44">
        <f t="shared" si="10"/>
        <v>1770519.7715783182</v>
      </c>
      <c r="BI18" s="44">
        <f t="shared" si="10"/>
        <v>1752287.8746169854</v>
      </c>
      <c r="BJ18" s="44">
        <f t="shared" si="10"/>
        <v>1734427.6358043549</v>
      </c>
      <c r="BK18" s="44">
        <f t="shared" si="10"/>
        <v>1716927.8053982572</v>
      </c>
      <c r="BL18" s="44">
        <f t="shared" si="10"/>
        <v>1699777.5831467763</v>
      </c>
      <c r="BM18" s="44">
        <f t="shared" si="10"/>
        <v>1682966.5960607091</v>
      </c>
      <c r="BN18" s="44">
        <f t="shared" si="10"/>
        <v>1666484.8774921058</v>
      </c>
      <c r="BO18" s="44">
        <f t="shared" ref="BO18:CM18" si="11">BO7*0.98</f>
        <v>1650322.8474302213</v>
      </c>
      <c r="BP18" s="44">
        <f t="shared" si="11"/>
        <v>1634471.293933026</v>
      </c>
      <c r="BQ18" s="44">
        <f t="shared" si="11"/>
        <v>1618921.3556186529</v>
      </c>
      <c r="BR18" s="44">
        <f t="shared" si="11"/>
        <v>1603664.5051468536</v>
      </c>
      <c r="BS18" s="44">
        <f t="shared" si="11"/>
        <v>1588692.5336257732</v>
      </c>
      <c r="BT18" s="44">
        <f t="shared" si="11"/>
        <v>1573997.5358841165</v>
      </c>
      <c r="BU18" s="44">
        <f t="shared" si="11"/>
        <v>1559571.896553203</v>
      </c>
      <c r="BV18" s="44">
        <f t="shared" si="11"/>
        <v>1545408.2769074123</v>
      </c>
      <c r="BW18" s="44">
        <f t="shared" si="11"/>
        <v>1531499.6024152453</v>
      </c>
      <c r="BX18" s="44">
        <f t="shared" si="11"/>
        <v>1517839.0509566357</v>
      </c>
      <c r="BY18" s="44">
        <f t="shared" si="11"/>
        <v>1504420.0416652707</v>
      </c>
      <c r="BZ18" s="44">
        <f t="shared" si="11"/>
        <v>1491236.2243575905</v>
      </c>
      <c r="CA18" s="44">
        <f t="shared" si="11"/>
        <v>1478281.4695127851</v>
      </c>
      <c r="CB18" s="44">
        <f t="shared" si="11"/>
        <v>1465549.8587705696</v>
      </c>
      <c r="CC18" s="44">
        <f t="shared" si="11"/>
        <v>1453035.6759157926</v>
      </c>
      <c r="CD18" s="44">
        <f t="shared" si="11"/>
        <v>1440733.3983210211</v>
      </c>
      <c r="CE18" s="44">
        <f t="shared" si="11"/>
        <v>1428637.6888201917</v>
      </c>
      <c r="CF18" s="44">
        <f t="shared" si="11"/>
        <v>1416743.3879882013</v>
      </c>
      <c r="CG18" s="44">
        <f t="shared" si="11"/>
        <v>1405045.5068029775</v>
      </c>
      <c r="CH18" s="44">
        <f t="shared" si="11"/>
        <v>1393539.2196681034</v>
      </c>
      <c r="CI18" s="44">
        <f t="shared" si="11"/>
        <v>1382219.8577754921</v>
      </c>
      <c r="CJ18" s="44">
        <f t="shared" si="11"/>
        <v>1371082.9027889394</v>
      </c>
      <c r="CK18" s="44">
        <f t="shared" si="11"/>
        <v>1360123.9808305912</v>
      </c>
      <c r="CL18" s="44">
        <f t="shared" si="11"/>
        <v>1349338.8567535202</v>
      </c>
      <c r="CM18" s="44">
        <f t="shared" si="11"/>
        <v>1338723.4286846549</v>
      </c>
    </row>
    <row r="19" spans="1:91" x14ac:dyDescent="0.25">
      <c r="A19" s="44" t="s">
        <v>78</v>
      </c>
      <c r="B19" s="44">
        <f>B8*0.82</f>
        <v>0</v>
      </c>
      <c r="C19" s="44">
        <f t="shared" ref="C19:BN19" si="12">C8*0.82</f>
        <v>0</v>
      </c>
      <c r="D19" s="44">
        <f t="shared" si="12"/>
        <v>0</v>
      </c>
      <c r="E19" s="44">
        <f t="shared" si="12"/>
        <v>0</v>
      </c>
      <c r="F19" s="44">
        <f t="shared" si="12"/>
        <v>0</v>
      </c>
      <c r="G19" s="44">
        <f t="shared" si="12"/>
        <v>0</v>
      </c>
      <c r="H19" s="44">
        <f t="shared" si="12"/>
        <v>0</v>
      </c>
      <c r="I19" s="44">
        <f t="shared" si="12"/>
        <v>0</v>
      </c>
      <c r="J19" s="44">
        <f t="shared" si="12"/>
        <v>0</v>
      </c>
      <c r="K19" s="44">
        <f t="shared" si="12"/>
        <v>0</v>
      </c>
      <c r="L19" s="44">
        <f t="shared" si="12"/>
        <v>0</v>
      </c>
      <c r="M19" s="44">
        <f t="shared" si="12"/>
        <v>0</v>
      </c>
      <c r="N19" s="44">
        <f t="shared" si="12"/>
        <v>0</v>
      </c>
      <c r="O19" s="44">
        <f t="shared" si="12"/>
        <v>0</v>
      </c>
      <c r="P19" s="44">
        <f t="shared" si="12"/>
        <v>0</v>
      </c>
      <c r="Q19" s="44">
        <f t="shared" si="12"/>
        <v>0</v>
      </c>
      <c r="R19" s="44">
        <f t="shared" si="12"/>
        <v>0</v>
      </c>
      <c r="S19" s="44">
        <f t="shared" si="12"/>
        <v>0</v>
      </c>
      <c r="T19" s="44">
        <f t="shared" si="12"/>
        <v>0</v>
      </c>
      <c r="U19" s="44">
        <f t="shared" si="12"/>
        <v>0</v>
      </c>
      <c r="V19" s="44">
        <f t="shared" si="12"/>
        <v>0</v>
      </c>
      <c r="W19" s="44">
        <f t="shared" si="12"/>
        <v>0</v>
      </c>
      <c r="X19" s="44">
        <f t="shared" si="12"/>
        <v>0</v>
      </c>
      <c r="Y19" s="44">
        <f t="shared" si="12"/>
        <v>0</v>
      </c>
      <c r="Z19" s="44">
        <f t="shared" si="12"/>
        <v>0</v>
      </c>
      <c r="AA19" s="44">
        <f t="shared" si="12"/>
        <v>0</v>
      </c>
      <c r="AB19" s="44">
        <f t="shared" si="12"/>
        <v>0</v>
      </c>
      <c r="AC19" s="44">
        <f t="shared" si="12"/>
        <v>0</v>
      </c>
      <c r="AD19" s="44">
        <f t="shared" si="12"/>
        <v>0</v>
      </c>
      <c r="AE19" s="44">
        <f t="shared" si="12"/>
        <v>0</v>
      </c>
      <c r="AF19" s="44">
        <f t="shared" si="12"/>
        <v>2801.481838335274</v>
      </c>
      <c r="AG19" s="44">
        <f t="shared" si="12"/>
        <v>5602.963676670548</v>
      </c>
      <c r="AH19" s="44">
        <f t="shared" si="12"/>
        <v>8404.4455150058202</v>
      </c>
      <c r="AI19" s="44">
        <f t="shared" si="12"/>
        <v>11205.927353341096</v>
      </c>
      <c r="AJ19" s="44">
        <f t="shared" si="12"/>
        <v>14007.409191676368</v>
      </c>
      <c r="AK19" s="44">
        <f t="shared" si="12"/>
        <v>16808.89103001164</v>
      </c>
      <c r="AL19" s="44">
        <f t="shared" si="12"/>
        <v>19610.37286834692</v>
      </c>
      <c r="AM19" s="44">
        <f t="shared" si="12"/>
        <v>22411.854706682192</v>
      </c>
      <c r="AN19" s="44">
        <f t="shared" si="12"/>
        <v>25213.336545017457</v>
      </c>
      <c r="AO19" s="44">
        <f t="shared" si="12"/>
        <v>28014.818383352736</v>
      </c>
      <c r="AP19" s="44">
        <f t="shared" si="12"/>
        <v>30250.355354227657</v>
      </c>
      <c r="AQ19" s="44">
        <f t="shared" si="12"/>
        <v>35369.752797765839</v>
      </c>
      <c r="AR19" s="44">
        <f t="shared" si="12"/>
        <v>43543.888126534468</v>
      </c>
      <c r="AS19" s="44">
        <f t="shared" si="12"/>
        <v>47813.577516343132</v>
      </c>
      <c r="AT19" s="44">
        <f t="shared" si="12"/>
        <v>54747.026790448137</v>
      </c>
      <c r="AU19" s="44">
        <f t="shared" si="12"/>
        <v>66979.547457778594</v>
      </c>
      <c r="AV19" s="44">
        <f t="shared" si="12"/>
        <v>86494.103577643837</v>
      </c>
      <c r="AW19" s="44">
        <f t="shared" si="12"/>
        <v>119747.35103991099</v>
      </c>
      <c r="AX19" s="44">
        <f t="shared" si="12"/>
        <v>132148.59164368984</v>
      </c>
      <c r="AY19" s="44">
        <f t="shared" si="12"/>
        <v>144549.83224746867</v>
      </c>
      <c r="AZ19" s="44">
        <f t="shared" si="12"/>
        <v>156951.0728512475</v>
      </c>
      <c r="BA19" s="44">
        <f t="shared" si="12"/>
        <v>169352.31345502631</v>
      </c>
      <c r="BB19" s="44">
        <f t="shared" si="12"/>
        <v>181753.55405880517</v>
      </c>
      <c r="BC19" s="44">
        <f t="shared" si="12"/>
        <v>194154.794662584</v>
      </c>
      <c r="BD19" s="44">
        <f t="shared" si="12"/>
        <v>206556.0352663628</v>
      </c>
      <c r="BE19" s="44">
        <f t="shared" si="12"/>
        <v>218957.27587014169</v>
      </c>
      <c r="BF19" s="44">
        <f t="shared" si="12"/>
        <v>231358.51647392046</v>
      </c>
      <c r="BG19" s="44">
        <f t="shared" si="12"/>
        <v>243759.75707769929</v>
      </c>
      <c r="BH19" s="44">
        <f t="shared" si="12"/>
        <v>256160.99445626431</v>
      </c>
      <c r="BI19" s="44">
        <f t="shared" si="12"/>
        <v>256160.99445626431</v>
      </c>
      <c r="BJ19" s="44">
        <f t="shared" si="12"/>
        <v>256160.99445626431</v>
      </c>
      <c r="BK19" s="44">
        <f t="shared" si="12"/>
        <v>256160.99445626431</v>
      </c>
      <c r="BL19" s="44">
        <f t="shared" si="12"/>
        <v>256160.99445626431</v>
      </c>
      <c r="BM19" s="44">
        <f t="shared" si="12"/>
        <v>256160.99445626431</v>
      </c>
      <c r="BN19" s="44">
        <f t="shared" si="12"/>
        <v>256160.99445626431</v>
      </c>
      <c r="BO19" s="44">
        <f t="shared" ref="BO19:CM19" si="13">BO8*0.82</f>
        <v>256160.99445626431</v>
      </c>
      <c r="BP19" s="44">
        <f t="shared" si="13"/>
        <v>256160.99445626431</v>
      </c>
      <c r="BQ19" s="44">
        <f t="shared" si="13"/>
        <v>256160.99445626431</v>
      </c>
      <c r="BR19" s="44">
        <f t="shared" si="13"/>
        <v>256160.99445626431</v>
      </c>
      <c r="BS19" s="44">
        <f t="shared" si="13"/>
        <v>256160.99445626431</v>
      </c>
      <c r="BT19" s="44">
        <f t="shared" si="13"/>
        <v>256160.99445626431</v>
      </c>
      <c r="BU19" s="44">
        <f t="shared" si="13"/>
        <v>256160.99445626431</v>
      </c>
      <c r="BV19" s="44">
        <f t="shared" si="13"/>
        <v>256160.99445626431</v>
      </c>
      <c r="BW19" s="44">
        <f t="shared" si="13"/>
        <v>256160.99445626431</v>
      </c>
      <c r="BX19" s="44">
        <f t="shared" si="13"/>
        <v>256160.99445626431</v>
      </c>
      <c r="BY19" s="44">
        <f t="shared" si="13"/>
        <v>256160.99445626431</v>
      </c>
      <c r="BZ19" s="44">
        <f t="shared" si="13"/>
        <v>256160.99445626431</v>
      </c>
      <c r="CA19" s="44">
        <f t="shared" si="13"/>
        <v>256160.99445626431</v>
      </c>
      <c r="CB19" s="44">
        <f t="shared" si="13"/>
        <v>256160.99445626431</v>
      </c>
      <c r="CC19" s="44">
        <f t="shared" si="13"/>
        <v>256160.99445626431</v>
      </c>
      <c r="CD19" s="44">
        <f t="shared" si="13"/>
        <v>256160.99445626431</v>
      </c>
      <c r="CE19" s="44">
        <f t="shared" si="13"/>
        <v>256160.99445626431</v>
      </c>
      <c r="CF19" s="44">
        <f t="shared" si="13"/>
        <v>256160.99445626431</v>
      </c>
      <c r="CG19" s="44">
        <f t="shared" si="13"/>
        <v>256160.99445626431</v>
      </c>
      <c r="CH19" s="44">
        <f t="shared" si="13"/>
        <v>256160.99445626431</v>
      </c>
      <c r="CI19" s="44">
        <f t="shared" si="13"/>
        <v>256160.99445626431</v>
      </c>
      <c r="CJ19" s="44">
        <f t="shared" si="13"/>
        <v>256160.99445626431</v>
      </c>
      <c r="CK19" s="44">
        <f t="shared" si="13"/>
        <v>256160.99445626431</v>
      </c>
      <c r="CL19" s="44">
        <f t="shared" si="13"/>
        <v>256160.99445626431</v>
      </c>
      <c r="CM19" s="44">
        <f t="shared" si="13"/>
        <v>256160.99445626431</v>
      </c>
    </row>
    <row r="20" spans="1:91" x14ac:dyDescent="0.25">
      <c r="A20" s="44" t="s">
        <v>90</v>
      </c>
      <c r="B20" s="44">
        <f>B9*0.65</f>
        <v>0</v>
      </c>
      <c r="C20" s="44">
        <f t="shared" ref="C20:BN20" si="14">C9*0.65</f>
        <v>0</v>
      </c>
      <c r="D20" s="44">
        <f t="shared" si="14"/>
        <v>0</v>
      </c>
      <c r="E20" s="44">
        <f t="shared" si="14"/>
        <v>0</v>
      </c>
      <c r="F20" s="44">
        <f t="shared" si="14"/>
        <v>0</v>
      </c>
      <c r="G20" s="44">
        <f t="shared" si="14"/>
        <v>0</v>
      </c>
      <c r="H20" s="44">
        <f t="shared" si="14"/>
        <v>0</v>
      </c>
      <c r="I20" s="44">
        <f t="shared" si="14"/>
        <v>0</v>
      </c>
      <c r="J20" s="44">
        <f t="shared" si="14"/>
        <v>0</v>
      </c>
      <c r="K20" s="44">
        <f t="shared" si="14"/>
        <v>0</v>
      </c>
      <c r="L20" s="44">
        <f t="shared" si="14"/>
        <v>0</v>
      </c>
      <c r="M20" s="44">
        <f t="shared" si="14"/>
        <v>0</v>
      </c>
      <c r="N20" s="44">
        <f t="shared" si="14"/>
        <v>0</v>
      </c>
      <c r="O20" s="44">
        <f t="shared" si="14"/>
        <v>0</v>
      </c>
      <c r="P20" s="44">
        <f t="shared" si="14"/>
        <v>0</v>
      </c>
      <c r="Q20" s="44">
        <f t="shared" si="14"/>
        <v>0</v>
      </c>
      <c r="R20" s="44">
        <f t="shared" si="14"/>
        <v>0</v>
      </c>
      <c r="S20" s="44">
        <f t="shared" si="14"/>
        <v>0</v>
      </c>
      <c r="T20" s="44">
        <f t="shared" si="14"/>
        <v>0</v>
      </c>
      <c r="U20" s="44">
        <f t="shared" si="14"/>
        <v>0</v>
      </c>
      <c r="V20" s="44">
        <f t="shared" si="14"/>
        <v>0</v>
      </c>
      <c r="W20" s="44">
        <f t="shared" si="14"/>
        <v>0</v>
      </c>
      <c r="X20" s="44">
        <f t="shared" si="14"/>
        <v>0</v>
      </c>
      <c r="Y20" s="44">
        <f t="shared" si="14"/>
        <v>0</v>
      </c>
      <c r="Z20" s="44">
        <f t="shared" si="14"/>
        <v>0</v>
      </c>
      <c r="AA20" s="44">
        <f t="shared" si="14"/>
        <v>0</v>
      </c>
      <c r="AB20" s="44">
        <f t="shared" si="14"/>
        <v>0</v>
      </c>
      <c r="AC20" s="44">
        <f t="shared" si="14"/>
        <v>0</v>
      </c>
      <c r="AD20" s="44">
        <f t="shared" si="14"/>
        <v>0</v>
      </c>
      <c r="AE20" s="44">
        <f t="shared" si="14"/>
        <v>0</v>
      </c>
      <c r="AF20" s="44">
        <f t="shared" si="14"/>
        <v>138599.56472198345</v>
      </c>
      <c r="AG20" s="44">
        <f t="shared" si="14"/>
        <v>273457.71379753767</v>
      </c>
      <c r="AH20" s="44">
        <f t="shared" si="14"/>
        <v>404723.92573324346</v>
      </c>
      <c r="AI20" s="44">
        <f t="shared" si="14"/>
        <v>532539.82098634238</v>
      </c>
      <c r="AJ20" s="44">
        <f t="shared" si="14"/>
        <v>657039.67163612996</v>
      </c>
      <c r="AK20" s="44">
        <f t="shared" si="14"/>
        <v>778350.87189472397</v>
      </c>
      <c r="AL20" s="44">
        <f t="shared" si="14"/>
        <v>896594.37292321946</v>
      </c>
      <c r="AM20" s="44">
        <f t="shared" si="14"/>
        <v>1011885.0850730242</v>
      </c>
      <c r="AN20" s="44">
        <f t="shared" si="14"/>
        <v>1124332.2503643718</v>
      </c>
      <c r="AO20" s="44">
        <f t="shared" si="14"/>
        <v>1234039.7877399891</v>
      </c>
      <c r="AP20" s="44">
        <f t="shared" si="14"/>
        <v>1527995.2742244024</v>
      </c>
      <c r="AQ20" s="44">
        <f t="shared" si="14"/>
        <v>1967130.5156948098</v>
      </c>
      <c r="AR20" s="44">
        <f t="shared" si="14"/>
        <v>2598021.0199561203</v>
      </c>
      <c r="AS20" s="44">
        <f t="shared" si="14"/>
        <v>3251413.8990502795</v>
      </c>
      <c r="AT20" s="44">
        <f t="shared" si="14"/>
        <v>4998965.2574780276</v>
      </c>
      <c r="AU20" s="44">
        <f t="shared" si="14"/>
        <v>8192818.5498469528</v>
      </c>
      <c r="AV20" s="44">
        <f t="shared" si="14"/>
        <v>10999483.226062525</v>
      </c>
      <c r="AW20" s="44">
        <f t="shared" si="14"/>
        <v>16417552.904479241</v>
      </c>
      <c r="AX20" s="44">
        <f t="shared" si="14"/>
        <v>19071444.584975265</v>
      </c>
      <c r="AY20" s="44">
        <f t="shared" si="14"/>
        <v>21673021.79211675</v>
      </c>
      <c r="AZ20" s="44">
        <f t="shared" si="14"/>
        <v>24223816.291296955</v>
      </c>
      <c r="BA20" s="44">
        <f t="shared" si="14"/>
        <v>26725300.625887387</v>
      </c>
      <c r="BB20" s="44">
        <f t="shared" si="14"/>
        <v>29178890.951934762</v>
      </c>
      <c r="BC20" s="44">
        <f t="shared" si="14"/>
        <v>31585949.711580537</v>
      </c>
      <c r="BD20" s="44">
        <f t="shared" si="14"/>
        <v>33947788.155807592</v>
      </c>
      <c r="BE20" s="44">
        <f t="shared" si="14"/>
        <v>36265668.726328865</v>
      </c>
      <c r="BF20" s="44">
        <f t="shared" si="14"/>
        <v>38540807.305709042</v>
      </c>
      <c r="BG20" s="44">
        <f t="shared" si="14"/>
        <v>40774375.344146028</v>
      </c>
      <c r="BH20" s="44">
        <f t="shared" si="14"/>
        <v>42967496.11918278</v>
      </c>
      <c r="BI20" s="44">
        <f t="shared" si="14"/>
        <v>42581996.264889657</v>
      </c>
      <c r="BJ20" s="44">
        <f t="shared" si="14"/>
        <v>42203352.229177132</v>
      </c>
      <c r="BK20" s="44">
        <f t="shared" si="14"/>
        <v>41831382.735779516</v>
      </c>
      <c r="BL20" s="44">
        <f t="shared" si="14"/>
        <v>41465912.84348508</v>
      </c>
      <c r="BM20" s="44">
        <f t="shared" si="14"/>
        <v>41106773.671794437</v>
      </c>
      <c r="BN20" s="44">
        <f t="shared" si="14"/>
        <v>40753802.140712865</v>
      </c>
      <c r="BO20" s="44">
        <f t="shared" ref="BO20:CM20" si="15">BO9*0.65</f>
        <v>40406840.723834582</v>
      </c>
      <c r="BP20" s="44">
        <f t="shared" si="15"/>
        <v>40065737.213933289</v>
      </c>
      <c r="BQ20" s="44">
        <f t="shared" si="15"/>
        <v>39730344.500326388</v>
      </c>
      <c r="BR20" s="44">
        <f t="shared" si="15"/>
        <v>39400520.3573284</v>
      </c>
      <c r="BS20" s="44">
        <f t="shared" si="15"/>
        <v>39076127.243154719</v>
      </c>
      <c r="BT20" s="44">
        <f t="shared" si="15"/>
        <v>38757032.108678281</v>
      </c>
      <c r="BU20" s="44">
        <f t="shared" si="15"/>
        <v>38443106.215480417</v>
      </c>
      <c r="BV20" s="44">
        <f t="shared" si="15"/>
        <v>38134224.962673269</v>
      </c>
      <c r="BW20" s="44">
        <f t="shared" si="15"/>
        <v>37830267.722004265</v>
      </c>
      <c r="BX20" s="44">
        <f t="shared" si="15"/>
        <v>37531117.680784315</v>
      </c>
      <c r="BY20" s="44">
        <f t="shared" si="15"/>
        <v>37236661.692209892</v>
      </c>
      <c r="BZ20" s="44">
        <f t="shared" si="15"/>
        <v>36946790.132676281</v>
      </c>
      <c r="CA20" s="44">
        <f t="shared" si="15"/>
        <v>36661396.765703775</v>
      </c>
      <c r="CB20" s="44">
        <f t="shared" si="15"/>
        <v>36380378.612122275</v>
      </c>
      <c r="CC20" s="44">
        <f t="shared" si="15"/>
        <v>36103635.826180644</v>
      </c>
      <c r="CD20" s="44">
        <f t="shared" si="15"/>
        <v>35831071.577268109</v>
      </c>
      <c r="CE20" s="44">
        <f t="shared" si="15"/>
        <v>35562591.936953053</v>
      </c>
      <c r="CF20" s="44">
        <f t="shared" si="15"/>
        <v>35298105.771062598</v>
      </c>
      <c r="CG20" s="44">
        <f t="shared" si="15"/>
        <v>35037524.63654238</v>
      </c>
      <c r="CH20" s="44">
        <f t="shared" si="15"/>
        <v>34780762.682851195</v>
      </c>
      <c r="CI20" s="44">
        <f t="shared" si="15"/>
        <v>34527736.557659894</v>
      </c>
      <c r="CJ20" s="44">
        <f t="shared" si="15"/>
        <v>34278365.316636555</v>
      </c>
      <c r="CK20" s="44">
        <f t="shared" si="15"/>
        <v>34032570.337113149</v>
      </c>
      <c r="CL20" s="44">
        <f t="shared" si="15"/>
        <v>33790275.235439949</v>
      </c>
      <c r="CM20" s="44">
        <f t="shared" si="15"/>
        <v>33551405.787845522</v>
      </c>
    </row>
    <row r="22" spans="1:91" x14ac:dyDescent="0.25">
      <c r="B22" s="44">
        <v>1961</v>
      </c>
      <c r="C22" s="44">
        <v>1962</v>
      </c>
      <c r="D22" s="44">
        <v>1963</v>
      </c>
      <c r="E22" s="44">
        <v>1964</v>
      </c>
      <c r="F22" s="44">
        <v>1965</v>
      </c>
      <c r="G22" s="44">
        <v>1966</v>
      </c>
      <c r="H22" s="44">
        <v>1967</v>
      </c>
      <c r="I22" s="44">
        <v>1968</v>
      </c>
      <c r="J22" s="44">
        <v>1969</v>
      </c>
      <c r="K22" s="44">
        <v>1970</v>
      </c>
      <c r="L22" s="44">
        <v>1971</v>
      </c>
      <c r="M22" s="44">
        <v>1972</v>
      </c>
      <c r="N22" s="44">
        <v>1973</v>
      </c>
      <c r="O22" s="44">
        <v>1974</v>
      </c>
      <c r="P22" s="44">
        <v>1975</v>
      </c>
      <c r="Q22" s="44">
        <v>1976</v>
      </c>
      <c r="R22" s="44">
        <v>1977</v>
      </c>
      <c r="S22" s="44">
        <v>1978</v>
      </c>
      <c r="T22" s="44">
        <v>1979</v>
      </c>
      <c r="U22" s="44">
        <v>1980</v>
      </c>
      <c r="V22" s="44">
        <v>1981</v>
      </c>
      <c r="W22" s="44">
        <v>1982</v>
      </c>
      <c r="X22" s="44">
        <v>1983</v>
      </c>
      <c r="Y22" s="44">
        <v>1984</v>
      </c>
      <c r="Z22" s="44">
        <v>1985</v>
      </c>
      <c r="AA22" s="44">
        <v>1986</v>
      </c>
      <c r="AB22" s="44">
        <v>1987</v>
      </c>
      <c r="AC22" s="44">
        <v>1988</v>
      </c>
      <c r="AD22" s="44">
        <v>1989</v>
      </c>
      <c r="AE22" s="44">
        <v>1990</v>
      </c>
      <c r="AF22" s="44">
        <v>1991</v>
      </c>
      <c r="AG22" s="44">
        <v>1992</v>
      </c>
      <c r="AH22" s="44">
        <v>1993</v>
      </c>
      <c r="AI22" s="44">
        <v>1994</v>
      </c>
      <c r="AJ22" s="44">
        <v>1995</v>
      </c>
      <c r="AK22" s="44">
        <v>1996</v>
      </c>
      <c r="AL22" s="44">
        <v>1997</v>
      </c>
      <c r="AM22" s="44">
        <v>1998</v>
      </c>
      <c r="AN22" s="44">
        <v>1999</v>
      </c>
      <c r="AO22" s="44">
        <v>2000</v>
      </c>
      <c r="AP22" s="44">
        <v>2001</v>
      </c>
      <c r="AQ22" s="44">
        <v>2002</v>
      </c>
      <c r="AR22" s="44">
        <v>2003</v>
      </c>
      <c r="AS22" s="44">
        <v>2004</v>
      </c>
      <c r="AT22" s="44">
        <v>2005</v>
      </c>
      <c r="AU22" s="44">
        <v>2006</v>
      </c>
      <c r="AV22" s="44">
        <v>2007</v>
      </c>
      <c r="AW22" s="44">
        <v>2008</v>
      </c>
      <c r="AX22" s="44">
        <v>2009</v>
      </c>
      <c r="AY22" s="44">
        <v>2010</v>
      </c>
      <c r="AZ22" s="44">
        <v>2011</v>
      </c>
      <c r="BA22" s="44">
        <v>2012</v>
      </c>
      <c r="BB22" s="44">
        <v>2013</v>
      </c>
      <c r="BC22" s="44">
        <v>2014</v>
      </c>
      <c r="BD22" s="44">
        <v>2015</v>
      </c>
      <c r="BE22" s="44">
        <v>2016</v>
      </c>
      <c r="BF22" s="44">
        <v>2017</v>
      </c>
      <c r="BG22" s="44">
        <v>2018</v>
      </c>
      <c r="BH22" s="44">
        <v>2019</v>
      </c>
      <c r="BI22" s="44">
        <v>2020</v>
      </c>
      <c r="BJ22" s="44">
        <v>2021</v>
      </c>
      <c r="BK22" s="44">
        <v>2022</v>
      </c>
      <c r="BL22" s="44">
        <v>2023</v>
      </c>
      <c r="BM22" s="44">
        <v>2024</v>
      </c>
      <c r="BN22" s="44">
        <v>2025</v>
      </c>
      <c r="BO22" s="44">
        <v>2026</v>
      </c>
      <c r="BP22" s="44">
        <v>2027</v>
      </c>
      <c r="BQ22" s="44">
        <v>2028</v>
      </c>
      <c r="BR22" s="44">
        <v>2029</v>
      </c>
      <c r="BS22" s="44">
        <v>2030</v>
      </c>
      <c r="BT22" s="44">
        <v>2031</v>
      </c>
      <c r="BU22" s="44">
        <v>2032</v>
      </c>
      <c r="BV22" s="44">
        <v>2033</v>
      </c>
      <c r="BW22" s="44">
        <v>2034</v>
      </c>
      <c r="BX22" s="44">
        <v>2035</v>
      </c>
      <c r="BY22" s="44">
        <v>2036</v>
      </c>
      <c r="BZ22" s="44">
        <v>2037</v>
      </c>
      <c r="CA22" s="44">
        <v>2038</v>
      </c>
      <c r="CB22" s="44">
        <v>2039</v>
      </c>
      <c r="CC22" s="44">
        <v>2040</v>
      </c>
      <c r="CD22" s="44">
        <v>2041</v>
      </c>
      <c r="CE22" s="44">
        <v>2042</v>
      </c>
      <c r="CF22" s="44">
        <v>2043</v>
      </c>
      <c r="CG22" s="44">
        <v>2044</v>
      </c>
      <c r="CH22" s="44">
        <v>2045</v>
      </c>
      <c r="CI22" s="44">
        <v>2046</v>
      </c>
      <c r="CJ22" s="44">
        <v>2047</v>
      </c>
      <c r="CK22" s="44">
        <v>2048</v>
      </c>
      <c r="CL22" s="44">
        <v>2049</v>
      </c>
      <c r="CM22" s="44">
        <v>2050</v>
      </c>
    </row>
    <row r="23" spans="1:91" x14ac:dyDescent="0.25">
      <c r="A23" s="44" t="s">
        <v>91</v>
      </c>
      <c r="B23" s="44">
        <f>SUM(B13:B14)</f>
        <v>0</v>
      </c>
      <c r="C23" s="44">
        <f t="shared" ref="C23:BN23" si="16">SUM(C13:C14)</f>
        <v>0</v>
      </c>
      <c r="D23" s="44">
        <f t="shared" si="16"/>
        <v>0</v>
      </c>
      <c r="E23" s="44">
        <f t="shared" si="16"/>
        <v>0</v>
      </c>
      <c r="F23" s="44">
        <f t="shared" si="16"/>
        <v>0</v>
      </c>
      <c r="G23" s="44">
        <f t="shared" si="16"/>
        <v>0</v>
      </c>
      <c r="H23" s="44">
        <f t="shared" si="16"/>
        <v>0</v>
      </c>
      <c r="I23" s="44">
        <f t="shared" si="16"/>
        <v>0</v>
      </c>
      <c r="J23" s="44">
        <f t="shared" si="16"/>
        <v>0</v>
      </c>
      <c r="K23" s="44">
        <f t="shared" si="16"/>
        <v>0</v>
      </c>
      <c r="L23" s="44">
        <f t="shared" si="16"/>
        <v>0</v>
      </c>
      <c r="M23" s="44">
        <f t="shared" si="16"/>
        <v>0</v>
      </c>
      <c r="N23" s="44">
        <f t="shared" si="16"/>
        <v>0</v>
      </c>
      <c r="O23" s="44">
        <f t="shared" si="16"/>
        <v>0</v>
      </c>
      <c r="P23" s="44">
        <f t="shared" si="16"/>
        <v>0</v>
      </c>
      <c r="Q23" s="44">
        <f t="shared" si="16"/>
        <v>0</v>
      </c>
      <c r="R23" s="44">
        <f t="shared" si="16"/>
        <v>0</v>
      </c>
      <c r="S23" s="44">
        <f t="shared" si="16"/>
        <v>0</v>
      </c>
      <c r="T23" s="44">
        <f t="shared" si="16"/>
        <v>0</v>
      </c>
      <c r="U23" s="44">
        <f t="shared" si="16"/>
        <v>0</v>
      </c>
      <c r="V23" s="44">
        <f t="shared" si="16"/>
        <v>0</v>
      </c>
      <c r="W23" s="44">
        <f t="shared" si="16"/>
        <v>0</v>
      </c>
      <c r="X23" s="44">
        <f t="shared" si="16"/>
        <v>0</v>
      </c>
      <c r="Y23" s="44">
        <f t="shared" si="16"/>
        <v>0</v>
      </c>
      <c r="Z23" s="44">
        <f t="shared" si="16"/>
        <v>0</v>
      </c>
      <c r="AA23" s="44">
        <f t="shared" si="16"/>
        <v>0</v>
      </c>
      <c r="AB23" s="44">
        <f t="shared" si="16"/>
        <v>0</v>
      </c>
      <c r="AC23" s="44">
        <f t="shared" si="16"/>
        <v>0</v>
      </c>
      <c r="AD23" s="44">
        <f t="shared" si="16"/>
        <v>0</v>
      </c>
      <c r="AE23" s="44">
        <f t="shared" si="16"/>
        <v>0</v>
      </c>
      <c r="AF23" s="44">
        <f t="shared" si="16"/>
        <v>264298.13384870189</v>
      </c>
      <c r="AG23" s="44">
        <f t="shared" si="16"/>
        <v>520633.93324715138</v>
      </c>
      <c r="AH23" s="44">
        <f t="shared" si="16"/>
        <v>769361.87263473251</v>
      </c>
      <c r="AI23" s="44">
        <f t="shared" si="16"/>
        <v>1010815.693040224</v>
      </c>
      <c r="AJ23" s="44">
        <f t="shared" si="16"/>
        <v>1245309.8961211501</v>
      </c>
      <c r="AK23" s="44">
        <f t="shared" si="16"/>
        <v>1473141.1108468894</v>
      </c>
      <c r="AL23" s="44">
        <f t="shared" si="16"/>
        <v>1694589.3453137057</v>
      </c>
      <c r="AM23" s="44">
        <f t="shared" si="16"/>
        <v>1909919.13479971</v>
      </c>
      <c r="AN23" s="44">
        <f t="shared" si="16"/>
        <v>2119380.5959568662</v>
      </c>
      <c r="AO23" s="44">
        <f t="shared" si="16"/>
        <v>2323210.3959727613</v>
      </c>
      <c r="AP23" s="44">
        <f t="shared" si="16"/>
        <v>2528030.7295535938</v>
      </c>
      <c r="AQ23" s="44">
        <f t="shared" si="16"/>
        <v>3025243.1509060082</v>
      </c>
      <c r="AR23" s="44">
        <f t="shared" si="16"/>
        <v>3914439.356290834</v>
      </c>
      <c r="AS23" s="44">
        <f t="shared" si="16"/>
        <v>4710896.3697284199</v>
      </c>
      <c r="AT23" s="44">
        <f t="shared" si="16"/>
        <v>5525197.0183615312</v>
      </c>
      <c r="AU23" s="44">
        <f t="shared" si="16"/>
        <v>7231647.8086248199</v>
      </c>
      <c r="AV23" s="44">
        <f t="shared" si="16"/>
        <v>10062408.411293173</v>
      </c>
      <c r="AW23" s="44">
        <f t="shared" si="16"/>
        <v>13916648.357646741</v>
      </c>
      <c r="AX23" s="44">
        <f t="shared" si="16"/>
        <v>14989749.552085569</v>
      </c>
      <c r="AY23" s="44">
        <f t="shared" si="16"/>
        <v>16052595.374386443</v>
      </c>
      <c r="AZ23" s="44">
        <f t="shared" si="16"/>
        <v>17105346.28058739</v>
      </c>
      <c r="BA23" s="44">
        <f t="shared" si="16"/>
        <v>18148158.904882386</v>
      </c>
      <c r="BB23" s="44">
        <f t="shared" si="16"/>
        <v>19181186.192052074</v>
      </c>
      <c r="BC23" s="44">
        <f t="shared" si="16"/>
        <v>20204577.523639631</v>
      </c>
      <c r="BD23" s="44">
        <f t="shared" si="16"/>
        <v>21218478.838245515</v>
      </c>
      <c r="BE23" s="44">
        <f t="shared" si="16"/>
        <v>22223032.746287949</v>
      </c>
      <c r="BF23" s="44">
        <f t="shared" si="16"/>
        <v>23218378.639551979</v>
      </c>
      <c r="BG23" s="44">
        <f t="shared" si="16"/>
        <v>24204652.795827199</v>
      </c>
      <c r="BH23" s="44">
        <f t="shared" si="16"/>
        <v>25181987.072291125</v>
      </c>
      <c r="BI23" s="44">
        <f t="shared" si="16"/>
        <v>25064612.762262426</v>
      </c>
      <c r="BJ23" s="44">
        <f t="shared" si="16"/>
        <v>24948435.012843952</v>
      </c>
      <c r="BK23" s="44">
        <f t="shared" si="16"/>
        <v>24833433.107161608</v>
      </c>
      <c r="BL23" s="44">
        <f t="shared" si="16"/>
        <v>24719586.874522451</v>
      </c>
      <c r="BM23" s="44">
        <f t="shared" si="16"/>
        <v>24606876.670366194</v>
      </c>
      <c r="BN23" s="44">
        <f t="shared" si="16"/>
        <v>24495283.357162248</v>
      </c>
      <c r="BO23" s="44">
        <f t="shared" ref="BO23:CM23" si="17">SUM(BO13:BO14)</f>
        <v>24384788.286198508</v>
      </c>
      <c r="BP23" s="44">
        <f t="shared" si="17"/>
        <v>24275373.280211478</v>
      </c>
      <c r="BQ23" s="44">
        <f t="shared" si="17"/>
        <v>24167020.616810769</v>
      </c>
      <c r="BR23" s="44">
        <f t="shared" si="17"/>
        <v>24059713.012653835</v>
      </c>
      <c r="BS23" s="44">
        <f t="shared" si="17"/>
        <v>23953433.608330019</v>
      </c>
      <c r="BT23" s="44">
        <f t="shared" si="17"/>
        <v>23848165.953915156</v>
      </c>
      <c r="BU23" s="44">
        <f t="shared" si="17"/>
        <v>23743893.99516074</v>
      </c>
      <c r="BV23" s="44">
        <f t="shared" si="17"/>
        <v>23640602.060283817</v>
      </c>
      <c r="BW23" s="44">
        <f t="shared" si="17"/>
        <v>23538274.847325832</v>
      </c>
      <c r="BX23" s="44">
        <f t="shared" si="17"/>
        <v>23436897.412050642</v>
      </c>
      <c r="BY23" s="44">
        <f t="shared" si="17"/>
        <v>23336455.156353746</v>
      </c>
      <c r="BZ23" s="44">
        <f t="shared" si="17"/>
        <v>23236933.81715643</v>
      </c>
      <c r="CA23" s="44">
        <f t="shared" si="17"/>
        <v>23138319.455760162</v>
      </c>
      <c r="CB23" s="44">
        <f t="shared" si="17"/>
        <v>23040598.447637934</v>
      </c>
      <c r="CC23" s="44">
        <f t="shared" si="17"/>
        <v>22943757.472640749</v>
      </c>
      <c r="CD23" s="44">
        <f t="shared" si="17"/>
        <v>22847783.505598642</v>
      </c>
      <c r="CE23" s="44">
        <f t="shared" si="17"/>
        <v>22752663.807296842</v>
      </c>
      <c r="CF23" s="44">
        <f t="shared" si="17"/>
        <v>22658385.915808756</v>
      </c>
      <c r="CG23" s="44">
        <f t="shared" si="17"/>
        <v>22564937.638168637</v>
      </c>
      <c r="CH23" s="44">
        <f t="shared" si="17"/>
        <v>22472307.042367555</v>
      </c>
      <c r="CI23" s="44">
        <f t="shared" si="17"/>
        <v>22380482.449657399</v>
      </c>
      <c r="CJ23" s="44">
        <f t="shared" si="17"/>
        <v>22289452.427148387</v>
      </c>
      <c r="CK23" s="44">
        <f t="shared" si="17"/>
        <v>22199205.780686386</v>
      </c>
      <c r="CL23" s="44">
        <f t="shared" si="17"/>
        <v>22109731.547997098</v>
      </c>
      <c r="CM23" s="44">
        <f t="shared" si="17"/>
        <v>22021018.992084838</v>
      </c>
    </row>
    <row r="24" spans="1:91" x14ac:dyDescent="0.25">
      <c r="A24" s="44" t="s">
        <v>22</v>
      </c>
      <c r="B24" s="44">
        <f>SUM(B15:B20)</f>
        <v>0</v>
      </c>
      <c r="C24" s="44">
        <f t="shared" ref="C24:BN24" si="18">SUM(C15:C20)</f>
        <v>0</v>
      </c>
      <c r="D24" s="44">
        <f t="shared" si="18"/>
        <v>0</v>
      </c>
      <c r="E24" s="44">
        <f t="shared" si="18"/>
        <v>0</v>
      </c>
      <c r="F24" s="44">
        <f t="shared" si="18"/>
        <v>0</v>
      </c>
      <c r="G24" s="44">
        <f t="shared" si="18"/>
        <v>0</v>
      </c>
      <c r="H24" s="44">
        <f t="shared" si="18"/>
        <v>0</v>
      </c>
      <c r="I24" s="44">
        <f t="shared" si="18"/>
        <v>0</v>
      </c>
      <c r="J24" s="44">
        <f t="shared" si="18"/>
        <v>0</v>
      </c>
      <c r="K24" s="44">
        <f t="shared" si="18"/>
        <v>0</v>
      </c>
      <c r="L24" s="44">
        <f t="shared" si="18"/>
        <v>0</v>
      </c>
      <c r="M24" s="44">
        <f t="shared" si="18"/>
        <v>0</v>
      </c>
      <c r="N24" s="44">
        <f t="shared" si="18"/>
        <v>0</v>
      </c>
      <c r="O24" s="44">
        <f t="shared" si="18"/>
        <v>0</v>
      </c>
      <c r="P24" s="44">
        <f t="shared" si="18"/>
        <v>0</v>
      </c>
      <c r="Q24" s="44">
        <f t="shared" si="18"/>
        <v>0</v>
      </c>
      <c r="R24" s="44">
        <f t="shared" si="18"/>
        <v>0</v>
      </c>
      <c r="S24" s="44">
        <f t="shared" si="18"/>
        <v>0</v>
      </c>
      <c r="T24" s="44">
        <f t="shared" si="18"/>
        <v>0</v>
      </c>
      <c r="U24" s="44">
        <f t="shared" si="18"/>
        <v>0</v>
      </c>
      <c r="V24" s="44">
        <f t="shared" si="18"/>
        <v>0</v>
      </c>
      <c r="W24" s="44">
        <f t="shared" si="18"/>
        <v>0</v>
      </c>
      <c r="X24" s="44">
        <f t="shared" si="18"/>
        <v>0</v>
      </c>
      <c r="Y24" s="44">
        <f t="shared" si="18"/>
        <v>0</v>
      </c>
      <c r="Z24" s="44">
        <f t="shared" si="18"/>
        <v>0</v>
      </c>
      <c r="AA24" s="44">
        <f t="shared" si="18"/>
        <v>0</v>
      </c>
      <c r="AB24" s="44">
        <f t="shared" si="18"/>
        <v>0</v>
      </c>
      <c r="AC24" s="44">
        <f t="shared" si="18"/>
        <v>0</v>
      </c>
      <c r="AD24" s="44">
        <f t="shared" si="18"/>
        <v>0</v>
      </c>
      <c r="AE24" s="44">
        <f t="shared" si="18"/>
        <v>0</v>
      </c>
      <c r="AF24" s="44">
        <f t="shared" si="18"/>
        <v>777759.74624482286</v>
      </c>
      <c r="AG24" s="44">
        <f t="shared" si="18"/>
        <v>1533792.1904538609</v>
      </c>
      <c r="AH24" s="44">
        <f t="shared" si="18"/>
        <v>2269044.276230094</v>
      </c>
      <c r="AI24" s="44">
        <f t="shared" si="18"/>
        <v>2984406.6930602789</v>
      </c>
      <c r="AJ24" s="44">
        <f t="shared" si="18"/>
        <v>3680718.1010939237</v>
      </c>
      <c r="AK24" s="44">
        <f t="shared" si="18"/>
        <v>4358768.9738319088</v>
      </c>
      <c r="AL24" s="44">
        <f t="shared" si="18"/>
        <v>5019305.098966619</v>
      </c>
      <c r="AM24" s="44">
        <f t="shared" si="18"/>
        <v>5663030.772797944</v>
      </c>
      <c r="AN24" s="44">
        <f t="shared" si="18"/>
        <v>6290611.7194757117</v>
      </c>
      <c r="AO24" s="44">
        <f t="shared" si="18"/>
        <v>6902677.7626944361</v>
      </c>
      <c r="AP24" s="44">
        <f t="shared" si="18"/>
        <v>7508541.5116121201</v>
      </c>
      <c r="AQ24" s="44">
        <f t="shared" si="18"/>
        <v>8605931.4565988872</v>
      </c>
      <c r="AR24" s="44">
        <f t="shared" si="18"/>
        <v>10082151.800710507</v>
      </c>
      <c r="AS24" s="44">
        <f t="shared" si="18"/>
        <v>10285869.821985975</v>
      </c>
      <c r="AT24" s="44">
        <f t="shared" si="18"/>
        <v>12902610.85683178</v>
      </c>
      <c r="AU24" s="44">
        <f t="shared" si="18"/>
        <v>17390371.995686293</v>
      </c>
      <c r="AV24" s="44">
        <f t="shared" si="18"/>
        <v>22066463.194527514</v>
      </c>
      <c r="AW24" s="44">
        <f t="shared" si="18"/>
        <v>30990901.786748089</v>
      </c>
      <c r="AX24" s="44">
        <f t="shared" si="18"/>
        <v>35552080.06755881</v>
      </c>
      <c r="AY24" s="44">
        <f t="shared" si="18"/>
        <v>40030396.551835775</v>
      </c>
      <c r="AZ24" s="44">
        <f t="shared" si="18"/>
        <v>44428125.276055232</v>
      </c>
      <c r="BA24" s="44">
        <f t="shared" si="18"/>
        <v>48747456.841562301</v>
      </c>
      <c r="BB24" s="44">
        <f t="shared" si="18"/>
        <v>52990502.245586351</v>
      </c>
      <c r="BC24" s="44">
        <f t="shared" si="18"/>
        <v>57159296.501211599</v>
      </c>
      <c r="BD24" s="44">
        <f t="shared" si="18"/>
        <v>61255802.059848338</v>
      </c>
      <c r="BE24" s="44">
        <f t="shared" si="18"/>
        <v>65281912.04875882</v>
      </c>
      <c r="BF24" s="44">
        <f t="shared" si="18"/>
        <v>69239453.335282221</v>
      </c>
      <c r="BG24" s="44">
        <f t="shared" si="18"/>
        <v>73130189.428567305</v>
      </c>
      <c r="BH24" s="44">
        <f t="shared" si="18"/>
        <v>76955814.75744161</v>
      </c>
      <c r="BI24" s="44">
        <f t="shared" si="18"/>
        <v>76318164.428839087</v>
      </c>
      <c r="BJ24" s="44">
        <f t="shared" si="18"/>
        <v>75691155.723274812</v>
      </c>
      <c r="BK24" s="44">
        <f t="shared" si="18"/>
        <v>75074521.600511879</v>
      </c>
      <c r="BL24" s="44">
        <f t="shared" si="18"/>
        <v>74468003.965958089</v>
      </c>
      <c r="BM24" s="44">
        <f t="shared" si="18"/>
        <v>73871353.296032876</v>
      </c>
      <c r="BN24" s="44">
        <f t="shared" si="18"/>
        <v>73284328.282345057</v>
      </c>
      <c r="BO24" s="44">
        <f t="shared" ref="BO24:CM24" si="19">SUM(BO15:BO20)</f>
        <v>72706695.493581548</v>
      </c>
      <c r="BP24" s="44">
        <f t="shared" si="19"/>
        <v>72138229.054080173</v>
      </c>
      <c r="BQ24" s="44">
        <f t="shared" si="19"/>
        <v>71578710.338127732</v>
      </c>
      <c r="BR24" s="44">
        <f t="shared" si="19"/>
        <v>71027927.679087177</v>
      </c>
      <c r="BS24" s="44">
        <f t="shared" si="19"/>
        <v>70485676.092516273</v>
      </c>
      <c r="BT24" s="44">
        <f t="shared" si="19"/>
        <v>69951757.012493655</v>
      </c>
      <c r="BU24" s="44">
        <f t="shared" si="19"/>
        <v>69425978.04041858</v>
      </c>
      <c r="BV24" s="44">
        <f t="shared" si="19"/>
        <v>68908152.705597222</v>
      </c>
      <c r="BW24" s="44">
        <f t="shared" si="19"/>
        <v>68398100.236971125</v>
      </c>
      <c r="BX24" s="44">
        <f t="shared" si="19"/>
        <v>67895645.345384061</v>
      </c>
      <c r="BY24" s="44">
        <f t="shared" si="19"/>
        <v>67400618.015820414</v>
      </c>
      <c r="BZ24" s="44">
        <f t="shared" si="19"/>
        <v>66912853.309083536</v>
      </c>
      <c r="CA24" s="44">
        <f t="shared" si="19"/>
        <v>66432191.172413953</v>
      </c>
      <c r="CB24" s="44">
        <f t="shared" si="19"/>
        <v>65958476.258578815</v>
      </c>
      <c r="CC24" s="44">
        <f t="shared" si="19"/>
        <v>65491557.75299038</v>
      </c>
      <c r="CD24" s="44">
        <f t="shared" si="19"/>
        <v>65031289.208439164</v>
      </c>
      <c r="CE24" s="44">
        <f t="shared" si="19"/>
        <v>64577528.387050763</v>
      </c>
      <c r="CF24" s="44">
        <f t="shared" si="19"/>
        <v>64130137.109098673</v>
      </c>
      <c r="CG24" s="44">
        <f t="shared" si="19"/>
        <v>63688981.108326808</v>
      </c>
      <c r="CH24" s="44">
        <f t="shared" si="19"/>
        <v>63253929.893454954</v>
      </c>
      <c r="CI24" s="44">
        <f t="shared" si="19"/>
        <v>62824856.615559742</v>
      </c>
      <c r="CJ24" s="44">
        <f t="shared" si="19"/>
        <v>62401637.941040576</v>
      </c>
      <c r="CK24" s="44">
        <f t="shared" si="19"/>
        <v>61984153.929896623</v>
      </c>
      <c r="CL24" s="44">
        <f t="shared" si="19"/>
        <v>61572287.919056296</v>
      </c>
      <c r="CM24" s="44">
        <f t="shared" si="19"/>
        <v>61165926.410514846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M28"/>
  <sheetViews>
    <sheetView topLeftCell="BQ1" workbookViewId="0">
      <selection activeCell="B2" sqref="B2:CM11"/>
    </sheetView>
  </sheetViews>
  <sheetFormatPr defaultRowHeight="15" x14ac:dyDescent="0.25"/>
  <cols>
    <col min="1" max="1" width="12.42578125" style="44" bestFit="1" customWidth="1"/>
    <col min="2" max="90" width="9.140625" style="44"/>
    <col min="91" max="92" width="10" style="44" bestFit="1" customWidth="1"/>
    <col min="93" max="93" width="9.7109375" style="44" bestFit="1" customWidth="1"/>
    <col min="94" max="16384" width="9.140625" style="44"/>
  </cols>
  <sheetData>
    <row r="1" spans="1:91" x14ac:dyDescent="0.25">
      <c r="B1" s="44">
        <v>1961</v>
      </c>
      <c r="C1" s="44">
        <v>1962</v>
      </c>
      <c r="D1" s="44">
        <v>1963</v>
      </c>
      <c r="E1" s="44">
        <v>1964</v>
      </c>
      <c r="F1" s="44">
        <v>1965</v>
      </c>
      <c r="G1" s="44">
        <v>1966</v>
      </c>
      <c r="H1" s="44">
        <v>1967</v>
      </c>
      <c r="I1" s="44">
        <v>1968</v>
      </c>
      <c r="J1" s="44">
        <v>1969</v>
      </c>
      <c r="K1" s="44">
        <v>1970</v>
      </c>
      <c r="L1" s="44">
        <v>1971</v>
      </c>
      <c r="M1" s="44">
        <v>1972</v>
      </c>
      <c r="N1" s="44">
        <v>1973</v>
      </c>
      <c r="O1" s="44">
        <v>1974</v>
      </c>
      <c r="P1" s="44">
        <v>1975</v>
      </c>
      <c r="Q1" s="44">
        <v>1976</v>
      </c>
      <c r="R1" s="44">
        <v>1977</v>
      </c>
      <c r="S1" s="44">
        <v>1978</v>
      </c>
      <c r="T1" s="44">
        <v>1979</v>
      </c>
      <c r="U1" s="44">
        <v>1980</v>
      </c>
      <c r="V1" s="44">
        <v>1981</v>
      </c>
      <c r="W1" s="44">
        <v>1982</v>
      </c>
      <c r="X1" s="44">
        <v>1983</v>
      </c>
      <c r="Y1" s="44">
        <v>1984</v>
      </c>
      <c r="Z1" s="44">
        <v>1985</v>
      </c>
      <c r="AA1" s="44">
        <v>1986</v>
      </c>
      <c r="AB1" s="44">
        <v>1987</v>
      </c>
      <c r="AC1" s="44">
        <v>1988</v>
      </c>
      <c r="AD1" s="44">
        <v>1989</v>
      </c>
      <c r="AE1" s="44">
        <v>1990</v>
      </c>
      <c r="AF1" s="44">
        <v>1991</v>
      </c>
      <c r="AG1" s="44">
        <v>1992</v>
      </c>
      <c r="AH1" s="44">
        <v>1993</v>
      </c>
      <c r="AI1" s="44">
        <v>1994</v>
      </c>
      <c r="AJ1" s="44">
        <v>1995</v>
      </c>
      <c r="AK1" s="44">
        <v>1996</v>
      </c>
      <c r="AL1" s="44">
        <v>1997</v>
      </c>
      <c r="AM1" s="44">
        <v>1998</v>
      </c>
      <c r="AN1" s="44">
        <v>1999</v>
      </c>
      <c r="AO1" s="44">
        <v>2000</v>
      </c>
      <c r="AP1" s="44">
        <v>2001</v>
      </c>
      <c r="AQ1" s="44">
        <v>2002</v>
      </c>
      <c r="AR1" s="44">
        <v>2003</v>
      </c>
      <c r="AS1" s="44">
        <v>2004</v>
      </c>
      <c r="AT1" s="44">
        <v>2005</v>
      </c>
      <c r="AU1" s="44">
        <v>2006</v>
      </c>
      <c r="AV1" s="44">
        <v>2007</v>
      </c>
      <c r="AW1" s="44">
        <v>2008</v>
      </c>
      <c r="AX1" s="44">
        <v>2009</v>
      </c>
      <c r="AY1" s="44">
        <v>2010</v>
      </c>
      <c r="AZ1" s="44">
        <v>2011</v>
      </c>
      <c r="BA1" s="44">
        <v>2012</v>
      </c>
      <c r="BB1" s="44">
        <v>2013</v>
      </c>
      <c r="BC1" s="44">
        <v>2014</v>
      </c>
      <c r="BD1" s="44">
        <v>2015</v>
      </c>
      <c r="BE1" s="44">
        <v>2016</v>
      </c>
      <c r="BF1" s="44">
        <v>2017</v>
      </c>
      <c r="BG1" s="44">
        <v>2018</v>
      </c>
      <c r="BH1" s="44">
        <v>2019</v>
      </c>
      <c r="BI1" s="44">
        <v>2020</v>
      </c>
      <c r="BJ1" s="44">
        <v>2021</v>
      </c>
      <c r="BK1" s="44">
        <v>2022</v>
      </c>
      <c r="BL1" s="44">
        <v>2023</v>
      </c>
      <c r="BM1" s="44">
        <v>2024</v>
      </c>
      <c r="BN1" s="44">
        <v>2025</v>
      </c>
      <c r="BO1" s="44">
        <v>2026</v>
      </c>
      <c r="BP1" s="44">
        <v>2027</v>
      </c>
      <c r="BQ1" s="44">
        <v>2028</v>
      </c>
      <c r="BR1" s="44">
        <v>2029</v>
      </c>
      <c r="BS1" s="44">
        <v>2030</v>
      </c>
      <c r="BT1" s="44">
        <v>2031</v>
      </c>
      <c r="BU1" s="44">
        <v>2032</v>
      </c>
      <c r="BV1" s="44">
        <v>2033</v>
      </c>
      <c r="BW1" s="44">
        <v>2034</v>
      </c>
      <c r="BX1" s="44">
        <v>2035</v>
      </c>
      <c r="BY1" s="44">
        <v>2036</v>
      </c>
      <c r="BZ1" s="44">
        <v>2037</v>
      </c>
      <c r="CA1" s="44">
        <v>2038</v>
      </c>
      <c r="CB1" s="44">
        <v>2039</v>
      </c>
      <c r="CC1" s="44">
        <v>2040</v>
      </c>
      <c r="CD1" s="44">
        <v>2041</v>
      </c>
      <c r="CE1" s="44">
        <v>2042</v>
      </c>
      <c r="CF1" s="44">
        <v>2043</v>
      </c>
      <c r="CG1" s="44">
        <v>2044</v>
      </c>
      <c r="CH1" s="44">
        <v>2045</v>
      </c>
      <c r="CI1" s="44">
        <v>2046</v>
      </c>
      <c r="CJ1" s="44">
        <v>2047</v>
      </c>
      <c r="CK1" s="44">
        <v>2048</v>
      </c>
      <c r="CL1" s="44">
        <v>2049</v>
      </c>
      <c r="CM1" s="44">
        <v>2050</v>
      </c>
    </row>
    <row r="2" spans="1:91" x14ac:dyDescent="0.25">
      <c r="A2" s="44" t="s">
        <v>79</v>
      </c>
      <c r="B2" s="44">
        <v>0</v>
      </c>
      <c r="C2" s="44">
        <v>0</v>
      </c>
      <c r="D2" s="44">
        <v>0</v>
      </c>
      <c r="E2" s="44">
        <v>0</v>
      </c>
      <c r="F2" s="44">
        <v>0</v>
      </c>
      <c r="G2" s="44">
        <v>0</v>
      </c>
      <c r="H2" s="44">
        <v>0</v>
      </c>
      <c r="I2" s="44">
        <v>0</v>
      </c>
      <c r="J2" s="44">
        <v>0</v>
      </c>
      <c r="K2" s="44">
        <v>0</v>
      </c>
      <c r="L2" s="44">
        <v>0</v>
      </c>
      <c r="M2" s="44">
        <v>0</v>
      </c>
      <c r="N2" s="44">
        <v>0</v>
      </c>
      <c r="O2" s="44">
        <v>0</v>
      </c>
      <c r="P2" s="44">
        <v>0</v>
      </c>
      <c r="Q2" s="44">
        <v>0</v>
      </c>
      <c r="R2" s="44">
        <v>0</v>
      </c>
      <c r="S2" s="44">
        <v>0</v>
      </c>
      <c r="T2" s="44">
        <v>0</v>
      </c>
      <c r="U2" s="44">
        <v>0</v>
      </c>
      <c r="V2" s="44">
        <v>0</v>
      </c>
      <c r="W2" s="44">
        <v>0</v>
      </c>
      <c r="X2" s="44">
        <v>0</v>
      </c>
      <c r="Y2" s="44">
        <v>0</v>
      </c>
      <c r="Z2" s="44">
        <v>0</v>
      </c>
      <c r="AA2" s="44">
        <v>0</v>
      </c>
      <c r="AB2" s="44">
        <v>0</v>
      </c>
      <c r="AC2" s="44">
        <v>0</v>
      </c>
      <c r="AD2" s="44">
        <v>0</v>
      </c>
      <c r="AE2" s="44">
        <v>0</v>
      </c>
      <c r="AF2" s="44">
        <v>362052.23814890668</v>
      </c>
      <c r="AG2" s="44">
        <v>713197.1688317142</v>
      </c>
      <c r="AH2" s="44">
        <v>1053920.3734722363</v>
      </c>
      <c r="AI2" s="44">
        <v>1384679.0315619507</v>
      </c>
      <c r="AJ2" s="44">
        <v>1705903.9672892469</v>
      </c>
      <c r="AK2" s="44">
        <v>2018001.5217080677</v>
      </c>
      <c r="AL2" s="44">
        <v>2321355.2675530217</v>
      </c>
      <c r="AM2" s="44">
        <v>2616327.5819174112</v>
      </c>
      <c r="AN2" s="44">
        <v>2903261.0903518712</v>
      </c>
      <c r="AO2" s="44">
        <v>3182479.9944832348</v>
      </c>
      <c r="AP2" s="44">
        <v>3426203.2706303596</v>
      </c>
      <c r="AQ2" s="44">
        <v>4099611.705200511</v>
      </c>
      <c r="AR2" s="44">
        <v>5302568.9229361145</v>
      </c>
      <c r="AS2" s="44">
        <v>6337478.9155522091</v>
      </c>
      <c r="AT2" s="44">
        <v>7196282.0242403457</v>
      </c>
      <c r="AU2" s="44">
        <v>8890469.8267315794</v>
      </c>
      <c r="AV2" s="44">
        <v>11817403.669567054</v>
      </c>
      <c r="AW2" s="44">
        <v>16749587.094767973</v>
      </c>
      <c r="AX2" s="44">
        <v>17981467.125449497</v>
      </c>
      <c r="AY2" s="44">
        <v>19322308.086294051</v>
      </c>
      <c r="AZ2" s="44">
        <v>20651567.381988008</v>
      </c>
      <c r="BA2" s="44">
        <v>21969394.424161527</v>
      </c>
      <c r="BB2" s="44">
        <v>23275936.065428935</v>
      </c>
      <c r="BC2" s="44">
        <v>24571336.653941341</v>
      </c>
      <c r="BD2" s="44">
        <v>25855738.086549751</v>
      </c>
      <c r="BE2" s="44">
        <v>27129279.860619571</v>
      </c>
      <c r="BF2" s="44">
        <v>28392099.124536492</v>
      </c>
      <c r="BG2" s="44">
        <v>29644330.726941921</v>
      </c>
      <c r="BH2" s="44">
        <v>30886108.174233552</v>
      </c>
      <c r="BI2" s="44">
        <v>30757707.875701215</v>
      </c>
      <c r="BJ2" s="44">
        <v>30630370.733573735</v>
      </c>
      <c r="BK2" s="44">
        <v>30504083.5978656</v>
      </c>
      <c r="BL2" s="44">
        <v>30378833.534567155</v>
      </c>
      <c r="BM2" s="44">
        <v>30254607.82122878</v>
      </c>
      <c r="BN2" s="44">
        <v>30131393.942652877</v>
      </c>
      <c r="BO2" s="44">
        <v>30009179.586690791</v>
      </c>
      <c r="BP2" s="44">
        <v>29887952.640141539</v>
      </c>
      <c r="BQ2" s="44">
        <v>29767701.184749603</v>
      </c>
      <c r="BR2" s="44">
        <v>29648413.493298877</v>
      </c>
      <c r="BS2" s="44">
        <v>29530078.025800221</v>
      </c>
      <c r="BT2" s="44">
        <v>29412683.425769936</v>
      </c>
      <c r="BU2" s="44">
        <v>29296218.516596623</v>
      </c>
      <c r="BV2" s="44">
        <v>29180672.297994055</v>
      </c>
      <c r="BW2" s="44">
        <v>29066033.942537647</v>
      </c>
      <c r="BX2" s="44">
        <v>28952292.792282254</v>
      </c>
      <c r="BY2" s="44">
        <v>28839438.355459042</v>
      </c>
      <c r="BZ2" s="44">
        <v>28727460.303249352</v>
      </c>
      <c r="CA2" s="44">
        <v>28616348.466633409</v>
      </c>
      <c r="CB2" s="44">
        <v>28506092.833311882</v>
      </c>
      <c r="CC2" s="44">
        <v>28396683.544698332</v>
      </c>
      <c r="CD2" s="44">
        <v>28288110.89298068</v>
      </c>
      <c r="CE2" s="44">
        <v>28180365.318249799</v>
      </c>
      <c r="CF2" s="44">
        <v>28073437.405693486</v>
      </c>
      <c r="CG2" s="44">
        <v>27967317.882854093</v>
      </c>
      <c r="CH2" s="44">
        <v>27861997.616948105</v>
      </c>
      <c r="CI2" s="44">
        <v>27757467.612246051</v>
      </c>
      <c r="CJ2" s="44">
        <v>27653719.007511187</v>
      </c>
      <c r="CK2" s="44">
        <v>27550743.073495403</v>
      </c>
      <c r="CL2" s="44">
        <v>27448531.210490867</v>
      </c>
      <c r="CM2" s="44">
        <v>27347074.945935961</v>
      </c>
    </row>
    <row r="3" spans="1:91" x14ac:dyDescent="0.25">
      <c r="A3" s="44" t="s">
        <v>80</v>
      </c>
      <c r="B3" s="44">
        <v>0</v>
      </c>
      <c r="C3" s="44">
        <v>0</v>
      </c>
      <c r="D3" s="44">
        <v>0</v>
      </c>
      <c r="E3" s="44">
        <v>0</v>
      </c>
      <c r="F3" s="44">
        <v>0</v>
      </c>
      <c r="G3" s="44">
        <v>0</v>
      </c>
      <c r="H3" s="44">
        <v>0</v>
      </c>
      <c r="I3" s="44">
        <v>0</v>
      </c>
      <c r="J3" s="44">
        <v>0</v>
      </c>
      <c r="K3" s="44">
        <v>0</v>
      </c>
      <c r="L3" s="44">
        <v>0</v>
      </c>
      <c r="M3" s="44">
        <v>0</v>
      </c>
      <c r="N3" s="44">
        <v>0</v>
      </c>
      <c r="O3" s="44">
        <v>0</v>
      </c>
      <c r="P3" s="44">
        <v>0</v>
      </c>
      <c r="Q3" s="44">
        <v>0</v>
      </c>
      <c r="R3" s="44">
        <v>0</v>
      </c>
      <c r="S3" s="44">
        <v>0</v>
      </c>
      <c r="T3" s="44">
        <v>0</v>
      </c>
      <c r="U3" s="44">
        <v>0</v>
      </c>
      <c r="V3" s="44">
        <v>0</v>
      </c>
      <c r="W3" s="44">
        <v>0</v>
      </c>
      <c r="X3" s="44">
        <v>0</v>
      </c>
      <c r="Y3" s="44">
        <v>0</v>
      </c>
      <c r="Z3" s="44">
        <v>0</v>
      </c>
      <c r="AA3" s="44">
        <v>0</v>
      </c>
      <c r="AB3" s="44">
        <v>0</v>
      </c>
      <c r="AC3" s="44">
        <v>0</v>
      </c>
      <c r="AD3" s="44">
        <v>0</v>
      </c>
      <c r="AE3" s="44">
        <v>0</v>
      </c>
      <c r="AF3" s="44">
        <v>0</v>
      </c>
      <c r="AG3" s="44">
        <v>0</v>
      </c>
      <c r="AH3" s="44">
        <v>0</v>
      </c>
      <c r="AI3" s="44">
        <v>0</v>
      </c>
      <c r="AJ3" s="44">
        <v>0</v>
      </c>
      <c r="AK3" s="44">
        <v>0</v>
      </c>
      <c r="AL3" s="44">
        <v>0</v>
      </c>
      <c r="AM3" s="44">
        <v>0</v>
      </c>
      <c r="AN3" s="44">
        <v>0</v>
      </c>
      <c r="AO3" s="44">
        <v>0</v>
      </c>
      <c r="AP3" s="44">
        <v>0</v>
      </c>
      <c r="AQ3" s="44">
        <v>0</v>
      </c>
      <c r="AR3" s="44">
        <v>0</v>
      </c>
      <c r="AS3" s="44">
        <v>0</v>
      </c>
      <c r="AT3" s="44">
        <v>0</v>
      </c>
      <c r="AU3" s="44">
        <v>0</v>
      </c>
      <c r="AV3" s="44">
        <v>0</v>
      </c>
      <c r="AW3" s="44">
        <v>0</v>
      </c>
      <c r="AX3" s="44">
        <v>0</v>
      </c>
      <c r="AY3" s="44">
        <v>0</v>
      </c>
      <c r="AZ3" s="44">
        <v>0</v>
      </c>
      <c r="BA3" s="44">
        <v>0</v>
      </c>
      <c r="BB3" s="44">
        <v>0</v>
      </c>
      <c r="BC3" s="44">
        <v>0</v>
      </c>
      <c r="BD3" s="44">
        <v>0</v>
      </c>
      <c r="BE3" s="44">
        <v>0</v>
      </c>
      <c r="BF3" s="44">
        <v>0</v>
      </c>
      <c r="BG3" s="44">
        <v>0</v>
      </c>
      <c r="BH3" s="44">
        <v>0</v>
      </c>
      <c r="BI3" s="44">
        <v>1889155.9418674442</v>
      </c>
      <c r="BJ3" s="44">
        <v>3740902.8551830556</v>
      </c>
      <c r="BK3" s="44">
        <v>5555796.3195787976</v>
      </c>
      <c r="BL3" s="44">
        <v>7334384.580302042</v>
      </c>
      <c r="BM3" s="44">
        <v>9077208.638987679</v>
      </c>
      <c r="BN3" s="44">
        <v>10784802.343351694</v>
      </c>
      <c r="BO3" s="44">
        <v>12457692.475818787</v>
      </c>
      <c r="BP3" s="44">
        <v>14096398.841096224</v>
      </c>
      <c r="BQ3" s="44">
        <v>15701434.352706194</v>
      </c>
      <c r="BR3" s="44">
        <v>17273305.118488658</v>
      </c>
      <c r="BS3" s="44">
        <v>18812510.525086656</v>
      </c>
      <c r="BT3" s="44">
        <v>20319543.321425725</v>
      </c>
      <c r="BU3" s="44">
        <v>21794889.701199207</v>
      </c>
      <c r="BV3" s="44">
        <v>23239029.38437083</v>
      </c>
      <c r="BW3" s="44">
        <v>24652435.697705973</v>
      </c>
      <c r="BX3" s="44">
        <v>26035575.654342938</v>
      </c>
      <c r="BY3" s="44">
        <v>27388910.032415215</v>
      </c>
      <c r="BZ3" s="44">
        <v>28712893.452735819</v>
      </c>
      <c r="CA3" s="44">
        <v>30007974.455554485</v>
      </c>
      <c r="CB3" s="44">
        <v>31274595.57639863</v>
      </c>
      <c r="CC3" s="44">
        <v>32513193.421008468</v>
      </c>
      <c r="CD3" s="44">
        <v>33724198.739377007</v>
      </c>
      <c r="CE3" s="44">
        <v>34908036.498905085</v>
      </c>
      <c r="CF3" s="44">
        <v>36065125.956681952</v>
      </c>
      <c r="CG3" s="44">
        <v>37195880.730901361</v>
      </c>
      <c r="CH3" s="44">
        <v>38300708.871423177</v>
      </c>
      <c r="CI3" s="44">
        <v>39380012.929490693</v>
      </c>
      <c r="CJ3" s="44">
        <v>40434190.026613101</v>
      </c>
      <c r="CK3" s="44">
        <v>41463631.922623046</v>
      </c>
      <c r="CL3" s="44">
        <v>42468725.082918786</v>
      </c>
      <c r="CM3" s="44">
        <v>43449850.744900435</v>
      </c>
    </row>
    <row r="4" spans="1:91" x14ac:dyDescent="0.25">
      <c r="A4" s="44" t="s">
        <v>81</v>
      </c>
      <c r="B4" s="44">
        <v>0</v>
      </c>
      <c r="C4" s="44">
        <v>0</v>
      </c>
      <c r="D4" s="44">
        <v>0</v>
      </c>
      <c r="E4" s="44">
        <v>0</v>
      </c>
      <c r="F4" s="44">
        <v>0</v>
      </c>
      <c r="G4" s="44">
        <v>0</v>
      </c>
      <c r="H4" s="44">
        <v>0</v>
      </c>
      <c r="I4" s="44">
        <v>0</v>
      </c>
      <c r="J4" s="44">
        <v>0</v>
      </c>
      <c r="K4" s="44">
        <v>0</v>
      </c>
      <c r="L4" s="44">
        <v>0</v>
      </c>
      <c r="M4" s="44">
        <v>0</v>
      </c>
      <c r="N4" s="44">
        <v>0</v>
      </c>
      <c r="O4" s="44">
        <v>0</v>
      </c>
      <c r="P4" s="44">
        <v>0</v>
      </c>
      <c r="Q4" s="44">
        <v>0</v>
      </c>
      <c r="R4" s="44">
        <v>0</v>
      </c>
      <c r="S4" s="44">
        <v>0</v>
      </c>
      <c r="T4" s="44">
        <v>0</v>
      </c>
      <c r="U4" s="44">
        <v>0</v>
      </c>
      <c r="V4" s="44">
        <v>0</v>
      </c>
      <c r="W4" s="44">
        <v>0</v>
      </c>
      <c r="X4" s="44">
        <v>0</v>
      </c>
      <c r="Y4" s="44">
        <v>0</v>
      </c>
      <c r="Z4" s="44">
        <v>0</v>
      </c>
      <c r="AA4" s="44">
        <v>0</v>
      </c>
      <c r="AB4" s="44">
        <v>0</v>
      </c>
      <c r="AC4" s="44">
        <v>0</v>
      </c>
      <c r="AD4" s="44">
        <v>0</v>
      </c>
      <c r="AE4" s="44">
        <v>0</v>
      </c>
      <c r="AF4" s="44">
        <v>270161.24955538806</v>
      </c>
      <c r="AG4" s="44">
        <v>534967.18121228588</v>
      </c>
      <c r="AH4" s="44">
        <v>794575.46729436051</v>
      </c>
      <c r="AI4" s="44">
        <v>1049137.6506541937</v>
      </c>
      <c r="AJ4" s="44">
        <v>1298799.4396584283</v>
      </c>
      <c r="AK4" s="44">
        <v>1543700.9862996873</v>
      </c>
      <c r="AL4" s="44">
        <v>1783977.1485506233</v>
      </c>
      <c r="AM4" s="44">
        <v>2019757.7379920268</v>
      </c>
      <c r="AN4" s="44">
        <v>2251167.7536703693</v>
      </c>
      <c r="AO4" s="44">
        <v>2478327.603069996</v>
      </c>
      <c r="AP4" s="44">
        <v>2621817.0316209975</v>
      </c>
      <c r="AQ4" s="44">
        <v>2913751.5380588663</v>
      </c>
      <c r="AR4" s="44">
        <v>3281340.6865054397</v>
      </c>
      <c r="AS4" s="44">
        <v>3066287.3244988308</v>
      </c>
      <c r="AT4" s="44">
        <v>3453257.3071962814</v>
      </c>
      <c r="AU4" s="44">
        <v>4019022.8433644911</v>
      </c>
      <c r="AV4" s="44">
        <v>4818734.9040552219</v>
      </c>
      <c r="AW4" s="44">
        <v>5172925.8328054808</v>
      </c>
      <c r="AX4" s="44">
        <v>7184411.7113961279</v>
      </c>
      <c r="AY4" s="44">
        <v>8025387.3916528122</v>
      </c>
      <c r="AZ4" s="44">
        <v>8854412.5807904359</v>
      </c>
      <c r="BA4" s="44">
        <v>9671740.2112404648</v>
      </c>
      <c r="BB4" s="44">
        <v>10477616.1276772</v>
      </c>
      <c r="BC4" s="44">
        <v>11272279.333560033</v>
      </c>
      <c r="BD4" s="44">
        <v>12055962.227455793</v>
      </c>
      <c r="BE4" s="44">
        <v>12828890.829632103</v>
      </c>
      <c r="BF4" s="44">
        <v>13591284.999385903</v>
      </c>
      <c r="BG4" s="44">
        <v>14343358.643545993</v>
      </c>
      <c r="BH4" s="44">
        <v>15085318.644881405</v>
      </c>
      <c r="BI4" s="44">
        <v>14984577.441109072</v>
      </c>
      <c r="BJ4" s="44">
        <v>14885172.830269817</v>
      </c>
      <c r="BK4" s="44">
        <v>14787078.387610566</v>
      </c>
      <c r="BL4" s="44">
        <v>14690268.380382566</v>
      </c>
      <c r="BM4" s="44">
        <v>14594717.745336197</v>
      </c>
      <c r="BN4" s="44">
        <v>14500402.067088399</v>
      </c>
      <c r="BO4" s="44">
        <v>14407297.557323486</v>
      </c>
      <c r="BP4" s="44">
        <v>14315381.03479014</v>
      </c>
      <c r="BQ4" s="44">
        <v>14224629.90605926</v>
      </c>
      <c r="BR4" s="44">
        <v>14135022.147009073</v>
      </c>
      <c r="BS4" s="44">
        <v>14046536.285005707</v>
      </c>
      <c r="BT4" s="44">
        <v>13959151.381748881</v>
      </c>
      <c r="BU4" s="44">
        <v>13872847.01675394</v>
      </c>
      <c r="BV4" s="44">
        <v>13787603.271442901</v>
      </c>
      <c r="BW4" s="44">
        <v>13703400.713818418</v>
      </c>
      <c r="BX4" s="44">
        <v>13620220.383695945</v>
      </c>
      <c r="BY4" s="44">
        <v>13538043.77847049</v>
      </c>
      <c r="BZ4" s="44">
        <v>13456852.839395542</v>
      </c>
      <c r="CA4" s="44">
        <v>13376629.938352767</v>
      </c>
      <c r="CB4" s="44">
        <v>13297357.865092173</v>
      </c>
      <c r="CC4" s="44">
        <v>13219019.814923245</v>
      </c>
      <c r="CD4" s="44">
        <v>13141599.376838677</v>
      </c>
      <c r="CE4" s="44">
        <v>13065080.522052968</v>
      </c>
      <c r="CF4" s="44">
        <v>12989447.592939148</v>
      </c>
      <c r="CG4" s="44">
        <v>12914685.292347528</v>
      </c>
      <c r="CH4" s="44">
        <v>12840778.673291234</v>
      </c>
      <c r="CI4" s="44">
        <v>12767713.128983853</v>
      </c>
      <c r="CJ4" s="44">
        <v>12695474.383215312</v>
      </c>
      <c r="CK4" s="44">
        <v>12624048.481052591</v>
      </c>
      <c r="CL4" s="44">
        <v>12553421.779852627</v>
      </c>
      <c r="CM4" s="44">
        <v>12483580.940575207</v>
      </c>
    </row>
    <row r="5" spans="1:91" x14ac:dyDescent="0.25">
      <c r="A5" s="44" t="s">
        <v>75</v>
      </c>
      <c r="B5" s="44">
        <v>0</v>
      </c>
      <c r="C5" s="44">
        <v>0</v>
      </c>
      <c r="D5" s="44">
        <v>0</v>
      </c>
      <c r="E5" s="44">
        <v>0</v>
      </c>
      <c r="F5" s="44">
        <v>0</v>
      </c>
      <c r="G5" s="44">
        <v>0</v>
      </c>
      <c r="H5" s="44">
        <v>0</v>
      </c>
      <c r="I5" s="44">
        <v>0</v>
      </c>
      <c r="J5" s="44">
        <v>0</v>
      </c>
      <c r="K5" s="44">
        <v>0</v>
      </c>
      <c r="L5" s="44">
        <v>0</v>
      </c>
      <c r="M5" s="44">
        <v>0</v>
      </c>
      <c r="N5" s="44">
        <v>0</v>
      </c>
      <c r="O5" s="44">
        <v>0</v>
      </c>
      <c r="P5" s="44">
        <v>0</v>
      </c>
      <c r="Q5" s="44">
        <v>0</v>
      </c>
      <c r="R5" s="44">
        <v>0</v>
      </c>
      <c r="S5" s="44">
        <v>0</v>
      </c>
      <c r="T5" s="44">
        <v>0</v>
      </c>
      <c r="U5" s="44">
        <v>0</v>
      </c>
      <c r="V5" s="44">
        <v>0</v>
      </c>
      <c r="W5" s="44">
        <v>0</v>
      </c>
      <c r="X5" s="44">
        <v>0</v>
      </c>
      <c r="Y5" s="44">
        <v>0</v>
      </c>
      <c r="Z5" s="44">
        <v>0</v>
      </c>
      <c r="AA5" s="44">
        <v>0</v>
      </c>
      <c r="AB5" s="44">
        <v>0</v>
      </c>
      <c r="AC5" s="44">
        <v>0</v>
      </c>
      <c r="AD5" s="44">
        <v>0</v>
      </c>
      <c r="AE5" s="44">
        <v>0</v>
      </c>
      <c r="AF5" s="44">
        <v>194049.07492341602</v>
      </c>
      <c r="AG5" s="44">
        <v>381255.24497308611</v>
      </c>
      <c r="AH5" s="44">
        <v>561974.19877558958</v>
      </c>
      <c r="AI5" s="44">
        <v>736537.39359258232</v>
      </c>
      <c r="AJ5" s="44">
        <v>905254.08422466356</v>
      </c>
      <c r="AK5" s="44">
        <v>1068413.1514155138</v>
      </c>
      <c r="AL5" s="44">
        <v>1226284.7524977517</v>
      </c>
      <c r="AM5" s="44">
        <v>1379121.8141210626</v>
      </c>
      <c r="AN5" s="44">
        <v>1527161.3844119962</v>
      </c>
      <c r="AO5" s="44">
        <v>1670625.8597701294</v>
      </c>
      <c r="AP5" s="44">
        <v>1756440.1693223289</v>
      </c>
      <c r="AQ5" s="44">
        <v>1940254.0818755243</v>
      </c>
      <c r="AR5" s="44">
        <v>2172174.8990216735</v>
      </c>
      <c r="AS5" s="44">
        <v>2018151.3242159788</v>
      </c>
      <c r="AT5" s="44">
        <v>2260086.9140459197</v>
      </c>
      <c r="AU5" s="44">
        <v>2615940.6269577206</v>
      </c>
      <c r="AV5" s="44">
        <v>3132063.5329496893</v>
      </c>
      <c r="AW5" s="44">
        <v>3357635.840045406</v>
      </c>
      <c r="AX5" s="44">
        <v>4656909.806600987</v>
      </c>
      <c r="AY5" s="44">
        <v>5195066.7732302053</v>
      </c>
      <c r="AZ5" s="44">
        <v>5724168.6579570202</v>
      </c>
      <c r="BA5" s="44">
        <v>6244442.0966272661</v>
      </c>
      <c r="BB5" s="44">
        <v>6756106.224498447</v>
      </c>
      <c r="BC5" s="44">
        <v>7259372.9839865956</v>
      </c>
      <c r="BD5" s="44">
        <v>7754447.4173842892</v>
      </c>
      <c r="BE5" s="44">
        <v>8241527.9453992406</v>
      </c>
      <c r="BF5" s="44">
        <v>8720806.6323083751</v>
      </c>
      <c r="BG5" s="44">
        <v>9192469.4384717569</v>
      </c>
      <c r="BH5" s="44">
        <v>9656695.6468499955</v>
      </c>
      <c r="BI5" s="44">
        <v>9581171.860664973</v>
      </c>
      <c r="BJ5" s="44">
        <v>9506820.2310099155</v>
      </c>
      <c r="BK5" s="44">
        <v>9433613.6795762256</v>
      </c>
      <c r="BL5" s="44">
        <v>9361525.9557396863</v>
      </c>
      <c r="BM5" s="44">
        <v>9290531.605176175</v>
      </c>
      <c r="BN5" s="44">
        <v>9220605.9398947004</v>
      </c>
      <c r="BO5" s="44">
        <v>9151725.0096136183</v>
      </c>
      <c r="BP5" s="44">
        <v>9083865.5744102951</v>
      </c>
      <c r="BQ5" s="44">
        <v>9017005.078578623</v>
      </c>
      <c r="BR5" s="44">
        <v>8951121.6256326288</v>
      </c>
      <c r="BS5" s="44">
        <v>8886193.9543979298</v>
      </c>
      <c r="BT5" s="44">
        <v>8822201.4161362629</v>
      </c>
      <c r="BU5" s="44">
        <v>8759123.952651307</v>
      </c>
      <c r="BV5" s="44">
        <v>8696942.0753271487</v>
      </c>
      <c r="BW5" s="44">
        <v>8635636.8450532295</v>
      </c>
      <c r="BX5" s="44">
        <v>8575189.8529924583</v>
      </c>
      <c r="BY5" s="44">
        <v>8515583.2021513972</v>
      </c>
      <c r="BZ5" s="44">
        <v>8456799.4897137899</v>
      </c>
      <c r="CA5" s="44">
        <v>8398821.7901007663</v>
      </c>
      <c r="CB5" s="44">
        <v>8341633.6387231695</v>
      </c>
      <c r="CC5" s="44">
        <v>8285219.0163931036</v>
      </c>
      <c r="CD5" s="44">
        <v>8229562.3343638591</v>
      </c>
      <c r="CE5" s="44">
        <v>8174648.4199687336</v>
      </c>
      <c r="CF5" s="44">
        <v>8120462.5028310474</v>
      </c>
      <c r="CG5" s="44">
        <v>8066990.2016189592</v>
      </c>
      <c r="CH5" s="44">
        <v>8014217.5113202166</v>
      </c>
      <c r="CI5" s="44">
        <v>7962130.7910130639</v>
      </c>
      <c r="CJ5" s="44">
        <v>7910716.7521110447</v>
      </c>
      <c r="CK5" s="44">
        <v>7859962.4470602227</v>
      </c>
      <c r="CL5" s="44">
        <v>7809855.2584688356</v>
      </c>
      <c r="CM5" s="44">
        <v>7760382.8886500224</v>
      </c>
    </row>
    <row r="6" spans="1:91" x14ac:dyDescent="0.25">
      <c r="A6" s="44" t="s">
        <v>76</v>
      </c>
      <c r="B6" s="44">
        <v>0</v>
      </c>
      <c r="C6" s="44">
        <v>0</v>
      </c>
      <c r="D6" s="44">
        <v>0</v>
      </c>
      <c r="E6" s="44">
        <v>0</v>
      </c>
      <c r="F6" s="44">
        <v>0</v>
      </c>
      <c r="G6" s="44">
        <v>0</v>
      </c>
      <c r="H6" s="44">
        <v>0</v>
      </c>
      <c r="I6" s="44">
        <v>0</v>
      </c>
      <c r="J6" s="44">
        <v>0</v>
      </c>
      <c r="K6" s="44">
        <v>0</v>
      </c>
      <c r="L6" s="44">
        <v>0</v>
      </c>
      <c r="M6" s="44">
        <v>0</v>
      </c>
      <c r="N6" s="44">
        <v>0</v>
      </c>
      <c r="O6" s="44">
        <v>0</v>
      </c>
      <c r="P6" s="44">
        <v>0</v>
      </c>
      <c r="Q6" s="44">
        <v>0</v>
      </c>
      <c r="R6" s="44">
        <v>0</v>
      </c>
      <c r="S6" s="44">
        <v>0</v>
      </c>
      <c r="T6" s="44">
        <v>0</v>
      </c>
      <c r="U6" s="44">
        <v>0</v>
      </c>
      <c r="V6" s="44">
        <v>0</v>
      </c>
      <c r="W6" s="44">
        <v>0</v>
      </c>
      <c r="X6" s="44">
        <v>0</v>
      </c>
      <c r="Y6" s="44">
        <v>0</v>
      </c>
      <c r="Z6" s="44">
        <v>0</v>
      </c>
      <c r="AA6" s="44">
        <v>0</v>
      </c>
      <c r="AB6" s="44">
        <v>0</v>
      </c>
      <c r="AC6" s="44">
        <v>0</v>
      </c>
      <c r="AD6" s="44">
        <v>0</v>
      </c>
      <c r="AE6" s="44">
        <v>0</v>
      </c>
      <c r="AF6" s="44">
        <v>340168.03052168625</v>
      </c>
      <c r="AG6" s="44">
        <v>669268.5683244575</v>
      </c>
      <c r="AH6" s="44">
        <v>987833.09489007608</v>
      </c>
      <c r="AI6" s="44">
        <v>1296359.5975515635</v>
      </c>
      <c r="AJ6" s="44">
        <v>1595315.1670841221</v>
      </c>
      <c r="AK6" s="44">
        <v>1885138.3572454581</v>
      </c>
      <c r="AL6" s="44">
        <v>2166241.3313341513</v>
      </c>
      <c r="AM6" s="44">
        <v>2439011.8178624194</v>
      </c>
      <c r="AN6" s="44">
        <v>2703814.8948579407</v>
      </c>
      <c r="AO6" s="44">
        <v>2960994.620062171</v>
      </c>
      <c r="AP6" s="44">
        <v>3116337.3174925712</v>
      </c>
      <c r="AQ6" s="44">
        <v>3445952.3433444318</v>
      </c>
      <c r="AR6" s="44">
        <v>3861645.979367699</v>
      </c>
      <c r="AS6" s="44">
        <v>3591256.0607808442</v>
      </c>
      <c r="AT6" s="44">
        <v>4025513.0527243656</v>
      </c>
      <c r="AU6" s="44">
        <v>4663547.2756360602</v>
      </c>
      <c r="AV6" s="44">
        <v>5585113.6709762039</v>
      </c>
      <c r="AW6" s="44">
        <v>5988886.4228482135</v>
      </c>
      <c r="AX6" s="44">
        <v>8308439.6686795987</v>
      </c>
      <c r="AY6" s="44">
        <v>9270861.8871248569</v>
      </c>
      <c r="AZ6" s="44">
        <v>10217554.239816897</v>
      </c>
      <c r="BA6" s="44">
        <v>11148899.235185772</v>
      </c>
      <c r="BB6" s="44">
        <v>12065267.079267308</v>
      </c>
      <c r="BC6" s="44">
        <v>12967016.166351406</v>
      </c>
      <c r="BD6" s="44">
        <v>13854493.546334296</v>
      </c>
      <c r="BE6" s="44">
        <v>14728035.370054984</v>
      </c>
      <c r="BF6" s="44">
        <v>15587967.31381667</v>
      </c>
      <c r="BG6" s="44">
        <v>16434604.984219169</v>
      </c>
      <c r="BH6" s="44">
        <v>17268252.848655928</v>
      </c>
      <c r="BI6" s="44">
        <v>17136804.164852947</v>
      </c>
      <c r="BJ6" s="44">
        <v>17007341.579080597</v>
      </c>
      <c r="BK6" s="44">
        <v>16879820.416009162</v>
      </c>
      <c r="BL6" s="44">
        <v>16754197.330240795</v>
      </c>
      <c r="BM6" s="44">
        <v>16630430.257186987</v>
      </c>
      <c r="BN6" s="44">
        <v>16508478.366107291</v>
      </c>
      <c r="BO6" s="44">
        <v>16388302.015199296</v>
      </c>
      <c r="BP6" s="44">
        <v>16269862.708635932</v>
      </c>
      <c r="BQ6" s="44">
        <v>16153123.05545246</v>
      </c>
      <c r="BR6" s="44">
        <v>16038046.73019072</v>
      </c>
      <c r="BS6" s="44">
        <v>15924598.435213812</v>
      </c>
      <c r="BT6" s="44">
        <v>15812743.864608934</v>
      </c>
      <c r="BU6" s="44">
        <v>15702449.669600913</v>
      </c>
      <c r="BV6" s="44">
        <v>15593683.425403144</v>
      </c>
      <c r="BW6" s="44">
        <v>15486413.599436769</v>
      </c>
      <c r="BX6" s="44">
        <v>15380609.520852553</v>
      </c>
      <c r="BY6" s="44">
        <v>15276241.351293752</v>
      </c>
      <c r="BZ6" s="44">
        <v>15173280.056841247</v>
      </c>
      <c r="CA6" s="44">
        <v>15071697.381085629</v>
      </c>
      <c r="CB6" s="44">
        <v>14971465.81927379</v>
      </c>
      <c r="CC6" s="44">
        <v>14872558.593480274</v>
      </c>
      <c r="CD6" s="44">
        <v>14774949.628756328</v>
      </c>
      <c r="CE6" s="44">
        <v>14678613.530212061</v>
      </c>
      <c r="CF6" s="44">
        <v>14583525.560989348</v>
      </c>
      <c r="CG6" s="44">
        <v>14489661.621085387</v>
      </c>
      <c r="CH6" s="44">
        <v>14396998.226988804</v>
      </c>
      <c r="CI6" s="44">
        <v>14305512.492092194</v>
      </c>
      <c r="CJ6" s="44">
        <v>14215182.1078467</v>
      </c>
      <c r="CK6" s="44">
        <v>14125985.325626187</v>
      </c>
      <c r="CL6" s="44">
        <v>14037900.939269852</v>
      </c>
      <c r="CM6" s="44">
        <v>13950908.268273998</v>
      </c>
    </row>
    <row r="7" spans="1:91" x14ac:dyDescent="0.25">
      <c r="A7" s="44" t="s">
        <v>82</v>
      </c>
      <c r="B7" s="44">
        <v>0</v>
      </c>
      <c r="C7" s="44">
        <v>0</v>
      </c>
      <c r="D7" s="44">
        <v>0</v>
      </c>
      <c r="E7" s="44">
        <v>0</v>
      </c>
      <c r="F7" s="44">
        <v>0</v>
      </c>
      <c r="G7" s="44">
        <v>0</v>
      </c>
      <c r="H7" s="44">
        <v>0</v>
      </c>
      <c r="I7" s="44">
        <v>0</v>
      </c>
      <c r="J7" s="44">
        <v>0</v>
      </c>
      <c r="K7" s="44">
        <v>0</v>
      </c>
      <c r="L7" s="44">
        <v>0</v>
      </c>
      <c r="M7" s="44">
        <v>0</v>
      </c>
      <c r="N7" s="44">
        <v>0</v>
      </c>
      <c r="O7" s="44">
        <v>0</v>
      </c>
      <c r="P7" s="44">
        <v>0</v>
      </c>
      <c r="Q7" s="44">
        <v>0</v>
      </c>
      <c r="R7" s="44">
        <v>0</v>
      </c>
      <c r="S7" s="44">
        <v>0</v>
      </c>
      <c r="T7" s="44">
        <v>0</v>
      </c>
      <c r="U7" s="44">
        <v>0</v>
      </c>
      <c r="V7" s="44">
        <v>0</v>
      </c>
      <c r="W7" s="44">
        <v>0</v>
      </c>
      <c r="X7" s="44">
        <v>0</v>
      </c>
      <c r="Y7" s="44">
        <v>0</v>
      </c>
      <c r="Z7" s="44">
        <v>0</v>
      </c>
      <c r="AA7" s="44">
        <v>0</v>
      </c>
      <c r="AB7" s="44">
        <v>0</v>
      </c>
      <c r="AC7" s="44">
        <v>0</v>
      </c>
      <c r="AD7" s="44">
        <v>0</v>
      </c>
      <c r="AE7" s="44">
        <v>0</v>
      </c>
      <c r="AF7" s="44">
        <v>25254.417684758395</v>
      </c>
      <c r="AG7" s="44">
        <v>50156.792863272909</v>
      </c>
      <c r="AH7" s="44">
        <v>74714.435707804325</v>
      </c>
      <c r="AI7" s="44">
        <v>98934.455387324124</v>
      </c>
      <c r="AJ7" s="44">
        <v>122823.76692892735</v>
      </c>
      <c r="AK7" s="44">
        <v>146389.09780008771</v>
      </c>
      <c r="AL7" s="44">
        <v>169636.99422491551</v>
      </c>
      <c r="AM7" s="44">
        <v>192573.827246876</v>
      </c>
      <c r="AN7" s="44">
        <v>215205.79854976168</v>
      </c>
      <c r="AO7" s="44">
        <v>237538.94604809227</v>
      </c>
      <c r="AP7" s="44">
        <v>254811.94858238936</v>
      </c>
      <c r="AQ7" s="44">
        <v>295993.59148636641</v>
      </c>
      <c r="AR7" s="44">
        <v>362040.28940787079</v>
      </c>
      <c r="AS7" s="44">
        <v>394983.1347717726</v>
      </c>
      <c r="AT7" s="44">
        <v>449369.3348682482</v>
      </c>
      <c r="AU7" s="44">
        <v>546283.92762449128</v>
      </c>
      <c r="AV7" s="44">
        <v>697057.22761212033</v>
      </c>
      <c r="AW7" s="44">
        <v>904890.38298640342</v>
      </c>
      <c r="AX7" s="44">
        <v>1040252.2137375725</v>
      </c>
      <c r="AY7" s="44">
        <v>1124810.4473007186</v>
      </c>
      <c r="AZ7" s="44">
        <v>1207449.3262558738</v>
      </c>
      <c r="BA7" s="44">
        <v>1288233.4672793671</v>
      </c>
      <c r="BB7" s="44">
        <v>1367224.6187363716</v>
      </c>
      <c r="BC7" s="44">
        <v>1444481.8180882216</v>
      </c>
      <c r="BD7" s="44">
        <v>1520061.5390464254</v>
      </c>
      <c r="BE7" s="44">
        <v>1594017.8292441901</v>
      </c>
      <c r="BF7" s="44">
        <v>1666402.4391307861</v>
      </c>
      <c r="BG7" s="44">
        <v>1737264.9427347207</v>
      </c>
      <c r="BH7" s="44">
        <v>1806652.828141141</v>
      </c>
      <c r="BI7" s="44">
        <v>1788048.8516499852</v>
      </c>
      <c r="BJ7" s="44">
        <v>1769824.1181677091</v>
      </c>
      <c r="BK7" s="44">
        <v>1751967.1483655686</v>
      </c>
      <c r="BL7" s="44">
        <v>1734466.9215783433</v>
      </c>
      <c r="BM7" s="44">
        <v>1717312.8531231727</v>
      </c>
      <c r="BN7" s="44">
        <v>1700494.7729511284</v>
      </c>
      <c r="BO7" s="44">
        <v>1684002.9055410421</v>
      </c>
      <c r="BP7" s="44">
        <v>1667827.8509520674</v>
      </c>
      <c r="BQ7" s="44">
        <v>1651960.566957809</v>
      </c>
      <c r="BR7" s="44">
        <v>1636392.3521906671</v>
      </c>
      <c r="BS7" s="44">
        <v>1621114.8302303809</v>
      </c>
      <c r="BT7" s="44">
        <v>1606119.9345756292</v>
      </c>
      <c r="BU7" s="44">
        <v>1591399.894442044</v>
      </c>
      <c r="BV7" s="44">
        <v>1576947.2213340942</v>
      </c>
      <c r="BW7" s="44">
        <v>1562754.6963420871</v>
      </c>
      <c r="BX7" s="44">
        <v>1548815.358119016</v>
      </c>
      <c r="BY7" s="44">
        <v>1535122.4914951741</v>
      </c>
      <c r="BZ7" s="44">
        <v>1521669.6166914189</v>
      </c>
      <c r="CA7" s="44">
        <v>1508450.4790946788</v>
      </c>
      <c r="CB7" s="44">
        <v>1495459.0395618058</v>
      </c>
      <c r="CC7" s="44">
        <v>1482689.4652201966</v>
      </c>
      <c r="CD7" s="44">
        <v>1470136.1207357359</v>
      </c>
      <c r="CE7" s="44">
        <v>1457793.5600206037</v>
      </c>
      <c r="CF7" s="44">
        <v>1445656.5183553074</v>
      </c>
      <c r="CG7" s="44">
        <v>1433719.9049009974</v>
      </c>
      <c r="CH7" s="44">
        <v>1421978.7955796972</v>
      </c>
      <c r="CI7" s="44">
        <v>1410428.4263015226</v>
      </c>
      <c r="CJ7" s="44">
        <v>1399064.1865193259</v>
      </c>
      <c r="CK7" s="44">
        <v>1387881.6130924399</v>
      </c>
      <c r="CL7" s="44">
        <v>1376876.3844423676</v>
      </c>
      <c r="CM7" s="44">
        <v>1366044.3149843419</v>
      </c>
    </row>
    <row r="8" spans="1:91" x14ac:dyDescent="0.25">
      <c r="A8" s="44" t="s">
        <v>83</v>
      </c>
      <c r="B8" s="44">
        <v>0</v>
      </c>
      <c r="C8" s="44">
        <v>0</v>
      </c>
      <c r="D8" s="44">
        <v>0</v>
      </c>
      <c r="E8" s="44">
        <v>0</v>
      </c>
      <c r="F8" s="44">
        <v>0</v>
      </c>
      <c r="G8" s="44">
        <v>0</v>
      </c>
      <c r="H8" s="44">
        <v>0</v>
      </c>
      <c r="I8" s="44">
        <v>0</v>
      </c>
      <c r="J8" s="44">
        <v>0</v>
      </c>
      <c r="K8" s="44">
        <v>0</v>
      </c>
      <c r="L8" s="44">
        <v>0</v>
      </c>
      <c r="M8" s="44">
        <v>0</v>
      </c>
      <c r="N8" s="44">
        <v>0</v>
      </c>
      <c r="O8" s="44">
        <v>0</v>
      </c>
      <c r="P8" s="44">
        <v>0</v>
      </c>
      <c r="Q8" s="44">
        <v>0</v>
      </c>
      <c r="R8" s="44">
        <v>0</v>
      </c>
      <c r="S8" s="44">
        <v>0</v>
      </c>
      <c r="T8" s="44">
        <v>0</v>
      </c>
      <c r="U8" s="44">
        <v>0</v>
      </c>
      <c r="V8" s="44">
        <v>0</v>
      </c>
      <c r="W8" s="44">
        <v>0</v>
      </c>
      <c r="X8" s="44">
        <v>0</v>
      </c>
      <c r="Y8" s="44">
        <v>0</v>
      </c>
      <c r="Z8" s="44">
        <v>0</v>
      </c>
      <c r="AA8" s="44">
        <v>0</v>
      </c>
      <c r="AB8" s="44">
        <v>0</v>
      </c>
      <c r="AC8" s="44">
        <v>0</v>
      </c>
      <c r="AD8" s="44">
        <v>0</v>
      </c>
      <c r="AE8" s="44">
        <v>0</v>
      </c>
      <c r="AF8" s="44">
        <v>0</v>
      </c>
      <c r="AG8" s="44">
        <v>0</v>
      </c>
      <c r="AH8" s="44">
        <v>0</v>
      </c>
      <c r="AI8" s="44">
        <v>0</v>
      </c>
      <c r="AJ8" s="44">
        <v>0</v>
      </c>
      <c r="AK8" s="44">
        <v>0</v>
      </c>
      <c r="AL8" s="44">
        <v>0</v>
      </c>
      <c r="AM8" s="44">
        <v>0</v>
      </c>
      <c r="AN8" s="44">
        <v>0</v>
      </c>
      <c r="AO8" s="44">
        <v>0</v>
      </c>
      <c r="AP8" s="44">
        <v>0</v>
      </c>
      <c r="AQ8" s="44">
        <v>0</v>
      </c>
      <c r="AR8" s="44">
        <v>0</v>
      </c>
      <c r="AS8" s="44">
        <v>0</v>
      </c>
      <c r="AT8" s="44">
        <v>0</v>
      </c>
      <c r="AU8" s="44">
        <v>0</v>
      </c>
      <c r="AV8" s="44">
        <v>0</v>
      </c>
      <c r="AW8" s="44">
        <v>0</v>
      </c>
      <c r="AX8" s="44">
        <v>0</v>
      </c>
      <c r="AY8" s="44">
        <v>0</v>
      </c>
      <c r="AZ8" s="44">
        <v>0</v>
      </c>
      <c r="BA8" s="44">
        <v>0</v>
      </c>
      <c r="BB8" s="44">
        <v>0</v>
      </c>
      <c r="BC8" s="44">
        <v>0</v>
      </c>
      <c r="BD8" s="44">
        <v>0</v>
      </c>
      <c r="BE8" s="44">
        <v>0</v>
      </c>
      <c r="BF8" s="44">
        <v>0</v>
      </c>
      <c r="BG8" s="44">
        <v>0</v>
      </c>
      <c r="BH8" s="44">
        <v>0</v>
      </c>
      <c r="BI8" s="44">
        <v>5232247.2894498259</v>
      </c>
      <c r="BJ8" s="44">
        <v>7009730.7633223142</v>
      </c>
      <c r="BK8" s="44">
        <v>8751503.6295081396</v>
      </c>
      <c r="BL8" s="44">
        <v>10458098.78275083</v>
      </c>
      <c r="BM8" s="44">
        <v>12130042.066119537</v>
      </c>
      <c r="BN8" s="44">
        <v>13767852.358406657</v>
      </c>
      <c r="BO8" s="44">
        <v>15372041.660486143</v>
      </c>
      <c r="BP8" s="44">
        <v>16943115.1806444</v>
      </c>
      <c r="BQ8" s="44">
        <v>18481571.418895736</v>
      </c>
      <c r="BR8" s="44">
        <v>19987902.250294078</v>
      </c>
      <c r="BS8" s="44">
        <v>21462593.007252529</v>
      </c>
      <c r="BT8" s="44">
        <v>22906122.560882293</v>
      </c>
      <c r="BU8" s="44">
        <v>24318963.401362326</v>
      </c>
      <c r="BV8" s="44">
        <v>25701581.717350844</v>
      </c>
      <c r="BW8" s="44">
        <v>27054437.47444994</v>
      </c>
      <c r="BX8" s="44">
        <v>28377984.492734082</v>
      </c>
      <c r="BY8" s="44">
        <v>29672670.523353491</v>
      </c>
      <c r="BZ8" s="44">
        <v>30938937.324223094</v>
      </c>
      <c r="CA8" s="44">
        <v>32177220.734807525</v>
      </c>
      <c r="CB8" s="44">
        <v>33387950.750012852</v>
      </c>
      <c r="CC8" s="44">
        <v>34571551.593195207</v>
      </c>
      <c r="CD8" s="44">
        <v>35728441.7882967</v>
      </c>
      <c r="CE8" s="44">
        <v>36859034.231118649</v>
      </c>
      <c r="CF8" s="44">
        <v>37963736.259742148</v>
      </c>
      <c r="CG8" s="44">
        <v>39042949.724105962</v>
      </c>
      <c r="CH8" s="44">
        <v>40097071.054751404</v>
      </c>
      <c r="CI8" s="44">
        <v>41126491.330743901</v>
      </c>
      <c r="CJ8" s="44">
        <v>42131596.346780986</v>
      </c>
      <c r="CK8" s="44">
        <v>43112766.679495826</v>
      </c>
      <c r="CL8" s="44">
        <v>44070377.752965979</v>
      </c>
      <c r="CM8" s="44">
        <v>45004799.903436415</v>
      </c>
    </row>
    <row r="9" spans="1:91" x14ac:dyDescent="0.25">
      <c r="A9" s="44" t="s">
        <v>80</v>
      </c>
      <c r="B9" s="44">
        <v>0</v>
      </c>
      <c r="C9" s="44">
        <v>0</v>
      </c>
      <c r="D9" s="44">
        <v>0</v>
      </c>
      <c r="E9" s="44">
        <v>0</v>
      </c>
      <c r="F9" s="44">
        <v>0</v>
      </c>
      <c r="G9" s="44">
        <v>0</v>
      </c>
      <c r="H9" s="44">
        <v>0</v>
      </c>
      <c r="I9" s="44">
        <v>0</v>
      </c>
      <c r="J9" s="44">
        <v>0</v>
      </c>
      <c r="K9" s="44">
        <v>0</v>
      </c>
      <c r="L9" s="44">
        <v>0</v>
      </c>
      <c r="M9" s="44">
        <v>0</v>
      </c>
      <c r="N9" s="44">
        <v>0</v>
      </c>
      <c r="O9" s="44">
        <v>0</v>
      </c>
      <c r="P9" s="44">
        <v>0</v>
      </c>
      <c r="Q9" s="44">
        <v>0</v>
      </c>
      <c r="R9" s="44">
        <v>0</v>
      </c>
      <c r="S9" s="44">
        <v>0</v>
      </c>
      <c r="T9" s="44">
        <v>0</v>
      </c>
      <c r="U9" s="44">
        <v>0</v>
      </c>
      <c r="V9" s="44">
        <v>0</v>
      </c>
      <c r="W9" s="44">
        <v>0</v>
      </c>
      <c r="X9" s="44">
        <v>0</v>
      </c>
      <c r="Y9" s="44">
        <v>0</v>
      </c>
      <c r="Z9" s="44">
        <v>0</v>
      </c>
      <c r="AA9" s="44">
        <v>0</v>
      </c>
      <c r="AB9" s="44">
        <v>0</v>
      </c>
      <c r="AC9" s="44">
        <v>0</v>
      </c>
      <c r="AD9" s="44">
        <v>0</v>
      </c>
      <c r="AE9" s="44">
        <v>0</v>
      </c>
      <c r="AF9" s="44">
        <v>3416.4412662625296</v>
      </c>
      <c r="AG9" s="44">
        <v>6832.8825325250591</v>
      </c>
      <c r="AH9" s="44">
        <v>10249.323798787587</v>
      </c>
      <c r="AI9" s="44">
        <v>13665.765065050118</v>
      </c>
      <c r="AJ9" s="44">
        <v>17082.206331312645</v>
      </c>
      <c r="AK9" s="44">
        <v>20498.647597575175</v>
      </c>
      <c r="AL9" s="44">
        <v>23915.088863837707</v>
      </c>
      <c r="AM9" s="44">
        <v>27331.530130100236</v>
      </c>
      <c r="AN9" s="44">
        <v>30747.971396362755</v>
      </c>
      <c r="AO9" s="44">
        <v>34164.412662625291</v>
      </c>
      <c r="AP9" s="44">
        <v>36890.677261253244</v>
      </c>
      <c r="AQ9" s="44">
        <v>43133.844875324197</v>
      </c>
      <c r="AR9" s="44">
        <v>53102.302593334723</v>
      </c>
      <c r="AS9" s="44">
        <v>58309.240873589188</v>
      </c>
      <c r="AT9" s="44">
        <v>66764.666817619684</v>
      </c>
      <c r="AU9" s="44">
        <v>81682.374948510493</v>
      </c>
      <c r="AV9" s="44">
        <v>105480.61411907786</v>
      </c>
      <c r="AW9" s="44">
        <v>138558.46956944911</v>
      </c>
      <c r="AX9" s="44">
        <v>161156.81907767052</v>
      </c>
      <c r="AY9" s="44">
        <v>176280.28322862033</v>
      </c>
      <c r="AZ9" s="44">
        <v>191403.74737957012</v>
      </c>
      <c r="BA9" s="44">
        <v>206527.21153051991</v>
      </c>
      <c r="BB9" s="44">
        <v>221650.67568146973</v>
      </c>
      <c r="BC9" s="44">
        <v>236774.13983241952</v>
      </c>
      <c r="BD9" s="44">
        <v>251897.60398336934</v>
      </c>
      <c r="BE9" s="44">
        <v>267021.06813431915</v>
      </c>
      <c r="BF9" s="44">
        <v>282144.53228526888</v>
      </c>
      <c r="BG9" s="44">
        <v>297267.99643621867</v>
      </c>
      <c r="BH9" s="44">
        <v>312391.45665398089</v>
      </c>
      <c r="BI9" s="44">
        <v>312391.45665398089</v>
      </c>
      <c r="BJ9" s="44">
        <v>312391.45665398089</v>
      </c>
      <c r="BK9" s="44">
        <v>312391.45665398089</v>
      </c>
      <c r="BL9" s="44">
        <v>312391.45665398089</v>
      </c>
      <c r="BM9" s="44">
        <v>312391.45665398089</v>
      </c>
      <c r="BN9" s="44">
        <v>312391.45665398089</v>
      </c>
      <c r="BO9" s="44">
        <v>312391.45665398089</v>
      </c>
      <c r="BP9" s="44">
        <v>312391.45665398089</v>
      </c>
      <c r="BQ9" s="44">
        <v>312391.45665398089</v>
      </c>
      <c r="BR9" s="44">
        <v>312391.45665398089</v>
      </c>
      <c r="BS9" s="44">
        <v>312391.45665398089</v>
      </c>
      <c r="BT9" s="44">
        <v>312391.45665398089</v>
      </c>
      <c r="BU9" s="44">
        <v>312391.45665398089</v>
      </c>
      <c r="BV9" s="44">
        <v>312391.45665398089</v>
      </c>
      <c r="BW9" s="44">
        <v>312391.45665398089</v>
      </c>
      <c r="BX9" s="44">
        <v>312391.45665398089</v>
      </c>
      <c r="BY9" s="44">
        <v>312391.45665398089</v>
      </c>
      <c r="BZ9" s="44">
        <v>312391.45665398089</v>
      </c>
      <c r="CA9" s="44">
        <v>312391.45665398089</v>
      </c>
      <c r="CB9" s="44">
        <v>312391.45665398089</v>
      </c>
      <c r="CC9" s="44">
        <v>312391.45665398089</v>
      </c>
      <c r="CD9" s="44">
        <v>312391.45665398089</v>
      </c>
      <c r="CE9" s="44">
        <v>312391.45665398089</v>
      </c>
      <c r="CF9" s="44">
        <v>312391.45665398089</v>
      </c>
      <c r="CG9" s="44">
        <v>312391.45665398089</v>
      </c>
      <c r="CH9" s="44">
        <v>312391.45665398089</v>
      </c>
      <c r="CI9" s="44">
        <v>312391.45665398089</v>
      </c>
      <c r="CJ9" s="44">
        <v>312391.45665398089</v>
      </c>
      <c r="CK9" s="44">
        <v>312391.45665398089</v>
      </c>
      <c r="CL9" s="44">
        <v>312391.45665398089</v>
      </c>
      <c r="CM9" s="44">
        <v>312391.45665398089</v>
      </c>
    </row>
    <row r="10" spans="1:91" x14ac:dyDescent="0.25">
      <c r="A10" s="44" t="s">
        <v>84</v>
      </c>
      <c r="B10" s="44">
        <v>0</v>
      </c>
      <c r="C10" s="44">
        <v>0</v>
      </c>
      <c r="D10" s="44">
        <v>0</v>
      </c>
      <c r="E10" s="44">
        <v>0</v>
      </c>
      <c r="F10" s="44">
        <v>0</v>
      </c>
      <c r="G10" s="44">
        <v>0</v>
      </c>
      <c r="H10" s="44">
        <v>0</v>
      </c>
      <c r="I10" s="44">
        <v>0</v>
      </c>
      <c r="J10" s="44">
        <v>0</v>
      </c>
      <c r="K10" s="44">
        <v>0</v>
      </c>
      <c r="L10" s="44">
        <v>0</v>
      </c>
      <c r="M10" s="44">
        <v>0</v>
      </c>
      <c r="N10" s="44">
        <v>0</v>
      </c>
      <c r="O10" s="44">
        <v>0</v>
      </c>
      <c r="P10" s="44">
        <v>0</v>
      </c>
      <c r="Q10" s="44">
        <v>0</v>
      </c>
      <c r="R10" s="44">
        <v>0</v>
      </c>
      <c r="S10" s="44">
        <v>0</v>
      </c>
      <c r="T10" s="44">
        <v>0</v>
      </c>
      <c r="U10" s="44">
        <v>0</v>
      </c>
      <c r="V10" s="44">
        <v>0</v>
      </c>
      <c r="W10" s="44">
        <v>0</v>
      </c>
      <c r="X10" s="44">
        <v>0</v>
      </c>
      <c r="Y10" s="44">
        <v>0</v>
      </c>
      <c r="Z10" s="44">
        <v>0</v>
      </c>
      <c r="AA10" s="44">
        <v>0</v>
      </c>
      <c r="AB10" s="44">
        <v>0</v>
      </c>
      <c r="AC10" s="44">
        <v>0</v>
      </c>
      <c r="AD10" s="44">
        <v>0</v>
      </c>
      <c r="AE10" s="44">
        <v>0</v>
      </c>
      <c r="AF10" s="44">
        <v>0</v>
      </c>
      <c r="AG10" s="44">
        <v>0</v>
      </c>
      <c r="AH10" s="44">
        <v>0</v>
      </c>
      <c r="AI10" s="44">
        <v>0</v>
      </c>
      <c r="AJ10" s="44">
        <v>0</v>
      </c>
      <c r="AK10" s="44">
        <v>0</v>
      </c>
      <c r="AL10" s="44">
        <v>0</v>
      </c>
      <c r="AM10" s="44">
        <v>0</v>
      </c>
      <c r="AN10" s="44">
        <v>0</v>
      </c>
      <c r="AO10" s="44">
        <v>0</v>
      </c>
      <c r="AP10" s="44">
        <v>68980.364085721056</v>
      </c>
      <c r="AQ10" s="44">
        <v>83401.554127270196</v>
      </c>
      <c r="AR10" s="44">
        <v>111702.67319864212</v>
      </c>
      <c r="AS10" s="44">
        <v>216760.92660335195</v>
      </c>
      <c r="AT10" s="44">
        <v>697208.05298994563</v>
      </c>
      <c r="AU10" s="44">
        <v>1901550.8592583756</v>
      </c>
      <c r="AV10" s="44">
        <v>3681291.6218185239</v>
      </c>
      <c r="AW10" s="44">
        <v>4557838.0832964052</v>
      </c>
      <c r="AX10" s="44">
        <v>4777637.3089934224</v>
      </c>
      <c r="AY10" s="44">
        <v>4993103.772799449</v>
      </c>
      <c r="AZ10" s="44">
        <v>5204364.3377849916</v>
      </c>
      <c r="BA10" s="44">
        <v>5411540.9621653156</v>
      </c>
      <c r="BB10" s="44">
        <v>5614750.9340742351</v>
      </c>
      <c r="BC10" s="44">
        <v>5814107.0929806447</v>
      </c>
      <c r="BD10" s="44">
        <v>6009718.0386261465</v>
      </c>
      <c r="BE10" s="44">
        <v>6201688.3282965655</v>
      </c>
      <c r="BF10" s="44">
        <v>6390118.6631803587</v>
      </c>
      <c r="BG10" s="44">
        <v>6575106.0645117871</v>
      </c>
      <c r="BH10" s="44">
        <v>6756738.7310272641</v>
      </c>
      <c r="BI10" s="44">
        <v>8668243.3912551794</v>
      </c>
      <c r="BJ10" s="44">
        <v>10545753.410446089</v>
      </c>
      <c r="BK10" s="44">
        <v>12390167.648671782</v>
      </c>
      <c r="BL10" s="44">
        <v>14202353.553579003</v>
      </c>
      <c r="BM10" s="44">
        <v>15983148.520715509</v>
      </c>
      <c r="BN10" s="44">
        <v>17733361.183771856</v>
      </c>
      <c r="BO10" s="44">
        <v>19453772.638915598</v>
      </c>
      <c r="BP10" s="44">
        <v>21145137.607112497</v>
      </c>
      <c r="BQ10" s="44">
        <v>22808185.538068611</v>
      </c>
      <c r="BR10" s="44">
        <v>24443621.659185641</v>
      </c>
      <c r="BS10" s="44">
        <v>26052127.972698614</v>
      </c>
      <c r="BT10" s="44">
        <v>27634364.203957904</v>
      </c>
      <c r="BU10" s="44">
        <v>29190968.703625601</v>
      </c>
      <c r="BV10" s="44">
        <v>30722559.306378331</v>
      </c>
      <c r="BW10" s="44">
        <v>32229734.148543127</v>
      </c>
      <c r="BX10" s="44">
        <v>33713072.446939729</v>
      </c>
      <c r="BY10" s="44">
        <v>35173135.241059601</v>
      </c>
      <c r="BZ10" s="44">
        <v>36610466.100579828</v>
      </c>
      <c r="CA10" s="44">
        <v>38025591.800085917</v>
      </c>
      <c r="CB10" s="44">
        <v>39419022.962763414</v>
      </c>
      <c r="CC10" s="44">
        <v>40791254.674710125</v>
      </c>
      <c r="CD10" s="44">
        <v>42142767.071422145</v>
      </c>
      <c r="CE10" s="44">
        <v>43474025.897912681</v>
      </c>
      <c r="CF10" s="44">
        <v>44785483.04383669</v>
      </c>
      <c r="CG10" s="44">
        <v>46077577.054912873</v>
      </c>
      <c r="CH10" s="44">
        <v>47350733.621858604</v>
      </c>
      <c r="CI10" s="44">
        <v>48605366.047983557</v>
      </c>
      <c r="CJ10" s="44">
        <v>49841875.696520172</v>
      </c>
      <c r="CK10" s="44">
        <v>51060652.41870895</v>
      </c>
      <c r="CL10" s="44">
        <v>52262074.963596717</v>
      </c>
      <c r="CM10" s="44">
        <v>53446511.370453633</v>
      </c>
    </row>
    <row r="11" spans="1:91" x14ac:dyDescent="0.25">
      <c r="A11" s="44" t="s">
        <v>85</v>
      </c>
      <c r="B11" s="44">
        <v>0</v>
      </c>
      <c r="C11" s="44">
        <v>0</v>
      </c>
      <c r="D11" s="44">
        <v>0</v>
      </c>
      <c r="E11" s="44">
        <v>0</v>
      </c>
      <c r="F11" s="44">
        <v>0</v>
      </c>
      <c r="G11" s="44">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213230.09957228223</v>
      </c>
      <c r="AG11" s="44">
        <v>420704.17507313489</v>
      </c>
      <c r="AH11" s="44">
        <v>622652.19343575917</v>
      </c>
      <c r="AI11" s="44">
        <v>819292.03228668054</v>
      </c>
      <c r="AJ11" s="44">
        <v>1010830.2640555844</v>
      </c>
      <c r="AK11" s="44">
        <v>1197462.8798380368</v>
      </c>
      <c r="AL11" s="44">
        <v>1379375.9583434146</v>
      </c>
      <c r="AM11" s="44">
        <v>1556746.2847277294</v>
      </c>
      <c r="AN11" s="44">
        <v>1729741.9236374951</v>
      </c>
      <c r="AO11" s="44">
        <v>1898522.750369214</v>
      </c>
      <c r="AP11" s="44">
        <v>2350761.9603452343</v>
      </c>
      <c r="AQ11" s="44">
        <v>3026354.6395304766</v>
      </c>
      <c r="AR11" s="44">
        <v>3996955.4153171079</v>
      </c>
      <c r="AS11" s="44">
        <v>5002175.2293081218</v>
      </c>
      <c r="AT11" s="44">
        <v>7690715.7807354275</v>
      </c>
      <c r="AU11" s="44">
        <v>12604336.230533773</v>
      </c>
      <c r="AV11" s="44">
        <v>16922281.886250038</v>
      </c>
      <c r="AW11" s="44">
        <v>25257773.699198831</v>
      </c>
      <c r="AX11" s="44">
        <v>29340683.976885021</v>
      </c>
      <c r="AY11" s="44">
        <v>33343110.449410386</v>
      </c>
      <c r="AZ11" s="44">
        <v>37267409.678918391</v>
      </c>
      <c r="BA11" s="44">
        <v>41115847.116749823</v>
      </c>
      <c r="BB11" s="44">
        <v>44890601.464515015</v>
      </c>
      <c r="BC11" s="44">
        <v>48593768.787046976</v>
      </c>
      <c r="BD11" s="44">
        <v>52227366.393550143</v>
      </c>
      <c r="BE11" s="44">
        <v>55793336.50204441</v>
      </c>
      <c r="BF11" s="44">
        <v>59293549.701090828</v>
      </c>
      <c r="BG11" s="44">
        <v>62729808.221763119</v>
      </c>
      <c r="BH11" s="44">
        <v>66103840.183358125</v>
      </c>
      <c r="BI11" s="44">
        <v>97608663.936817229</v>
      </c>
      <c r="BJ11" s="44">
        <v>128553198.61710963</v>
      </c>
      <c r="BK11" s="44">
        <v>158952258.95565081</v>
      </c>
      <c r="BL11" s="44">
        <v>188820141.95406175</v>
      </c>
      <c r="BM11" s="44">
        <v>218170649.30463925</v>
      </c>
      <c r="BN11" s="44">
        <v>247017108.65571821</v>
      </c>
      <c r="BO11" s="44">
        <v>275372393.79076624</v>
      </c>
      <c r="BP11" s="44">
        <v>303248943.78539968</v>
      </c>
      <c r="BQ11" s="44">
        <v>330658781.20221251</v>
      </c>
      <c r="BR11" s="44">
        <v>357613529.37933147</v>
      </c>
      <c r="BS11" s="44">
        <v>384124428.86492848</v>
      </c>
      <c r="BT11" s="44">
        <v>410202353.04650885</v>
      </c>
      <c r="BU11" s="44">
        <v>435857823.02063131</v>
      </c>
      <c r="BV11" s="44">
        <v>461101021.74577892</v>
      </c>
      <c r="BW11" s="44">
        <v>485941807.51837963</v>
      </c>
      <c r="BX11" s="44">
        <v>510389726.80944169</v>
      </c>
      <c r="BY11" s="44">
        <v>534454026.49691665</v>
      </c>
      <c r="BZ11" s="44">
        <v>558143665.52672338</v>
      </c>
      <c r="CA11" s="44">
        <v>581467326.0333184</v>
      </c>
      <c r="CB11" s="44">
        <v>604433423.94881988</v>
      </c>
      <c r="CC11" s="44">
        <v>627050119.12791193</v>
      </c>
      <c r="CD11" s="44">
        <v>649325325.01412249</v>
      </c>
      <c r="CE11" s="44">
        <v>671266717.87152743</v>
      </c>
      <c r="CF11" s="44">
        <v>692881745.60450947</v>
      </c>
      <c r="CG11" s="44">
        <v>714177636.18685389</v>
      </c>
      <c r="CH11" s="44">
        <v>735161405.72022343</v>
      </c>
      <c r="CI11" s="44">
        <v>755839866.14088905</v>
      </c>
      <c r="CJ11" s="44">
        <v>776219632.5924933</v>
      </c>
      <c r="CK11" s="44">
        <v>796307130.48161578</v>
      </c>
      <c r="CL11" s="44">
        <v>816108602.23194242</v>
      </c>
      <c r="CM11" s="44">
        <v>835630113.7519604</v>
      </c>
    </row>
    <row r="13" spans="1:91" x14ac:dyDescent="0.25">
      <c r="A13" s="44" t="s">
        <v>86</v>
      </c>
    </row>
    <row r="14" spans="1:91" x14ac:dyDescent="0.25">
      <c r="B14" s="44">
        <v>1961</v>
      </c>
      <c r="C14" s="44">
        <v>1962</v>
      </c>
      <c r="D14" s="44">
        <v>1963</v>
      </c>
      <c r="E14" s="44">
        <v>1964</v>
      </c>
      <c r="F14" s="44">
        <v>1965</v>
      </c>
      <c r="G14" s="44">
        <v>1966</v>
      </c>
      <c r="H14" s="44">
        <v>1967</v>
      </c>
      <c r="I14" s="44">
        <v>1968</v>
      </c>
      <c r="J14" s="44">
        <v>1969</v>
      </c>
      <c r="K14" s="44">
        <v>1970</v>
      </c>
      <c r="L14" s="44">
        <v>1971</v>
      </c>
      <c r="M14" s="44">
        <v>1972</v>
      </c>
      <c r="N14" s="44">
        <v>1973</v>
      </c>
      <c r="O14" s="44">
        <v>1974</v>
      </c>
      <c r="P14" s="44">
        <v>1975</v>
      </c>
      <c r="Q14" s="44">
        <v>1976</v>
      </c>
      <c r="R14" s="44">
        <v>1977</v>
      </c>
      <c r="S14" s="44">
        <v>1978</v>
      </c>
      <c r="T14" s="44">
        <v>1979</v>
      </c>
      <c r="U14" s="44">
        <v>1980</v>
      </c>
      <c r="V14" s="44">
        <v>1981</v>
      </c>
      <c r="W14" s="44">
        <v>1982</v>
      </c>
      <c r="X14" s="44">
        <v>1983</v>
      </c>
      <c r="Y14" s="44">
        <v>1984</v>
      </c>
      <c r="Z14" s="44">
        <v>1985</v>
      </c>
      <c r="AA14" s="44">
        <v>1986</v>
      </c>
      <c r="AB14" s="44">
        <v>1987</v>
      </c>
      <c r="AC14" s="44">
        <v>1988</v>
      </c>
      <c r="AD14" s="44">
        <v>1989</v>
      </c>
      <c r="AE14" s="44">
        <v>1990</v>
      </c>
      <c r="AF14" s="44">
        <v>1991</v>
      </c>
      <c r="AG14" s="44">
        <v>1992</v>
      </c>
      <c r="AH14" s="44">
        <v>1993</v>
      </c>
      <c r="AI14" s="44">
        <v>1994</v>
      </c>
      <c r="AJ14" s="44">
        <v>1995</v>
      </c>
      <c r="AK14" s="44">
        <v>1996</v>
      </c>
      <c r="AL14" s="44">
        <v>1997</v>
      </c>
      <c r="AM14" s="44">
        <v>1998</v>
      </c>
      <c r="AN14" s="44">
        <v>1999</v>
      </c>
      <c r="AO14" s="44">
        <v>2000</v>
      </c>
      <c r="AP14" s="44">
        <v>2001</v>
      </c>
      <c r="AQ14" s="44">
        <v>2002</v>
      </c>
      <c r="AR14" s="44">
        <v>2003</v>
      </c>
      <c r="AS14" s="44">
        <v>2004</v>
      </c>
      <c r="AT14" s="44">
        <v>2005</v>
      </c>
      <c r="AU14" s="44">
        <v>2006</v>
      </c>
      <c r="AV14" s="44">
        <v>2007</v>
      </c>
      <c r="AW14" s="44">
        <v>2008</v>
      </c>
      <c r="AX14" s="44">
        <v>2009</v>
      </c>
      <c r="AY14" s="44">
        <v>2010</v>
      </c>
      <c r="AZ14" s="44">
        <v>2011</v>
      </c>
      <c r="BA14" s="44">
        <v>2012</v>
      </c>
      <c r="BB14" s="44">
        <v>2013</v>
      </c>
      <c r="BC14" s="44">
        <v>2014</v>
      </c>
      <c r="BD14" s="44">
        <v>2015</v>
      </c>
      <c r="BE14" s="44">
        <v>2016</v>
      </c>
      <c r="BF14" s="44">
        <v>2017</v>
      </c>
      <c r="BG14" s="44">
        <v>2018</v>
      </c>
      <c r="BH14" s="44">
        <v>2019</v>
      </c>
      <c r="BI14" s="44">
        <v>2020</v>
      </c>
      <c r="BJ14" s="44">
        <v>2021</v>
      </c>
      <c r="BK14" s="44">
        <v>2022</v>
      </c>
      <c r="BL14" s="44">
        <v>2023</v>
      </c>
      <c r="BM14" s="44">
        <v>2024</v>
      </c>
      <c r="BN14" s="44">
        <v>2025</v>
      </c>
      <c r="BO14" s="44">
        <v>2026</v>
      </c>
      <c r="BP14" s="44">
        <v>2027</v>
      </c>
      <c r="BQ14" s="44">
        <v>2028</v>
      </c>
      <c r="BR14" s="44">
        <v>2029</v>
      </c>
      <c r="BS14" s="44">
        <v>2030</v>
      </c>
      <c r="BT14" s="44">
        <v>2031</v>
      </c>
      <c r="BU14" s="44">
        <v>2032</v>
      </c>
      <c r="BV14" s="44">
        <v>2033</v>
      </c>
      <c r="BW14" s="44">
        <v>2034</v>
      </c>
      <c r="BX14" s="44">
        <v>2035</v>
      </c>
      <c r="BY14" s="44">
        <v>2036</v>
      </c>
      <c r="BZ14" s="44">
        <v>2037</v>
      </c>
      <c r="CA14" s="44">
        <v>2038</v>
      </c>
      <c r="CB14" s="44">
        <v>2039</v>
      </c>
      <c r="CC14" s="44">
        <v>2040</v>
      </c>
      <c r="CD14" s="44">
        <v>2041</v>
      </c>
      <c r="CE14" s="44">
        <v>2042</v>
      </c>
      <c r="CF14" s="44">
        <v>2043</v>
      </c>
      <c r="CG14" s="44">
        <v>2044</v>
      </c>
      <c r="CH14" s="44">
        <v>2045</v>
      </c>
      <c r="CI14" s="44">
        <v>2046</v>
      </c>
      <c r="CJ14" s="44">
        <v>2047</v>
      </c>
      <c r="CK14" s="44">
        <v>2048</v>
      </c>
      <c r="CL14" s="44">
        <v>2049</v>
      </c>
      <c r="CM14" s="44">
        <v>2050</v>
      </c>
    </row>
    <row r="15" spans="1:91" x14ac:dyDescent="0.25">
      <c r="A15" s="44" t="s">
        <v>79</v>
      </c>
      <c r="B15" s="44">
        <f>B2*0.73</f>
        <v>0</v>
      </c>
      <c r="C15" s="44">
        <f t="shared" ref="C15:BN15" si="0">C2*0.73</f>
        <v>0</v>
      </c>
      <c r="D15" s="44">
        <f t="shared" si="0"/>
        <v>0</v>
      </c>
      <c r="E15" s="44">
        <f t="shared" si="0"/>
        <v>0</v>
      </c>
      <c r="F15" s="44">
        <f t="shared" si="0"/>
        <v>0</v>
      </c>
      <c r="G15" s="44">
        <f t="shared" si="0"/>
        <v>0</v>
      </c>
      <c r="H15" s="44">
        <f t="shared" si="0"/>
        <v>0</v>
      </c>
      <c r="I15" s="44">
        <f t="shared" si="0"/>
        <v>0</v>
      </c>
      <c r="J15" s="44">
        <f t="shared" si="0"/>
        <v>0</v>
      </c>
      <c r="K15" s="44">
        <f t="shared" si="0"/>
        <v>0</v>
      </c>
      <c r="L15" s="44">
        <f t="shared" si="0"/>
        <v>0</v>
      </c>
      <c r="M15" s="44">
        <f t="shared" si="0"/>
        <v>0</v>
      </c>
      <c r="N15" s="44">
        <f t="shared" si="0"/>
        <v>0</v>
      </c>
      <c r="O15" s="44">
        <f t="shared" si="0"/>
        <v>0</v>
      </c>
      <c r="P15" s="44">
        <f t="shared" si="0"/>
        <v>0</v>
      </c>
      <c r="Q15" s="44">
        <f t="shared" si="0"/>
        <v>0</v>
      </c>
      <c r="R15" s="44">
        <f t="shared" si="0"/>
        <v>0</v>
      </c>
      <c r="S15" s="44">
        <f t="shared" si="0"/>
        <v>0</v>
      </c>
      <c r="T15" s="44">
        <f t="shared" si="0"/>
        <v>0</v>
      </c>
      <c r="U15" s="44">
        <f t="shared" si="0"/>
        <v>0</v>
      </c>
      <c r="V15" s="44">
        <f t="shared" si="0"/>
        <v>0</v>
      </c>
      <c r="W15" s="44">
        <f t="shared" si="0"/>
        <v>0</v>
      </c>
      <c r="X15" s="44">
        <f t="shared" si="0"/>
        <v>0</v>
      </c>
      <c r="Y15" s="44">
        <f t="shared" si="0"/>
        <v>0</v>
      </c>
      <c r="Z15" s="44">
        <f t="shared" si="0"/>
        <v>0</v>
      </c>
      <c r="AA15" s="44">
        <f t="shared" si="0"/>
        <v>0</v>
      </c>
      <c r="AB15" s="44">
        <f t="shared" si="0"/>
        <v>0</v>
      </c>
      <c r="AC15" s="44">
        <f t="shared" si="0"/>
        <v>0</v>
      </c>
      <c r="AD15" s="44">
        <f t="shared" si="0"/>
        <v>0</v>
      </c>
      <c r="AE15" s="44">
        <f t="shared" si="0"/>
        <v>0</v>
      </c>
      <c r="AF15" s="44">
        <f t="shared" si="0"/>
        <v>264298.13384870189</v>
      </c>
      <c r="AG15" s="44">
        <f t="shared" si="0"/>
        <v>520633.93324715138</v>
      </c>
      <c r="AH15" s="44">
        <f t="shared" si="0"/>
        <v>769361.87263473251</v>
      </c>
      <c r="AI15" s="44">
        <f t="shared" si="0"/>
        <v>1010815.693040224</v>
      </c>
      <c r="AJ15" s="44">
        <f t="shared" si="0"/>
        <v>1245309.8961211501</v>
      </c>
      <c r="AK15" s="44">
        <f t="shared" si="0"/>
        <v>1473141.1108468894</v>
      </c>
      <c r="AL15" s="44">
        <f t="shared" si="0"/>
        <v>1694589.3453137057</v>
      </c>
      <c r="AM15" s="44">
        <f t="shared" si="0"/>
        <v>1909919.13479971</v>
      </c>
      <c r="AN15" s="44">
        <f t="shared" si="0"/>
        <v>2119380.5959568662</v>
      </c>
      <c r="AO15" s="44">
        <f t="shared" si="0"/>
        <v>2323210.3959727613</v>
      </c>
      <c r="AP15" s="44">
        <f t="shared" si="0"/>
        <v>2501128.3875601627</v>
      </c>
      <c r="AQ15" s="44">
        <f t="shared" si="0"/>
        <v>2992716.5447963728</v>
      </c>
      <c r="AR15" s="44">
        <f t="shared" si="0"/>
        <v>3870875.3137433636</v>
      </c>
      <c r="AS15" s="44">
        <f t="shared" si="0"/>
        <v>4626359.6083531128</v>
      </c>
      <c r="AT15" s="44">
        <f t="shared" si="0"/>
        <v>5253285.8776954524</v>
      </c>
      <c r="AU15" s="44">
        <f t="shared" si="0"/>
        <v>6490042.973514053</v>
      </c>
      <c r="AV15" s="44">
        <f t="shared" si="0"/>
        <v>8626704.6787839495</v>
      </c>
      <c r="AW15" s="44">
        <f t="shared" si="0"/>
        <v>12227198.579180621</v>
      </c>
      <c r="AX15" s="44">
        <f t="shared" si="0"/>
        <v>13126471.001578134</v>
      </c>
      <c r="AY15" s="44">
        <f t="shared" si="0"/>
        <v>14105284.902994657</v>
      </c>
      <c r="AZ15" s="44">
        <f t="shared" si="0"/>
        <v>15075644.188851245</v>
      </c>
      <c r="BA15" s="44">
        <f t="shared" si="0"/>
        <v>16037657.929637915</v>
      </c>
      <c r="BB15" s="44">
        <f t="shared" si="0"/>
        <v>16991433.327763122</v>
      </c>
      <c r="BC15" s="44">
        <f t="shared" si="0"/>
        <v>17937075.757377177</v>
      </c>
      <c r="BD15" s="44">
        <f t="shared" si="0"/>
        <v>18874688.803181317</v>
      </c>
      <c r="BE15" s="44">
        <f t="shared" si="0"/>
        <v>19804374.298252288</v>
      </c>
      <c r="BF15" s="44">
        <f t="shared" si="0"/>
        <v>20726232.360911638</v>
      </c>
      <c r="BG15" s="44">
        <f t="shared" si="0"/>
        <v>21640361.430667602</v>
      </c>
      <c r="BH15" s="44">
        <f t="shared" si="0"/>
        <v>22546858.967190493</v>
      </c>
      <c r="BI15" s="44">
        <f t="shared" si="0"/>
        <v>22453126.749261886</v>
      </c>
      <c r="BJ15" s="44">
        <f t="shared" si="0"/>
        <v>22360170.635508824</v>
      </c>
      <c r="BK15" s="44">
        <f t="shared" si="0"/>
        <v>22267981.026441887</v>
      </c>
      <c r="BL15" s="44">
        <f t="shared" si="0"/>
        <v>22176548.480234023</v>
      </c>
      <c r="BM15" s="44">
        <f t="shared" si="0"/>
        <v>22085863.709497008</v>
      </c>
      <c r="BN15" s="44">
        <f t="shared" si="0"/>
        <v>21995917.578136601</v>
      </c>
      <c r="BO15" s="44">
        <f t="shared" ref="BO15:CM15" si="1">BO2*0.73</f>
        <v>21906701.098284278</v>
      </c>
      <c r="BP15" s="44">
        <f t="shared" si="1"/>
        <v>21818205.427303322</v>
      </c>
      <c r="BQ15" s="44">
        <f t="shared" si="1"/>
        <v>21730421.86486721</v>
      </c>
      <c r="BR15" s="44">
        <f t="shared" si="1"/>
        <v>21643341.85010818</v>
      </c>
      <c r="BS15" s="44">
        <f t="shared" si="1"/>
        <v>21556956.95883416</v>
      </c>
      <c r="BT15" s="44">
        <f t="shared" si="1"/>
        <v>21471258.900812052</v>
      </c>
      <c r="BU15" s="44">
        <f t="shared" si="1"/>
        <v>21386239.517115533</v>
      </c>
      <c r="BV15" s="44">
        <f t="shared" si="1"/>
        <v>21301890.777535658</v>
      </c>
      <c r="BW15" s="44">
        <f t="shared" si="1"/>
        <v>21218204.778052483</v>
      </c>
      <c r="BX15" s="44">
        <f t="shared" si="1"/>
        <v>21135173.738366045</v>
      </c>
      <c r="BY15" s="44">
        <f t="shared" si="1"/>
        <v>21052789.999485102</v>
      </c>
      <c r="BZ15" s="44">
        <f t="shared" si="1"/>
        <v>20971046.021372028</v>
      </c>
      <c r="CA15" s="44">
        <f t="shared" si="1"/>
        <v>20889934.380642388</v>
      </c>
      <c r="CB15" s="44">
        <f t="shared" si="1"/>
        <v>20809447.768317673</v>
      </c>
      <c r="CC15" s="44">
        <f t="shared" si="1"/>
        <v>20729578.987629782</v>
      </c>
      <c r="CD15" s="44">
        <f t="shared" si="1"/>
        <v>20650320.951875895</v>
      </c>
      <c r="CE15" s="44">
        <f t="shared" si="1"/>
        <v>20571666.682322353</v>
      </c>
      <c r="CF15" s="44">
        <f t="shared" si="1"/>
        <v>20493609.306156244</v>
      </c>
      <c r="CG15" s="44">
        <f t="shared" si="1"/>
        <v>20416142.054483488</v>
      </c>
      <c r="CH15" s="44">
        <f t="shared" si="1"/>
        <v>20339258.260372117</v>
      </c>
      <c r="CI15" s="44">
        <f t="shared" si="1"/>
        <v>20262951.356939618</v>
      </c>
      <c r="CJ15" s="44">
        <f t="shared" si="1"/>
        <v>20187214.875483166</v>
      </c>
      <c r="CK15" s="44">
        <f t="shared" si="1"/>
        <v>20112042.443651643</v>
      </c>
      <c r="CL15" s="44">
        <f t="shared" si="1"/>
        <v>20037427.783658333</v>
      </c>
      <c r="CM15" s="44">
        <f t="shared" si="1"/>
        <v>19963364.71053325</v>
      </c>
    </row>
    <row r="16" spans="1:91" x14ac:dyDescent="0.25">
      <c r="A16" s="44" t="s">
        <v>80</v>
      </c>
      <c r="B16" s="44">
        <f>B3</f>
        <v>0</v>
      </c>
      <c r="C16" s="44">
        <f t="shared" ref="C16:BN16" si="2">C3</f>
        <v>0</v>
      </c>
      <c r="D16" s="44">
        <f t="shared" si="2"/>
        <v>0</v>
      </c>
      <c r="E16" s="44">
        <f t="shared" si="2"/>
        <v>0</v>
      </c>
      <c r="F16" s="44">
        <f t="shared" si="2"/>
        <v>0</v>
      </c>
      <c r="G16" s="44">
        <f t="shared" si="2"/>
        <v>0</v>
      </c>
      <c r="H16" s="44">
        <f t="shared" si="2"/>
        <v>0</v>
      </c>
      <c r="I16" s="44">
        <f t="shared" si="2"/>
        <v>0</v>
      </c>
      <c r="J16" s="44">
        <f t="shared" si="2"/>
        <v>0</v>
      </c>
      <c r="K16" s="44">
        <f t="shared" si="2"/>
        <v>0</v>
      </c>
      <c r="L16" s="44">
        <f t="shared" si="2"/>
        <v>0</v>
      </c>
      <c r="M16" s="44">
        <f t="shared" si="2"/>
        <v>0</v>
      </c>
      <c r="N16" s="44">
        <f t="shared" si="2"/>
        <v>0</v>
      </c>
      <c r="O16" s="44">
        <f t="shared" si="2"/>
        <v>0</v>
      </c>
      <c r="P16" s="44">
        <f t="shared" si="2"/>
        <v>0</v>
      </c>
      <c r="Q16" s="44">
        <f t="shared" si="2"/>
        <v>0</v>
      </c>
      <c r="R16" s="44">
        <f t="shared" si="2"/>
        <v>0</v>
      </c>
      <c r="S16" s="44">
        <f t="shared" si="2"/>
        <v>0</v>
      </c>
      <c r="T16" s="44">
        <f t="shared" si="2"/>
        <v>0</v>
      </c>
      <c r="U16" s="44">
        <f t="shared" si="2"/>
        <v>0</v>
      </c>
      <c r="V16" s="44">
        <f t="shared" si="2"/>
        <v>0</v>
      </c>
      <c r="W16" s="44">
        <f t="shared" si="2"/>
        <v>0</v>
      </c>
      <c r="X16" s="44">
        <f t="shared" si="2"/>
        <v>0</v>
      </c>
      <c r="Y16" s="44">
        <f t="shared" si="2"/>
        <v>0</v>
      </c>
      <c r="Z16" s="44">
        <f t="shared" si="2"/>
        <v>0</v>
      </c>
      <c r="AA16" s="44">
        <f t="shared" si="2"/>
        <v>0</v>
      </c>
      <c r="AB16" s="44">
        <f t="shared" si="2"/>
        <v>0</v>
      </c>
      <c r="AC16" s="44">
        <f t="shared" si="2"/>
        <v>0</v>
      </c>
      <c r="AD16" s="44">
        <f t="shared" si="2"/>
        <v>0</v>
      </c>
      <c r="AE16" s="44">
        <f t="shared" si="2"/>
        <v>0</v>
      </c>
      <c r="AF16" s="44">
        <f t="shared" si="2"/>
        <v>0</v>
      </c>
      <c r="AG16" s="44">
        <f t="shared" si="2"/>
        <v>0</v>
      </c>
      <c r="AH16" s="44">
        <f t="shared" si="2"/>
        <v>0</v>
      </c>
      <c r="AI16" s="44">
        <f t="shared" si="2"/>
        <v>0</v>
      </c>
      <c r="AJ16" s="44">
        <f t="shared" si="2"/>
        <v>0</v>
      </c>
      <c r="AK16" s="44">
        <f t="shared" si="2"/>
        <v>0</v>
      </c>
      <c r="AL16" s="44">
        <f t="shared" si="2"/>
        <v>0</v>
      </c>
      <c r="AM16" s="44">
        <f t="shared" si="2"/>
        <v>0</v>
      </c>
      <c r="AN16" s="44">
        <f t="shared" si="2"/>
        <v>0</v>
      </c>
      <c r="AO16" s="44">
        <f t="shared" si="2"/>
        <v>0</v>
      </c>
      <c r="AP16" s="44">
        <f t="shared" si="2"/>
        <v>0</v>
      </c>
      <c r="AQ16" s="44">
        <f t="shared" si="2"/>
        <v>0</v>
      </c>
      <c r="AR16" s="44">
        <f t="shared" si="2"/>
        <v>0</v>
      </c>
      <c r="AS16" s="44">
        <f t="shared" si="2"/>
        <v>0</v>
      </c>
      <c r="AT16" s="44">
        <f t="shared" si="2"/>
        <v>0</v>
      </c>
      <c r="AU16" s="44">
        <f t="shared" si="2"/>
        <v>0</v>
      </c>
      <c r="AV16" s="44">
        <f t="shared" si="2"/>
        <v>0</v>
      </c>
      <c r="AW16" s="44">
        <f t="shared" si="2"/>
        <v>0</v>
      </c>
      <c r="AX16" s="44">
        <f t="shared" si="2"/>
        <v>0</v>
      </c>
      <c r="AY16" s="44">
        <f t="shared" si="2"/>
        <v>0</v>
      </c>
      <c r="AZ16" s="44">
        <f t="shared" si="2"/>
        <v>0</v>
      </c>
      <c r="BA16" s="44">
        <f t="shared" si="2"/>
        <v>0</v>
      </c>
      <c r="BB16" s="44">
        <f t="shared" si="2"/>
        <v>0</v>
      </c>
      <c r="BC16" s="44">
        <f t="shared" si="2"/>
        <v>0</v>
      </c>
      <c r="BD16" s="44">
        <f t="shared" si="2"/>
        <v>0</v>
      </c>
      <c r="BE16" s="44">
        <f t="shared" si="2"/>
        <v>0</v>
      </c>
      <c r="BF16" s="44">
        <f t="shared" si="2"/>
        <v>0</v>
      </c>
      <c r="BG16" s="44">
        <f t="shared" si="2"/>
        <v>0</v>
      </c>
      <c r="BH16" s="44">
        <f t="shared" si="2"/>
        <v>0</v>
      </c>
      <c r="BI16" s="44">
        <f t="shared" si="2"/>
        <v>1889155.9418674442</v>
      </c>
      <c r="BJ16" s="44">
        <f t="shared" si="2"/>
        <v>3740902.8551830556</v>
      </c>
      <c r="BK16" s="44">
        <f t="shared" si="2"/>
        <v>5555796.3195787976</v>
      </c>
      <c r="BL16" s="44">
        <f t="shared" si="2"/>
        <v>7334384.580302042</v>
      </c>
      <c r="BM16" s="44">
        <f t="shared" si="2"/>
        <v>9077208.638987679</v>
      </c>
      <c r="BN16" s="44">
        <f t="shared" si="2"/>
        <v>10784802.343351694</v>
      </c>
      <c r="BO16" s="44">
        <f t="shared" ref="BO16:CM16" si="3">BO3</f>
        <v>12457692.475818787</v>
      </c>
      <c r="BP16" s="44">
        <f t="shared" si="3"/>
        <v>14096398.841096224</v>
      </c>
      <c r="BQ16" s="44">
        <f t="shared" si="3"/>
        <v>15701434.352706194</v>
      </c>
      <c r="BR16" s="44">
        <f t="shared" si="3"/>
        <v>17273305.118488658</v>
      </c>
      <c r="BS16" s="44">
        <f t="shared" si="3"/>
        <v>18812510.525086656</v>
      </c>
      <c r="BT16" s="44">
        <f t="shared" si="3"/>
        <v>20319543.321425725</v>
      </c>
      <c r="BU16" s="44">
        <f t="shared" si="3"/>
        <v>21794889.701199207</v>
      </c>
      <c r="BV16" s="44">
        <f t="shared" si="3"/>
        <v>23239029.38437083</v>
      </c>
      <c r="BW16" s="44">
        <f t="shared" si="3"/>
        <v>24652435.697705973</v>
      </c>
      <c r="BX16" s="44">
        <f t="shared" si="3"/>
        <v>26035575.654342938</v>
      </c>
      <c r="BY16" s="44">
        <f t="shared" si="3"/>
        <v>27388910.032415215</v>
      </c>
      <c r="BZ16" s="44">
        <f t="shared" si="3"/>
        <v>28712893.452735819</v>
      </c>
      <c r="CA16" s="44">
        <f t="shared" si="3"/>
        <v>30007974.455554485</v>
      </c>
      <c r="CB16" s="44">
        <f t="shared" si="3"/>
        <v>31274595.57639863</v>
      </c>
      <c r="CC16" s="44">
        <f t="shared" si="3"/>
        <v>32513193.421008468</v>
      </c>
      <c r="CD16" s="44">
        <f t="shared" si="3"/>
        <v>33724198.739377007</v>
      </c>
      <c r="CE16" s="44">
        <f t="shared" si="3"/>
        <v>34908036.498905085</v>
      </c>
      <c r="CF16" s="44">
        <f t="shared" si="3"/>
        <v>36065125.956681952</v>
      </c>
      <c r="CG16" s="44">
        <f t="shared" si="3"/>
        <v>37195880.730901361</v>
      </c>
      <c r="CH16" s="44">
        <f t="shared" si="3"/>
        <v>38300708.871423177</v>
      </c>
      <c r="CI16" s="44">
        <f t="shared" si="3"/>
        <v>39380012.929490693</v>
      </c>
      <c r="CJ16" s="44">
        <f t="shared" si="3"/>
        <v>40434190.026613101</v>
      </c>
      <c r="CK16" s="44">
        <f t="shared" si="3"/>
        <v>41463631.922623046</v>
      </c>
      <c r="CL16" s="44">
        <f t="shared" si="3"/>
        <v>42468725.082918786</v>
      </c>
      <c r="CM16" s="44">
        <f t="shared" si="3"/>
        <v>43449850.744900435</v>
      </c>
    </row>
    <row r="17" spans="1:91" x14ac:dyDescent="0.25">
      <c r="A17" s="44" t="s">
        <v>74</v>
      </c>
      <c r="B17" s="44">
        <f>B4*0.77</f>
        <v>0</v>
      </c>
      <c r="C17" s="44">
        <f t="shared" ref="C17:BN17" si="4">C4*0.77</f>
        <v>0</v>
      </c>
      <c r="D17" s="44">
        <f t="shared" si="4"/>
        <v>0</v>
      </c>
      <c r="E17" s="44">
        <f t="shared" si="4"/>
        <v>0</v>
      </c>
      <c r="F17" s="44">
        <f t="shared" si="4"/>
        <v>0</v>
      </c>
      <c r="G17" s="44">
        <f t="shared" si="4"/>
        <v>0</v>
      </c>
      <c r="H17" s="44">
        <f t="shared" si="4"/>
        <v>0</v>
      </c>
      <c r="I17" s="44">
        <f t="shared" si="4"/>
        <v>0</v>
      </c>
      <c r="J17" s="44">
        <f t="shared" si="4"/>
        <v>0</v>
      </c>
      <c r="K17" s="44">
        <f t="shared" si="4"/>
        <v>0</v>
      </c>
      <c r="L17" s="44">
        <f t="shared" si="4"/>
        <v>0</v>
      </c>
      <c r="M17" s="44">
        <f t="shared" si="4"/>
        <v>0</v>
      </c>
      <c r="N17" s="44">
        <f t="shared" si="4"/>
        <v>0</v>
      </c>
      <c r="O17" s="44">
        <f t="shared" si="4"/>
        <v>0</v>
      </c>
      <c r="P17" s="44">
        <f t="shared" si="4"/>
        <v>0</v>
      </c>
      <c r="Q17" s="44">
        <f t="shared" si="4"/>
        <v>0</v>
      </c>
      <c r="R17" s="44">
        <f t="shared" si="4"/>
        <v>0</v>
      </c>
      <c r="S17" s="44">
        <f t="shared" si="4"/>
        <v>0</v>
      </c>
      <c r="T17" s="44">
        <f t="shared" si="4"/>
        <v>0</v>
      </c>
      <c r="U17" s="44">
        <f t="shared" si="4"/>
        <v>0</v>
      </c>
      <c r="V17" s="44">
        <f t="shared" si="4"/>
        <v>0</v>
      </c>
      <c r="W17" s="44">
        <f t="shared" si="4"/>
        <v>0</v>
      </c>
      <c r="X17" s="44">
        <f t="shared" si="4"/>
        <v>0</v>
      </c>
      <c r="Y17" s="44">
        <f t="shared" si="4"/>
        <v>0</v>
      </c>
      <c r="Z17" s="44">
        <f t="shared" si="4"/>
        <v>0</v>
      </c>
      <c r="AA17" s="44">
        <f t="shared" si="4"/>
        <v>0</v>
      </c>
      <c r="AB17" s="44">
        <f t="shared" si="4"/>
        <v>0</v>
      </c>
      <c r="AC17" s="44">
        <f t="shared" si="4"/>
        <v>0</v>
      </c>
      <c r="AD17" s="44">
        <f t="shared" si="4"/>
        <v>0</v>
      </c>
      <c r="AE17" s="44">
        <f t="shared" si="4"/>
        <v>0</v>
      </c>
      <c r="AF17" s="44">
        <f t="shared" si="4"/>
        <v>208024.1621576488</v>
      </c>
      <c r="AG17" s="44">
        <f t="shared" si="4"/>
        <v>411924.72953346017</v>
      </c>
      <c r="AH17" s="44">
        <f t="shared" si="4"/>
        <v>611823.10981665761</v>
      </c>
      <c r="AI17" s="44">
        <f t="shared" si="4"/>
        <v>807835.99100372917</v>
      </c>
      <c r="AJ17" s="44">
        <f t="shared" si="4"/>
        <v>1000075.5685369899</v>
      </c>
      <c r="AK17" s="44">
        <f t="shared" si="4"/>
        <v>1188649.7594507593</v>
      </c>
      <c r="AL17" s="44">
        <f t="shared" si="4"/>
        <v>1373662.40438398</v>
      </c>
      <c r="AM17" s="44">
        <f t="shared" si="4"/>
        <v>1555213.4582538607</v>
      </c>
      <c r="AN17" s="44">
        <f t="shared" si="4"/>
        <v>1733399.1703261845</v>
      </c>
      <c r="AO17" s="44">
        <f t="shared" si="4"/>
        <v>1908312.254363897</v>
      </c>
      <c r="AP17" s="44">
        <f t="shared" si="4"/>
        <v>2018799.114348168</v>
      </c>
      <c r="AQ17" s="44">
        <f t="shared" si="4"/>
        <v>2243588.684305327</v>
      </c>
      <c r="AR17" s="44">
        <f t="shared" si="4"/>
        <v>2526632.3286091886</v>
      </c>
      <c r="AS17" s="44">
        <f t="shared" si="4"/>
        <v>2361041.2398640998</v>
      </c>
      <c r="AT17" s="44">
        <f t="shared" si="4"/>
        <v>2659008.1265411368</v>
      </c>
      <c r="AU17" s="44">
        <f t="shared" si="4"/>
        <v>3094647.5893906583</v>
      </c>
      <c r="AV17" s="44">
        <f t="shared" si="4"/>
        <v>3710425.8761225208</v>
      </c>
      <c r="AW17" s="44">
        <f t="shared" si="4"/>
        <v>3983152.8912602202</v>
      </c>
      <c r="AX17" s="44">
        <f t="shared" si="4"/>
        <v>5531997.0177750187</v>
      </c>
      <c r="AY17" s="44">
        <f t="shared" si="4"/>
        <v>6179548.2915726658</v>
      </c>
      <c r="AZ17" s="44">
        <f t="shared" si="4"/>
        <v>6817897.6872086357</v>
      </c>
      <c r="BA17" s="44">
        <f t="shared" si="4"/>
        <v>7447239.9626551578</v>
      </c>
      <c r="BB17" s="44">
        <f t="shared" si="4"/>
        <v>8067764.4183114441</v>
      </c>
      <c r="BC17" s="44">
        <f t="shared" si="4"/>
        <v>8679655.0868412256</v>
      </c>
      <c r="BD17" s="44">
        <f t="shared" si="4"/>
        <v>9283090.9151409604</v>
      </c>
      <c r="BE17" s="44">
        <f t="shared" si="4"/>
        <v>9878245.9388167206</v>
      </c>
      <c r="BF17" s="44">
        <f t="shared" si="4"/>
        <v>10465289.449527144</v>
      </c>
      <c r="BG17" s="44">
        <f t="shared" si="4"/>
        <v>11044386.155530415</v>
      </c>
      <c r="BH17" s="44">
        <f t="shared" si="4"/>
        <v>11615695.356558682</v>
      </c>
      <c r="BI17" s="44">
        <f t="shared" si="4"/>
        <v>11538124.629653987</v>
      </c>
      <c r="BJ17" s="44">
        <f t="shared" si="4"/>
        <v>11461583.079307759</v>
      </c>
      <c r="BK17" s="44">
        <f t="shared" si="4"/>
        <v>11386050.358460136</v>
      </c>
      <c r="BL17" s="44">
        <f t="shared" si="4"/>
        <v>11311506.652894575</v>
      </c>
      <c r="BM17" s="44">
        <f t="shared" si="4"/>
        <v>11237932.663908873</v>
      </c>
      <c r="BN17" s="44">
        <f t="shared" si="4"/>
        <v>11165309.591658067</v>
      </c>
      <c r="BO17" s="44">
        <f t="shared" ref="BO17:CM17" si="5">BO4*0.77</f>
        <v>11093619.119139085</v>
      </c>
      <c r="BP17" s="44">
        <f t="shared" si="5"/>
        <v>11022843.396788407</v>
      </c>
      <c r="BQ17" s="44">
        <f t="shared" si="5"/>
        <v>10952965.02766563</v>
      </c>
      <c r="BR17" s="44">
        <f t="shared" si="5"/>
        <v>10883967.053196987</v>
      </c>
      <c r="BS17" s="44">
        <f t="shared" si="5"/>
        <v>10815832.939454395</v>
      </c>
      <c r="BT17" s="44">
        <f t="shared" si="5"/>
        <v>10748546.563946638</v>
      </c>
      <c r="BU17" s="44">
        <f t="shared" si="5"/>
        <v>10682092.202900534</v>
      </c>
      <c r="BV17" s="44">
        <f t="shared" si="5"/>
        <v>10616454.519011034</v>
      </c>
      <c r="BW17" s="44">
        <f t="shared" si="5"/>
        <v>10551618.549640182</v>
      </c>
      <c r="BX17" s="44">
        <f t="shared" si="5"/>
        <v>10487569.695445878</v>
      </c>
      <c r="BY17" s="44">
        <f t="shared" si="5"/>
        <v>10424293.709422277</v>
      </c>
      <c r="BZ17" s="44">
        <f t="shared" si="5"/>
        <v>10361776.686334567</v>
      </c>
      <c r="CA17" s="44">
        <f t="shared" si="5"/>
        <v>10300005.052531632</v>
      </c>
      <c r="CB17" s="44">
        <f t="shared" si="5"/>
        <v>10238965.556120973</v>
      </c>
      <c r="CC17" s="44">
        <f t="shared" si="5"/>
        <v>10178645.257490899</v>
      </c>
      <c r="CD17" s="44">
        <f t="shared" si="5"/>
        <v>10119031.520165781</v>
      </c>
      <c r="CE17" s="44">
        <f t="shared" si="5"/>
        <v>10060112.001980785</v>
      </c>
      <c r="CF17" s="44">
        <f t="shared" si="5"/>
        <v>10001874.646563144</v>
      </c>
      <c r="CG17" s="44">
        <f t="shared" si="5"/>
        <v>9944307.6751075964</v>
      </c>
      <c r="CH17" s="44">
        <f t="shared" si="5"/>
        <v>9887399.5784342512</v>
      </c>
      <c r="CI17" s="44">
        <f t="shared" si="5"/>
        <v>9831139.1093175672</v>
      </c>
      <c r="CJ17" s="44">
        <f t="shared" si="5"/>
        <v>9775515.2750757895</v>
      </c>
      <c r="CK17" s="44">
        <f t="shared" si="5"/>
        <v>9720517.3304104954</v>
      </c>
      <c r="CL17" s="44">
        <f t="shared" si="5"/>
        <v>9666134.7704865225</v>
      </c>
      <c r="CM17" s="44">
        <f t="shared" si="5"/>
        <v>9612357.3242429085</v>
      </c>
    </row>
    <row r="18" spans="1:91" x14ac:dyDescent="0.25">
      <c r="A18" s="44" t="s">
        <v>75</v>
      </c>
      <c r="B18" s="44">
        <f>B5*0.73</f>
        <v>0</v>
      </c>
      <c r="C18" s="44">
        <f t="shared" ref="C18:BN18" si="6">C5*0.73</f>
        <v>0</v>
      </c>
      <c r="D18" s="44">
        <f t="shared" si="6"/>
        <v>0</v>
      </c>
      <c r="E18" s="44">
        <f t="shared" si="6"/>
        <v>0</v>
      </c>
      <c r="F18" s="44">
        <f t="shared" si="6"/>
        <v>0</v>
      </c>
      <c r="G18" s="44">
        <f t="shared" si="6"/>
        <v>0</v>
      </c>
      <c r="H18" s="44">
        <f t="shared" si="6"/>
        <v>0</v>
      </c>
      <c r="I18" s="44">
        <f t="shared" si="6"/>
        <v>0</v>
      </c>
      <c r="J18" s="44">
        <f t="shared" si="6"/>
        <v>0</v>
      </c>
      <c r="K18" s="44">
        <f t="shared" si="6"/>
        <v>0</v>
      </c>
      <c r="L18" s="44">
        <f t="shared" si="6"/>
        <v>0</v>
      </c>
      <c r="M18" s="44">
        <f t="shared" si="6"/>
        <v>0</v>
      </c>
      <c r="N18" s="44">
        <f t="shared" si="6"/>
        <v>0</v>
      </c>
      <c r="O18" s="44">
        <f t="shared" si="6"/>
        <v>0</v>
      </c>
      <c r="P18" s="44">
        <f t="shared" si="6"/>
        <v>0</v>
      </c>
      <c r="Q18" s="44">
        <f t="shared" si="6"/>
        <v>0</v>
      </c>
      <c r="R18" s="44">
        <f t="shared" si="6"/>
        <v>0</v>
      </c>
      <c r="S18" s="44">
        <f t="shared" si="6"/>
        <v>0</v>
      </c>
      <c r="T18" s="44">
        <f t="shared" si="6"/>
        <v>0</v>
      </c>
      <c r="U18" s="44">
        <f t="shared" si="6"/>
        <v>0</v>
      </c>
      <c r="V18" s="44">
        <f t="shared" si="6"/>
        <v>0</v>
      </c>
      <c r="W18" s="44">
        <f t="shared" si="6"/>
        <v>0</v>
      </c>
      <c r="X18" s="44">
        <f t="shared" si="6"/>
        <v>0</v>
      </c>
      <c r="Y18" s="44">
        <f t="shared" si="6"/>
        <v>0</v>
      </c>
      <c r="Z18" s="44">
        <f t="shared" si="6"/>
        <v>0</v>
      </c>
      <c r="AA18" s="44">
        <f t="shared" si="6"/>
        <v>0</v>
      </c>
      <c r="AB18" s="44">
        <f t="shared" si="6"/>
        <v>0</v>
      </c>
      <c r="AC18" s="44">
        <f t="shared" si="6"/>
        <v>0</v>
      </c>
      <c r="AD18" s="44">
        <f t="shared" si="6"/>
        <v>0</v>
      </c>
      <c r="AE18" s="44">
        <f t="shared" si="6"/>
        <v>0</v>
      </c>
      <c r="AF18" s="44">
        <f t="shared" si="6"/>
        <v>141655.8246940937</v>
      </c>
      <c r="AG18" s="44">
        <f t="shared" si="6"/>
        <v>278316.32883035287</v>
      </c>
      <c r="AH18" s="44">
        <f t="shared" si="6"/>
        <v>410241.16510618036</v>
      </c>
      <c r="AI18" s="44">
        <f t="shared" si="6"/>
        <v>537672.29732258513</v>
      </c>
      <c r="AJ18" s="44">
        <f t="shared" si="6"/>
        <v>660835.48148400441</v>
      </c>
      <c r="AK18" s="44">
        <f t="shared" si="6"/>
        <v>779941.60053332511</v>
      </c>
      <c r="AL18" s="44">
        <f t="shared" si="6"/>
        <v>895187.86932335875</v>
      </c>
      <c r="AM18" s="44">
        <f t="shared" si="6"/>
        <v>1006758.9243083757</v>
      </c>
      <c r="AN18" s="44">
        <f t="shared" si="6"/>
        <v>1114827.8106207573</v>
      </c>
      <c r="AO18" s="44">
        <f t="shared" si="6"/>
        <v>1219556.8776321944</v>
      </c>
      <c r="AP18" s="44">
        <f t="shared" si="6"/>
        <v>1282201.3236053002</v>
      </c>
      <c r="AQ18" s="44">
        <f t="shared" si="6"/>
        <v>1416385.4797691326</v>
      </c>
      <c r="AR18" s="44">
        <f t="shared" si="6"/>
        <v>1585687.6762858217</v>
      </c>
      <c r="AS18" s="44">
        <f t="shared" si="6"/>
        <v>1473250.4666776645</v>
      </c>
      <c r="AT18" s="44">
        <f t="shared" si="6"/>
        <v>1649863.4472535213</v>
      </c>
      <c r="AU18" s="44">
        <f t="shared" si="6"/>
        <v>1909636.6576791359</v>
      </c>
      <c r="AV18" s="44">
        <f t="shared" si="6"/>
        <v>2286406.3790532732</v>
      </c>
      <c r="AW18" s="44">
        <f t="shared" si="6"/>
        <v>2451074.1632331465</v>
      </c>
      <c r="AX18" s="44">
        <f t="shared" si="6"/>
        <v>3399544.1588187204</v>
      </c>
      <c r="AY18" s="44">
        <f t="shared" si="6"/>
        <v>3792398.74445805</v>
      </c>
      <c r="AZ18" s="44">
        <f t="shared" si="6"/>
        <v>4178643.1203086246</v>
      </c>
      <c r="BA18" s="44">
        <f t="shared" si="6"/>
        <v>4558442.7305379044</v>
      </c>
      <c r="BB18" s="44">
        <f t="shared" si="6"/>
        <v>4931957.5438838666</v>
      </c>
      <c r="BC18" s="44">
        <f t="shared" si="6"/>
        <v>5299342.2783102151</v>
      </c>
      <c r="BD18" s="44">
        <f t="shared" si="6"/>
        <v>5660746.614690531</v>
      </c>
      <c r="BE18" s="44">
        <f t="shared" si="6"/>
        <v>6016315.4001414459</v>
      </c>
      <c r="BF18" s="44">
        <f t="shared" si="6"/>
        <v>6366188.8415851137</v>
      </c>
      <c r="BG18" s="44">
        <f t="shared" si="6"/>
        <v>6710502.690084382</v>
      </c>
      <c r="BH18" s="44">
        <f t="shared" si="6"/>
        <v>7049387.8222004967</v>
      </c>
      <c r="BI18" s="44">
        <f t="shared" si="6"/>
        <v>6994255.4582854304</v>
      </c>
      <c r="BJ18" s="44">
        <f t="shared" si="6"/>
        <v>6939978.7686372381</v>
      </c>
      <c r="BK18" s="44">
        <f t="shared" si="6"/>
        <v>6886537.9860906443</v>
      </c>
      <c r="BL18" s="44">
        <f t="shared" si="6"/>
        <v>6833913.947689971</v>
      </c>
      <c r="BM18" s="44">
        <f t="shared" si="6"/>
        <v>6782088.0717786076</v>
      </c>
      <c r="BN18" s="44">
        <f t="shared" si="6"/>
        <v>6731042.3361231312</v>
      </c>
      <c r="BO18" s="44">
        <f t="shared" ref="BO18:CM18" si="7">BO5*0.73</f>
        <v>6680759.2570179412</v>
      </c>
      <c r="BP18" s="44">
        <f t="shared" si="7"/>
        <v>6631221.8693195153</v>
      </c>
      <c r="BQ18" s="44">
        <f t="shared" si="7"/>
        <v>6582413.7073623948</v>
      </c>
      <c r="BR18" s="44">
        <f t="shared" si="7"/>
        <v>6534318.7867118185</v>
      </c>
      <c r="BS18" s="44">
        <f t="shared" si="7"/>
        <v>6486921.5867104884</v>
      </c>
      <c r="BT18" s="44">
        <f t="shared" si="7"/>
        <v>6440207.0337794721</v>
      </c>
      <c r="BU18" s="44">
        <f t="shared" si="7"/>
        <v>6394160.4854354542</v>
      </c>
      <c r="BV18" s="44">
        <f t="shared" si="7"/>
        <v>6348767.7149888184</v>
      </c>
      <c r="BW18" s="44">
        <f t="shared" si="7"/>
        <v>6304014.8968888577</v>
      </c>
      <c r="BX18" s="44">
        <f t="shared" si="7"/>
        <v>6259888.5926844943</v>
      </c>
      <c r="BY18" s="44">
        <f t="shared" si="7"/>
        <v>6216375.7375705196</v>
      </c>
      <c r="BZ18" s="44">
        <f t="shared" si="7"/>
        <v>6173463.6274910662</v>
      </c>
      <c r="CA18" s="44">
        <f t="shared" si="7"/>
        <v>6131139.9067735597</v>
      </c>
      <c r="CB18" s="44">
        <f t="shared" si="7"/>
        <v>6089392.5562679134</v>
      </c>
      <c r="CC18" s="44">
        <f t="shared" si="7"/>
        <v>6048209.8819669653</v>
      </c>
      <c r="CD18" s="44">
        <f t="shared" si="7"/>
        <v>6007580.5040856171</v>
      </c>
      <c r="CE18" s="44">
        <f t="shared" si="7"/>
        <v>5967493.346577175</v>
      </c>
      <c r="CF18" s="44">
        <f t="shared" si="7"/>
        <v>5927937.6270666644</v>
      </c>
      <c r="CG18" s="44">
        <f t="shared" si="7"/>
        <v>5888902.8471818399</v>
      </c>
      <c r="CH18" s="44">
        <f t="shared" si="7"/>
        <v>5850378.7832637578</v>
      </c>
      <c r="CI18" s="44">
        <f t="shared" si="7"/>
        <v>5812355.4774395367</v>
      </c>
      <c r="CJ18" s="44">
        <f t="shared" si="7"/>
        <v>5774823.2290410623</v>
      </c>
      <c r="CK18" s="44">
        <f t="shared" si="7"/>
        <v>5737772.5863539623</v>
      </c>
      <c r="CL18" s="44">
        <f t="shared" si="7"/>
        <v>5701194.3386822501</v>
      </c>
      <c r="CM18" s="44">
        <f t="shared" si="7"/>
        <v>5665079.5087145166</v>
      </c>
    </row>
    <row r="19" spans="1:91" x14ac:dyDescent="0.25">
      <c r="A19" s="44" t="s">
        <v>76</v>
      </c>
      <c r="B19" s="44">
        <f>B6*0.77</f>
        <v>0</v>
      </c>
      <c r="C19" s="44">
        <f t="shared" ref="C19:BN19" si="8">C6*0.77</f>
        <v>0</v>
      </c>
      <c r="D19" s="44">
        <f t="shared" si="8"/>
        <v>0</v>
      </c>
      <c r="E19" s="44">
        <f t="shared" si="8"/>
        <v>0</v>
      </c>
      <c r="F19" s="44">
        <f t="shared" si="8"/>
        <v>0</v>
      </c>
      <c r="G19" s="44">
        <f t="shared" si="8"/>
        <v>0</v>
      </c>
      <c r="H19" s="44">
        <f t="shared" si="8"/>
        <v>0</v>
      </c>
      <c r="I19" s="44">
        <f t="shared" si="8"/>
        <v>0</v>
      </c>
      <c r="J19" s="44">
        <f t="shared" si="8"/>
        <v>0</v>
      </c>
      <c r="K19" s="44">
        <f t="shared" si="8"/>
        <v>0</v>
      </c>
      <c r="L19" s="44">
        <f t="shared" si="8"/>
        <v>0</v>
      </c>
      <c r="M19" s="44">
        <f t="shared" si="8"/>
        <v>0</v>
      </c>
      <c r="N19" s="44">
        <f t="shared" si="8"/>
        <v>0</v>
      </c>
      <c r="O19" s="44">
        <f t="shared" si="8"/>
        <v>0</v>
      </c>
      <c r="P19" s="44">
        <f t="shared" si="8"/>
        <v>0</v>
      </c>
      <c r="Q19" s="44">
        <f t="shared" si="8"/>
        <v>0</v>
      </c>
      <c r="R19" s="44">
        <f t="shared" si="8"/>
        <v>0</v>
      </c>
      <c r="S19" s="44">
        <f t="shared" si="8"/>
        <v>0</v>
      </c>
      <c r="T19" s="44">
        <f t="shared" si="8"/>
        <v>0</v>
      </c>
      <c r="U19" s="44">
        <f t="shared" si="8"/>
        <v>0</v>
      </c>
      <c r="V19" s="44">
        <f t="shared" si="8"/>
        <v>0</v>
      </c>
      <c r="W19" s="44">
        <f t="shared" si="8"/>
        <v>0</v>
      </c>
      <c r="X19" s="44">
        <f t="shared" si="8"/>
        <v>0</v>
      </c>
      <c r="Y19" s="44">
        <f t="shared" si="8"/>
        <v>0</v>
      </c>
      <c r="Z19" s="44">
        <f t="shared" si="8"/>
        <v>0</v>
      </c>
      <c r="AA19" s="44">
        <f t="shared" si="8"/>
        <v>0</v>
      </c>
      <c r="AB19" s="44">
        <f t="shared" si="8"/>
        <v>0</v>
      </c>
      <c r="AC19" s="44">
        <f t="shared" si="8"/>
        <v>0</v>
      </c>
      <c r="AD19" s="44">
        <f t="shared" si="8"/>
        <v>0</v>
      </c>
      <c r="AE19" s="44">
        <f t="shared" si="8"/>
        <v>0</v>
      </c>
      <c r="AF19" s="44">
        <f t="shared" si="8"/>
        <v>261929.38350169841</v>
      </c>
      <c r="AG19" s="44">
        <f t="shared" si="8"/>
        <v>515336.79760983231</v>
      </c>
      <c r="AH19" s="44">
        <f t="shared" si="8"/>
        <v>760631.4830653586</v>
      </c>
      <c r="AI19" s="44">
        <f t="shared" si="8"/>
        <v>998196.89011470391</v>
      </c>
      <c r="AJ19" s="44">
        <f t="shared" si="8"/>
        <v>1228392.6786547741</v>
      </c>
      <c r="AK19" s="44">
        <f t="shared" si="8"/>
        <v>1451556.5350790028</v>
      </c>
      <c r="AL19" s="44">
        <f t="shared" si="8"/>
        <v>1668005.8251272966</v>
      </c>
      <c r="AM19" s="44">
        <f t="shared" si="8"/>
        <v>1878039.0997540629</v>
      </c>
      <c r="AN19" s="44">
        <f t="shared" si="8"/>
        <v>2081937.4690406143</v>
      </c>
      <c r="AO19" s="44">
        <f t="shared" si="8"/>
        <v>2279965.8574478719</v>
      </c>
      <c r="AP19" s="44">
        <f t="shared" si="8"/>
        <v>2399579.7344692796</v>
      </c>
      <c r="AQ19" s="44">
        <f t="shared" si="8"/>
        <v>2653383.3043752126</v>
      </c>
      <c r="AR19" s="44">
        <f t="shared" si="8"/>
        <v>2973467.4041131283</v>
      </c>
      <c r="AS19" s="44">
        <f t="shared" si="8"/>
        <v>2765267.1668012501</v>
      </c>
      <c r="AT19" s="44">
        <f t="shared" si="8"/>
        <v>3099645.0505977618</v>
      </c>
      <c r="AU19" s="44">
        <f t="shared" si="8"/>
        <v>3590931.4022397664</v>
      </c>
      <c r="AV19" s="44">
        <f t="shared" si="8"/>
        <v>4300537.5266516767</v>
      </c>
      <c r="AW19" s="44">
        <f t="shared" si="8"/>
        <v>4611442.5455931248</v>
      </c>
      <c r="AX19" s="44">
        <f t="shared" si="8"/>
        <v>6397498.5448832912</v>
      </c>
      <c r="AY19" s="44">
        <f t="shared" si="8"/>
        <v>7138563.6530861398</v>
      </c>
      <c r="AZ19" s="44">
        <f t="shared" si="8"/>
        <v>7867516.7646590108</v>
      </c>
      <c r="BA19" s="44">
        <f t="shared" si="8"/>
        <v>8584652.411093045</v>
      </c>
      <c r="BB19" s="44">
        <f t="shared" si="8"/>
        <v>9290255.6510358267</v>
      </c>
      <c r="BC19" s="44">
        <f t="shared" si="8"/>
        <v>9984602.4480905831</v>
      </c>
      <c r="BD19" s="44">
        <f t="shared" si="8"/>
        <v>10667960.030677408</v>
      </c>
      <c r="BE19" s="44">
        <f t="shared" si="8"/>
        <v>11340587.234942337</v>
      </c>
      <c r="BF19" s="44">
        <f t="shared" si="8"/>
        <v>12002734.831638837</v>
      </c>
      <c r="BG19" s="44">
        <f t="shared" si="8"/>
        <v>12654645.83784876</v>
      </c>
      <c r="BH19" s="44">
        <f t="shared" si="8"/>
        <v>13296554.693465065</v>
      </c>
      <c r="BI19" s="44">
        <f t="shared" si="8"/>
        <v>13195339.206936769</v>
      </c>
      <c r="BJ19" s="44">
        <f t="shared" si="8"/>
        <v>13095653.01589206</v>
      </c>
      <c r="BK19" s="44">
        <f t="shared" si="8"/>
        <v>12997461.720327055</v>
      </c>
      <c r="BL19" s="44">
        <f t="shared" si="8"/>
        <v>12900731.944285413</v>
      </c>
      <c r="BM19" s="44">
        <f t="shared" si="8"/>
        <v>12805431.298033981</v>
      </c>
      <c r="BN19" s="44">
        <f t="shared" si="8"/>
        <v>12711528.341902614</v>
      </c>
      <c r="BO19" s="44">
        <f t="shared" ref="BO19:CM19" si="9">BO6*0.77</f>
        <v>12618992.551703459</v>
      </c>
      <c r="BP19" s="44">
        <f t="shared" si="9"/>
        <v>12527794.285649668</v>
      </c>
      <c r="BQ19" s="44">
        <f t="shared" si="9"/>
        <v>12437904.752698395</v>
      </c>
      <c r="BR19" s="44">
        <f t="shared" si="9"/>
        <v>12349295.982246855</v>
      </c>
      <c r="BS19" s="44">
        <f t="shared" si="9"/>
        <v>12261940.795114635</v>
      </c>
      <c r="BT19" s="44">
        <f t="shared" si="9"/>
        <v>12175812.775748879</v>
      </c>
      <c r="BU19" s="44">
        <f t="shared" si="9"/>
        <v>12090886.245592704</v>
      </c>
      <c r="BV19" s="44">
        <f t="shared" si="9"/>
        <v>12007136.237560421</v>
      </c>
      <c r="BW19" s="44">
        <f t="shared" si="9"/>
        <v>11924538.471566312</v>
      </c>
      <c r="BX19" s="44">
        <f t="shared" si="9"/>
        <v>11843069.331056466</v>
      </c>
      <c r="BY19" s="44">
        <f t="shared" si="9"/>
        <v>11762705.84049619</v>
      </c>
      <c r="BZ19" s="44">
        <f t="shared" si="9"/>
        <v>11683425.643767761</v>
      </c>
      <c r="CA19" s="44">
        <f t="shared" si="9"/>
        <v>11605206.983435934</v>
      </c>
      <c r="CB19" s="44">
        <f t="shared" si="9"/>
        <v>11528028.680840818</v>
      </c>
      <c r="CC19" s="44">
        <f t="shared" si="9"/>
        <v>11451870.116979811</v>
      </c>
      <c r="CD19" s="44">
        <f t="shared" si="9"/>
        <v>11376711.214142373</v>
      </c>
      <c r="CE19" s="44">
        <f t="shared" si="9"/>
        <v>11302532.418263288</v>
      </c>
      <c r="CF19" s="44">
        <f t="shared" si="9"/>
        <v>11229314.681961799</v>
      </c>
      <c r="CG19" s="44">
        <f t="shared" si="9"/>
        <v>11157039.448235748</v>
      </c>
      <c r="CH19" s="44">
        <f t="shared" si="9"/>
        <v>11085688.634781379</v>
      </c>
      <c r="CI19" s="44">
        <f t="shared" si="9"/>
        <v>11015244.618910989</v>
      </c>
      <c r="CJ19" s="44">
        <f t="shared" si="9"/>
        <v>10945690.223041959</v>
      </c>
      <c r="CK19" s="44">
        <f t="shared" si="9"/>
        <v>10877008.700732164</v>
      </c>
      <c r="CL19" s="44">
        <f t="shared" si="9"/>
        <v>10809183.723237786</v>
      </c>
      <c r="CM19" s="44">
        <f t="shared" si="9"/>
        <v>10742199.366570979</v>
      </c>
    </row>
    <row r="20" spans="1:91" x14ac:dyDescent="0.25">
      <c r="A20" s="44" t="s">
        <v>82</v>
      </c>
      <c r="B20" s="44">
        <f>B7*0.98</f>
        <v>0</v>
      </c>
      <c r="C20" s="44">
        <f t="shared" ref="C20:BN20" si="10">C7*0.98</f>
        <v>0</v>
      </c>
      <c r="D20" s="44">
        <f t="shared" si="10"/>
        <v>0</v>
      </c>
      <c r="E20" s="44">
        <f t="shared" si="10"/>
        <v>0</v>
      </c>
      <c r="F20" s="44">
        <f t="shared" si="10"/>
        <v>0</v>
      </c>
      <c r="G20" s="44">
        <f t="shared" si="10"/>
        <v>0</v>
      </c>
      <c r="H20" s="44">
        <f t="shared" si="10"/>
        <v>0</v>
      </c>
      <c r="I20" s="44">
        <f t="shared" si="10"/>
        <v>0</v>
      </c>
      <c r="J20" s="44">
        <f t="shared" si="10"/>
        <v>0</v>
      </c>
      <c r="K20" s="44">
        <f t="shared" si="10"/>
        <v>0</v>
      </c>
      <c r="L20" s="44">
        <f t="shared" si="10"/>
        <v>0</v>
      </c>
      <c r="M20" s="44">
        <f t="shared" si="10"/>
        <v>0</v>
      </c>
      <c r="N20" s="44">
        <f t="shared" si="10"/>
        <v>0</v>
      </c>
      <c r="O20" s="44">
        <f t="shared" si="10"/>
        <v>0</v>
      </c>
      <c r="P20" s="44">
        <f t="shared" si="10"/>
        <v>0</v>
      </c>
      <c r="Q20" s="44">
        <f t="shared" si="10"/>
        <v>0</v>
      </c>
      <c r="R20" s="44">
        <f t="shared" si="10"/>
        <v>0</v>
      </c>
      <c r="S20" s="44">
        <f t="shared" si="10"/>
        <v>0</v>
      </c>
      <c r="T20" s="44">
        <f t="shared" si="10"/>
        <v>0</v>
      </c>
      <c r="U20" s="44">
        <f t="shared" si="10"/>
        <v>0</v>
      </c>
      <c r="V20" s="44">
        <f t="shared" si="10"/>
        <v>0</v>
      </c>
      <c r="W20" s="44">
        <f t="shared" si="10"/>
        <v>0</v>
      </c>
      <c r="X20" s="44">
        <f t="shared" si="10"/>
        <v>0</v>
      </c>
      <c r="Y20" s="44">
        <f t="shared" si="10"/>
        <v>0</v>
      </c>
      <c r="Z20" s="44">
        <f t="shared" si="10"/>
        <v>0</v>
      </c>
      <c r="AA20" s="44">
        <f t="shared" si="10"/>
        <v>0</v>
      </c>
      <c r="AB20" s="44">
        <f t="shared" si="10"/>
        <v>0</v>
      </c>
      <c r="AC20" s="44">
        <f t="shared" si="10"/>
        <v>0</v>
      </c>
      <c r="AD20" s="44">
        <f t="shared" si="10"/>
        <v>0</v>
      </c>
      <c r="AE20" s="44">
        <f t="shared" si="10"/>
        <v>0</v>
      </c>
      <c r="AF20" s="44">
        <f t="shared" si="10"/>
        <v>24749.329331063225</v>
      </c>
      <c r="AG20" s="44">
        <f t="shared" si="10"/>
        <v>49153.657006007452</v>
      </c>
      <c r="AH20" s="44">
        <f t="shared" si="10"/>
        <v>73220.146993648232</v>
      </c>
      <c r="AI20" s="44">
        <f t="shared" si="10"/>
        <v>96955.766279577641</v>
      </c>
      <c r="AJ20" s="44">
        <f t="shared" si="10"/>
        <v>120367.2915903488</v>
      </c>
      <c r="AK20" s="44">
        <f t="shared" si="10"/>
        <v>143461.31584408594</v>
      </c>
      <c r="AL20" s="44">
        <f t="shared" si="10"/>
        <v>166244.25434041719</v>
      </c>
      <c r="AM20" s="44">
        <f t="shared" si="10"/>
        <v>188722.35070193847</v>
      </c>
      <c r="AN20" s="44">
        <f t="shared" si="10"/>
        <v>210901.68257876643</v>
      </c>
      <c r="AO20" s="44">
        <f t="shared" si="10"/>
        <v>232788.16712713041</v>
      </c>
      <c r="AP20" s="44">
        <f t="shared" si="10"/>
        <v>249715.70961074159</v>
      </c>
      <c r="AQ20" s="44">
        <f t="shared" si="10"/>
        <v>290073.71965663909</v>
      </c>
      <c r="AR20" s="44">
        <f t="shared" si="10"/>
        <v>354799.48361971334</v>
      </c>
      <c r="AS20" s="44">
        <f t="shared" si="10"/>
        <v>387083.47207633714</v>
      </c>
      <c r="AT20" s="44">
        <f t="shared" si="10"/>
        <v>440381.94817088323</v>
      </c>
      <c r="AU20" s="44">
        <f t="shared" si="10"/>
        <v>535358.24907200143</v>
      </c>
      <c r="AV20" s="44">
        <f t="shared" si="10"/>
        <v>683116.08305987786</v>
      </c>
      <c r="AW20" s="44">
        <f t="shared" si="10"/>
        <v>886792.57532667532</v>
      </c>
      <c r="AX20" s="44">
        <f t="shared" si="10"/>
        <v>1019447.1694628211</v>
      </c>
      <c r="AY20" s="44">
        <f t="shared" si="10"/>
        <v>1102314.2383547043</v>
      </c>
      <c r="AZ20" s="44">
        <f t="shared" si="10"/>
        <v>1183300.3397307564</v>
      </c>
      <c r="BA20" s="44">
        <f t="shared" si="10"/>
        <v>1262468.7979337799</v>
      </c>
      <c r="BB20" s="44">
        <f t="shared" si="10"/>
        <v>1339880.1263616441</v>
      </c>
      <c r="BC20" s="44">
        <f t="shared" si="10"/>
        <v>1415592.1817264571</v>
      </c>
      <c r="BD20" s="44">
        <f t="shared" si="10"/>
        <v>1489660.3082654967</v>
      </c>
      <c r="BE20" s="44">
        <f t="shared" si="10"/>
        <v>1562137.4726593064</v>
      </c>
      <c r="BF20" s="44">
        <f t="shared" si="10"/>
        <v>1633074.3903481704</v>
      </c>
      <c r="BG20" s="44">
        <f t="shared" si="10"/>
        <v>1702519.6438800262</v>
      </c>
      <c r="BH20" s="44">
        <f t="shared" si="10"/>
        <v>1770519.7715783182</v>
      </c>
      <c r="BI20" s="44">
        <f t="shared" si="10"/>
        <v>1752287.8746169854</v>
      </c>
      <c r="BJ20" s="44">
        <f t="shared" si="10"/>
        <v>1734427.6358043549</v>
      </c>
      <c r="BK20" s="44">
        <f t="shared" si="10"/>
        <v>1716927.8053982572</v>
      </c>
      <c r="BL20" s="44">
        <f t="shared" si="10"/>
        <v>1699777.5831467763</v>
      </c>
      <c r="BM20" s="44">
        <f t="shared" si="10"/>
        <v>1682966.5960607091</v>
      </c>
      <c r="BN20" s="44">
        <f t="shared" si="10"/>
        <v>1666484.8774921058</v>
      </c>
      <c r="BO20" s="44">
        <f t="shared" ref="BO20:CM20" si="11">BO7*0.98</f>
        <v>1650322.8474302213</v>
      </c>
      <c r="BP20" s="44">
        <f t="shared" si="11"/>
        <v>1634471.293933026</v>
      </c>
      <c r="BQ20" s="44">
        <f t="shared" si="11"/>
        <v>1618921.3556186529</v>
      </c>
      <c r="BR20" s="44">
        <f t="shared" si="11"/>
        <v>1603664.5051468536</v>
      </c>
      <c r="BS20" s="44">
        <f t="shared" si="11"/>
        <v>1588692.5336257732</v>
      </c>
      <c r="BT20" s="44">
        <f t="shared" si="11"/>
        <v>1573997.5358841165</v>
      </c>
      <c r="BU20" s="44">
        <f t="shared" si="11"/>
        <v>1559571.896553203</v>
      </c>
      <c r="BV20" s="44">
        <f t="shared" si="11"/>
        <v>1545408.2769074123</v>
      </c>
      <c r="BW20" s="44">
        <f t="shared" si="11"/>
        <v>1531499.6024152453</v>
      </c>
      <c r="BX20" s="44">
        <f t="shared" si="11"/>
        <v>1517839.0509566357</v>
      </c>
      <c r="BY20" s="44">
        <f t="shared" si="11"/>
        <v>1504420.0416652707</v>
      </c>
      <c r="BZ20" s="44">
        <f t="shared" si="11"/>
        <v>1491236.2243575905</v>
      </c>
      <c r="CA20" s="44">
        <f t="shared" si="11"/>
        <v>1478281.4695127851</v>
      </c>
      <c r="CB20" s="44">
        <f t="shared" si="11"/>
        <v>1465549.8587705696</v>
      </c>
      <c r="CC20" s="44">
        <f t="shared" si="11"/>
        <v>1453035.6759157926</v>
      </c>
      <c r="CD20" s="44">
        <f t="shared" si="11"/>
        <v>1440733.3983210211</v>
      </c>
      <c r="CE20" s="44">
        <f t="shared" si="11"/>
        <v>1428637.6888201917</v>
      </c>
      <c r="CF20" s="44">
        <f t="shared" si="11"/>
        <v>1416743.3879882013</v>
      </c>
      <c r="CG20" s="44">
        <f t="shared" si="11"/>
        <v>1405045.5068029775</v>
      </c>
      <c r="CH20" s="44">
        <f t="shared" si="11"/>
        <v>1393539.2196681034</v>
      </c>
      <c r="CI20" s="44">
        <f t="shared" si="11"/>
        <v>1382219.8577754921</v>
      </c>
      <c r="CJ20" s="44">
        <f t="shared" si="11"/>
        <v>1371082.9027889394</v>
      </c>
      <c r="CK20" s="44">
        <f t="shared" si="11"/>
        <v>1360123.9808305912</v>
      </c>
      <c r="CL20" s="44">
        <f t="shared" si="11"/>
        <v>1349338.8567535202</v>
      </c>
      <c r="CM20" s="44">
        <f t="shared" si="11"/>
        <v>1338723.4286846549</v>
      </c>
    </row>
    <row r="21" spans="1:91" x14ac:dyDescent="0.25">
      <c r="A21" s="44" t="s">
        <v>83</v>
      </c>
      <c r="B21" s="44">
        <f>B8*0.82</f>
        <v>0</v>
      </c>
      <c r="C21" s="44">
        <f t="shared" ref="C21:BN21" si="12">C8*0.82</f>
        <v>0</v>
      </c>
      <c r="D21" s="44">
        <f t="shared" si="12"/>
        <v>0</v>
      </c>
      <c r="E21" s="44">
        <f t="shared" si="12"/>
        <v>0</v>
      </c>
      <c r="F21" s="44">
        <f t="shared" si="12"/>
        <v>0</v>
      </c>
      <c r="G21" s="44">
        <f t="shared" si="12"/>
        <v>0</v>
      </c>
      <c r="H21" s="44">
        <f t="shared" si="12"/>
        <v>0</v>
      </c>
      <c r="I21" s="44">
        <f t="shared" si="12"/>
        <v>0</v>
      </c>
      <c r="J21" s="44">
        <f t="shared" si="12"/>
        <v>0</v>
      </c>
      <c r="K21" s="44">
        <f t="shared" si="12"/>
        <v>0</v>
      </c>
      <c r="L21" s="44">
        <f t="shared" si="12"/>
        <v>0</v>
      </c>
      <c r="M21" s="44">
        <f t="shared" si="12"/>
        <v>0</v>
      </c>
      <c r="N21" s="44">
        <f t="shared" si="12"/>
        <v>0</v>
      </c>
      <c r="O21" s="44">
        <f t="shared" si="12"/>
        <v>0</v>
      </c>
      <c r="P21" s="44">
        <f t="shared" si="12"/>
        <v>0</v>
      </c>
      <c r="Q21" s="44">
        <f t="shared" si="12"/>
        <v>0</v>
      </c>
      <c r="R21" s="44">
        <f t="shared" si="12"/>
        <v>0</v>
      </c>
      <c r="S21" s="44">
        <f t="shared" si="12"/>
        <v>0</v>
      </c>
      <c r="T21" s="44">
        <f t="shared" si="12"/>
        <v>0</v>
      </c>
      <c r="U21" s="44">
        <f t="shared" si="12"/>
        <v>0</v>
      </c>
      <c r="V21" s="44">
        <f t="shared" si="12"/>
        <v>0</v>
      </c>
      <c r="W21" s="44">
        <f t="shared" si="12"/>
        <v>0</v>
      </c>
      <c r="X21" s="44">
        <f t="shared" si="12"/>
        <v>0</v>
      </c>
      <c r="Y21" s="44">
        <f t="shared" si="12"/>
        <v>0</v>
      </c>
      <c r="Z21" s="44">
        <f t="shared" si="12"/>
        <v>0</v>
      </c>
      <c r="AA21" s="44">
        <f t="shared" si="12"/>
        <v>0</v>
      </c>
      <c r="AB21" s="44">
        <f t="shared" si="12"/>
        <v>0</v>
      </c>
      <c r="AC21" s="44">
        <f t="shared" si="12"/>
        <v>0</v>
      </c>
      <c r="AD21" s="44">
        <f t="shared" si="12"/>
        <v>0</v>
      </c>
      <c r="AE21" s="44">
        <f t="shared" si="12"/>
        <v>0</v>
      </c>
      <c r="AF21" s="44">
        <f t="shared" si="12"/>
        <v>0</v>
      </c>
      <c r="AG21" s="44">
        <f t="shared" si="12"/>
        <v>0</v>
      </c>
      <c r="AH21" s="44">
        <f t="shared" si="12"/>
        <v>0</v>
      </c>
      <c r="AI21" s="44">
        <f t="shared" si="12"/>
        <v>0</v>
      </c>
      <c r="AJ21" s="44">
        <f t="shared" si="12"/>
        <v>0</v>
      </c>
      <c r="AK21" s="44">
        <f t="shared" si="12"/>
        <v>0</v>
      </c>
      <c r="AL21" s="44">
        <f t="shared" si="12"/>
        <v>0</v>
      </c>
      <c r="AM21" s="44">
        <f t="shared" si="12"/>
        <v>0</v>
      </c>
      <c r="AN21" s="44">
        <f t="shared" si="12"/>
        <v>0</v>
      </c>
      <c r="AO21" s="44">
        <f t="shared" si="12"/>
        <v>0</v>
      </c>
      <c r="AP21" s="44">
        <f t="shared" si="12"/>
        <v>0</v>
      </c>
      <c r="AQ21" s="44">
        <f t="shared" si="12"/>
        <v>0</v>
      </c>
      <c r="AR21" s="44">
        <f t="shared" si="12"/>
        <v>0</v>
      </c>
      <c r="AS21" s="44">
        <f t="shared" si="12"/>
        <v>0</v>
      </c>
      <c r="AT21" s="44">
        <f t="shared" si="12"/>
        <v>0</v>
      </c>
      <c r="AU21" s="44">
        <f t="shared" si="12"/>
        <v>0</v>
      </c>
      <c r="AV21" s="44">
        <f t="shared" si="12"/>
        <v>0</v>
      </c>
      <c r="AW21" s="44">
        <f t="shared" si="12"/>
        <v>0</v>
      </c>
      <c r="AX21" s="44">
        <f t="shared" si="12"/>
        <v>0</v>
      </c>
      <c r="AY21" s="44">
        <f t="shared" si="12"/>
        <v>0</v>
      </c>
      <c r="AZ21" s="44">
        <f t="shared" si="12"/>
        <v>0</v>
      </c>
      <c r="BA21" s="44">
        <f t="shared" si="12"/>
        <v>0</v>
      </c>
      <c r="BB21" s="44">
        <f t="shared" si="12"/>
        <v>0</v>
      </c>
      <c r="BC21" s="44">
        <f t="shared" si="12"/>
        <v>0</v>
      </c>
      <c r="BD21" s="44">
        <f t="shared" si="12"/>
        <v>0</v>
      </c>
      <c r="BE21" s="44">
        <f t="shared" si="12"/>
        <v>0</v>
      </c>
      <c r="BF21" s="44">
        <f t="shared" si="12"/>
        <v>0</v>
      </c>
      <c r="BG21" s="44">
        <f t="shared" si="12"/>
        <v>0</v>
      </c>
      <c r="BH21" s="44">
        <f t="shared" si="12"/>
        <v>0</v>
      </c>
      <c r="BI21" s="44">
        <f t="shared" si="12"/>
        <v>4290442.7773488574</v>
      </c>
      <c r="BJ21" s="44">
        <f t="shared" si="12"/>
        <v>5747979.2259242972</v>
      </c>
      <c r="BK21" s="44">
        <f t="shared" si="12"/>
        <v>7176232.9761966737</v>
      </c>
      <c r="BL21" s="44">
        <f t="shared" si="12"/>
        <v>8575641.0018556807</v>
      </c>
      <c r="BM21" s="44">
        <f t="shared" si="12"/>
        <v>9946634.4942180198</v>
      </c>
      <c r="BN21" s="44">
        <f t="shared" si="12"/>
        <v>11289638.933893459</v>
      </c>
      <c r="BO21" s="44">
        <f t="shared" ref="BO21:CM21" si="13">BO8*0.82</f>
        <v>12605074.161598636</v>
      </c>
      <c r="BP21" s="44">
        <f t="shared" si="13"/>
        <v>13893354.448128408</v>
      </c>
      <c r="BQ21" s="44">
        <f t="shared" si="13"/>
        <v>15154888.563494503</v>
      </c>
      <c r="BR21" s="44">
        <f t="shared" si="13"/>
        <v>16390079.845241142</v>
      </c>
      <c r="BS21" s="44">
        <f t="shared" si="13"/>
        <v>17599326.265947074</v>
      </c>
      <c r="BT21" s="44">
        <f t="shared" si="13"/>
        <v>18783020.499923479</v>
      </c>
      <c r="BU21" s="44">
        <f t="shared" si="13"/>
        <v>19941549.989117105</v>
      </c>
      <c r="BV21" s="44">
        <f t="shared" si="13"/>
        <v>21075297.008227691</v>
      </c>
      <c r="BW21" s="44">
        <f t="shared" si="13"/>
        <v>22184638.729048949</v>
      </c>
      <c r="BX21" s="44">
        <f t="shared" si="13"/>
        <v>23269947.284041945</v>
      </c>
      <c r="BY21" s="44">
        <f t="shared" si="13"/>
        <v>24331589.829149861</v>
      </c>
      <c r="BZ21" s="44">
        <f t="shared" si="13"/>
        <v>25369928.605862934</v>
      </c>
      <c r="CA21" s="44">
        <f t="shared" si="13"/>
        <v>26385321.002542168</v>
      </c>
      <c r="CB21" s="44">
        <f t="shared" si="13"/>
        <v>27378119.615010537</v>
      </c>
      <c r="CC21" s="44">
        <f t="shared" si="13"/>
        <v>28348672.306420069</v>
      </c>
      <c r="CD21" s="44">
        <f t="shared" si="13"/>
        <v>29297322.266403291</v>
      </c>
      <c r="CE21" s="44">
        <f t="shared" si="13"/>
        <v>30224408.069517292</v>
      </c>
      <c r="CF21" s="44">
        <f t="shared" si="13"/>
        <v>31130263.732988559</v>
      </c>
      <c r="CG21" s="44">
        <f t="shared" si="13"/>
        <v>32015218.773766886</v>
      </c>
      <c r="CH21" s="44">
        <f t="shared" si="13"/>
        <v>32879598.264896151</v>
      </c>
      <c r="CI21" s="44">
        <f t="shared" si="13"/>
        <v>33723722.891209997</v>
      </c>
      <c r="CJ21" s="44">
        <f t="shared" si="13"/>
        <v>34547909.004360408</v>
      </c>
      <c r="CK21" s="44">
        <f t="shared" si="13"/>
        <v>35352468.677186579</v>
      </c>
      <c r="CL21" s="44">
        <f t="shared" si="13"/>
        <v>36137709.757432103</v>
      </c>
      <c r="CM21" s="44">
        <f t="shared" si="13"/>
        <v>36903935.920817859</v>
      </c>
    </row>
    <row r="22" spans="1:91" x14ac:dyDescent="0.25">
      <c r="A22" s="44" t="s">
        <v>87</v>
      </c>
      <c r="B22" s="44">
        <f>B9</f>
        <v>0</v>
      </c>
      <c r="C22" s="44">
        <f t="shared" ref="C22:BN22" si="14">C9</f>
        <v>0</v>
      </c>
      <c r="D22" s="44">
        <f t="shared" si="14"/>
        <v>0</v>
      </c>
      <c r="E22" s="44">
        <f t="shared" si="14"/>
        <v>0</v>
      </c>
      <c r="F22" s="44">
        <f t="shared" si="14"/>
        <v>0</v>
      </c>
      <c r="G22" s="44">
        <f t="shared" si="14"/>
        <v>0</v>
      </c>
      <c r="H22" s="44">
        <f t="shared" si="14"/>
        <v>0</v>
      </c>
      <c r="I22" s="44">
        <f t="shared" si="14"/>
        <v>0</v>
      </c>
      <c r="J22" s="44">
        <f t="shared" si="14"/>
        <v>0</v>
      </c>
      <c r="K22" s="44">
        <f t="shared" si="14"/>
        <v>0</v>
      </c>
      <c r="L22" s="44">
        <f t="shared" si="14"/>
        <v>0</v>
      </c>
      <c r="M22" s="44">
        <f t="shared" si="14"/>
        <v>0</v>
      </c>
      <c r="N22" s="44">
        <f t="shared" si="14"/>
        <v>0</v>
      </c>
      <c r="O22" s="44">
        <f t="shared" si="14"/>
        <v>0</v>
      </c>
      <c r="P22" s="44">
        <f t="shared" si="14"/>
        <v>0</v>
      </c>
      <c r="Q22" s="44">
        <f t="shared" si="14"/>
        <v>0</v>
      </c>
      <c r="R22" s="44">
        <f t="shared" si="14"/>
        <v>0</v>
      </c>
      <c r="S22" s="44">
        <f t="shared" si="14"/>
        <v>0</v>
      </c>
      <c r="T22" s="44">
        <f t="shared" si="14"/>
        <v>0</v>
      </c>
      <c r="U22" s="44">
        <f t="shared" si="14"/>
        <v>0</v>
      </c>
      <c r="V22" s="44">
        <f t="shared" si="14"/>
        <v>0</v>
      </c>
      <c r="W22" s="44">
        <f t="shared" si="14"/>
        <v>0</v>
      </c>
      <c r="X22" s="44">
        <f t="shared" si="14"/>
        <v>0</v>
      </c>
      <c r="Y22" s="44">
        <f t="shared" si="14"/>
        <v>0</v>
      </c>
      <c r="Z22" s="44">
        <f t="shared" si="14"/>
        <v>0</v>
      </c>
      <c r="AA22" s="44">
        <f t="shared" si="14"/>
        <v>0</v>
      </c>
      <c r="AB22" s="44">
        <f t="shared" si="14"/>
        <v>0</v>
      </c>
      <c r="AC22" s="44">
        <f t="shared" si="14"/>
        <v>0</v>
      </c>
      <c r="AD22" s="44">
        <f t="shared" si="14"/>
        <v>0</v>
      </c>
      <c r="AE22" s="44">
        <f t="shared" si="14"/>
        <v>0</v>
      </c>
      <c r="AF22" s="44">
        <f t="shared" si="14"/>
        <v>3416.4412662625296</v>
      </c>
      <c r="AG22" s="44">
        <f t="shared" si="14"/>
        <v>6832.8825325250591</v>
      </c>
      <c r="AH22" s="44">
        <f t="shared" si="14"/>
        <v>10249.323798787587</v>
      </c>
      <c r="AI22" s="44">
        <f t="shared" si="14"/>
        <v>13665.765065050118</v>
      </c>
      <c r="AJ22" s="44">
        <f t="shared" si="14"/>
        <v>17082.206331312645</v>
      </c>
      <c r="AK22" s="44">
        <f t="shared" si="14"/>
        <v>20498.647597575175</v>
      </c>
      <c r="AL22" s="44">
        <f t="shared" si="14"/>
        <v>23915.088863837707</v>
      </c>
      <c r="AM22" s="44">
        <f t="shared" si="14"/>
        <v>27331.530130100236</v>
      </c>
      <c r="AN22" s="44">
        <f t="shared" si="14"/>
        <v>30747.971396362755</v>
      </c>
      <c r="AO22" s="44">
        <f t="shared" si="14"/>
        <v>34164.412662625291</v>
      </c>
      <c r="AP22" s="44">
        <f t="shared" si="14"/>
        <v>36890.677261253244</v>
      </c>
      <c r="AQ22" s="44">
        <f t="shared" si="14"/>
        <v>43133.844875324197</v>
      </c>
      <c r="AR22" s="44">
        <f t="shared" si="14"/>
        <v>53102.302593334723</v>
      </c>
      <c r="AS22" s="44">
        <f t="shared" si="14"/>
        <v>58309.240873589188</v>
      </c>
      <c r="AT22" s="44">
        <f t="shared" si="14"/>
        <v>66764.666817619684</v>
      </c>
      <c r="AU22" s="44">
        <f t="shared" si="14"/>
        <v>81682.374948510493</v>
      </c>
      <c r="AV22" s="44">
        <f t="shared" si="14"/>
        <v>105480.61411907786</v>
      </c>
      <c r="AW22" s="44">
        <f t="shared" si="14"/>
        <v>138558.46956944911</v>
      </c>
      <c r="AX22" s="44">
        <f t="shared" si="14"/>
        <v>161156.81907767052</v>
      </c>
      <c r="AY22" s="44">
        <f t="shared" si="14"/>
        <v>176280.28322862033</v>
      </c>
      <c r="AZ22" s="44">
        <f t="shared" si="14"/>
        <v>191403.74737957012</v>
      </c>
      <c r="BA22" s="44">
        <f t="shared" si="14"/>
        <v>206527.21153051991</v>
      </c>
      <c r="BB22" s="44">
        <f t="shared" si="14"/>
        <v>221650.67568146973</v>
      </c>
      <c r="BC22" s="44">
        <f t="shared" si="14"/>
        <v>236774.13983241952</v>
      </c>
      <c r="BD22" s="44">
        <f t="shared" si="14"/>
        <v>251897.60398336934</v>
      </c>
      <c r="BE22" s="44">
        <f t="shared" si="14"/>
        <v>267021.06813431915</v>
      </c>
      <c r="BF22" s="44">
        <f t="shared" si="14"/>
        <v>282144.53228526888</v>
      </c>
      <c r="BG22" s="44">
        <f t="shared" si="14"/>
        <v>297267.99643621867</v>
      </c>
      <c r="BH22" s="44">
        <f t="shared" si="14"/>
        <v>312391.45665398089</v>
      </c>
      <c r="BI22" s="44">
        <f t="shared" si="14"/>
        <v>312391.45665398089</v>
      </c>
      <c r="BJ22" s="44">
        <f t="shared" si="14"/>
        <v>312391.45665398089</v>
      </c>
      <c r="BK22" s="44">
        <f t="shared" si="14"/>
        <v>312391.45665398089</v>
      </c>
      <c r="BL22" s="44">
        <f t="shared" si="14"/>
        <v>312391.45665398089</v>
      </c>
      <c r="BM22" s="44">
        <f t="shared" si="14"/>
        <v>312391.45665398089</v>
      </c>
      <c r="BN22" s="44">
        <f t="shared" si="14"/>
        <v>312391.45665398089</v>
      </c>
      <c r="BO22" s="44">
        <f t="shared" ref="BO22:CM22" si="15">BO9</f>
        <v>312391.45665398089</v>
      </c>
      <c r="BP22" s="44">
        <f t="shared" si="15"/>
        <v>312391.45665398089</v>
      </c>
      <c r="BQ22" s="44">
        <f t="shared" si="15"/>
        <v>312391.45665398089</v>
      </c>
      <c r="BR22" s="44">
        <f t="shared" si="15"/>
        <v>312391.45665398089</v>
      </c>
      <c r="BS22" s="44">
        <f t="shared" si="15"/>
        <v>312391.45665398089</v>
      </c>
      <c r="BT22" s="44">
        <f t="shared" si="15"/>
        <v>312391.45665398089</v>
      </c>
      <c r="BU22" s="44">
        <f t="shared" si="15"/>
        <v>312391.45665398089</v>
      </c>
      <c r="BV22" s="44">
        <f t="shared" si="15"/>
        <v>312391.45665398089</v>
      </c>
      <c r="BW22" s="44">
        <f t="shared" si="15"/>
        <v>312391.45665398089</v>
      </c>
      <c r="BX22" s="44">
        <f t="shared" si="15"/>
        <v>312391.45665398089</v>
      </c>
      <c r="BY22" s="44">
        <f t="shared" si="15"/>
        <v>312391.45665398089</v>
      </c>
      <c r="BZ22" s="44">
        <f t="shared" si="15"/>
        <v>312391.45665398089</v>
      </c>
      <c r="CA22" s="44">
        <f t="shared" si="15"/>
        <v>312391.45665398089</v>
      </c>
      <c r="CB22" s="44">
        <f t="shared" si="15"/>
        <v>312391.45665398089</v>
      </c>
      <c r="CC22" s="44">
        <f t="shared" si="15"/>
        <v>312391.45665398089</v>
      </c>
      <c r="CD22" s="44">
        <f t="shared" si="15"/>
        <v>312391.45665398089</v>
      </c>
      <c r="CE22" s="44">
        <f t="shared" si="15"/>
        <v>312391.45665398089</v>
      </c>
      <c r="CF22" s="44">
        <f t="shared" si="15"/>
        <v>312391.45665398089</v>
      </c>
      <c r="CG22" s="44">
        <f t="shared" si="15"/>
        <v>312391.45665398089</v>
      </c>
      <c r="CH22" s="44">
        <f t="shared" si="15"/>
        <v>312391.45665398089</v>
      </c>
      <c r="CI22" s="44">
        <f t="shared" si="15"/>
        <v>312391.45665398089</v>
      </c>
      <c r="CJ22" s="44">
        <f t="shared" si="15"/>
        <v>312391.45665398089</v>
      </c>
      <c r="CK22" s="44">
        <f t="shared" si="15"/>
        <v>312391.45665398089</v>
      </c>
      <c r="CL22" s="44">
        <f t="shared" si="15"/>
        <v>312391.45665398089</v>
      </c>
      <c r="CM22" s="44">
        <f t="shared" si="15"/>
        <v>312391.45665398089</v>
      </c>
    </row>
    <row r="23" spans="1:91" x14ac:dyDescent="0.25">
      <c r="A23" s="44" t="s">
        <v>84</v>
      </c>
      <c r="B23" s="44">
        <f>B10*0.39</f>
        <v>0</v>
      </c>
      <c r="C23" s="44">
        <f t="shared" ref="C23:BN23" si="16">C10*0.39</f>
        <v>0</v>
      </c>
      <c r="D23" s="44">
        <f t="shared" si="16"/>
        <v>0</v>
      </c>
      <c r="E23" s="44">
        <f t="shared" si="16"/>
        <v>0</v>
      </c>
      <c r="F23" s="44">
        <f t="shared" si="16"/>
        <v>0</v>
      </c>
      <c r="G23" s="44">
        <f t="shared" si="16"/>
        <v>0</v>
      </c>
      <c r="H23" s="44">
        <f t="shared" si="16"/>
        <v>0</v>
      </c>
      <c r="I23" s="44">
        <f t="shared" si="16"/>
        <v>0</v>
      </c>
      <c r="J23" s="44">
        <f t="shared" si="16"/>
        <v>0</v>
      </c>
      <c r="K23" s="44">
        <f t="shared" si="16"/>
        <v>0</v>
      </c>
      <c r="L23" s="44">
        <f t="shared" si="16"/>
        <v>0</v>
      </c>
      <c r="M23" s="44">
        <f t="shared" si="16"/>
        <v>0</v>
      </c>
      <c r="N23" s="44">
        <f t="shared" si="16"/>
        <v>0</v>
      </c>
      <c r="O23" s="44">
        <f t="shared" si="16"/>
        <v>0</v>
      </c>
      <c r="P23" s="44">
        <f t="shared" si="16"/>
        <v>0</v>
      </c>
      <c r="Q23" s="44">
        <f t="shared" si="16"/>
        <v>0</v>
      </c>
      <c r="R23" s="44">
        <f t="shared" si="16"/>
        <v>0</v>
      </c>
      <c r="S23" s="44">
        <f t="shared" si="16"/>
        <v>0</v>
      </c>
      <c r="T23" s="44">
        <f t="shared" si="16"/>
        <v>0</v>
      </c>
      <c r="U23" s="44">
        <f t="shared" si="16"/>
        <v>0</v>
      </c>
      <c r="V23" s="44">
        <f t="shared" si="16"/>
        <v>0</v>
      </c>
      <c r="W23" s="44">
        <f t="shared" si="16"/>
        <v>0</v>
      </c>
      <c r="X23" s="44">
        <f t="shared" si="16"/>
        <v>0</v>
      </c>
      <c r="Y23" s="44">
        <f t="shared" si="16"/>
        <v>0</v>
      </c>
      <c r="Z23" s="44">
        <f t="shared" si="16"/>
        <v>0</v>
      </c>
      <c r="AA23" s="44">
        <f t="shared" si="16"/>
        <v>0</v>
      </c>
      <c r="AB23" s="44">
        <f t="shared" si="16"/>
        <v>0</v>
      </c>
      <c r="AC23" s="44">
        <f t="shared" si="16"/>
        <v>0</v>
      </c>
      <c r="AD23" s="44">
        <f t="shared" si="16"/>
        <v>0</v>
      </c>
      <c r="AE23" s="44">
        <f t="shared" si="16"/>
        <v>0</v>
      </c>
      <c r="AF23" s="44">
        <f t="shared" si="16"/>
        <v>0</v>
      </c>
      <c r="AG23" s="44">
        <f t="shared" si="16"/>
        <v>0</v>
      </c>
      <c r="AH23" s="44">
        <f t="shared" si="16"/>
        <v>0</v>
      </c>
      <c r="AI23" s="44">
        <f t="shared" si="16"/>
        <v>0</v>
      </c>
      <c r="AJ23" s="44">
        <f t="shared" si="16"/>
        <v>0</v>
      </c>
      <c r="AK23" s="44">
        <f t="shared" si="16"/>
        <v>0</v>
      </c>
      <c r="AL23" s="44">
        <f t="shared" si="16"/>
        <v>0</v>
      </c>
      <c r="AM23" s="44">
        <f t="shared" si="16"/>
        <v>0</v>
      </c>
      <c r="AN23" s="44">
        <f t="shared" si="16"/>
        <v>0</v>
      </c>
      <c r="AO23" s="44">
        <f t="shared" si="16"/>
        <v>0</v>
      </c>
      <c r="AP23" s="44">
        <f t="shared" si="16"/>
        <v>26902.341993431211</v>
      </c>
      <c r="AQ23" s="44">
        <f t="shared" si="16"/>
        <v>32526.606109635377</v>
      </c>
      <c r="AR23" s="44">
        <f t="shared" si="16"/>
        <v>43564.042547470432</v>
      </c>
      <c r="AS23" s="44">
        <f t="shared" si="16"/>
        <v>84536.761375307266</v>
      </c>
      <c r="AT23" s="44">
        <f t="shared" si="16"/>
        <v>271911.14066607878</v>
      </c>
      <c r="AU23" s="44">
        <f t="shared" si="16"/>
        <v>741604.83511076646</v>
      </c>
      <c r="AV23" s="44">
        <f t="shared" si="16"/>
        <v>1435703.7325092244</v>
      </c>
      <c r="AW23" s="44">
        <f t="shared" si="16"/>
        <v>1777556.8524855981</v>
      </c>
      <c r="AX23" s="44">
        <f t="shared" si="16"/>
        <v>1863278.5505074349</v>
      </c>
      <c r="AY23" s="44">
        <f t="shared" si="16"/>
        <v>1947310.4713917852</v>
      </c>
      <c r="AZ23" s="44">
        <f t="shared" si="16"/>
        <v>2029702.0917361467</v>
      </c>
      <c r="BA23" s="44">
        <f t="shared" si="16"/>
        <v>2110500.9752444732</v>
      </c>
      <c r="BB23" s="44">
        <f t="shared" si="16"/>
        <v>2189752.8642889517</v>
      </c>
      <c r="BC23" s="44">
        <f t="shared" si="16"/>
        <v>2267501.7662624517</v>
      </c>
      <c r="BD23" s="44">
        <f t="shared" si="16"/>
        <v>2343790.0350641971</v>
      </c>
      <c r="BE23" s="44">
        <f t="shared" si="16"/>
        <v>2418658.4480356607</v>
      </c>
      <c r="BF23" s="44">
        <f t="shared" si="16"/>
        <v>2492146.2786403401</v>
      </c>
      <c r="BG23" s="44">
        <f t="shared" si="16"/>
        <v>2564291.3651595972</v>
      </c>
      <c r="BH23" s="44">
        <f t="shared" si="16"/>
        <v>2635128.1051006331</v>
      </c>
      <c r="BI23" s="44">
        <f t="shared" si="16"/>
        <v>3380614.92258952</v>
      </c>
      <c r="BJ23" s="44">
        <f t="shared" si="16"/>
        <v>4112843.8300739746</v>
      </c>
      <c r="BK23" s="44">
        <f t="shared" si="16"/>
        <v>4832165.3829819951</v>
      </c>
      <c r="BL23" s="44">
        <f t="shared" si="16"/>
        <v>5538917.885895811</v>
      </c>
      <c r="BM23" s="44">
        <f t="shared" si="16"/>
        <v>6233427.9230790483</v>
      </c>
      <c r="BN23" s="44">
        <f t="shared" si="16"/>
        <v>6916010.861671024</v>
      </c>
      <c r="BO23" s="44">
        <f t="shared" ref="BO23:CM23" si="17">BO10*0.39</f>
        <v>7586971.3291770834</v>
      </c>
      <c r="BP23" s="44">
        <f t="shared" si="17"/>
        <v>8246603.6667738743</v>
      </c>
      <c r="BQ23" s="44">
        <f t="shared" si="17"/>
        <v>8895192.3598467596</v>
      </c>
      <c r="BR23" s="44">
        <f t="shared" si="17"/>
        <v>9533012.4470824003</v>
      </c>
      <c r="BS23" s="44">
        <f t="shared" si="17"/>
        <v>10160329.909352459</v>
      </c>
      <c r="BT23" s="44">
        <f t="shared" si="17"/>
        <v>10777402.039543582</v>
      </c>
      <c r="BU23" s="44">
        <f t="shared" si="17"/>
        <v>11384477.794413984</v>
      </c>
      <c r="BV23" s="44">
        <f t="shared" si="17"/>
        <v>11981798.12948755</v>
      </c>
      <c r="BW23" s="44">
        <f t="shared" si="17"/>
        <v>12569596.31793182</v>
      </c>
      <c r="BX23" s="44">
        <f t="shared" si="17"/>
        <v>13148098.254306495</v>
      </c>
      <c r="BY23" s="44">
        <f t="shared" si="17"/>
        <v>13717522.744013244</v>
      </c>
      <c r="BZ23" s="44">
        <f t="shared" si="17"/>
        <v>14278081.779226134</v>
      </c>
      <c r="CA23" s="44">
        <f t="shared" si="17"/>
        <v>14829980.802033508</v>
      </c>
      <c r="CB23" s="44">
        <f t="shared" si="17"/>
        <v>15373418.955477731</v>
      </c>
      <c r="CC23" s="44">
        <f t="shared" si="17"/>
        <v>15908589.32313695</v>
      </c>
      <c r="CD23" s="44">
        <f t="shared" si="17"/>
        <v>16435679.157854637</v>
      </c>
      <c r="CE23" s="44">
        <f t="shared" si="17"/>
        <v>16954870.100185946</v>
      </c>
      <c r="CF23" s="44">
        <f t="shared" si="17"/>
        <v>17466338.387096308</v>
      </c>
      <c r="CG23" s="44">
        <f t="shared" si="17"/>
        <v>17970255.051416021</v>
      </c>
      <c r="CH23" s="44">
        <f t="shared" si="17"/>
        <v>18466786.112524856</v>
      </c>
      <c r="CI23" s="44">
        <f t="shared" si="17"/>
        <v>18956092.758713588</v>
      </c>
      <c r="CJ23" s="44">
        <f t="shared" si="17"/>
        <v>19438331.521642867</v>
      </c>
      <c r="CK23" s="44">
        <f t="shared" si="17"/>
        <v>19913654.443296492</v>
      </c>
      <c r="CL23" s="44">
        <f t="shared" si="17"/>
        <v>20382209.235802721</v>
      </c>
      <c r="CM23" s="44">
        <f t="shared" si="17"/>
        <v>20844139.434476919</v>
      </c>
    </row>
    <row r="24" spans="1:91" x14ac:dyDescent="0.25">
      <c r="A24" s="44" t="s">
        <v>85</v>
      </c>
      <c r="B24" s="44">
        <f>B11*0.65</f>
        <v>0</v>
      </c>
      <c r="C24" s="44">
        <f t="shared" ref="C24:BN24" si="18">C11*0.65</f>
        <v>0</v>
      </c>
      <c r="D24" s="44">
        <f t="shared" si="18"/>
        <v>0</v>
      </c>
      <c r="E24" s="44">
        <f t="shared" si="18"/>
        <v>0</v>
      </c>
      <c r="F24" s="44">
        <f t="shared" si="18"/>
        <v>0</v>
      </c>
      <c r="G24" s="44">
        <f t="shared" si="18"/>
        <v>0</v>
      </c>
      <c r="H24" s="44">
        <f t="shared" si="18"/>
        <v>0</v>
      </c>
      <c r="I24" s="44">
        <f t="shared" si="18"/>
        <v>0</v>
      </c>
      <c r="J24" s="44">
        <f t="shared" si="18"/>
        <v>0</v>
      </c>
      <c r="K24" s="44">
        <f t="shared" si="18"/>
        <v>0</v>
      </c>
      <c r="L24" s="44">
        <f t="shared" si="18"/>
        <v>0</v>
      </c>
      <c r="M24" s="44">
        <f t="shared" si="18"/>
        <v>0</v>
      </c>
      <c r="N24" s="44">
        <f t="shared" si="18"/>
        <v>0</v>
      </c>
      <c r="O24" s="44">
        <f t="shared" si="18"/>
        <v>0</v>
      </c>
      <c r="P24" s="44">
        <f t="shared" si="18"/>
        <v>0</v>
      </c>
      <c r="Q24" s="44">
        <f t="shared" si="18"/>
        <v>0</v>
      </c>
      <c r="R24" s="44">
        <f t="shared" si="18"/>
        <v>0</v>
      </c>
      <c r="S24" s="44">
        <f t="shared" si="18"/>
        <v>0</v>
      </c>
      <c r="T24" s="44">
        <f t="shared" si="18"/>
        <v>0</v>
      </c>
      <c r="U24" s="44">
        <f t="shared" si="18"/>
        <v>0</v>
      </c>
      <c r="V24" s="44">
        <f t="shared" si="18"/>
        <v>0</v>
      </c>
      <c r="W24" s="44">
        <f t="shared" si="18"/>
        <v>0</v>
      </c>
      <c r="X24" s="44">
        <f t="shared" si="18"/>
        <v>0</v>
      </c>
      <c r="Y24" s="44">
        <f t="shared" si="18"/>
        <v>0</v>
      </c>
      <c r="Z24" s="44">
        <f t="shared" si="18"/>
        <v>0</v>
      </c>
      <c r="AA24" s="44">
        <f t="shared" si="18"/>
        <v>0</v>
      </c>
      <c r="AB24" s="44">
        <f t="shared" si="18"/>
        <v>0</v>
      </c>
      <c r="AC24" s="44">
        <f t="shared" si="18"/>
        <v>0</v>
      </c>
      <c r="AD24" s="44">
        <f t="shared" si="18"/>
        <v>0</v>
      </c>
      <c r="AE24" s="44">
        <f t="shared" si="18"/>
        <v>0</v>
      </c>
      <c r="AF24" s="44">
        <f t="shared" si="18"/>
        <v>138599.56472198345</v>
      </c>
      <c r="AG24" s="44">
        <f t="shared" si="18"/>
        <v>273457.71379753767</v>
      </c>
      <c r="AH24" s="44">
        <f t="shared" si="18"/>
        <v>404723.92573324346</v>
      </c>
      <c r="AI24" s="44">
        <f t="shared" si="18"/>
        <v>532539.82098634238</v>
      </c>
      <c r="AJ24" s="44">
        <f t="shared" si="18"/>
        <v>657039.67163612996</v>
      </c>
      <c r="AK24" s="44">
        <f t="shared" si="18"/>
        <v>778350.87189472397</v>
      </c>
      <c r="AL24" s="44">
        <f t="shared" si="18"/>
        <v>896594.37292321946</v>
      </c>
      <c r="AM24" s="44">
        <f t="shared" si="18"/>
        <v>1011885.0850730242</v>
      </c>
      <c r="AN24" s="44">
        <f t="shared" si="18"/>
        <v>1124332.2503643718</v>
      </c>
      <c r="AO24" s="44">
        <f t="shared" si="18"/>
        <v>1234039.7877399891</v>
      </c>
      <c r="AP24" s="44">
        <f t="shared" si="18"/>
        <v>1527995.2742244024</v>
      </c>
      <c r="AQ24" s="44">
        <f t="shared" si="18"/>
        <v>1967130.5156948098</v>
      </c>
      <c r="AR24" s="44">
        <f t="shared" si="18"/>
        <v>2598021.0199561203</v>
      </c>
      <c r="AS24" s="44">
        <f t="shared" si="18"/>
        <v>3251413.8990502795</v>
      </c>
      <c r="AT24" s="44">
        <f t="shared" si="18"/>
        <v>4998965.2574780276</v>
      </c>
      <c r="AU24" s="44">
        <f t="shared" si="18"/>
        <v>8192818.5498469528</v>
      </c>
      <c r="AV24" s="44">
        <f t="shared" si="18"/>
        <v>10999483.226062525</v>
      </c>
      <c r="AW24" s="44">
        <f t="shared" si="18"/>
        <v>16417552.904479241</v>
      </c>
      <c r="AX24" s="44">
        <f t="shared" si="18"/>
        <v>19071444.584975265</v>
      </c>
      <c r="AY24" s="44">
        <f t="shared" si="18"/>
        <v>21673021.79211675</v>
      </c>
      <c r="AZ24" s="44">
        <f t="shared" si="18"/>
        <v>24223816.291296955</v>
      </c>
      <c r="BA24" s="44">
        <f t="shared" si="18"/>
        <v>26725300.625887387</v>
      </c>
      <c r="BB24" s="44">
        <f t="shared" si="18"/>
        <v>29178890.951934762</v>
      </c>
      <c r="BC24" s="44">
        <f t="shared" si="18"/>
        <v>31585949.711580537</v>
      </c>
      <c r="BD24" s="44">
        <f t="shared" si="18"/>
        <v>33947788.155807592</v>
      </c>
      <c r="BE24" s="44">
        <f t="shared" si="18"/>
        <v>36265668.726328865</v>
      </c>
      <c r="BF24" s="44">
        <f t="shared" si="18"/>
        <v>38540807.305709042</v>
      </c>
      <c r="BG24" s="44">
        <f t="shared" si="18"/>
        <v>40774375.344146028</v>
      </c>
      <c r="BH24" s="44">
        <f t="shared" si="18"/>
        <v>42967496.11918278</v>
      </c>
      <c r="BI24" s="44">
        <f t="shared" si="18"/>
        <v>63445631.558931202</v>
      </c>
      <c r="BJ24" s="44">
        <f t="shared" si="18"/>
        <v>83559579.101121262</v>
      </c>
      <c r="BK24" s="44">
        <f t="shared" si="18"/>
        <v>103318968.32117303</v>
      </c>
      <c r="BL24" s="44">
        <f t="shared" si="18"/>
        <v>122733092.27014014</v>
      </c>
      <c r="BM24" s="44">
        <f t="shared" si="18"/>
        <v>141810922.04801551</v>
      </c>
      <c r="BN24" s="44">
        <f t="shared" si="18"/>
        <v>160561120.62621683</v>
      </c>
      <c r="BO24" s="44">
        <f t="shared" ref="BO24:CM24" si="19">BO11*0.65</f>
        <v>178992055.96399805</v>
      </c>
      <c r="BP24" s="44">
        <f t="shared" si="19"/>
        <v>197111813.46050981</v>
      </c>
      <c r="BQ24" s="44">
        <f t="shared" si="19"/>
        <v>214928207.78143814</v>
      </c>
      <c r="BR24" s="44">
        <f t="shared" si="19"/>
        <v>232448794.09656546</v>
      </c>
      <c r="BS24" s="44">
        <f t="shared" si="19"/>
        <v>249680878.76220351</v>
      </c>
      <c r="BT24" s="44">
        <f t="shared" si="19"/>
        <v>266631529.48023075</v>
      </c>
      <c r="BU24" s="44">
        <f t="shared" si="19"/>
        <v>283307584.96341038</v>
      </c>
      <c r="BV24" s="44">
        <f t="shared" si="19"/>
        <v>299715664.13475633</v>
      </c>
      <c r="BW24" s="44">
        <f t="shared" si="19"/>
        <v>315862174.8869468</v>
      </c>
      <c r="BX24" s="44">
        <f t="shared" si="19"/>
        <v>331753322.42613709</v>
      </c>
      <c r="BY24" s="44">
        <f t="shared" si="19"/>
        <v>347395117.22299582</v>
      </c>
      <c r="BZ24" s="44">
        <f t="shared" si="19"/>
        <v>362793382.59237021</v>
      </c>
      <c r="CA24" s="44">
        <f t="shared" si="19"/>
        <v>377953761.92165697</v>
      </c>
      <c r="CB24" s="44">
        <f t="shared" si="19"/>
        <v>392881725.56673294</v>
      </c>
      <c r="CC24" s="44">
        <f t="shared" si="19"/>
        <v>407582577.43314278</v>
      </c>
      <c r="CD24" s="44">
        <f t="shared" si="19"/>
        <v>422061461.25917965</v>
      </c>
      <c r="CE24" s="44">
        <f t="shared" si="19"/>
        <v>436323366.61649287</v>
      </c>
      <c r="CF24" s="44">
        <f t="shared" si="19"/>
        <v>450373134.64293116</v>
      </c>
      <c r="CG24" s="44">
        <f t="shared" si="19"/>
        <v>464215463.52145505</v>
      </c>
      <c r="CH24" s="44">
        <f t="shared" si="19"/>
        <v>477854913.71814525</v>
      </c>
      <c r="CI24" s="44">
        <f t="shared" si="19"/>
        <v>491295912.99157792</v>
      </c>
      <c r="CJ24" s="44">
        <f t="shared" si="19"/>
        <v>504542761.18512064</v>
      </c>
      <c r="CK24" s="44">
        <f t="shared" si="19"/>
        <v>517599634.81305027</v>
      </c>
      <c r="CL24" s="44">
        <f t="shared" si="19"/>
        <v>530470591.45076257</v>
      </c>
      <c r="CM24" s="44">
        <f t="shared" si="19"/>
        <v>543159573.93877423</v>
      </c>
    </row>
    <row r="26" spans="1:91" x14ac:dyDescent="0.25">
      <c r="B26" s="44">
        <v>1961</v>
      </c>
      <c r="C26" s="44">
        <v>1962</v>
      </c>
      <c r="D26" s="44">
        <v>1963</v>
      </c>
      <c r="E26" s="44">
        <v>1964</v>
      </c>
      <c r="F26" s="44">
        <v>1965</v>
      </c>
      <c r="G26" s="44">
        <v>1966</v>
      </c>
      <c r="H26" s="44">
        <v>1967</v>
      </c>
      <c r="I26" s="44">
        <v>1968</v>
      </c>
      <c r="J26" s="44">
        <v>1969</v>
      </c>
      <c r="K26" s="44">
        <v>1970</v>
      </c>
      <c r="L26" s="44">
        <v>1971</v>
      </c>
      <c r="M26" s="44">
        <v>1972</v>
      </c>
      <c r="N26" s="44">
        <v>1973</v>
      </c>
      <c r="O26" s="44">
        <v>1974</v>
      </c>
      <c r="P26" s="44">
        <v>1975</v>
      </c>
      <c r="Q26" s="44">
        <v>1976</v>
      </c>
      <c r="R26" s="44">
        <v>1977</v>
      </c>
      <c r="S26" s="44">
        <v>1978</v>
      </c>
      <c r="T26" s="44">
        <v>1979</v>
      </c>
      <c r="U26" s="44">
        <v>1980</v>
      </c>
      <c r="V26" s="44">
        <v>1981</v>
      </c>
      <c r="W26" s="44">
        <v>1982</v>
      </c>
      <c r="X26" s="44">
        <v>1983</v>
      </c>
      <c r="Y26" s="44">
        <v>1984</v>
      </c>
      <c r="Z26" s="44">
        <v>1985</v>
      </c>
      <c r="AA26" s="44">
        <v>1986</v>
      </c>
      <c r="AB26" s="44">
        <v>1987</v>
      </c>
      <c r="AC26" s="44">
        <v>1988</v>
      </c>
      <c r="AD26" s="44">
        <v>1989</v>
      </c>
      <c r="AE26" s="44">
        <v>1990</v>
      </c>
      <c r="AF26" s="44">
        <v>1991</v>
      </c>
      <c r="AG26" s="44">
        <v>1992</v>
      </c>
      <c r="AH26" s="44">
        <v>1993</v>
      </c>
      <c r="AI26" s="44">
        <v>1994</v>
      </c>
      <c r="AJ26" s="44">
        <v>1995</v>
      </c>
      <c r="AK26" s="44">
        <v>1996</v>
      </c>
      <c r="AL26" s="44">
        <v>1997</v>
      </c>
      <c r="AM26" s="44">
        <v>1998</v>
      </c>
      <c r="AN26" s="44">
        <v>1999</v>
      </c>
      <c r="AO26" s="44">
        <v>2000</v>
      </c>
      <c r="AP26" s="44">
        <v>2001</v>
      </c>
      <c r="AQ26" s="44">
        <v>2002</v>
      </c>
      <c r="AR26" s="44">
        <v>2003</v>
      </c>
      <c r="AS26" s="44">
        <v>2004</v>
      </c>
      <c r="AT26" s="44">
        <v>2005</v>
      </c>
      <c r="AU26" s="44">
        <v>2006</v>
      </c>
      <c r="AV26" s="44">
        <v>2007</v>
      </c>
      <c r="AW26" s="44">
        <v>2008</v>
      </c>
      <c r="AX26" s="44">
        <v>2009</v>
      </c>
      <c r="AY26" s="44">
        <v>2010</v>
      </c>
      <c r="AZ26" s="44">
        <v>2011</v>
      </c>
      <c r="BA26" s="44">
        <v>2012</v>
      </c>
      <c r="BB26" s="44">
        <v>2013</v>
      </c>
      <c r="BC26" s="44">
        <v>2014</v>
      </c>
      <c r="BD26" s="44">
        <v>2015</v>
      </c>
      <c r="BE26" s="44">
        <v>2016</v>
      </c>
      <c r="BF26" s="44">
        <v>2017</v>
      </c>
      <c r="BG26" s="44">
        <v>2018</v>
      </c>
      <c r="BH26" s="44">
        <v>2019</v>
      </c>
      <c r="BI26" s="44">
        <v>2020</v>
      </c>
      <c r="BJ26" s="44">
        <v>2021</v>
      </c>
      <c r="BK26" s="44">
        <v>2022</v>
      </c>
      <c r="BL26" s="44">
        <v>2023</v>
      </c>
      <c r="BM26" s="44">
        <v>2024</v>
      </c>
      <c r="BN26" s="44">
        <v>2025</v>
      </c>
      <c r="BO26" s="44">
        <v>2026</v>
      </c>
      <c r="BP26" s="44">
        <v>2027</v>
      </c>
      <c r="BQ26" s="44">
        <v>2028</v>
      </c>
      <c r="BR26" s="44">
        <v>2029</v>
      </c>
      <c r="BS26" s="44">
        <v>2030</v>
      </c>
      <c r="BT26" s="44">
        <v>2031</v>
      </c>
      <c r="BU26" s="44">
        <v>2032</v>
      </c>
      <c r="BV26" s="44">
        <v>2033</v>
      </c>
      <c r="BW26" s="44">
        <v>2034</v>
      </c>
      <c r="BX26" s="44">
        <v>2035</v>
      </c>
      <c r="BY26" s="44">
        <v>2036</v>
      </c>
      <c r="BZ26" s="44">
        <v>2037</v>
      </c>
      <c r="CA26" s="44">
        <v>2038</v>
      </c>
      <c r="CB26" s="44">
        <v>2039</v>
      </c>
      <c r="CC26" s="44">
        <v>2040</v>
      </c>
      <c r="CD26" s="44">
        <v>2041</v>
      </c>
      <c r="CE26" s="44">
        <v>2042</v>
      </c>
      <c r="CF26" s="44">
        <v>2043</v>
      </c>
      <c r="CG26" s="44">
        <v>2044</v>
      </c>
      <c r="CH26" s="44">
        <v>2045</v>
      </c>
      <c r="CI26" s="44">
        <v>2046</v>
      </c>
      <c r="CJ26" s="44">
        <v>2047</v>
      </c>
      <c r="CK26" s="44">
        <v>2048</v>
      </c>
      <c r="CL26" s="44">
        <v>2049</v>
      </c>
      <c r="CM26" s="44">
        <v>2050</v>
      </c>
    </row>
    <row r="27" spans="1:91" x14ac:dyDescent="0.25">
      <c r="A27" s="44" t="s">
        <v>21</v>
      </c>
      <c r="B27" s="44">
        <f t="shared" ref="B27:BM27" si="20">SUM(B15,B16,B23)</f>
        <v>0</v>
      </c>
      <c r="C27" s="44">
        <f t="shared" si="20"/>
        <v>0</v>
      </c>
      <c r="D27" s="44">
        <f t="shared" si="20"/>
        <v>0</v>
      </c>
      <c r="E27" s="44">
        <f t="shared" si="20"/>
        <v>0</v>
      </c>
      <c r="F27" s="44">
        <f t="shared" si="20"/>
        <v>0</v>
      </c>
      <c r="G27" s="44">
        <f t="shared" si="20"/>
        <v>0</v>
      </c>
      <c r="H27" s="44">
        <f t="shared" si="20"/>
        <v>0</v>
      </c>
      <c r="I27" s="44">
        <f t="shared" si="20"/>
        <v>0</v>
      </c>
      <c r="J27" s="44">
        <f t="shared" si="20"/>
        <v>0</v>
      </c>
      <c r="K27" s="44">
        <f t="shared" si="20"/>
        <v>0</v>
      </c>
      <c r="L27" s="44">
        <f t="shared" si="20"/>
        <v>0</v>
      </c>
      <c r="M27" s="44">
        <f t="shared" si="20"/>
        <v>0</v>
      </c>
      <c r="N27" s="44">
        <f t="shared" si="20"/>
        <v>0</v>
      </c>
      <c r="O27" s="44">
        <f t="shared" si="20"/>
        <v>0</v>
      </c>
      <c r="P27" s="44">
        <f t="shared" si="20"/>
        <v>0</v>
      </c>
      <c r="Q27" s="44">
        <f t="shared" si="20"/>
        <v>0</v>
      </c>
      <c r="R27" s="44">
        <f t="shared" si="20"/>
        <v>0</v>
      </c>
      <c r="S27" s="44">
        <f t="shared" si="20"/>
        <v>0</v>
      </c>
      <c r="T27" s="44">
        <f t="shared" si="20"/>
        <v>0</v>
      </c>
      <c r="U27" s="44">
        <f t="shared" si="20"/>
        <v>0</v>
      </c>
      <c r="V27" s="44">
        <f t="shared" si="20"/>
        <v>0</v>
      </c>
      <c r="W27" s="44">
        <f t="shared" si="20"/>
        <v>0</v>
      </c>
      <c r="X27" s="44">
        <f t="shared" si="20"/>
        <v>0</v>
      </c>
      <c r="Y27" s="44">
        <f t="shared" si="20"/>
        <v>0</v>
      </c>
      <c r="Z27" s="44">
        <f t="shared" si="20"/>
        <v>0</v>
      </c>
      <c r="AA27" s="44">
        <f t="shared" si="20"/>
        <v>0</v>
      </c>
      <c r="AB27" s="44">
        <f t="shared" si="20"/>
        <v>0</v>
      </c>
      <c r="AC27" s="44">
        <f t="shared" si="20"/>
        <v>0</v>
      </c>
      <c r="AD27" s="44">
        <f t="shared" si="20"/>
        <v>0</v>
      </c>
      <c r="AE27" s="44">
        <f t="shared" si="20"/>
        <v>0</v>
      </c>
      <c r="AF27" s="44">
        <f t="shared" si="20"/>
        <v>264298.13384870189</v>
      </c>
      <c r="AG27" s="44">
        <f t="shared" si="20"/>
        <v>520633.93324715138</v>
      </c>
      <c r="AH27" s="44">
        <f t="shared" si="20"/>
        <v>769361.87263473251</v>
      </c>
      <c r="AI27" s="44">
        <f t="shared" si="20"/>
        <v>1010815.693040224</v>
      </c>
      <c r="AJ27" s="44">
        <f t="shared" si="20"/>
        <v>1245309.8961211501</v>
      </c>
      <c r="AK27" s="44">
        <f t="shared" si="20"/>
        <v>1473141.1108468894</v>
      </c>
      <c r="AL27" s="44">
        <f t="shared" si="20"/>
        <v>1694589.3453137057</v>
      </c>
      <c r="AM27" s="44">
        <f t="shared" si="20"/>
        <v>1909919.13479971</v>
      </c>
      <c r="AN27" s="44">
        <f t="shared" si="20"/>
        <v>2119380.5959568662</v>
      </c>
      <c r="AO27" s="44">
        <f t="shared" si="20"/>
        <v>2323210.3959727613</v>
      </c>
      <c r="AP27" s="44">
        <f t="shared" si="20"/>
        <v>2528030.7295535938</v>
      </c>
      <c r="AQ27" s="44">
        <f t="shared" si="20"/>
        <v>3025243.1509060082</v>
      </c>
      <c r="AR27" s="44">
        <f t="shared" si="20"/>
        <v>3914439.356290834</v>
      </c>
      <c r="AS27" s="44">
        <f t="shared" si="20"/>
        <v>4710896.3697284199</v>
      </c>
      <c r="AT27" s="44">
        <f t="shared" si="20"/>
        <v>5525197.0183615312</v>
      </c>
      <c r="AU27" s="44">
        <f t="shared" si="20"/>
        <v>7231647.8086248199</v>
      </c>
      <c r="AV27" s="44">
        <f t="shared" si="20"/>
        <v>10062408.411293173</v>
      </c>
      <c r="AW27" s="44">
        <f t="shared" si="20"/>
        <v>14004755.431666218</v>
      </c>
      <c r="AX27" s="44">
        <f t="shared" si="20"/>
        <v>14989749.552085569</v>
      </c>
      <c r="AY27" s="44">
        <f t="shared" si="20"/>
        <v>16052595.374386443</v>
      </c>
      <c r="AZ27" s="44">
        <f t="shared" si="20"/>
        <v>17105346.28058739</v>
      </c>
      <c r="BA27" s="44">
        <f t="shared" si="20"/>
        <v>18148158.904882386</v>
      </c>
      <c r="BB27" s="44">
        <f t="shared" si="20"/>
        <v>19181186.192052074</v>
      </c>
      <c r="BC27" s="44">
        <f t="shared" si="20"/>
        <v>20204577.523639631</v>
      </c>
      <c r="BD27" s="44">
        <f t="shared" si="20"/>
        <v>21218478.838245515</v>
      </c>
      <c r="BE27" s="44">
        <f t="shared" si="20"/>
        <v>22223032.746287949</v>
      </c>
      <c r="BF27" s="44">
        <f t="shared" si="20"/>
        <v>23218378.639551979</v>
      </c>
      <c r="BG27" s="44">
        <f t="shared" si="20"/>
        <v>24204652.795827199</v>
      </c>
      <c r="BH27" s="44">
        <f t="shared" si="20"/>
        <v>25181987.072291125</v>
      </c>
      <c r="BI27" s="44">
        <f t="shared" si="20"/>
        <v>27722897.613718852</v>
      </c>
      <c r="BJ27" s="44">
        <f t="shared" si="20"/>
        <v>30213917.320765853</v>
      </c>
      <c r="BK27" s="44">
        <f t="shared" si="20"/>
        <v>32655942.729002677</v>
      </c>
      <c r="BL27" s="44">
        <f t="shared" si="20"/>
        <v>35049850.946431875</v>
      </c>
      <c r="BM27" s="44">
        <f t="shared" si="20"/>
        <v>37396500.271563739</v>
      </c>
      <c r="BN27" s="44">
        <f t="shared" ref="BN27:CL27" si="21">SUM(BN15,BN16,BN23)</f>
        <v>39696730.783159316</v>
      </c>
      <c r="BO27" s="44">
        <f t="shared" si="21"/>
        <v>41951364.903280146</v>
      </c>
      <c r="BP27" s="44">
        <f t="shared" si="21"/>
        <v>44161207.935173422</v>
      </c>
      <c r="BQ27" s="44">
        <f t="shared" si="21"/>
        <v>46327048.57742016</v>
      </c>
      <c r="BR27" s="44">
        <f t="shared" si="21"/>
        <v>48449659.415679239</v>
      </c>
      <c r="BS27" s="44">
        <f t="shared" si="21"/>
        <v>50529797.393273272</v>
      </c>
      <c r="BT27" s="44">
        <f t="shared" si="21"/>
        <v>52568204.261781365</v>
      </c>
      <c r="BU27" s="44">
        <f t="shared" si="21"/>
        <v>54565607.012728721</v>
      </c>
      <c r="BV27" s="44">
        <f t="shared" si="21"/>
        <v>56522718.29139404</v>
      </c>
      <c r="BW27" s="44">
        <f t="shared" si="21"/>
        <v>58440236.793690279</v>
      </c>
      <c r="BX27" s="44">
        <f t="shared" si="21"/>
        <v>60318847.647015482</v>
      </c>
      <c r="BY27" s="44">
        <f t="shared" si="21"/>
        <v>62159222.775913559</v>
      </c>
      <c r="BZ27" s="44">
        <f t="shared" si="21"/>
        <v>63962021.253333978</v>
      </c>
      <c r="CA27" s="44">
        <f t="shared" si="21"/>
        <v>65727889.638230376</v>
      </c>
      <c r="CB27" s="44">
        <f t="shared" si="21"/>
        <v>67457462.30019404</v>
      </c>
      <c r="CC27" s="44">
        <f t="shared" si="21"/>
        <v>69151361.731775209</v>
      </c>
      <c r="CD27" s="44">
        <f t="shared" si="21"/>
        <v>70810198.849107534</v>
      </c>
      <c r="CE27" s="44">
        <f t="shared" si="21"/>
        <v>72434573.281413376</v>
      </c>
      <c r="CF27" s="44">
        <f t="shared" si="21"/>
        <v>74025073.6499345</v>
      </c>
      <c r="CG27" s="44">
        <f t="shared" si="21"/>
        <v>75582277.836800873</v>
      </c>
      <c r="CH27" s="44">
        <f t="shared" si="21"/>
        <v>77106753.244320154</v>
      </c>
      <c r="CI27" s="44">
        <f t="shared" si="21"/>
        <v>78599057.045143902</v>
      </c>
      <c r="CJ27" s="44">
        <f t="shared" si="21"/>
        <v>80059736.423739135</v>
      </c>
      <c r="CK27" s="44">
        <f t="shared" si="21"/>
        <v>81489328.809571177</v>
      </c>
      <c r="CL27" s="44">
        <f t="shared" si="21"/>
        <v>82888362.102379844</v>
      </c>
      <c r="CM27" s="44">
        <f>SUM(CM15,CM16,CM23)</f>
        <v>84257354.889910609</v>
      </c>
    </row>
    <row r="28" spans="1:91" x14ac:dyDescent="0.25">
      <c r="A28" s="44" t="s">
        <v>22</v>
      </c>
      <c r="B28" s="44">
        <f t="shared" ref="B28:BM28" si="22">SUM(B17:B22,B24)</f>
        <v>0</v>
      </c>
      <c r="C28" s="44">
        <f t="shared" si="22"/>
        <v>0</v>
      </c>
      <c r="D28" s="44">
        <f t="shared" si="22"/>
        <v>0</v>
      </c>
      <c r="E28" s="44">
        <f t="shared" si="22"/>
        <v>0</v>
      </c>
      <c r="F28" s="44">
        <f t="shared" si="22"/>
        <v>0</v>
      </c>
      <c r="G28" s="44">
        <f t="shared" si="22"/>
        <v>0</v>
      </c>
      <c r="H28" s="44">
        <f t="shared" si="22"/>
        <v>0</v>
      </c>
      <c r="I28" s="44">
        <f t="shared" si="22"/>
        <v>0</v>
      </c>
      <c r="J28" s="44">
        <f t="shared" si="22"/>
        <v>0</v>
      </c>
      <c r="K28" s="44">
        <f t="shared" si="22"/>
        <v>0</v>
      </c>
      <c r="L28" s="44">
        <f t="shared" si="22"/>
        <v>0</v>
      </c>
      <c r="M28" s="44">
        <f t="shared" si="22"/>
        <v>0</v>
      </c>
      <c r="N28" s="44">
        <f t="shared" si="22"/>
        <v>0</v>
      </c>
      <c r="O28" s="44">
        <f t="shared" si="22"/>
        <v>0</v>
      </c>
      <c r="P28" s="44">
        <f t="shared" si="22"/>
        <v>0</v>
      </c>
      <c r="Q28" s="44">
        <f t="shared" si="22"/>
        <v>0</v>
      </c>
      <c r="R28" s="44">
        <f t="shared" si="22"/>
        <v>0</v>
      </c>
      <c r="S28" s="44">
        <f t="shared" si="22"/>
        <v>0</v>
      </c>
      <c r="T28" s="44">
        <f t="shared" si="22"/>
        <v>0</v>
      </c>
      <c r="U28" s="44">
        <f t="shared" si="22"/>
        <v>0</v>
      </c>
      <c r="V28" s="44">
        <f t="shared" si="22"/>
        <v>0</v>
      </c>
      <c r="W28" s="44">
        <f t="shared" si="22"/>
        <v>0</v>
      </c>
      <c r="X28" s="44">
        <f t="shared" si="22"/>
        <v>0</v>
      </c>
      <c r="Y28" s="44">
        <f t="shared" si="22"/>
        <v>0</v>
      </c>
      <c r="Z28" s="44">
        <f t="shared" si="22"/>
        <v>0</v>
      </c>
      <c r="AA28" s="44">
        <f t="shared" si="22"/>
        <v>0</v>
      </c>
      <c r="AB28" s="44">
        <f t="shared" si="22"/>
        <v>0</v>
      </c>
      <c r="AC28" s="44">
        <f t="shared" si="22"/>
        <v>0</v>
      </c>
      <c r="AD28" s="44">
        <f t="shared" si="22"/>
        <v>0</v>
      </c>
      <c r="AE28" s="44">
        <f t="shared" si="22"/>
        <v>0</v>
      </c>
      <c r="AF28" s="44">
        <f t="shared" si="22"/>
        <v>778374.70567275002</v>
      </c>
      <c r="AG28" s="44">
        <f t="shared" si="22"/>
        <v>1535022.1093097155</v>
      </c>
      <c r="AH28" s="44">
        <f t="shared" si="22"/>
        <v>2270889.154513876</v>
      </c>
      <c r="AI28" s="44">
        <f t="shared" si="22"/>
        <v>2986866.5307719884</v>
      </c>
      <c r="AJ28" s="44">
        <f t="shared" si="22"/>
        <v>3683792.8982335599</v>
      </c>
      <c r="AK28" s="44">
        <f t="shared" si="22"/>
        <v>4362458.7303994726</v>
      </c>
      <c r="AL28" s="44">
        <f t="shared" si="22"/>
        <v>5023609.8149621096</v>
      </c>
      <c r="AM28" s="44">
        <f t="shared" si="22"/>
        <v>5667950.4482213622</v>
      </c>
      <c r="AN28" s="44">
        <f t="shared" si="22"/>
        <v>6296146.3543270566</v>
      </c>
      <c r="AO28" s="44">
        <f t="shared" si="22"/>
        <v>6908827.3569737086</v>
      </c>
      <c r="AP28" s="44">
        <f t="shared" si="22"/>
        <v>7515181.8335191449</v>
      </c>
      <c r="AQ28" s="44">
        <f t="shared" si="22"/>
        <v>8613695.5486764461</v>
      </c>
      <c r="AR28" s="44">
        <f t="shared" si="22"/>
        <v>10091710.215177305</v>
      </c>
      <c r="AS28" s="44">
        <f t="shared" si="22"/>
        <v>10296365.485343222</v>
      </c>
      <c r="AT28" s="44">
        <f t="shared" si="22"/>
        <v>12914628.496858951</v>
      </c>
      <c r="AU28" s="44">
        <f t="shared" si="22"/>
        <v>17405074.823177025</v>
      </c>
      <c r="AV28" s="44">
        <f t="shared" si="22"/>
        <v>22085449.70506895</v>
      </c>
      <c r="AW28" s="44">
        <f t="shared" si="22"/>
        <v>28488573.549461856</v>
      </c>
      <c r="AX28" s="44">
        <f t="shared" si="22"/>
        <v>35581088.29499279</v>
      </c>
      <c r="AY28" s="44">
        <f t="shared" si="22"/>
        <v>40062127.00281693</v>
      </c>
      <c r="AZ28" s="44">
        <f t="shared" si="22"/>
        <v>44462577.950583547</v>
      </c>
      <c r="BA28" s="44">
        <f t="shared" si="22"/>
        <v>48784631.739637792</v>
      </c>
      <c r="BB28" s="44">
        <f t="shared" si="22"/>
        <v>53030399.367209017</v>
      </c>
      <c r="BC28" s="44">
        <f t="shared" si="22"/>
        <v>57201915.846381441</v>
      </c>
      <c r="BD28" s="44">
        <f t="shared" si="22"/>
        <v>61301143.628565356</v>
      </c>
      <c r="BE28" s="44">
        <f t="shared" si="22"/>
        <v>65329975.841022998</v>
      </c>
      <c r="BF28" s="44">
        <f t="shared" si="22"/>
        <v>69290239.351093575</v>
      </c>
      <c r="BG28" s="44">
        <f t="shared" si="22"/>
        <v>73183697.667925835</v>
      </c>
      <c r="BH28" s="44">
        <f t="shared" si="22"/>
        <v>77012045.219639331</v>
      </c>
      <c r="BI28" s="44">
        <f t="shared" si="22"/>
        <v>101528472.96242721</v>
      </c>
      <c r="BJ28" s="44">
        <f t="shared" si="22"/>
        <v>122851592.28334096</v>
      </c>
      <c r="BK28" s="44">
        <f t="shared" si="22"/>
        <v>143794570.62429976</v>
      </c>
      <c r="BL28" s="44">
        <f t="shared" si="22"/>
        <v>164367054.85666654</v>
      </c>
      <c r="BM28" s="44">
        <f t="shared" si="22"/>
        <v>184578366.62866968</v>
      </c>
      <c r="BN28" s="44">
        <f t="shared" ref="BN28:CL28" si="23">SUM(BN17:BN22,BN24)</f>
        <v>204437516.16394019</v>
      </c>
      <c r="BO28" s="44">
        <f t="shared" si="23"/>
        <v>223953215.35754138</v>
      </c>
      <c r="BP28" s="44">
        <f t="shared" si="23"/>
        <v>243133890.2109828</v>
      </c>
      <c r="BQ28" s="44">
        <f t="shared" si="23"/>
        <v>261987692.6449317</v>
      </c>
      <c r="BR28" s="44">
        <f t="shared" si="23"/>
        <v>280522511.72576308</v>
      </c>
      <c r="BS28" s="44">
        <f t="shared" si="23"/>
        <v>298745984.33970988</v>
      </c>
      <c r="BT28" s="44">
        <f t="shared" si="23"/>
        <v>316665505.34616733</v>
      </c>
      <c r="BU28" s="44">
        <f t="shared" si="23"/>
        <v>334288237.23966336</v>
      </c>
      <c r="BV28" s="44">
        <f t="shared" si="23"/>
        <v>351621119.34810567</v>
      </c>
      <c r="BW28" s="44">
        <f t="shared" si="23"/>
        <v>368670876.59316033</v>
      </c>
      <c r="BX28" s="44">
        <f t="shared" si="23"/>
        <v>385444027.83697653</v>
      </c>
      <c r="BY28" s="44">
        <f t="shared" si="23"/>
        <v>401946893.83795393</v>
      </c>
      <c r="BZ28" s="44">
        <f t="shared" si="23"/>
        <v>418185604.83683813</v>
      </c>
      <c r="CA28" s="44">
        <f t="shared" si="23"/>
        <v>434166107.79310703</v>
      </c>
      <c r="CB28" s="44">
        <f t="shared" si="23"/>
        <v>449894173.29039776</v>
      </c>
      <c r="CC28" s="44">
        <f t="shared" si="23"/>
        <v>465375402.12857032</v>
      </c>
      <c r="CD28" s="44">
        <f t="shared" si="23"/>
        <v>480615231.61895174</v>
      </c>
      <c r="CE28" s="44">
        <f t="shared" si="23"/>
        <v>495618941.59830558</v>
      </c>
      <c r="CF28" s="44">
        <f t="shared" si="23"/>
        <v>510391660.17615354</v>
      </c>
      <c r="CG28" s="44">
        <f t="shared" si="23"/>
        <v>524938369.22920406</v>
      </c>
      <c r="CH28" s="44">
        <f t="shared" si="23"/>
        <v>539263909.6558429</v>
      </c>
      <c r="CI28" s="44">
        <f t="shared" si="23"/>
        <v>553372986.40288544</v>
      </c>
      <c r="CJ28" s="44">
        <f t="shared" si="23"/>
        <v>567270173.27608275</v>
      </c>
      <c r="CK28" s="44">
        <f t="shared" si="23"/>
        <v>580959917.54521799</v>
      </c>
      <c r="CL28" s="44">
        <f t="shared" si="23"/>
        <v>594446544.35400867</v>
      </c>
      <c r="CM28" s="44">
        <f>SUM(CM17:CM22,CM24)</f>
        <v>607734260.94445908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
  <sheetViews>
    <sheetView workbookViewId="0">
      <selection activeCell="E16" sqref="E16"/>
    </sheetView>
  </sheetViews>
  <sheetFormatPr defaultRowHeight="15" x14ac:dyDescent="0.25"/>
  <cols>
    <col min="2" max="2" width="9.85546875" bestFit="1" customWidth="1"/>
    <col min="5" max="5" width="19.5703125" bestFit="1" customWidth="1"/>
    <col min="6" max="6" width="11.28515625" bestFit="1" customWidth="1"/>
  </cols>
  <sheetData>
    <row r="1" spans="1:6" x14ac:dyDescent="0.25">
      <c r="A1" s="42"/>
      <c r="B1" s="42"/>
      <c r="C1" s="42" t="s">
        <v>68</v>
      </c>
      <c r="D1" s="42" t="s">
        <v>36</v>
      </c>
      <c r="E1" s="42" t="s">
        <v>69</v>
      </c>
      <c r="F1" s="42" t="s">
        <v>58</v>
      </c>
    </row>
    <row r="2" spans="1:6" x14ac:dyDescent="0.25">
      <c r="A2" s="42" t="s">
        <v>38</v>
      </c>
      <c r="B2" s="42" t="s">
        <v>70</v>
      </c>
      <c r="C2" s="41">
        <f>'RUN SPECS'!I8/1000000</f>
        <v>160.40880000000001</v>
      </c>
      <c r="D2" s="41">
        <f>'RUN SPECS'!J8/1000000</f>
        <v>265.02019999999999</v>
      </c>
      <c r="E2" s="41">
        <f>'RUN SPECS'!K8/1000000</f>
        <v>297.10700000000003</v>
      </c>
      <c r="F2" s="41" t="e">
        <f>'RUN SPECS'!#REF!/1000000</f>
        <v>#REF!</v>
      </c>
    </row>
    <row r="3" spans="1:6" x14ac:dyDescent="0.25">
      <c r="A3" s="42" t="s">
        <v>71</v>
      </c>
      <c r="B3" s="42" t="s">
        <v>70</v>
      </c>
      <c r="C3" s="41">
        <f>'RUN SPECS'!I29/1000000</f>
        <v>1320.710315</v>
      </c>
      <c r="D3" s="41">
        <f>'RUN SPECS'!J29/1000000</f>
        <v>3044.0605409999998</v>
      </c>
      <c r="E3" s="41">
        <f>'RUN SPECS'!K29/1000000</f>
        <v>3868.0574299999998</v>
      </c>
      <c r="F3" s="41">
        <f>'RUN SPECS'!L29/1000000</f>
        <v>363.60271836850001</v>
      </c>
    </row>
    <row r="4" spans="1:6" x14ac:dyDescent="0.25">
      <c r="A4" s="42" t="s">
        <v>72</v>
      </c>
      <c r="B4" s="42" t="s">
        <v>70</v>
      </c>
      <c r="C4" s="43">
        <f>SUM(C2:C3)</f>
        <v>1481.119115</v>
      </c>
      <c r="D4" s="43">
        <f>SUM(D2:D3)</f>
        <v>3309.0807409999998</v>
      </c>
      <c r="E4" s="43">
        <f>SUM(E2:E3)</f>
        <v>4165.1644299999998</v>
      </c>
      <c r="F4" s="43" t="e">
        <f>SUM(F2:F3)</f>
        <v>#REF!</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LUC-2013-01-08-Run1</vt:lpstr>
      <vt:lpstr>LUC-2013-01-08-Run2</vt:lpstr>
      <vt:lpstr>LUC-2013-01-08-Run3</vt:lpstr>
      <vt:lpstr>LUC-2013-01-08-Run4</vt:lpstr>
      <vt:lpstr>Sheet2</vt:lpstr>
      <vt:lpstr>RUN SPECS</vt:lpstr>
      <vt:lpstr>WAO Scenario Ag</vt:lpstr>
      <vt:lpstr>25% by 2050 Ag</vt:lpstr>
      <vt:lpstr>Land Init</vt:lpstr>
      <vt:lpstr>Sce 1 Table</vt:lpstr>
      <vt:lpstr>Sce 2 Table</vt:lpstr>
      <vt:lpstr>Sce 3 Table</vt:lpstr>
      <vt:lpstr>Sce 4 Table</vt:lpstr>
      <vt:lpstr>Cellulosic Sens Anal</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Peterson</dc:creator>
  <cp:lastModifiedBy>Steve Peterson</cp:lastModifiedBy>
  <dcterms:created xsi:type="dcterms:W3CDTF">2012-08-10T12:58:08Z</dcterms:created>
  <dcterms:modified xsi:type="dcterms:W3CDTF">2013-02-11T18:17:24Z</dcterms:modified>
</cp:coreProperties>
</file>