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70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king/Dropbox/Documents/Projects/CoOptima/"/>
    </mc:Choice>
  </mc:AlternateContent>
  <bookViews>
    <workbookView xWindow="0" yWindow="460" windowWidth="25600" windowHeight="14600" activeTab="4"/>
  </bookViews>
  <sheets>
    <sheet name="Figure 1" sheetId="4" r:id="rId1"/>
    <sheet name="Load Sweep Data" sheetId="1" r:id="rId2"/>
    <sheet name="Figure 2" sheetId="5" r:id="rId3"/>
    <sheet name="IAT Sweep Data" sheetId="2" r:id="rId4"/>
    <sheet name="Load Sweep Data Reformatted" sheetId="6" r:id="rId5"/>
    <sheet name="IAT Sweep Data Reformatted" sheetId="7" r:id="rId6"/>
    <sheet name="Fuels" sheetId="9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8" i="7" l="1"/>
  <c r="C21" i="7"/>
  <c r="C14" i="7"/>
  <c r="C27" i="7"/>
  <c r="C20" i="7"/>
  <c r="C13" i="7"/>
  <c r="C7" i="7"/>
  <c r="C26" i="7"/>
  <c r="C19" i="7"/>
  <c r="C12" i="7"/>
  <c r="C6" i="7"/>
  <c r="C5" i="7"/>
  <c r="C25" i="7"/>
  <c r="C18" i="7"/>
  <c r="C11" i="7"/>
  <c r="C24" i="7"/>
  <c r="C17" i="7"/>
  <c r="C10" i="7"/>
  <c r="C4" i="7"/>
  <c r="C23" i="7"/>
  <c r="C16" i="7"/>
  <c r="C9" i="7"/>
  <c r="C3" i="7"/>
  <c r="C22" i="7"/>
  <c r="C15" i="7"/>
  <c r="C8" i="7"/>
  <c r="C2" i="7"/>
  <c r="C47" i="6"/>
  <c r="C34" i="6"/>
  <c r="C27" i="6"/>
  <c r="C20" i="6"/>
  <c r="C46" i="6"/>
  <c r="C40" i="6"/>
  <c r="C33" i="6"/>
  <c r="C26" i="6"/>
  <c r="C19" i="6"/>
  <c r="C13" i="6"/>
  <c r="C7" i="6"/>
  <c r="C45" i="6"/>
  <c r="C39" i="6"/>
  <c r="C32" i="6"/>
  <c r="C25" i="6"/>
  <c r="C18" i="6"/>
  <c r="C12" i="6"/>
  <c r="C6" i="6"/>
  <c r="C44" i="6"/>
  <c r="C38" i="6"/>
  <c r="C31" i="6"/>
  <c r="C24" i="6"/>
  <c r="C17" i="6"/>
  <c r="C11" i="6"/>
  <c r="C5" i="6"/>
  <c r="C43" i="6"/>
  <c r="C37" i="6"/>
  <c r="C30" i="6"/>
  <c r="C23" i="6"/>
  <c r="C16" i="6"/>
  <c r="C10" i="6"/>
  <c r="C4" i="6"/>
  <c r="C42" i="6"/>
  <c r="C36" i="6"/>
  <c r="C29" i="6"/>
  <c r="C22" i="6"/>
  <c r="C15" i="6"/>
  <c r="C9" i="6"/>
  <c r="C3" i="6"/>
  <c r="C41" i="6"/>
  <c r="C35" i="6"/>
  <c r="C28" i="6"/>
  <c r="C21" i="6"/>
  <c r="C14" i="6"/>
  <c r="C8" i="6"/>
  <c r="C2" i="6"/>
  <c r="R16" i="2"/>
  <c r="R15" i="2"/>
  <c r="R14" i="2"/>
  <c r="M16" i="2"/>
  <c r="M15" i="2"/>
  <c r="M14" i="2"/>
  <c r="H16" i="2"/>
  <c r="H15" i="2"/>
  <c r="H14" i="2"/>
  <c r="C14" i="2"/>
  <c r="C15" i="2"/>
  <c r="C13" i="2"/>
  <c r="R5" i="2"/>
  <c r="R6" i="2"/>
  <c r="R7" i="2"/>
  <c r="R4" i="2"/>
  <c r="M5" i="2"/>
  <c r="M6" i="2"/>
  <c r="M7" i="2"/>
  <c r="M4" i="2"/>
  <c r="H5" i="2"/>
  <c r="H6" i="2"/>
  <c r="H7" i="2"/>
  <c r="H4" i="2"/>
  <c r="C5" i="2"/>
  <c r="C6" i="2"/>
  <c r="C4" i="2"/>
  <c r="M10" i="1"/>
  <c r="R10" i="1"/>
  <c r="W10" i="1"/>
  <c r="W9" i="1"/>
  <c r="W8" i="1"/>
  <c r="W7" i="1"/>
  <c r="W6" i="1"/>
  <c r="W5" i="1"/>
  <c r="W4" i="1"/>
  <c r="AH10" i="1"/>
  <c r="AH9" i="1"/>
  <c r="AH8" i="1"/>
  <c r="AH7" i="1"/>
  <c r="AH6" i="1"/>
  <c r="AH5" i="1"/>
  <c r="AH4" i="1"/>
  <c r="R9" i="1"/>
  <c r="R8" i="1"/>
  <c r="R7" i="1"/>
  <c r="R6" i="1"/>
  <c r="R5" i="1"/>
  <c r="R4" i="1"/>
  <c r="M9" i="1"/>
  <c r="M8" i="1"/>
  <c r="M7" i="1"/>
  <c r="M6" i="1"/>
  <c r="M5" i="1"/>
  <c r="M4" i="1"/>
  <c r="AC9" i="1"/>
  <c r="AC8" i="1"/>
  <c r="AC7" i="1"/>
  <c r="AC6" i="1"/>
  <c r="AC5" i="1"/>
  <c r="AC4" i="1"/>
  <c r="H9" i="1"/>
  <c r="H8" i="1"/>
  <c r="H7" i="1"/>
  <c r="H6" i="1"/>
  <c r="H5" i="1"/>
  <c r="H4" i="1"/>
  <c r="C5" i="1"/>
  <c r="C6" i="1"/>
  <c r="C7" i="1"/>
  <c r="C8" i="1"/>
  <c r="C9" i="1"/>
  <c r="C4" i="1"/>
</calcChain>
</file>

<file path=xl/comments1.xml><?xml version="1.0" encoding="utf-8"?>
<comments xmlns="http://schemas.openxmlformats.org/spreadsheetml/2006/main">
  <authors>
    <author>mar</author>
  </authors>
  <commentList>
    <comment ref="AB8" authorId="0">
      <text>
        <r>
          <rPr>
            <b/>
            <sz val="9"/>
            <color indexed="81"/>
            <rFont val="Tahoma"/>
            <family val="2"/>
          </rPr>
          <t>mar:</t>
        </r>
        <r>
          <rPr>
            <sz val="9"/>
            <color indexed="81"/>
            <rFont val="Tahoma"/>
            <family val="2"/>
          </rPr>
          <t xml:space="preserve">
Interpolated between runs 018 and 019</t>
        </r>
      </text>
    </comment>
    <comment ref="AD8" authorId="0">
      <text>
        <r>
          <rPr>
            <b/>
            <sz val="9"/>
            <color indexed="81"/>
            <rFont val="Tahoma"/>
            <family val="2"/>
          </rPr>
          <t>mar:</t>
        </r>
        <r>
          <rPr>
            <sz val="9"/>
            <color indexed="81"/>
            <rFont val="Tahoma"/>
            <family val="2"/>
          </rPr>
          <t xml:space="preserve">
Interpolated from runs 018 and 019</t>
        </r>
      </text>
    </comment>
    <comment ref="AE8" authorId="0">
      <text>
        <r>
          <rPr>
            <b/>
            <sz val="9"/>
            <color indexed="81"/>
            <rFont val="Tahoma"/>
            <family val="2"/>
          </rPr>
          <t>mar:</t>
        </r>
        <r>
          <rPr>
            <sz val="9"/>
            <color indexed="81"/>
            <rFont val="Tahoma"/>
            <family val="2"/>
          </rPr>
          <t xml:space="preserve">
Target</t>
        </r>
      </text>
    </comment>
    <comment ref="AB9" authorId="0">
      <text>
        <r>
          <rPr>
            <b/>
            <sz val="9"/>
            <color indexed="81"/>
            <rFont val="Tahoma"/>
            <family val="2"/>
          </rPr>
          <t>mar:</t>
        </r>
        <r>
          <rPr>
            <sz val="9"/>
            <color indexed="81"/>
            <rFont val="Tahoma"/>
            <family val="2"/>
          </rPr>
          <t xml:space="preserve">
Interpolated from runs 020 and 021</t>
        </r>
      </text>
    </comment>
    <comment ref="AD9" authorId="0">
      <text>
        <r>
          <rPr>
            <b/>
            <sz val="9"/>
            <color indexed="81"/>
            <rFont val="Tahoma"/>
            <family val="2"/>
          </rPr>
          <t>mar:</t>
        </r>
        <r>
          <rPr>
            <sz val="9"/>
            <color indexed="81"/>
            <rFont val="Tahoma"/>
            <family val="2"/>
          </rPr>
          <t xml:space="preserve">
Interpolated from runs 020 and 021</t>
        </r>
      </text>
    </comment>
    <comment ref="AE9" authorId="0">
      <text>
        <r>
          <rPr>
            <b/>
            <sz val="9"/>
            <color indexed="81"/>
            <rFont val="Tahoma"/>
            <family val="2"/>
          </rPr>
          <t>mar:</t>
        </r>
        <r>
          <rPr>
            <sz val="9"/>
            <color indexed="81"/>
            <rFont val="Tahoma"/>
            <family val="2"/>
          </rPr>
          <t xml:space="preserve">
Target</t>
        </r>
      </text>
    </comment>
  </commentList>
</comments>
</file>

<file path=xl/comments2.xml><?xml version="1.0" encoding="utf-8"?>
<comments xmlns="http://schemas.openxmlformats.org/spreadsheetml/2006/main">
  <authors>
    <author>mar</author>
  </authors>
  <commentList>
    <comment ref="B39" authorId="0">
      <text>
        <r>
          <rPr>
            <b/>
            <sz val="9"/>
            <color indexed="81"/>
            <rFont val="Tahoma"/>
            <family val="2"/>
          </rPr>
          <t>mar:</t>
        </r>
        <r>
          <rPr>
            <sz val="9"/>
            <color indexed="81"/>
            <rFont val="Tahoma"/>
            <family val="2"/>
          </rPr>
          <t xml:space="preserve">
Interpolated between runs 018 and 019</t>
        </r>
      </text>
    </comment>
    <comment ref="D39" authorId="0">
      <text>
        <r>
          <rPr>
            <b/>
            <sz val="9"/>
            <color indexed="81"/>
            <rFont val="Tahoma"/>
            <family val="2"/>
          </rPr>
          <t>mar:</t>
        </r>
        <r>
          <rPr>
            <sz val="9"/>
            <color indexed="81"/>
            <rFont val="Tahoma"/>
            <family val="2"/>
          </rPr>
          <t xml:space="preserve">
Interpolated from runs 018 and 019</t>
        </r>
      </text>
    </comment>
    <comment ref="F39" authorId="0">
      <text>
        <r>
          <rPr>
            <b/>
            <sz val="9"/>
            <color indexed="81"/>
            <rFont val="Tahoma"/>
            <family val="2"/>
          </rPr>
          <t>mar:</t>
        </r>
        <r>
          <rPr>
            <sz val="9"/>
            <color indexed="81"/>
            <rFont val="Tahoma"/>
            <family val="2"/>
          </rPr>
          <t xml:space="preserve">
Target</t>
        </r>
      </text>
    </comment>
    <comment ref="B40" authorId="0">
      <text>
        <r>
          <rPr>
            <b/>
            <sz val="9"/>
            <color indexed="81"/>
            <rFont val="Tahoma"/>
            <family val="2"/>
          </rPr>
          <t>mar:</t>
        </r>
        <r>
          <rPr>
            <sz val="9"/>
            <color indexed="81"/>
            <rFont val="Tahoma"/>
            <family val="2"/>
          </rPr>
          <t xml:space="preserve">
Interpolated from runs 020 and 021</t>
        </r>
      </text>
    </comment>
    <comment ref="D40" authorId="0">
      <text>
        <r>
          <rPr>
            <b/>
            <sz val="9"/>
            <color indexed="81"/>
            <rFont val="Tahoma"/>
            <family val="2"/>
          </rPr>
          <t>mar:</t>
        </r>
        <r>
          <rPr>
            <sz val="9"/>
            <color indexed="81"/>
            <rFont val="Tahoma"/>
            <family val="2"/>
          </rPr>
          <t xml:space="preserve">
Interpolated from runs 020 and 021</t>
        </r>
      </text>
    </comment>
    <comment ref="F40" authorId="0">
      <text>
        <r>
          <rPr>
            <b/>
            <sz val="9"/>
            <color indexed="81"/>
            <rFont val="Tahoma"/>
            <family val="2"/>
          </rPr>
          <t>mar:</t>
        </r>
        <r>
          <rPr>
            <sz val="9"/>
            <color indexed="81"/>
            <rFont val="Tahoma"/>
            <family val="2"/>
          </rPr>
          <t xml:space="preserve">
Target</t>
        </r>
      </text>
    </comment>
  </commentList>
</comments>
</file>

<file path=xl/sharedStrings.xml><?xml version="1.0" encoding="utf-8"?>
<sst xmlns="http://schemas.openxmlformats.org/spreadsheetml/2006/main" count="479" uniqueCount="121">
  <si>
    <t>Isooctane</t>
  </si>
  <si>
    <t>TSF 99.8</t>
  </si>
  <si>
    <t>E25-TRF88</t>
  </si>
  <si>
    <t>CA50</t>
  </si>
  <si>
    <t>NMEP</t>
  </si>
  <si>
    <t>E25-FACE B</t>
  </si>
  <si>
    <t>[kPa]</t>
  </si>
  <si>
    <t>[bar]</t>
  </si>
  <si>
    <t>[dATDC]</t>
  </si>
  <si>
    <t>IAT</t>
  </si>
  <si>
    <t>[degC]</t>
  </si>
  <si>
    <t>Isooctane, DI</t>
  </si>
  <si>
    <t>TSF 99.8, DI</t>
  </si>
  <si>
    <t>E20+2%p-Cresol-TRF88, DI</t>
  </si>
  <si>
    <t>Isooctane, UI</t>
  </si>
  <si>
    <t>TSF 99.8, UI</t>
  </si>
  <si>
    <t>E20+2%p-Cresol-TRF88, UI</t>
  </si>
  <si>
    <t>E20+6%Anisole-TRF88</t>
  </si>
  <si>
    <t>E40-TRF71</t>
  </si>
  <si>
    <t>E20+2%pCresol-TRF88</t>
  </si>
  <si>
    <t>KI</t>
  </si>
  <si>
    <t>[-]</t>
  </si>
  <si>
    <t>2015_08_20_010</t>
  </si>
  <si>
    <t>2015_08_20_009</t>
  </si>
  <si>
    <t>2015_08_20_008</t>
  </si>
  <si>
    <t>2015_08_20_007</t>
  </si>
  <si>
    <t>2015_08_20_006</t>
  </si>
  <si>
    <t>2015_08_19_022</t>
  </si>
  <si>
    <t>Date and Run No.</t>
  </si>
  <si>
    <t>2016_01_28_008</t>
  </si>
  <si>
    <t>2016_01_28_005</t>
  </si>
  <si>
    <t>2016_01_28_003</t>
  </si>
  <si>
    <t>2016_01_28_002</t>
  </si>
  <si>
    <t>2015_09_15_003</t>
  </si>
  <si>
    <t>2015_09_15_002</t>
  </si>
  <si>
    <t>2016_02_18_012</t>
  </si>
  <si>
    <t>2016_02_18_010</t>
  </si>
  <si>
    <t>2016_02_18_007</t>
  </si>
  <si>
    <t>2016_02_18_006</t>
  </si>
  <si>
    <t>2016_02_18_004</t>
  </si>
  <si>
    <t>2016_02_18_003</t>
  </si>
  <si>
    <t>2016_02_18_002</t>
  </si>
  <si>
    <t>2016_03_21_002</t>
  </si>
  <si>
    <t>2016_03_21_015</t>
  </si>
  <si>
    <t>2016_03_21_012</t>
  </si>
  <si>
    <t>2016_03_21_009</t>
  </si>
  <si>
    <t>2016_03_21_006</t>
  </si>
  <si>
    <t>2016_03_21_004</t>
  </si>
  <si>
    <t>2016_03_21_003</t>
  </si>
  <si>
    <t>2014_09_17_002</t>
  </si>
  <si>
    <t>2014_09_17_006</t>
  </si>
  <si>
    <t>2014_09_17_005</t>
  </si>
  <si>
    <t>2014_09_17_004</t>
  </si>
  <si>
    <t>2014_09_17_007</t>
  </si>
  <si>
    <t>2014_09_17_003</t>
  </si>
  <si>
    <t>2014_09_17_008</t>
  </si>
  <si>
    <t>2015_09_03_021</t>
  </si>
  <si>
    <t>2015_09_03_019</t>
  </si>
  <si>
    <t>2015_09_03_017</t>
  </si>
  <si>
    <t>2015_09_03_015</t>
  </si>
  <si>
    <t>2015_09_03_014</t>
  </si>
  <si>
    <t>2015_09_03_013</t>
  </si>
  <si>
    <t>2016_08_04_017</t>
  </si>
  <si>
    <t>2016_08_04_014</t>
  </si>
  <si>
    <t>2016_08_04_010</t>
  </si>
  <si>
    <t>2016_08_04_005</t>
  </si>
  <si>
    <t>2016_08_04_004</t>
  </si>
  <si>
    <t>2016_05_11_004</t>
  </si>
  <si>
    <t>2016_05_11_003</t>
  </si>
  <si>
    <t>2015_08_26_002</t>
  </si>
  <si>
    <t>2015_09_01_012</t>
  </si>
  <si>
    <t>E40-TRF71, DI</t>
  </si>
  <si>
    <t>E40-TRF71, UI</t>
  </si>
  <si>
    <t>2016_01_20_004</t>
  </si>
  <si>
    <t>2016_01_20_008</t>
  </si>
  <si>
    <t>2016_01_28_023</t>
  </si>
  <si>
    <t>2016_01_20_016</t>
  </si>
  <si>
    <t>2016_02_25_004</t>
  </si>
  <si>
    <t>2016_03_09_008</t>
  </si>
  <si>
    <t>2016_02_25_011</t>
  </si>
  <si>
    <t>2016_02_25_016</t>
  </si>
  <si>
    <t>2016_03_25_006</t>
  </si>
  <si>
    <t>2016_03_21_021</t>
  </si>
  <si>
    <t>2016_03_25_013</t>
  </si>
  <si>
    <t>2016_03_29_030</t>
  </si>
  <si>
    <t>2015_08_26_005</t>
  </si>
  <si>
    <t>2015_09_01_007</t>
  </si>
  <si>
    <t>2015_09_01_016</t>
  </si>
  <si>
    <t>2016_01_21_005</t>
  </si>
  <si>
    <t>2016_01_21_008</t>
  </si>
  <si>
    <t>2016_01_14_007</t>
  </si>
  <si>
    <t>2016_02_26_006</t>
  </si>
  <si>
    <t>2016_02_26_019</t>
  </si>
  <si>
    <t>2016_03_10_019</t>
  </si>
  <si>
    <t>2016_03_29_008</t>
  </si>
  <si>
    <t>2016_03_29_018</t>
  </si>
  <si>
    <t>2016_03_29_026</t>
  </si>
  <si>
    <t>Injection</t>
  </si>
  <si>
    <t>E20+2%p-Cresol-TRF88</t>
  </si>
  <si>
    <t>DI</t>
  </si>
  <si>
    <t>UI</t>
  </si>
  <si>
    <t xml:space="preserve">Fuel </t>
  </si>
  <si>
    <t xml:space="preserve">RON </t>
  </si>
  <si>
    <t xml:space="preserve">S </t>
  </si>
  <si>
    <t xml:space="preserve">HOV (kJ/kg) </t>
  </si>
  <si>
    <t xml:space="preserve">Oxygenate (vol%) </t>
  </si>
  <si>
    <t xml:space="preserve">Oxygen (wt%) </t>
  </si>
  <si>
    <t xml:space="preserve">Isooctane </t>
  </si>
  <si>
    <t xml:space="preserve">19.7 + 1.5 </t>
  </si>
  <si>
    <t xml:space="preserve">E25-FACE B </t>
  </si>
  <si>
    <t>Fuel #</t>
  </si>
  <si>
    <t>NMEP [kPa]</t>
  </si>
  <si>
    <t>NMEP [bar]</t>
  </si>
  <si>
    <t>CA50 [dATDC]</t>
  </si>
  <si>
    <t>KI [-]</t>
  </si>
  <si>
    <t>IAT [C]</t>
  </si>
  <si>
    <t>FuelNo</t>
  </si>
  <si>
    <t>Fuel</t>
  </si>
  <si>
    <t>HOV [kJ/kg]</t>
  </si>
  <si>
    <t>RON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</si>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</sst>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6"/>
      <color theme="1"/>
      <name val="Times New Roman,Bold"/>
    </font>
    <font>
      <sz val="16"/>
      <color theme="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,Bold"/>
    </font>
    <font>
      <sz val="12"/>
      <color theme="1"/>
      <name val="Times New Roman"/>
      <family val="1"/>
    </font>
    <font>
      <b/>
      <sz val="16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</borders>
  <cellStyleXfs count="77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5" applyNumberFormat="0" applyAlignment="0" applyProtection="0"/>
    <xf numFmtId="0" fontId="13" fillId="6" borderId="6" applyNumberFormat="0" applyAlignment="0" applyProtection="0"/>
    <xf numFmtId="0" fontId="14" fillId="6" borderId="5" applyNumberFormat="0" applyAlignment="0" applyProtection="0"/>
    <xf numFmtId="0" fontId="15" fillId="0" borderId="7" applyNumberFormat="0" applyFill="0" applyAlignment="0" applyProtection="0"/>
    <xf numFmtId="0" fontId="16" fillId="7" borderId="8" applyNumberFormat="0" applyAlignment="0" applyProtection="0"/>
    <xf numFmtId="0" fontId="17" fillId="0" borderId="0" applyNumberFormat="0" applyFill="0" applyBorder="0" applyAlignment="0" applyProtection="0"/>
    <xf numFmtId="0" fontId="4" fillId="8" borderId="9" applyNumberFormat="0" applyFont="0" applyAlignment="0" applyProtection="0"/>
    <xf numFmtId="0" fontId="18" fillId="0" borderId="0" applyNumberFormat="0" applyFill="0" applyBorder="0" applyAlignment="0" applyProtection="0"/>
    <xf numFmtId="0" fontId="3" fillId="0" borderId="10" applyNumberFormat="0" applyFill="0" applyAlignment="0" applyProtection="0"/>
    <xf numFmtId="0" fontId="19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19" fillId="32" borderId="0" applyNumberFormat="0" applyBorder="0" applyAlignment="0" applyProtection="0"/>
    <xf numFmtId="0" fontId="22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55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11" xfId="0" applyFont="1" applyBorder="1"/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0" xfId="0" applyFill="1" applyBorder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NumberFormat="1" applyAlignment="1">
      <alignment horizontal="center" vertical="center"/>
    </xf>
    <xf numFmtId="0" fontId="26" fillId="0" borderId="0" xfId="0" applyFont="1"/>
    <xf numFmtId="0" fontId="27" fillId="0" borderId="0" xfId="0" applyFont="1"/>
    <xf numFmtId="2" fontId="27" fillId="0" borderId="0" xfId="0" applyNumberFormat="1" applyFont="1"/>
    <xf numFmtId="0" fontId="25" fillId="0" borderId="0" xfId="0" applyFont="1" applyAlignment="1"/>
    <xf numFmtId="0" fontId="27" fillId="0" borderId="0" xfId="0" applyFont="1" applyAlignment="1"/>
    <xf numFmtId="2" fontId="27" fillId="0" borderId="0" xfId="0" applyNumberFormat="1" applyFont="1" applyAlignment="1"/>
    <xf numFmtId="0" fontId="28" fillId="0" borderId="0" xfId="0" applyFont="1"/>
    <xf numFmtId="0" fontId="2" fillId="0" borderId="0" xfId="0" applyNumberFormat="1" applyFont="1" applyAlignment="1">
      <alignment horizontal="center" vertical="center"/>
    </xf>
    <xf numFmtId="0" fontId="30" fillId="0" borderId="0" xfId="0" applyFont="1"/>
    <xf numFmtId="0" fontId="3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2" fontId="31" fillId="0" borderId="0" xfId="0" applyNumberFormat="1" applyFont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2" fontId="29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7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19884076990376"/>
          <c:y val="0.0615038981702466"/>
          <c:w val="0.882330489938757"/>
          <c:h val="0.8225161495624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'Load Sweep Data'!$B$1:$E$1</c:f>
              <c:strCache>
                <c:ptCount val="1"/>
                <c:pt idx="0">
                  <c:v>Isooctane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diamond"/>
            <c:size val="7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'Load Sweep Data'!$C$4:$C$9</c:f>
              <c:numCache>
                <c:formatCode>0.0</c:formatCode>
                <c:ptCount val="6"/>
                <c:pt idx="0">
                  <c:v>7.09</c:v>
                </c:pt>
                <c:pt idx="1">
                  <c:v>9.1</c:v>
                </c:pt>
                <c:pt idx="2">
                  <c:v>11.08</c:v>
                </c:pt>
                <c:pt idx="3">
                  <c:v>13.12</c:v>
                </c:pt>
                <c:pt idx="4">
                  <c:v>14.11</c:v>
                </c:pt>
                <c:pt idx="5">
                  <c:v>15.13</c:v>
                </c:pt>
              </c:numCache>
            </c:numRef>
          </c:xVal>
          <c:yVal>
            <c:numRef>
              <c:f>'Load Sweep Data'!$D$4:$D$9</c:f>
              <c:numCache>
                <c:formatCode>General</c:formatCode>
                <c:ptCount val="6"/>
                <c:pt idx="0">
                  <c:v>7.8</c:v>
                </c:pt>
                <c:pt idx="1">
                  <c:v>7.8</c:v>
                </c:pt>
                <c:pt idx="2" formatCode="0.0">
                  <c:v>8.0</c:v>
                </c:pt>
                <c:pt idx="3">
                  <c:v>16.2</c:v>
                </c:pt>
                <c:pt idx="4">
                  <c:v>20.2</c:v>
                </c:pt>
                <c:pt idx="5">
                  <c:v>23.8</c:v>
                </c:pt>
              </c:numCache>
            </c:numRef>
          </c:yVal>
          <c:smooth val="1"/>
        </c:ser>
        <c:ser>
          <c:idx val="9"/>
          <c:order val="1"/>
          <c:tx>
            <c:strRef>
              <c:f>'Load Sweep Data'!$G$1:$J$1</c:f>
              <c:strCache>
                <c:ptCount val="1"/>
                <c:pt idx="0">
                  <c:v>TSF 99.8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noFill/>
              </a:ln>
            </c:spPr>
          </c:marker>
          <c:xVal>
            <c:numRef>
              <c:f>'Load Sweep Data'!$H$4:$H$9</c:f>
              <c:numCache>
                <c:formatCode>0.0</c:formatCode>
                <c:ptCount val="6"/>
                <c:pt idx="0">
                  <c:v>7.08</c:v>
                </c:pt>
                <c:pt idx="1">
                  <c:v>9.01</c:v>
                </c:pt>
                <c:pt idx="2">
                  <c:v>11.02</c:v>
                </c:pt>
                <c:pt idx="3">
                  <c:v>13.04</c:v>
                </c:pt>
                <c:pt idx="4">
                  <c:v>15.02</c:v>
                </c:pt>
                <c:pt idx="5">
                  <c:v>17.45</c:v>
                </c:pt>
              </c:numCache>
            </c:numRef>
          </c:xVal>
          <c:yVal>
            <c:numRef>
              <c:f>'Load Sweep Data'!$I$4:$I$9</c:f>
              <c:numCache>
                <c:formatCode>General</c:formatCode>
                <c:ptCount val="6"/>
                <c:pt idx="0">
                  <c:v>7.7</c:v>
                </c:pt>
                <c:pt idx="1">
                  <c:v>7.6</c:v>
                </c:pt>
                <c:pt idx="2">
                  <c:v>7.5</c:v>
                </c:pt>
                <c:pt idx="3">
                  <c:v>9.3</c:v>
                </c:pt>
                <c:pt idx="4">
                  <c:v>12.8</c:v>
                </c:pt>
                <c:pt idx="5">
                  <c:v>15.9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'Load Sweep Data'!$L$1:$O$1</c:f>
              <c:strCache>
                <c:ptCount val="1"/>
                <c:pt idx="0">
                  <c:v>E40-TRF71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circle"/>
            <c:size val="7"/>
            <c:spPr>
              <a:solidFill>
                <a:schemeClr val="accent1"/>
              </a:solidFill>
              <a:ln w="19050">
                <a:noFill/>
              </a:ln>
            </c:spPr>
          </c:marker>
          <c:xVal>
            <c:numRef>
              <c:f>'Load Sweep Data'!$M$4:$M$10</c:f>
              <c:numCache>
                <c:formatCode>0.0</c:formatCode>
                <c:ptCount val="7"/>
                <c:pt idx="0">
                  <c:v>7.14</c:v>
                </c:pt>
                <c:pt idx="1">
                  <c:v>9.130000000000001</c:v>
                </c:pt>
                <c:pt idx="2">
                  <c:v>11.21</c:v>
                </c:pt>
                <c:pt idx="3">
                  <c:v>13.18</c:v>
                </c:pt>
                <c:pt idx="4">
                  <c:v>15.35</c:v>
                </c:pt>
                <c:pt idx="5">
                  <c:v>17.39</c:v>
                </c:pt>
                <c:pt idx="6">
                  <c:v>19.11</c:v>
                </c:pt>
              </c:numCache>
            </c:numRef>
          </c:xVal>
          <c:yVal>
            <c:numRef>
              <c:f>'Load Sweep Data'!$N$4:$N$10</c:f>
              <c:numCache>
                <c:formatCode>General</c:formatCode>
                <c:ptCount val="7"/>
                <c:pt idx="0">
                  <c:v>8.1</c:v>
                </c:pt>
                <c:pt idx="1">
                  <c:v>7.2</c:v>
                </c:pt>
                <c:pt idx="2">
                  <c:v>7.6</c:v>
                </c:pt>
                <c:pt idx="3">
                  <c:v>10.2</c:v>
                </c:pt>
                <c:pt idx="4">
                  <c:v>13.1</c:v>
                </c:pt>
                <c:pt idx="5">
                  <c:v>16.1</c:v>
                </c:pt>
                <c:pt idx="6" formatCode="0.0">
                  <c:v>18.0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'Load Sweep Data'!$Q$1:$T$1</c:f>
              <c:strCache>
                <c:ptCount val="1"/>
                <c:pt idx="0">
                  <c:v>E20+2%pCresol-TRF88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triangle"/>
            <c:size val="7"/>
            <c:spPr>
              <a:solidFill>
                <a:srgbClr val="92D050"/>
              </a:solidFill>
              <a:ln w="19050">
                <a:solidFill>
                  <a:srgbClr val="92D050"/>
                </a:solidFill>
              </a:ln>
            </c:spPr>
          </c:marker>
          <c:xVal>
            <c:numRef>
              <c:f>'Load Sweep Data'!$R$4:$R$10</c:f>
              <c:numCache>
                <c:formatCode>0.0</c:formatCode>
                <c:ptCount val="7"/>
                <c:pt idx="0">
                  <c:v>7.15</c:v>
                </c:pt>
                <c:pt idx="1">
                  <c:v>9.19</c:v>
                </c:pt>
                <c:pt idx="2">
                  <c:v>11.2</c:v>
                </c:pt>
                <c:pt idx="3">
                  <c:v>13.15</c:v>
                </c:pt>
                <c:pt idx="4">
                  <c:v>15.15</c:v>
                </c:pt>
                <c:pt idx="5">
                  <c:v>17.06</c:v>
                </c:pt>
                <c:pt idx="6">
                  <c:v>19.07</c:v>
                </c:pt>
              </c:numCache>
            </c:numRef>
          </c:xVal>
          <c:yVal>
            <c:numRef>
              <c:f>'Load Sweep Data'!$S$4:$S$10</c:f>
              <c:numCache>
                <c:formatCode>General</c:formatCode>
                <c:ptCount val="7"/>
                <c:pt idx="0" formatCode="0.0">
                  <c:v>8.0</c:v>
                </c:pt>
                <c:pt idx="1">
                  <c:v>7.5</c:v>
                </c:pt>
                <c:pt idx="2">
                  <c:v>7.2</c:v>
                </c:pt>
                <c:pt idx="3">
                  <c:v>8.4</c:v>
                </c:pt>
                <c:pt idx="4">
                  <c:v>13.4</c:v>
                </c:pt>
                <c:pt idx="5">
                  <c:v>16.6</c:v>
                </c:pt>
                <c:pt idx="6">
                  <c:v>18.6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'Load Sweep Data'!$V$1:$Y$1</c:f>
              <c:strCache>
                <c:ptCount val="1"/>
                <c:pt idx="0">
                  <c:v>E25-FACE B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x"/>
            <c:size val="6"/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'Load Sweep Data'!$W$4:$W$10</c:f>
              <c:numCache>
                <c:formatCode>0.0</c:formatCode>
                <c:ptCount val="7"/>
                <c:pt idx="0">
                  <c:v>7.04</c:v>
                </c:pt>
                <c:pt idx="1">
                  <c:v>9.03</c:v>
                </c:pt>
                <c:pt idx="2">
                  <c:v>11.04</c:v>
                </c:pt>
                <c:pt idx="3">
                  <c:v>13.03</c:v>
                </c:pt>
                <c:pt idx="4">
                  <c:v>15.07</c:v>
                </c:pt>
                <c:pt idx="5">
                  <c:v>17.11</c:v>
                </c:pt>
                <c:pt idx="6">
                  <c:v>18.92</c:v>
                </c:pt>
              </c:numCache>
            </c:numRef>
          </c:xVal>
          <c:yVal>
            <c:numRef>
              <c:f>'Load Sweep Data'!$X$4:$X$10</c:f>
              <c:numCache>
                <c:formatCode>General</c:formatCode>
                <c:ptCount val="7"/>
                <c:pt idx="0" formatCode="0.0">
                  <c:v>7.0</c:v>
                </c:pt>
                <c:pt idx="1">
                  <c:v>7.4</c:v>
                </c:pt>
                <c:pt idx="2">
                  <c:v>6.9</c:v>
                </c:pt>
                <c:pt idx="3" formatCode="0.0">
                  <c:v>7.0</c:v>
                </c:pt>
                <c:pt idx="4">
                  <c:v>6.7</c:v>
                </c:pt>
                <c:pt idx="5">
                  <c:v>7.7</c:v>
                </c:pt>
                <c:pt idx="6">
                  <c:v>11.2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823376"/>
        <c:axId val="998829696"/>
      </c:scatterChart>
      <c:valAx>
        <c:axId val="998823376"/>
        <c:scaling>
          <c:orientation val="minMax"/>
          <c:max val="20.0"/>
          <c:min val="7.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NMEP [bar]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998829696"/>
        <c:crosses val="autoZero"/>
        <c:crossBetween val="midCat"/>
      </c:valAx>
      <c:valAx>
        <c:axId val="998829696"/>
        <c:scaling>
          <c:orientation val="minMax"/>
          <c:max val="24.0"/>
          <c:min val="6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>
                    <a:latin typeface="+mn-lt"/>
                  </a:defRPr>
                </a:pPr>
                <a:r>
                  <a:rPr lang="en-US" sz="1400">
                    <a:latin typeface="+mn-lt"/>
                  </a:rPr>
                  <a:t>CA50 [⁰ATDC]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9988233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45514486318105"/>
          <c:y val="0.106288868786084"/>
          <c:w val="0.23895062553137"/>
          <c:h val="0.209976888010456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76602405494988"/>
          <c:y val="0.0942358979720441"/>
          <c:w val="0.883121334560406"/>
          <c:h val="0.787120887821587"/>
        </c:manualLayout>
      </c:layout>
      <c:scatterChart>
        <c:scatterStyle val="lineMarker"/>
        <c:varyColors val="0"/>
        <c:ser>
          <c:idx val="0"/>
          <c:order val="0"/>
          <c:tx>
            <c:v>Isooctane, DI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diamond"/>
            <c:size val="7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'IAT Sweep Data'!$D$4:$D$6</c:f>
              <c:numCache>
                <c:formatCode>General</c:formatCode>
                <c:ptCount val="3"/>
                <c:pt idx="0">
                  <c:v>35.0</c:v>
                </c:pt>
                <c:pt idx="1">
                  <c:v>50.0</c:v>
                </c:pt>
                <c:pt idx="2">
                  <c:v>75.0</c:v>
                </c:pt>
              </c:numCache>
            </c:numRef>
          </c:xVal>
          <c:yVal>
            <c:numRef>
              <c:f>'IAT Sweep Data'!$C$4:$C$6</c:f>
              <c:numCache>
                <c:formatCode>0.0</c:formatCode>
                <c:ptCount val="3"/>
                <c:pt idx="0">
                  <c:v>15.95</c:v>
                </c:pt>
                <c:pt idx="1">
                  <c:v>14.11</c:v>
                </c:pt>
                <c:pt idx="2">
                  <c:v>12.48</c:v>
                </c:pt>
              </c:numCache>
            </c:numRef>
          </c:yVal>
          <c:smooth val="0"/>
        </c:ser>
        <c:ser>
          <c:idx val="3"/>
          <c:order val="1"/>
          <c:tx>
            <c:v>Isooctane, UI</c:v>
          </c:tx>
          <c:spPr>
            <a:ln>
              <a:solidFill>
                <a:schemeClr val="accent6">
                  <a:lumMod val="75000"/>
                </a:schemeClr>
              </a:solidFill>
              <a:prstDash val="dash"/>
            </a:ln>
          </c:spPr>
          <c:marker>
            <c:symbol val="diamond"/>
            <c:size val="7"/>
            <c:spPr>
              <a:noFill/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'IAT Sweep Data'!$D$13:$D$15</c:f>
              <c:numCache>
                <c:formatCode>General</c:formatCode>
                <c:ptCount val="3"/>
                <c:pt idx="0">
                  <c:v>35.0</c:v>
                </c:pt>
                <c:pt idx="1">
                  <c:v>50.0</c:v>
                </c:pt>
                <c:pt idx="2">
                  <c:v>75.0</c:v>
                </c:pt>
              </c:numCache>
            </c:numRef>
          </c:xVal>
          <c:yVal>
            <c:numRef>
              <c:f>'IAT Sweep Data'!$C$13:$C$15</c:f>
              <c:numCache>
                <c:formatCode>0.0</c:formatCode>
                <c:ptCount val="3"/>
                <c:pt idx="0">
                  <c:v>13.89</c:v>
                </c:pt>
                <c:pt idx="1">
                  <c:v>12.7</c:v>
                </c:pt>
                <c:pt idx="2">
                  <c:v>11.4</c:v>
                </c:pt>
              </c:numCache>
            </c:numRef>
          </c:yVal>
          <c:smooth val="0"/>
        </c:ser>
        <c:ser>
          <c:idx val="1"/>
          <c:order val="2"/>
          <c:tx>
            <c:v>TSF 99.8, DI</c:v>
          </c:tx>
          <c:spPr>
            <a:ln>
              <a:solidFill>
                <a:schemeClr val="accent2"/>
              </a:solidFill>
            </a:ln>
          </c:spPr>
          <c:marker>
            <c:symbol val="x"/>
            <c:size val="7"/>
            <c:spPr>
              <a:solidFill>
                <a:schemeClr val="accent2"/>
              </a:solidFill>
              <a:ln>
                <a:noFill/>
              </a:ln>
            </c:spPr>
          </c:marker>
          <c:xVal>
            <c:numRef>
              <c:f>'IAT Sweep Data'!$I$4:$I$7</c:f>
              <c:numCache>
                <c:formatCode>General</c:formatCode>
                <c:ptCount val="4"/>
                <c:pt idx="0">
                  <c:v>35.0</c:v>
                </c:pt>
                <c:pt idx="1">
                  <c:v>50.0</c:v>
                </c:pt>
                <c:pt idx="2">
                  <c:v>75.0</c:v>
                </c:pt>
                <c:pt idx="3">
                  <c:v>90.0</c:v>
                </c:pt>
              </c:numCache>
            </c:numRef>
          </c:xVal>
          <c:yVal>
            <c:numRef>
              <c:f>'IAT Sweep Data'!$H$4:$H$7</c:f>
              <c:numCache>
                <c:formatCode>0.0</c:formatCode>
                <c:ptCount val="4"/>
                <c:pt idx="0">
                  <c:v>19.13</c:v>
                </c:pt>
                <c:pt idx="1">
                  <c:v>18.78</c:v>
                </c:pt>
                <c:pt idx="2">
                  <c:v>17.12</c:v>
                </c:pt>
                <c:pt idx="3">
                  <c:v>15.79</c:v>
                </c:pt>
              </c:numCache>
            </c:numRef>
          </c:yVal>
          <c:smooth val="0"/>
        </c:ser>
        <c:ser>
          <c:idx val="4"/>
          <c:order val="3"/>
          <c:tx>
            <c:v>TSF 99.8, UI</c:v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square"/>
            <c:size val="7"/>
            <c:spPr>
              <a:noFill/>
              <a:ln w="19050">
                <a:solidFill>
                  <a:schemeClr val="accent2"/>
                </a:solidFill>
              </a:ln>
            </c:spPr>
          </c:marker>
          <c:xVal>
            <c:numRef>
              <c:f>'IAT Sweep Data'!$I$13:$I$16</c:f>
              <c:numCache>
                <c:formatCode>General</c:formatCode>
                <c:ptCount val="4"/>
                <c:pt idx="1">
                  <c:v>50.0</c:v>
                </c:pt>
                <c:pt idx="2">
                  <c:v>75.0</c:v>
                </c:pt>
                <c:pt idx="3">
                  <c:v>90.0</c:v>
                </c:pt>
              </c:numCache>
            </c:numRef>
          </c:xVal>
          <c:yVal>
            <c:numRef>
              <c:f>'IAT Sweep Data'!$H$13:$H$16</c:f>
              <c:numCache>
                <c:formatCode>0.0</c:formatCode>
                <c:ptCount val="4"/>
                <c:pt idx="1">
                  <c:v>17.27</c:v>
                </c:pt>
                <c:pt idx="2">
                  <c:v>14.43</c:v>
                </c:pt>
                <c:pt idx="3">
                  <c:v>14.0</c:v>
                </c:pt>
              </c:numCache>
            </c:numRef>
          </c:yVal>
          <c:smooth val="0"/>
        </c:ser>
        <c:ser>
          <c:idx val="6"/>
          <c:order val="4"/>
          <c:tx>
            <c:v>E40-TRF71, DI</c:v>
          </c:tx>
          <c:spPr>
            <a:ln>
              <a:solidFill>
                <a:schemeClr val="accent1"/>
              </a:solidFill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'IAT Sweep Data'!$N$4:$N$7</c:f>
              <c:numCache>
                <c:formatCode>General</c:formatCode>
                <c:ptCount val="4"/>
                <c:pt idx="0">
                  <c:v>35.0</c:v>
                </c:pt>
                <c:pt idx="1">
                  <c:v>50.0</c:v>
                </c:pt>
                <c:pt idx="2">
                  <c:v>75.0</c:v>
                </c:pt>
                <c:pt idx="3">
                  <c:v>90.0</c:v>
                </c:pt>
              </c:numCache>
            </c:numRef>
          </c:xVal>
          <c:yVal>
            <c:numRef>
              <c:f>'IAT Sweep Data'!$M$4:$M$7</c:f>
              <c:numCache>
                <c:formatCode>0.0</c:formatCode>
                <c:ptCount val="4"/>
                <c:pt idx="0">
                  <c:v>19.14</c:v>
                </c:pt>
                <c:pt idx="1">
                  <c:v>19.1</c:v>
                </c:pt>
                <c:pt idx="2">
                  <c:v>18.54</c:v>
                </c:pt>
                <c:pt idx="3">
                  <c:v>17.48</c:v>
                </c:pt>
              </c:numCache>
            </c:numRef>
          </c:yVal>
          <c:smooth val="0"/>
        </c:ser>
        <c:ser>
          <c:idx val="7"/>
          <c:order val="5"/>
          <c:tx>
            <c:v>E40-TRF71, UI</c:v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circle"/>
            <c:size val="7"/>
            <c:spPr>
              <a:noFill/>
              <a:ln w="19050">
                <a:solidFill>
                  <a:schemeClr val="accent1"/>
                </a:solidFill>
              </a:ln>
            </c:spPr>
          </c:marker>
          <c:xVal>
            <c:numRef>
              <c:f>'IAT Sweep Data'!$N$14:$N$16</c:f>
              <c:numCache>
                <c:formatCode>General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'IAT Sweep Data'!$M$14:$M$16</c:f>
              <c:numCache>
                <c:formatCode>0.0</c:formatCode>
                <c:ptCount val="3"/>
                <c:pt idx="0">
                  <c:v>16.66</c:v>
                </c:pt>
                <c:pt idx="1">
                  <c:v>14.49</c:v>
                </c:pt>
                <c:pt idx="2">
                  <c:v>12.98</c:v>
                </c:pt>
              </c:numCache>
            </c:numRef>
          </c:yVal>
          <c:smooth val="0"/>
        </c:ser>
        <c:ser>
          <c:idx val="8"/>
          <c:order val="6"/>
          <c:tx>
            <c:v>E20+2%pCresol-TRF88, DI</c:v>
          </c:tx>
          <c:spPr>
            <a:ln>
              <a:solidFill>
                <a:schemeClr val="accent3"/>
              </a:solidFill>
            </a:ln>
          </c:spPr>
          <c:marker>
            <c:symbol val="triangle"/>
            <c:size val="7"/>
            <c:spPr>
              <a:solidFill>
                <a:schemeClr val="accent3"/>
              </a:solidFill>
              <a:ln w="19050">
                <a:solidFill>
                  <a:schemeClr val="accent3"/>
                </a:solidFill>
              </a:ln>
            </c:spPr>
          </c:marker>
          <c:xVal>
            <c:numRef>
              <c:f>'IAT Sweep Data'!$S$4:$S$7</c:f>
              <c:numCache>
                <c:formatCode>General</c:formatCode>
                <c:ptCount val="4"/>
                <c:pt idx="0">
                  <c:v>35.0</c:v>
                </c:pt>
                <c:pt idx="1">
                  <c:v>50.0</c:v>
                </c:pt>
                <c:pt idx="2">
                  <c:v>75.0</c:v>
                </c:pt>
                <c:pt idx="3">
                  <c:v>90.0</c:v>
                </c:pt>
              </c:numCache>
            </c:numRef>
          </c:xVal>
          <c:yVal>
            <c:numRef>
              <c:f>'IAT Sweep Data'!$R$4:$R$7</c:f>
              <c:numCache>
                <c:formatCode>0.0</c:formatCode>
                <c:ptCount val="4"/>
                <c:pt idx="0">
                  <c:v>19.11</c:v>
                </c:pt>
                <c:pt idx="1">
                  <c:v>18.94</c:v>
                </c:pt>
                <c:pt idx="2">
                  <c:v>17.47</c:v>
                </c:pt>
                <c:pt idx="3">
                  <c:v>16.16</c:v>
                </c:pt>
              </c:numCache>
            </c:numRef>
          </c:yVal>
          <c:smooth val="0"/>
        </c:ser>
        <c:ser>
          <c:idx val="9"/>
          <c:order val="7"/>
          <c:tx>
            <c:v>E20+2%pCresol-TRF88, UI</c:v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triangle"/>
            <c:size val="7"/>
            <c:spPr>
              <a:noFill/>
              <a:ln w="19050">
                <a:solidFill>
                  <a:schemeClr val="accent3"/>
                </a:solidFill>
              </a:ln>
            </c:spPr>
          </c:marker>
          <c:xVal>
            <c:numRef>
              <c:f>'IAT Sweep Data'!$S$13:$S$16</c:f>
              <c:numCache>
                <c:formatCode>General</c:formatCode>
                <c:ptCount val="4"/>
                <c:pt idx="1">
                  <c:v>50.0</c:v>
                </c:pt>
                <c:pt idx="2">
                  <c:v>75.0</c:v>
                </c:pt>
                <c:pt idx="3">
                  <c:v>90.0</c:v>
                </c:pt>
              </c:numCache>
            </c:numRef>
          </c:xVal>
          <c:yVal>
            <c:numRef>
              <c:f>'IAT Sweep Data'!$R$13:$R$16</c:f>
              <c:numCache>
                <c:formatCode>0.0</c:formatCode>
                <c:ptCount val="4"/>
                <c:pt idx="1">
                  <c:v>16.48</c:v>
                </c:pt>
                <c:pt idx="2">
                  <c:v>14.07</c:v>
                </c:pt>
                <c:pt idx="3">
                  <c:v>13.17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865584"/>
        <c:axId val="998869216"/>
      </c:scatterChart>
      <c:valAx>
        <c:axId val="998865584"/>
        <c:scaling>
          <c:orientation val="minMax"/>
          <c:max val="95.0"/>
          <c:min val="30.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Intake Air Temperature [⁰C]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998869216"/>
        <c:crosses val="autoZero"/>
        <c:crossBetween val="midCat"/>
        <c:majorUnit val="10.0"/>
      </c:valAx>
      <c:valAx>
        <c:axId val="998869216"/>
        <c:scaling>
          <c:orientation val="minMax"/>
          <c:max val="20.0"/>
          <c:min val="9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Knock-Limited NMEP [bar]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998865584"/>
        <c:crosses val="autoZero"/>
        <c:crossBetween val="midCat"/>
        <c:majorUnit val="2.0"/>
      </c:valAx>
    </c:plotArea>
    <c:legend>
      <c:legendPos val="r"/>
      <c:layout>
        <c:manualLayout>
          <c:xMode val="edge"/>
          <c:yMode val="edge"/>
          <c:x val="0.091076059122319"/>
          <c:y val="0.689663068654981"/>
          <c:w val="0.485520269842319"/>
          <c:h val="0.188197701946024"/>
        </c:manualLayout>
      </c:layout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4" Type="http://schemas.openxmlformats.org/officeDocument/2006/relationships/image" Target="../media/image2.png"/><Relationship Id="rId1" Type="http://schemas.openxmlformats.org/officeDocument/2006/relationships/image" Target="../media/image3.png"/><Relationship Id="rId2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222" cy="6279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0.06497</cdr:x>
      <cdr:y>0.83994</cdr:y>
    </cdr:from>
    <cdr:to>
      <cdr:x>0.96054</cdr:x>
      <cdr:y>0.84132</cdr:y>
    </cdr:to>
    <cdr:cxnSp macro="">
      <cdr:nvCxnSpPr>
        <cdr:cNvPr id="5" name="Straight Arrow Connector 4"/>
        <cdr:cNvCxnSpPr/>
      </cdr:nvCxnSpPr>
      <cdr:spPr>
        <a:xfrm xmlns:a="http://schemas.openxmlformats.org/drawingml/2006/main" flipH="1" flipV="1">
          <a:off x="562841" y="5282047"/>
          <a:ext cx="7758545" cy="8658"/>
        </a:xfrm>
        <a:prstGeom xmlns:a="http://schemas.openxmlformats.org/drawingml/2006/main" prst="straightConnector1">
          <a:avLst/>
        </a:prstGeom>
        <a:ln xmlns:a="http://schemas.openxmlformats.org/drawingml/2006/main" w="15875">
          <a:solidFill>
            <a:schemeClr val="tx1"/>
          </a:solidFill>
          <a:prstDash val="sysDash"/>
          <a:headEnd type="none"/>
          <a:tailEnd type="non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0.57506</cdr:x>
      <cdr:y>0.79167</cdr:y>
    </cdr:from>
    <cdr:to>
      <cdr:x>0.74965</cdr:x>
      <cdr:y>0.8394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4981873" y="4978492"/>
          <a:ext cx="1512516" cy="3001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/>
            <a:t>MBT Spark Timing</a:t>
          </a:r>
        </a:p>
      </cdr:txBody>
    </cdr:sp>
  </cdr:relSizeAnchor>
  <cdr:relSizeAnchor xmlns:cdr="http://schemas.openxmlformats.org/drawingml/2006/chartDrawing">
    <cdr:from>
      <cdr:x>0.06484</cdr:x>
      <cdr:y>0.79019</cdr:y>
    </cdr:from>
    <cdr:to>
      <cdr:x>0.96041</cdr:x>
      <cdr:y>0.79157</cdr:y>
    </cdr:to>
    <cdr:cxnSp macro="">
      <cdr:nvCxnSpPr>
        <cdr:cNvPr id="12" name="Straight Arrow Connector 11"/>
        <cdr:cNvCxnSpPr/>
      </cdr:nvCxnSpPr>
      <cdr:spPr>
        <a:xfrm xmlns:a="http://schemas.openxmlformats.org/drawingml/2006/main" flipH="1" flipV="1">
          <a:off x="561686" y="4969163"/>
          <a:ext cx="7758545" cy="8658"/>
        </a:xfrm>
        <a:prstGeom xmlns:a="http://schemas.openxmlformats.org/drawingml/2006/main" prst="straightConnector1">
          <a:avLst/>
        </a:prstGeom>
        <a:ln xmlns:a="http://schemas.openxmlformats.org/drawingml/2006/main" w="15875">
          <a:solidFill>
            <a:schemeClr val="tx1"/>
          </a:solidFill>
          <a:prstDash val="sysDash"/>
          <a:headEnd type="none"/>
          <a:tailEnd type="non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4222" cy="6279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0.90421</cdr:x>
      <cdr:y>0.14035</cdr:y>
    </cdr:from>
    <cdr:to>
      <cdr:x>0.99903</cdr:x>
      <cdr:y>0.52361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31703" y="880539"/>
          <a:ext cx="821274" cy="24044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/>
            <a:t>HOV </a:t>
          </a:r>
          <a:r>
            <a:rPr lang="en-US" sz="1400" b="1" u="sng"/>
            <a:t>(kJ/Kg)</a:t>
          </a:r>
        </a:p>
        <a:p xmlns:a="http://schemas.openxmlformats.org/drawingml/2006/main">
          <a:endParaRPr lang="en-US" sz="1400" b="1"/>
        </a:p>
        <a:p xmlns:a="http://schemas.openxmlformats.org/drawingml/2006/main">
          <a:r>
            <a:rPr lang="en-US" sz="1400" b="1"/>
            <a:t>595</a:t>
          </a:r>
        </a:p>
        <a:p xmlns:a="http://schemas.openxmlformats.org/drawingml/2006/main">
          <a:endParaRPr lang="en-US" sz="1400" b="1"/>
        </a:p>
        <a:p xmlns:a="http://schemas.openxmlformats.org/drawingml/2006/main">
          <a:endParaRPr lang="en-US" sz="1400" b="1"/>
        </a:p>
        <a:p xmlns:a="http://schemas.openxmlformats.org/drawingml/2006/main">
          <a:r>
            <a:rPr lang="en-US" sz="1400" b="1"/>
            <a:t>472</a:t>
          </a:r>
        </a:p>
        <a:p xmlns:a="http://schemas.openxmlformats.org/drawingml/2006/main">
          <a:r>
            <a:rPr lang="en-US" sz="1400" b="1"/>
            <a:t>390</a:t>
          </a:r>
        </a:p>
        <a:p xmlns:a="http://schemas.openxmlformats.org/drawingml/2006/main">
          <a:endParaRPr lang="en-US" sz="1400" b="1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266700</xdr:colOff>
      <xdr:row>18</xdr:row>
      <xdr:rowOff>0</xdr:rowOff>
    </xdr:from>
    <xdr:to>
      <xdr:col>12</xdr:col>
      <xdr:colOff>279400</xdr:colOff>
      <xdr:row>18</xdr:row>
      <xdr:rowOff>12700</xdr:rowOff>
    </xdr:to>
    <xdr:pic>
      <xdr:nvPicPr>
        <xdr:cNvPr id="2" name="Picture 1" descr="age2image6555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9600" y="1066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266700</xdr:colOff>
      <xdr:row>27</xdr:row>
      <xdr:rowOff>0</xdr:rowOff>
    </xdr:from>
    <xdr:to>
      <xdr:col>10</xdr:col>
      <xdr:colOff>279400</xdr:colOff>
      <xdr:row>27</xdr:row>
      <xdr:rowOff>12700</xdr:rowOff>
    </xdr:to>
    <xdr:pic>
      <xdr:nvPicPr>
        <xdr:cNvPr id="5" name="Picture 4" descr="age2image7894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9600" y="1333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558800</xdr:colOff>
      <xdr:row>25</xdr:row>
      <xdr:rowOff>0</xdr:rowOff>
    </xdr:from>
    <xdr:to>
      <xdr:col>12</xdr:col>
      <xdr:colOff>558800</xdr:colOff>
      <xdr:row>25</xdr:row>
      <xdr:rowOff>139700</xdr:rowOff>
    </xdr:to>
    <xdr:pic>
      <xdr:nvPicPr>
        <xdr:cNvPr id="6" name="Picture 5" descr="age2image7969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9000" y="1333500"/>
          <a:ext cx="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266700</xdr:colOff>
      <xdr:row>21</xdr:row>
      <xdr:rowOff>0</xdr:rowOff>
    </xdr:from>
    <xdr:to>
      <xdr:col>10</xdr:col>
      <xdr:colOff>279400</xdr:colOff>
      <xdr:row>21</xdr:row>
      <xdr:rowOff>12700</xdr:rowOff>
    </xdr:to>
    <xdr:pic>
      <xdr:nvPicPr>
        <xdr:cNvPr id="2" name="Picture 1" descr="age2image6555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9600" y="1066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0</xdr:col>
      <xdr:colOff>647700</xdr:colOff>
      <xdr:row>4</xdr:row>
      <xdr:rowOff>0</xdr:rowOff>
    </xdr:to>
    <xdr:pic>
      <xdr:nvPicPr>
        <xdr:cNvPr id="2" name="Picture 1" descr="age2image6160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647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292100</xdr:colOff>
      <xdr:row>4</xdr:row>
      <xdr:rowOff>0</xdr:rowOff>
    </xdr:to>
    <xdr:pic>
      <xdr:nvPicPr>
        <xdr:cNvPr id="3" name="Picture 2" descr="age2image6319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24000"/>
          <a:ext cx="292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266700</xdr:colOff>
      <xdr:row>4</xdr:row>
      <xdr:rowOff>0</xdr:rowOff>
    </xdr:from>
    <xdr:to>
      <xdr:col>3</xdr:col>
      <xdr:colOff>279400</xdr:colOff>
      <xdr:row>4</xdr:row>
      <xdr:rowOff>12700</xdr:rowOff>
    </xdr:to>
    <xdr:pic>
      <xdr:nvPicPr>
        <xdr:cNvPr id="5" name="Picture 4" descr="age2image6555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7700" y="1524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647700</xdr:colOff>
      <xdr:row>5</xdr:row>
      <xdr:rowOff>0</xdr:rowOff>
    </xdr:to>
    <xdr:pic>
      <xdr:nvPicPr>
        <xdr:cNvPr id="6" name="Picture 5" descr="age2image751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647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292100</xdr:colOff>
      <xdr:row>5</xdr:row>
      <xdr:rowOff>0</xdr:rowOff>
    </xdr:to>
    <xdr:pic>
      <xdr:nvPicPr>
        <xdr:cNvPr id="8" name="Picture 7" descr="age2image7691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95500"/>
          <a:ext cx="292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266700</xdr:colOff>
      <xdr:row>5</xdr:row>
      <xdr:rowOff>0</xdr:rowOff>
    </xdr:from>
    <xdr:to>
      <xdr:col>3</xdr:col>
      <xdr:colOff>279400</xdr:colOff>
      <xdr:row>5</xdr:row>
      <xdr:rowOff>12700</xdr:rowOff>
    </xdr:to>
    <xdr:pic>
      <xdr:nvPicPr>
        <xdr:cNvPr id="11" name="Picture 10" descr="age2image7894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7700" y="2095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558800</xdr:colOff>
      <xdr:row>5</xdr:row>
      <xdr:rowOff>0</xdr:rowOff>
    </xdr:from>
    <xdr:to>
      <xdr:col>4</xdr:col>
      <xdr:colOff>0</xdr:colOff>
      <xdr:row>5</xdr:row>
      <xdr:rowOff>139700</xdr:rowOff>
    </xdr:to>
    <xdr:pic>
      <xdr:nvPicPr>
        <xdr:cNvPr id="13" name="Picture 12" descr="age2image7969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0" y="2095500"/>
          <a:ext cx="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12"/>
  <sheetViews>
    <sheetView workbookViewId="0">
      <selection activeCell="F40" sqref="F40"/>
    </sheetView>
  </sheetViews>
  <sheetFormatPr baseColWidth="10" defaultColWidth="8.83203125" defaultRowHeight="15" x14ac:dyDescent="0.2"/>
  <cols>
    <col min="1" max="1" width="15.83203125" customWidth="1"/>
    <col min="2" max="2" width="8" customWidth="1"/>
    <col min="3" max="3" width="7.5" customWidth="1"/>
    <col min="4" max="4" width="7.1640625" customWidth="1"/>
    <col min="5" max="5" width="5.5" customWidth="1"/>
    <col min="6" max="6" width="16" customWidth="1"/>
    <col min="10" max="10" width="5.5" customWidth="1"/>
    <col min="11" max="11" width="16" customWidth="1"/>
    <col min="12" max="14" width="9.1640625" customWidth="1"/>
    <col min="15" max="15" width="6.1640625" customWidth="1"/>
    <col min="16" max="16" width="15.83203125" customWidth="1"/>
    <col min="17" max="17" width="9.1640625" customWidth="1"/>
    <col min="18" max="19" width="9.5" customWidth="1"/>
    <col min="20" max="20" width="6.1640625" customWidth="1"/>
    <col min="21" max="21" width="15.83203125" customWidth="1"/>
    <col min="26" max="26" width="4.1640625" customWidth="1"/>
    <col min="27" max="27" width="15.33203125" customWidth="1"/>
    <col min="31" max="31" width="5.5" customWidth="1"/>
    <col min="32" max="32" width="15.5" customWidth="1"/>
    <col min="36" max="36" width="4.6640625" customWidth="1"/>
  </cols>
  <sheetData>
    <row r="1" spans="1:36" s="1" customFormat="1" x14ac:dyDescent="0.2">
      <c r="A1" s="1" t="s">
        <v>28</v>
      </c>
      <c r="B1" s="54" t="s">
        <v>0</v>
      </c>
      <c r="C1" s="54"/>
      <c r="D1" s="54"/>
      <c r="E1" s="54"/>
      <c r="F1" s="5" t="s">
        <v>28</v>
      </c>
      <c r="G1" s="54" t="s">
        <v>1</v>
      </c>
      <c r="H1" s="54"/>
      <c r="I1" s="54"/>
      <c r="J1" s="54"/>
      <c r="K1" s="5" t="s">
        <v>28</v>
      </c>
      <c r="L1" s="54" t="s">
        <v>18</v>
      </c>
      <c r="M1" s="54"/>
      <c r="N1" s="54"/>
      <c r="O1" s="54"/>
      <c r="P1" s="5" t="s">
        <v>28</v>
      </c>
      <c r="Q1" s="54" t="s">
        <v>19</v>
      </c>
      <c r="R1" s="54"/>
      <c r="S1" s="54"/>
      <c r="T1" s="54"/>
      <c r="U1" s="5" t="s">
        <v>28</v>
      </c>
      <c r="V1" s="54" t="s">
        <v>5</v>
      </c>
      <c r="W1" s="54"/>
      <c r="X1" s="54"/>
      <c r="Y1" s="54"/>
      <c r="AA1" s="5" t="s">
        <v>28</v>
      </c>
      <c r="AB1" s="54" t="s">
        <v>2</v>
      </c>
      <c r="AC1" s="54"/>
      <c r="AD1" s="54"/>
      <c r="AE1" s="54"/>
      <c r="AF1" s="5" t="s">
        <v>28</v>
      </c>
      <c r="AG1" s="54" t="s">
        <v>17</v>
      </c>
      <c r="AH1" s="54"/>
      <c r="AI1" s="54"/>
      <c r="AJ1" s="54"/>
    </row>
    <row r="2" spans="1:36" s="2" customFormat="1" x14ac:dyDescent="0.2">
      <c r="B2" s="3" t="s">
        <v>4</v>
      </c>
      <c r="C2" s="3" t="s">
        <v>4</v>
      </c>
      <c r="D2" s="3" t="s">
        <v>3</v>
      </c>
      <c r="E2" s="3" t="s">
        <v>20</v>
      </c>
      <c r="F2" s="6"/>
      <c r="G2" s="3" t="s">
        <v>4</v>
      </c>
      <c r="H2" s="3" t="s">
        <v>4</v>
      </c>
      <c r="I2" s="3" t="s">
        <v>3</v>
      </c>
      <c r="J2" s="3" t="s">
        <v>20</v>
      </c>
      <c r="K2" s="6"/>
      <c r="L2" s="3" t="s">
        <v>4</v>
      </c>
      <c r="M2" s="3" t="s">
        <v>4</v>
      </c>
      <c r="N2" s="3" t="s">
        <v>3</v>
      </c>
      <c r="O2" s="3" t="s">
        <v>20</v>
      </c>
      <c r="P2" s="6"/>
      <c r="Q2" s="3" t="s">
        <v>4</v>
      </c>
      <c r="R2" s="3" t="s">
        <v>4</v>
      </c>
      <c r="S2" s="3" t="s">
        <v>3</v>
      </c>
      <c r="T2" s="3" t="s">
        <v>20</v>
      </c>
      <c r="U2" s="6"/>
      <c r="V2" s="3" t="s">
        <v>4</v>
      </c>
      <c r="W2" s="3" t="s">
        <v>4</v>
      </c>
      <c r="X2" s="3" t="s">
        <v>3</v>
      </c>
      <c r="Y2" s="3" t="s">
        <v>20</v>
      </c>
      <c r="AA2" s="6"/>
      <c r="AB2" s="3" t="s">
        <v>4</v>
      </c>
      <c r="AC2" s="3" t="s">
        <v>4</v>
      </c>
      <c r="AD2" s="3" t="s">
        <v>3</v>
      </c>
      <c r="AE2" s="3" t="s">
        <v>20</v>
      </c>
      <c r="AF2" s="6"/>
      <c r="AG2" s="3" t="s">
        <v>4</v>
      </c>
      <c r="AH2" s="3" t="s">
        <v>4</v>
      </c>
      <c r="AI2" s="3" t="s">
        <v>3</v>
      </c>
      <c r="AJ2" s="3" t="s">
        <v>20</v>
      </c>
    </row>
    <row r="3" spans="1:36" s="2" customFormat="1" x14ac:dyDescent="0.2">
      <c r="B3" s="2" t="s">
        <v>6</v>
      </c>
      <c r="C3" s="2" t="s">
        <v>7</v>
      </c>
      <c r="D3" s="2" t="s">
        <v>8</v>
      </c>
      <c r="E3" s="2" t="s">
        <v>21</v>
      </c>
      <c r="F3" s="6"/>
      <c r="G3" s="2" t="s">
        <v>6</v>
      </c>
      <c r="H3" s="2" t="s">
        <v>7</v>
      </c>
      <c r="I3" s="2" t="s">
        <v>8</v>
      </c>
      <c r="J3" s="2" t="s">
        <v>21</v>
      </c>
      <c r="K3" s="6"/>
      <c r="L3" s="2" t="s">
        <v>6</v>
      </c>
      <c r="M3" s="2" t="s">
        <v>7</v>
      </c>
      <c r="N3" s="2" t="s">
        <v>8</v>
      </c>
      <c r="O3" s="2" t="s">
        <v>21</v>
      </c>
      <c r="P3" s="6"/>
      <c r="Q3" s="2" t="s">
        <v>6</v>
      </c>
      <c r="R3" s="2" t="s">
        <v>7</v>
      </c>
      <c r="S3" s="2" t="s">
        <v>8</v>
      </c>
      <c r="T3" s="2" t="s">
        <v>21</v>
      </c>
      <c r="U3" s="6"/>
      <c r="V3" s="2" t="s">
        <v>6</v>
      </c>
      <c r="W3" s="2" t="s">
        <v>7</v>
      </c>
      <c r="X3" s="2" t="s">
        <v>8</v>
      </c>
      <c r="Y3" s="2" t="s">
        <v>21</v>
      </c>
      <c r="AA3" s="6"/>
      <c r="AB3" s="2" t="s">
        <v>6</v>
      </c>
      <c r="AC3" s="2" t="s">
        <v>7</v>
      </c>
      <c r="AD3" s="2" t="s">
        <v>8</v>
      </c>
      <c r="AE3" s="2" t="s">
        <v>21</v>
      </c>
      <c r="AF3" s="6"/>
      <c r="AG3" s="2" t="s">
        <v>6</v>
      </c>
      <c r="AH3" s="2" t="s">
        <v>7</v>
      </c>
      <c r="AI3" s="2" t="s">
        <v>8</v>
      </c>
      <c r="AJ3" s="2" t="s">
        <v>21</v>
      </c>
    </row>
    <row r="4" spans="1:36" x14ac:dyDescent="0.2">
      <c r="A4" t="s">
        <v>26</v>
      </c>
      <c r="B4" s="2">
        <v>709</v>
      </c>
      <c r="C4" s="4">
        <f>B4/100</f>
        <v>7.09</v>
      </c>
      <c r="D4" s="2">
        <v>7.8</v>
      </c>
      <c r="E4" s="2">
        <v>2.8</v>
      </c>
      <c r="F4" s="6" t="s">
        <v>34</v>
      </c>
      <c r="G4" s="2">
        <v>708</v>
      </c>
      <c r="H4" s="4">
        <f>G4/100</f>
        <v>7.08</v>
      </c>
      <c r="I4" s="2">
        <v>7.7</v>
      </c>
      <c r="J4" s="2">
        <v>3.1</v>
      </c>
      <c r="K4" s="6" t="s">
        <v>41</v>
      </c>
      <c r="L4" s="2">
        <v>714</v>
      </c>
      <c r="M4" s="4">
        <f>L4/100</f>
        <v>7.14</v>
      </c>
      <c r="N4" s="2">
        <v>8.1</v>
      </c>
      <c r="O4" s="2">
        <v>2.8</v>
      </c>
      <c r="P4" s="6" t="s">
        <v>42</v>
      </c>
      <c r="Q4" s="2">
        <v>715</v>
      </c>
      <c r="R4" s="4">
        <f>Q4/100</f>
        <v>7.15</v>
      </c>
      <c r="S4" s="4">
        <v>8</v>
      </c>
      <c r="T4" s="8">
        <v>3.1</v>
      </c>
      <c r="U4" s="7" t="s">
        <v>49</v>
      </c>
      <c r="V4" s="2">
        <v>704</v>
      </c>
      <c r="W4" s="4">
        <f>V4/100</f>
        <v>7.04</v>
      </c>
      <c r="X4" s="4">
        <v>7</v>
      </c>
      <c r="Y4" s="4">
        <v>2</v>
      </c>
      <c r="AA4" s="6" t="s">
        <v>61</v>
      </c>
      <c r="AB4" s="2">
        <v>706</v>
      </c>
      <c r="AC4" s="4">
        <f>AB4/100</f>
        <v>7.06</v>
      </c>
      <c r="AD4" s="2">
        <v>7.2</v>
      </c>
      <c r="AE4" s="8">
        <v>3.2</v>
      </c>
      <c r="AF4" s="6" t="s">
        <v>68</v>
      </c>
      <c r="AG4" s="2">
        <v>714.7</v>
      </c>
      <c r="AH4" s="4">
        <f>AG4/100</f>
        <v>7.1470000000000002</v>
      </c>
      <c r="AI4" s="2">
        <v>7.8</v>
      </c>
      <c r="AJ4" s="8">
        <v>3.3</v>
      </c>
    </row>
    <row r="5" spans="1:36" x14ac:dyDescent="0.2">
      <c r="A5" t="s">
        <v>25</v>
      </c>
      <c r="B5" s="2">
        <v>910</v>
      </c>
      <c r="C5" s="4">
        <f t="shared" ref="C5:C9" si="0">B5/100</f>
        <v>9.1</v>
      </c>
      <c r="D5" s="2">
        <v>7.8</v>
      </c>
      <c r="E5" s="2">
        <v>5.5</v>
      </c>
      <c r="F5" s="6" t="s">
        <v>33</v>
      </c>
      <c r="G5" s="2">
        <v>901</v>
      </c>
      <c r="H5" s="4">
        <f t="shared" ref="H5:H9" si="1">G5/100</f>
        <v>9.01</v>
      </c>
      <c r="I5" s="2">
        <v>7.6</v>
      </c>
      <c r="J5" s="2">
        <v>5.5</v>
      </c>
      <c r="K5" s="6" t="s">
        <v>40</v>
      </c>
      <c r="L5" s="2">
        <v>913</v>
      </c>
      <c r="M5" s="4">
        <f t="shared" ref="M5:M10" si="2">L5/100</f>
        <v>9.1300000000000008</v>
      </c>
      <c r="N5" s="2">
        <v>7.2</v>
      </c>
      <c r="O5" s="2">
        <v>5.3</v>
      </c>
      <c r="P5" s="6" t="s">
        <v>48</v>
      </c>
      <c r="Q5" s="2">
        <v>919</v>
      </c>
      <c r="R5" s="4">
        <f t="shared" ref="R5:R10" si="3">Q5/100</f>
        <v>9.19</v>
      </c>
      <c r="S5" s="2">
        <v>7.5</v>
      </c>
      <c r="T5" s="8">
        <v>4.8</v>
      </c>
      <c r="U5" s="7" t="s">
        <v>55</v>
      </c>
      <c r="V5" s="2">
        <v>903</v>
      </c>
      <c r="W5" s="4">
        <f t="shared" ref="W5:W10" si="4">V5/100</f>
        <v>9.0299999999999994</v>
      </c>
      <c r="X5" s="2">
        <v>7.4</v>
      </c>
      <c r="Y5" s="2">
        <v>3.6</v>
      </c>
      <c r="AA5" s="6" t="s">
        <v>60</v>
      </c>
      <c r="AB5" s="2">
        <v>911</v>
      </c>
      <c r="AC5" s="4">
        <f t="shared" ref="AC5:AC9" si="5">AB5/100</f>
        <v>9.11</v>
      </c>
      <c r="AD5" s="2">
        <v>6.8</v>
      </c>
      <c r="AE5" s="8">
        <v>4.4000000000000004</v>
      </c>
      <c r="AF5" s="6" t="s">
        <v>67</v>
      </c>
      <c r="AG5" s="2">
        <v>919.5</v>
      </c>
      <c r="AH5" s="4">
        <f t="shared" ref="AH5:AH10" si="6">AG5/100</f>
        <v>9.1950000000000003</v>
      </c>
      <c r="AI5" s="2">
        <v>7.2</v>
      </c>
      <c r="AJ5" s="10">
        <v>5</v>
      </c>
    </row>
    <row r="6" spans="1:36" x14ac:dyDescent="0.2">
      <c r="A6" t="s">
        <v>24</v>
      </c>
      <c r="B6" s="2">
        <v>1108</v>
      </c>
      <c r="C6" s="4">
        <f t="shared" si="0"/>
        <v>11.08</v>
      </c>
      <c r="D6" s="4">
        <v>8</v>
      </c>
      <c r="E6" s="4">
        <v>10</v>
      </c>
      <c r="F6" s="6" t="s">
        <v>32</v>
      </c>
      <c r="G6" s="2">
        <v>1102</v>
      </c>
      <c r="H6" s="4">
        <f t="shared" si="1"/>
        <v>11.02</v>
      </c>
      <c r="I6" s="2">
        <v>7.5</v>
      </c>
      <c r="J6" s="2">
        <v>8.3000000000000007</v>
      </c>
      <c r="K6" s="6" t="s">
        <v>39</v>
      </c>
      <c r="L6" s="2">
        <v>1121</v>
      </c>
      <c r="M6" s="4">
        <f t="shared" si="2"/>
        <v>11.21</v>
      </c>
      <c r="N6" s="2">
        <v>7.6</v>
      </c>
      <c r="O6" s="2">
        <v>8.4</v>
      </c>
      <c r="P6" s="6" t="s">
        <v>47</v>
      </c>
      <c r="Q6" s="2">
        <v>1120</v>
      </c>
      <c r="R6" s="4">
        <f t="shared" si="3"/>
        <v>11.2</v>
      </c>
      <c r="S6" s="2">
        <v>7.2</v>
      </c>
      <c r="T6" s="8">
        <v>7.8</v>
      </c>
      <c r="U6" s="7" t="s">
        <v>54</v>
      </c>
      <c r="V6" s="2">
        <v>1104</v>
      </c>
      <c r="W6" s="4">
        <f t="shared" si="4"/>
        <v>11.04</v>
      </c>
      <c r="X6" s="2">
        <v>6.9</v>
      </c>
      <c r="Y6" s="2">
        <v>5.5</v>
      </c>
      <c r="AA6" s="6" t="s">
        <v>59</v>
      </c>
      <c r="AB6" s="2">
        <v>1102</v>
      </c>
      <c r="AC6" s="4">
        <f t="shared" si="5"/>
        <v>11.02</v>
      </c>
      <c r="AD6" s="2">
        <v>7.9</v>
      </c>
      <c r="AE6" s="8">
        <v>7.1</v>
      </c>
      <c r="AF6" s="6" t="s">
        <v>66</v>
      </c>
      <c r="AG6" s="2">
        <v>1107.4000000000001</v>
      </c>
      <c r="AH6" s="4">
        <f t="shared" si="6"/>
        <v>11.074000000000002</v>
      </c>
      <c r="AI6" s="2">
        <v>7.6</v>
      </c>
      <c r="AJ6" s="8">
        <v>8.6999999999999993</v>
      </c>
    </row>
    <row r="7" spans="1:36" x14ac:dyDescent="0.2">
      <c r="A7" t="s">
        <v>23</v>
      </c>
      <c r="B7" s="2">
        <v>1312</v>
      </c>
      <c r="C7" s="4">
        <f t="shared" si="0"/>
        <v>13.12</v>
      </c>
      <c r="D7" s="2">
        <v>16.2</v>
      </c>
      <c r="E7" s="4">
        <v>10</v>
      </c>
      <c r="F7" s="6" t="s">
        <v>31</v>
      </c>
      <c r="G7" s="2">
        <v>1304</v>
      </c>
      <c r="H7" s="4">
        <f t="shared" si="1"/>
        <v>13.04</v>
      </c>
      <c r="I7" s="2">
        <v>9.3000000000000007</v>
      </c>
      <c r="J7" s="2">
        <v>9.6999999999999993</v>
      </c>
      <c r="K7" s="6" t="s">
        <v>38</v>
      </c>
      <c r="L7" s="2">
        <v>1318</v>
      </c>
      <c r="M7" s="4">
        <f t="shared" si="2"/>
        <v>13.18</v>
      </c>
      <c r="N7" s="2">
        <v>10.199999999999999</v>
      </c>
      <c r="O7" s="2">
        <v>9.3000000000000007</v>
      </c>
      <c r="P7" s="6" t="s">
        <v>46</v>
      </c>
      <c r="Q7" s="2">
        <v>1315</v>
      </c>
      <c r="R7" s="4">
        <f t="shared" si="3"/>
        <v>13.15</v>
      </c>
      <c r="S7" s="2">
        <v>8.4</v>
      </c>
      <c r="T7" s="8">
        <v>10.1</v>
      </c>
      <c r="U7" s="7" t="s">
        <v>53</v>
      </c>
      <c r="V7" s="2">
        <v>1303</v>
      </c>
      <c r="W7" s="4">
        <f t="shared" si="4"/>
        <v>13.03</v>
      </c>
      <c r="X7" s="4">
        <v>7</v>
      </c>
      <c r="Y7" s="2">
        <v>7.2</v>
      </c>
      <c r="AA7" s="6" t="s">
        <v>58</v>
      </c>
      <c r="AB7" s="2">
        <v>1323</v>
      </c>
      <c r="AC7" s="4">
        <f t="shared" si="5"/>
        <v>13.23</v>
      </c>
      <c r="AD7" s="4">
        <v>9.3000000000000007</v>
      </c>
      <c r="AE7" s="8">
        <v>10.3</v>
      </c>
      <c r="AF7" s="6" t="s">
        <v>65</v>
      </c>
      <c r="AG7" s="2">
        <v>1301.0999999999999</v>
      </c>
      <c r="AH7" s="4">
        <f t="shared" si="6"/>
        <v>13.010999999999999</v>
      </c>
      <c r="AI7" s="2">
        <v>10.4</v>
      </c>
      <c r="AJ7" s="10">
        <v>10</v>
      </c>
    </row>
    <row r="8" spans="1:36" x14ac:dyDescent="0.2">
      <c r="A8" t="s">
        <v>22</v>
      </c>
      <c r="B8" s="2">
        <v>1411</v>
      </c>
      <c r="C8" s="4">
        <f t="shared" si="0"/>
        <v>14.11</v>
      </c>
      <c r="D8" s="2">
        <v>20.2</v>
      </c>
      <c r="E8" s="2">
        <v>9.8000000000000007</v>
      </c>
      <c r="F8" s="6" t="s">
        <v>30</v>
      </c>
      <c r="G8" s="2">
        <v>1502</v>
      </c>
      <c r="H8" s="4">
        <f t="shared" si="1"/>
        <v>15.02</v>
      </c>
      <c r="I8" s="2">
        <v>12.8</v>
      </c>
      <c r="J8" s="2">
        <v>9.8000000000000007</v>
      </c>
      <c r="K8" s="6" t="s">
        <v>37</v>
      </c>
      <c r="L8" s="2">
        <v>1535</v>
      </c>
      <c r="M8" s="4">
        <f t="shared" si="2"/>
        <v>15.35</v>
      </c>
      <c r="N8" s="2">
        <v>13.1</v>
      </c>
      <c r="O8" s="2">
        <v>10.1</v>
      </c>
      <c r="P8" s="6" t="s">
        <v>45</v>
      </c>
      <c r="Q8" s="2">
        <v>1515</v>
      </c>
      <c r="R8" s="4">
        <f t="shared" si="3"/>
        <v>15.15</v>
      </c>
      <c r="S8" s="2">
        <v>13.4</v>
      </c>
      <c r="T8" s="8">
        <v>9.6999999999999993</v>
      </c>
      <c r="U8" s="7" t="s">
        <v>52</v>
      </c>
      <c r="V8" s="2">
        <v>1507</v>
      </c>
      <c r="W8" s="4">
        <f t="shared" si="4"/>
        <v>15.07</v>
      </c>
      <c r="X8" s="2">
        <v>6.7</v>
      </c>
      <c r="Y8" s="8">
        <v>8.5</v>
      </c>
      <c r="AA8" s="6" t="s">
        <v>57</v>
      </c>
      <c r="AB8" s="2">
        <v>1534</v>
      </c>
      <c r="AC8" s="4">
        <f t="shared" si="5"/>
        <v>15.34</v>
      </c>
      <c r="AD8" s="4">
        <v>13.6</v>
      </c>
      <c r="AE8" s="8">
        <v>10</v>
      </c>
      <c r="AF8" s="6" t="s">
        <v>64</v>
      </c>
      <c r="AG8" s="2">
        <v>1495.5</v>
      </c>
      <c r="AH8" s="4">
        <f t="shared" si="6"/>
        <v>14.955</v>
      </c>
      <c r="AI8" s="2">
        <v>13.6</v>
      </c>
      <c r="AJ8" s="10">
        <v>10</v>
      </c>
    </row>
    <row r="9" spans="1:36" x14ac:dyDescent="0.2">
      <c r="A9" t="s">
        <v>27</v>
      </c>
      <c r="B9" s="2">
        <v>1513</v>
      </c>
      <c r="C9" s="4">
        <f t="shared" si="0"/>
        <v>15.13</v>
      </c>
      <c r="D9" s="2">
        <v>23.8</v>
      </c>
      <c r="E9" s="2">
        <v>9.1</v>
      </c>
      <c r="F9" s="6" t="s">
        <v>29</v>
      </c>
      <c r="G9" s="2">
        <v>1745</v>
      </c>
      <c r="H9" s="4">
        <f t="shared" si="1"/>
        <v>17.45</v>
      </c>
      <c r="I9" s="2">
        <v>15.9</v>
      </c>
      <c r="J9" s="2">
        <v>9.6999999999999993</v>
      </c>
      <c r="K9" s="6" t="s">
        <v>36</v>
      </c>
      <c r="L9" s="2">
        <v>1739</v>
      </c>
      <c r="M9" s="4">
        <f t="shared" si="2"/>
        <v>17.39</v>
      </c>
      <c r="N9" s="2">
        <v>16.100000000000001</v>
      </c>
      <c r="O9" s="2">
        <v>9.6</v>
      </c>
      <c r="P9" s="6" t="s">
        <v>44</v>
      </c>
      <c r="Q9" s="2">
        <v>1706</v>
      </c>
      <c r="R9" s="4">
        <f t="shared" si="3"/>
        <v>17.059999999999999</v>
      </c>
      <c r="S9" s="2">
        <v>16.600000000000001</v>
      </c>
      <c r="T9" s="8">
        <v>9.9</v>
      </c>
      <c r="U9" s="7" t="s">
        <v>51</v>
      </c>
      <c r="V9" s="2">
        <v>1711</v>
      </c>
      <c r="W9" s="4">
        <f t="shared" si="4"/>
        <v>17.11</v>
      </c>
      <c r="X9" s="2">
        <v>7.7</v>
      </c>
      <c r="Y9" s="8">
        <v>9.5</v>
      </c>
      <c r="AA9" s="6" t="s">
        <v>56</v>
      </c>
      <c r="AB9" s="2">
        <v>1734</v>
      </c>
      <c r="AC9" s="4">
        <f t="shared" si="5"/>
        <v>17.34</v>
      </c>
      <c r="AD9" s="9">
        <v>18</v>
      </c>
      <c r="AE9" s="8">
        <v>10</v>
      </c>
      <c r="AF9" s="6" t="s">
        <v>63</v>
      </c>
      <c r="AG9" s="2">
        <v>1704.8</v>
      </c>
      <c r="AH9" s="4">
        <f t="shared" si="6"/>
        <v>17.047999999999998</v>
      </c>
      <c r="AI9" s="2">
        <v>16.8</v>
      </c>
      <c r="AJ9" s="8">
        <v>9.8000000000000007</v>
      </c>
    </row>
    <row r="10" spans="1:36" x14ac:dyDescent="0.2">
      <c r="B10" s="2"/>
      <c r="C10" s="4"/>
      <c r="D10" s="4"/>
      <c r="E10" s="2"/>
      <c r="F10" s="2"/>
      <c r="G10" s="2"/>
      <c r="H10" s="2"/>
      <c r="I10" s="2"/>
      <c r="J10" s="2"/>
      <c r="K10" s="6" t="s">
        <v>35</v>
      </c>
      <c r="L10" s="2">
        <v>1911</v>
      </c>
      <c r="M10" s="4">
        <f t="shared" si="2"/>
        <v>19.11</v>
      </c>
      <c r="N10" s="4">
        <v>18</v>
      </c>
      <c r="O10" s="2">
        <v>10.199999999999999</v>
      </c>
      <c r="P10" s="6" t="s">
        <v>43</v>
      </c>
      <c r="Q10" s="2">
        <v>1907</v>
      </c>
      <c r="R10" s="4">
        <f t="shared" si="3"/>
        <v>19.07</v>
      </c>
      <c r="S10" s="2">
        <v>18.600000000000001</v>
      </c>
      <c r="T10" s="8">
        <v>10.5</v>
      </c>
      <c r="U10" s="7" t="s">
        <v>50</v>
      </c>
      <c r="V10" s="2">
        <v>1892</v>
      </c>
      <c r="W10" s="4">
        <f t="shared" si="4"/>
        <v>18.920000000000002</v>
      </c>
      <c r="X10" s="2">
        <v>11.2</v>
      </c>
      <c r="Y10" s="8">
        <v>8.6</v>
      </c>
      <c r="AA10" s="2"/>
      <c r="AB10" s="2"/>
      <c r="AC10" s="2"/>
      <c r="AD10" s="2"/>
      <c r="AE10" s="2"/>
      <c r="AF10" s="6" t="s">
        <v>62</v>
      </c>
      <c r="AG10" s="2">
        <v>1911</v>
      </c>
      <c r="AH10" s="4">
        <f t="shared" si="6"/>
        <v>19.11</v>
      </c>
      <c r="AI10" s="2">
        <v>19.399999999999999</v>
      </c>
      <c r="AJ10" s="8">
        <v>9.8000000000000007</v>
      </c>
    </row>
    <row r="11" spans="1:36" x14ac:dyDescent="0.2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36" x14ac:dyDescent="0.2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</sheetData>
  <mergeCells count="7">
    <mergeCell ref="V1:Y1"/>
    <mergeCell ref="AG1:AJ1"/>
    <mergeCell ref="B1:E1"/>
    <mergeCell ref="G1:J1"/>
    <mergeCell ref="AB1:AE1"/>
    <mergeCell ref="L1:O1"/>
    <mergeCell ref="Q1:T1"/>
  </mergeCells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workbookViewId="0">
      <selection activeCell="I28" sqref="I28"/>
    </sheetView>
  </sheetViews>
  <sheetFormatPr baseColWidth="10" defaultColWidth="8.83203125" defaultRowHeight="15" x14ac:dyDescent="0.2"/>
  <cols>
    <col min="1" max="1" width="16.1640625" customWidth="1"/>
    <col min="5" max="5" width="6.5" customWidth="1"/>
    <col min="6" max="6" width="15.83203125" customWidth="1"/>
    <col min="10" max="10" width="5.1640625" customWidth="1"/>
    <col min="11" max="11" width="16" customWidth="1"/>
    <col min="15" max="15" width="5.1640625" customWidth="1"/>
    <col min="16" max="16" width="16.33203125" customWidth="1"/>
    <col min="20" max="20" width="5.6640625" customWidth="1"/>
    <col min="21" max="21" width="3.83203125" customWidth="1"/>
  </cols>
  <sheetData>
    <row r="1" spans="1:21" s="1" customFormat="1" x14ac:dyDescent="0.2">
      <c r="A1" s="1" t="s">
        <v>28</v>
      </c>
      <c r="B1" s="54" t="s">
        <v>11</v>
      </c>
      <c r="C1" s="54"/>
      <c r="D1" s="54"/>
      <c r="E1" s="54"/>
      <c r="F1" s="5" t="s">
        <v>28</v>
      </c>
      <c r="G1" s="54" t="s">
        <v>12</v>
      </c>
      <c r="H1" s="54"/>
      <c r="I1" s="54"/>
      <c r="J1" s="54"/>
      <c r="K1" s="5" t="s">
        <v>28</v>
      </c>
      <c r="L1" s="54" t="s">
        <v>71</v>
      </c>
      <c r="M1" s="54"/>
      <c r="N1" s="54"/>
      <c r="O1" s="54"/>
      <c r="P1" s="5" t="s">
        <v>28</v>
      </c>
      <c r="Q1" s="54" t="s">
        <v>13</v>
      </c>
      <c r="R1" s="54"/>
      <c r="S1" s="54"/>
      <c r="T1" s="54"/>
    </row>
    <row r="2" spans="1:21" s="2" customFormat="1" x14ac:dyDescent="0.2">
      <c r="B2" s="3" t="s">
        <v>4</v>
      </c>
      <c r="C2" s="3" t="s">
        <v>4</v>
      </c>
      <c r="D2" s="3" t="s">
        <v>9</v>
      </c>
      <c r="E2" s="3" t="s">
        <v>20</v>
      </c>
      <c r="F2" s="6"/>
      <c r="G2" s="3" t="s">
        <v>4</v>
      </c>
      <c r="H2" s="3" t="s">
        <v>4</v>
      </c>
      <c r="I2" s="3" t="s">
        <v>9</v>
      </c>
      <c r="J2" s="3" t="s">
        <v>20</v>
      </c>
      <c r="K2" s="6"/>
      <c r="L2" s="3" t="s">
        <v>4</v>
      </c>
      <c r="M2" s="3" t="s">
        <v>4</v>
      </c>
      <c r="N2" s="3" t="s">
        <v>9</v>
      </c>
      <c r="O2" s="3" t="s">
        <v>20</v>
      </c>
      <c r="P2" s="6"/>
      <c r="Q2" s="3" t="s">
        <v>4</v>
      </c>
      <c r="R2" s="3" t="s">
        <v>4</v>
      </c>
      <c r="S2" s="3" t="s">
        <v>9</v>
      </c>
      <c r="T2" s="3" t="s">
        <v>20</v>
      </c>
    </row>
    <row r="3" spans="1:21" s="2" customFormat="1" x14ac:dyDescent="0.2">
      <c r="B3" s="2" t="s">
        <v>6</v>
      </c>
      <c r="C3" s="2" t="s">
        <v>7</v>
      </c>
      <c r="D3" s="2" t="s">
        <v>10</v>
      </c>
      <c r="E3" s="2" t="s">
        <v>21</v>
      </c>
      <c r="F3" s="6"/>
      <c r="G3" s="2" t="s">
        <v>6</v>
      </c>
      <c r="H3" s="2" t="s">
        <v>7</v>
      </c>
      <c r="I3" s="2" t="s">
        <v>10</v>
      </c>
      <c r="J3" s="2" t="s">
        <v>21</v>
      </c>
      <c r="K3" s="6"/>
      <c r="L3" s="2" t="s">
        <v>6</v>
      </c>
      <c r="M3" s="2" t="s">
        <v>7</v>
      </c>
      <c r="N3" s="2" t="s">
        <v>10</v>
      </c>
      <c r="O3" s="2" t="s">
        <v>21</v>
      </c>
      <c r="P3" s="6"/>
      <c r="Q3" s="2" t="s">
        <v>6</v>
      </c>
      <c r="R3" s="2" t="s">
        <v>7</v>
      </c>
      <c r="S3" s="2" t="s">
        <v>10</v>
      </c>
      <c r="T3" s="2" t="s">
        <v>21</v>
      </c>
    </row>
    <row r="4" spans="1:21" x14ac:dyDescent="0.2">
      <c r="A4" t="s">
        <v>69</v>
      </c>
      <c r="B4" s="2">
        <v>1595</v>
      </c>
      <c r="C4" s="4">
        <f>B4/100</f>
        <v>15.95</v>
      </c>
      <c r="D4" s="2">
        <v>35</v>
      </c>
      <c r="E4" s="14">
        <v>10</v>
      </c>
      <c r="F4" s="11" t="s">
        <v>73</v>
      </c>
      <c r="G4" s="2">
        <v>1913</v>
      </c>
      <c r="H4" s="4">
        <f>G4/100</f>
        <v>19.13</v>
      </c>
      <c r="I4" s="2">
        <v>35</v>
      </c>
      <c r="J4" s="16">
        <v>7.4003787040710449</v>
      </c>
      <c r="K4" s="11" t="s">
        <v>77</v>
      </c>
      <c r="L4" s="2">
        <v>1914</v>
      </c>
      <c r="M4" s="4">
        <f>L4/100</f>
        <v>19.14</v>
      </c>
      <c r="N4" s="2">
        <v>35</v>
      </c>
      <c r="O4" s="15">
        <v>8.3867549896240234</v>
      </c>
      <c r="P4" s="11" t="s">
        <v>81</v>
      </c>
      <c r="Q4" s="2">
        <v>1911</v>
      </c>
      <c r="R4" s="4">
        <f>Q4/100</f>
        <v>19.11</v>
      </c>
      <c r="S4" s="2">
        <v>35</v>
      </c>
      <c r="T4" s="17">
        <v>7.8134393692016602</v>
      </c>
      <c r="U4" s="2"/>
    </row>
    <row r="5" spans="1:21" x14ac:dyDescent="0.2">
      <c r="A5" s="12" t="s">
        <v>22</v>
      </c>
      <c r="B5" s="2">
        <v>1411</v>
      </c>
      <c r="C5" s="4">
        <f t="shared" ref="C5:C6" si="0">B5/100</f>
        <v>14.11</v>
      </c>
      <c r="D5" s="2">
        <v>50</v>
      </c>
      <c r="E5" s="13">
        <v>9.8000000000000007</v>
      </c>
      <c r="F5" s="11" t="s">
        <v>74</v>
      </c>
      <c r="G5" s="2">
        <v>1878</v>
      </c>
      <c r="H5" s="4">
        <f t="shared" ref="H5:H7" si="1">G5/100</f>
        <v>18.78</v>
      </c>
      <c r="I5" s="2">
        <v>50</v>
      </c>
      <c r="J5" s="16">
        <v>7.0840029716491699</v>
      </c>
      <c r="K5" s="11" t="s">
        <v>78</v>
      </c>
      <c r="L5" s="2">
        <v>1910</v>
      </c>
      <c r="M5" s="4">
        <f t="shared" ref="M5:M7" si="2">L5/100</f>
        <v>19.100000000000001</v>
      </c>
      <c r="N5" s="2">
        <v>50</v>
      </c>
      <c r="O5" s="15">
        <v>8.4876384735107422</v>
      </c>
      <c r="P5" s="11" t="s">
        <v>82</v>
      </c>
      <c r="Q5" s="2">
        <v>1894</v>
      </c>
      <c r="R5" s="4">
        <f t="shared" ref="R5:R7" si="3">Q5/100</f>
        <v>18.940000000000001</v>
      </c>
      <c r="S5" s="2">
        <v>50</v>
      </c>
      <c r="T5" s="17">
        <v>8.238886833190918</v>
      </c>
      <c r="U5" s="2"/>
    </row>
    <row r="6" spans="1:21" x14ac:dyDescent="0.2">
      <c r="A6" s="12" t="s">
        <v>70</v>
      </c>
      <c r="B6" s="2">
        <v>1248</v>
      </c>
      <c r="C6" s="4">
        <f t="shared" si="0"/>
        <v>12.48</v>
      </c>
      <c r="D6" s="2">
        <v>75</v>
      </c>
      <c r="E6" s="13">
        <v>8.8000000000000007</v>
      </c>
      <c r="F6" s="11" t="s">
        <v>75</v>
      </c>
      <c r="G6" s="2">
        <v>1712</v>
      </c>
      <c r="H6" s="4">
        <f t="shared" si="1"/>
        <v>17.12</v>
      </c>
      <c r="I6" s="2">
        <v>75</v>
      </c>
      <c r="J6" s="16">
        <v>8.1864604949951172</v>
      </c>
      <c r="K6" s="11" t="s">
        <v>79</v>
      </c>
      <c r="L6" s="2">
        <v>1854</v>
      </c>
      <c r="M6" s="4">
        <f t="shared" si="2"/>
        <v>18.54</v>
      </c>
      <c r="N6" s="2">
        <v>75</v>
      </c>
      <c r="O6" s="15">
        <v>8.1708879470825195</v>
      </c>
      <c r="P6" s="11" t="s">
        <v>83</v>
      </c>
      <c r="Q6" s="2">
        <v>1747</v>
      </c>
      <c r="R6" s="4">
        <f t="shared" si="3"/>
        <v>17.47</v>
      </c>
      <c r="S6" s="2">
        <v>75</v>
      </c>
      <c r="T6" s="17">
        <v>8.2597808837890625</v>
      </c>
      <c r="U6" s="2"/>
    </row>
    <row r="7" spans="1:21" x14ac:dyDescent="0.2">
      <c r="B7" s="2"/>
      <c r="C7" s="2"/>
      <c r="D7" s="2"/>
      <c r="E7" s="2"/>
      <c r="F7" s="11" t="s">
        <v>76</v>
      </c>
      <c r="G7" s="2">
        <v>1579</v>
      </c>
      <c r="H7" s="4">
        <f t="shared" si="1"/>
        <v>15.79</v>
      </c>
      <c r="I7" s="2">
        <v>90</v>
      </c>
      <c r="J7" s="16">
        <v>7.8563170433044434</v>
      </c>
      <c r="K7" s="11" t="s">
        <v>80</v>
      </c>
      <c r="L7" s="2">
        <v>1748</v>
      </c>
      <c r="M7" s="4">
        <f t="shared" si="2"/>
        <v>17.48</v>
      </c>
      <c r="N7" s="2">
        <v>90</v>
      </c>
      <c r="O7" s="15">
        <v>8.4999818801879883</v>
      </c>
      <c r="P7" s="11" t="s">
        <v>84</v>
      </c>
      <c r="Q7" s="2">
        <v>1616</v>
      </c>
      <c r="R7" s="4">
        <f t="shared" si="3"/>
        <v>16.16</v>
      </c>
      <c r="S7" s="2">
        <v>90</v>
      </c>
      <c r="T7" s="17">
        <v>8.2698602676391602</v>
      </c>
      <c r="U7" s="2"/>
    </row>
    <row r="8" spans="1:21" x14ac:dyDescent="0.2">
      <c r="B8" s="2"/>
      <c r="C8" s="2"/>
      <c r="D8" s="2"/>
      <c r="E8" s="2"/>
      <c r="G8" s="2"/>
      <c r="H8" s="2"/>
      <c r="I8" s="2"/>
      <c r="J8" s="2"/>
      <c r="L8" s="2"/>
      <c r="M8" s="2"/>
      <c r="N8" s="2"/>
      <c r="O8" s="2"/>
      <c r="Q8" s="2"/>
      <c r="R8" s="2"/>
      <c r="S8" s="2"/>
      <c r="T8" s="2"/>
      <c r="U8" s="2"/>
    </row>
    <row r="10" spans="1:21" s="1" customFormat="1" x14ac:dyDescent="0.2">
      <c r="A10" s="1" t="s">
        <v>28</v>
      </c>
      <c r="B10" s="54" t="s">
        <v>14</v>
      </c>
      <c r="C10" s="54"/>
      <c r="D10" s="54"/>
      <c r="E10" s="54"/>
      <c r="F10" s="5" t="s">
        <v>28</v>
      </c>
      <c r="G10" s="54" t="s">
        <v>15</v>
      </c>
      <c r="H10" s="54"/>
      <c r="I10" s="54"/>
      <c r="J10" s="54"/>
      <c r="K10" s="5" t="s">
        <v>28</v>
      </c>
      <c r="L10" s="54" t="s">
        <v>72</v>
      </c>
      <c r="M10" s="54"/>
      <c r="N10" s="54"/>
      <c r="O10" s="54"/>
      <c r="P10" s="5" t="s">
        <v>28</v>
      </c>
      <c r="Q10" s="54" t="s">
        <v>16</v>
      </c>
      <c r="R10" s="54"/>
      <c r="S10" s="54"/>
      <c r="T10" s="54"/>
    </row>
    <row r="11" spans="1:21" s="2" customFormat="1" x14ac:dyDescent="0.2">
      <c r="B11" s="3" t="s">
        <v>4</v>
      </c>
      <c r="C11" s="3" t="s">
        <v>4</v>
      </c>
      <c r="D11" s="3" t="s">
        <v>9</v>
      </c>
      <c r="E11" s="3" t="s">
        <v>20</v>
      </c>
      <c r="F11" s="6"/>
      <c r="G11" s="3" t="s">
        <v>4</v>
      </c>
      <c r="H11" s="3" t="s">
        <v>4</v>
      </c>
      <c r="I11" s="3" t="s">
        <v>9</v>
      </c>
      <c r="J11" s="3" t="s">
        <v>20</v>
      </c>
      <c r="K11" s="6"/>
      <c r="L11" s="3" t="s">
        <v>4</v>
      </c>
      <c r="M11" s="3" t="s">
        <v>4</v>
      </c>
      <c r="N11" s="3" t="s">
        <v>9</v>
      </c>
      <c r="O11" s="3" t="s">
        <v>20</v>
      </c>
      <c r="P11" s="6"/>
      <c r="Q11" s="3" t="s">
        <v>4</v>
      </c>
      <c r="R11" s="3" t="s">
        <v>4</v>
      </c>
      <c r="S11" s="3" t="s">
        <v>9</v>
      </c>
      <c r="T11" s="3" t="s">
        <v>20</v>
      </c>
    </row>
    <row r="12" spans="1:21" s="2" customFormat="1" x14ac:dyDescent="0.2">
      <c r="B12" s="2" t="s">
        <v>6</v>
      </c>
      <c r="C12" s="2" t="s">
        <v>7</v>
      </c>
      <c r="D12" s="2" t="s">
        <v>10</v>
      </c>
      <c r="E12" s="2" t="s">
        <v>21</v>
      </c>
      <c r="F12" s="6"/>
      <c r="G12" s="2" t="s">
        <v>6</v>
      </c>
      <c r="H12" s="2" t="s">
        <v>7</v>
      </c>
      <c r="I12" s="2" t="s">
        <v>10</v>
      </c>
      <c r="J12" s="2" t="s">
        <v>21</v>
      </c>
      <c r="K12" s="6"/>
      <c r="L12" s="2" t="s">
        <v>6</v>
      </c>
      <c r="M12" s="2" t="s">
        <v>7</v>
      </c>
      <c r="N12" s="2" t="s">
        <v>10</v>
      </c>
      <c r="O12" s="2" t="s">
        <v>21</v>
      </c>
      <c r="P12" s="6"/>
      <c r="Q12" s="2" t="s">
        <v>6</v>
      </c>
      <c r="R12" s="2" t="s">
        <v>7</v>
      </c>
      <c r="S12" s="2" t="s">
        <v>10</v>
      </c>
      <c r="T12" s="2" t="s">
        <v>21</v>
      </c>
    </row>
    <row r="13" spans="1:21" x14ac:dyDescent="0.2">
      <c r="A13" s="19" t="s">
        <v>85</v>
      </c>
      <c r="B13" s="2">
        <v>1389</v>
      </c>
      <c r="C13" s="4">
        <f>B13/100</f>
        <v>13.89</v>
      </c>
      <c r="D13" s="2">
        <v>35</v>
      </c>
      <c r="E13" s="20">
        <v>8.5</v>
      </c>
      <c r="F13" s="6"/>
      <c r="G13" s="2"/>
      <c r="H13" s="2"/>
      <c r="I13" s="2"/>
      <c r="K13" s="6"/>
      <c r="L13" s="2"/>
      <c r="M13" s="2"/>
      <c r="N13" s="2"/>
      <c r="P13" s="6"/>
      <c r="Q13" s="2"/>
      <c r="R13" s="2"/>
      <c r="S13" s="2"/>
      <c r="U13" s="2"/>
    </row>
    <row r="14" spans="1:21" x14ac:dyDescent="0.2">
      <c r="A14" s="19" t="s">
        <v>86</v>
      </c>
      <c r="B14" s="2">
        <v>1270</v>
      </c>
      <c r="C14" s="4">
        <f t="shared" ref="C14:C15" si="4">B14/100</f>
        <v>12.7</v>
      </c>
      <c r="D14" s="2">
        <v>50</v>
      </c>
      <c r="E14" s="20">
        <v>9.4</v>
      </c>
      <c r="F14" s="11" t="s">
        <v>88</v>
      </c>
      <c r="G14" s="2">
        <v>1727</v>
      </c>
      <c r="H14" s="4">
        <f>G14/100</f>
        <v>17.27</v>
      </c>
      <c r="I14" s="2">
        <v>50</v>
      </c>
      <c r="J14" s="21">
        <v>7.2</v>
      </c>
      <c r="K14" s="11" t="s">
        <v>91</v>
      </c>
      <c r="L14" s="2">
        <v>1666</v>
      </c>
      <c r="M14" s="4">
        <f>L14/100</f>
        <v>16.66</v>
      </c>
      <c r="N14" s="2">
        <v>50</v>
      </c>
      <c r="O14" s="24">
        <v>8.6</v>
      </c>
      <c r="P14" s="11" t="s">
        <v>94</v>
      </c>
      <c r="Q14" s="2">
        <v>1648</v>
      </c>
      <c r="R14" s="4">
        <f>Q14/100</f>
        <v>16.48</v>
      </c>
      <c r="S14" s="2">
        <v>50</v>
      </c>
      <c r="T14" s="23">
        <v>8.1999999999999993</v>
      </c>
      <c r="U14" s="2"/>
    </row>
    <row r="15" spans="1:21" x14ac:dyDescent="0.2">
      <c r="A15" s="19" t="s">
        <v>87</v>
      </c>
      <c r="B15" s="2">
        <v>1140</v>
      </c>
      <c r="C15" s="4">
        <f t="shared" si="4"/>
        <v>11.4</v>
      </c>
      <c r="D15" s="2">
        <v>75</v>
      </c>
      <c r="E15" s="20">
        <v>5.3</v>
      </c>
      <c r="F15" s="11" t="s">
        <v>89</v>
      </c>
      <c r="G15" s="2">
        <v>1443</v>
      </c>
      <c r="H15" s="4">
        <f t="shared" ref="H15:H16" si="5">G15/100</f>
        <v>14.43</v>
      </c>
      <c r="I15" s="2">
        <v>75</v>
      </c>
      <c r="J15" s="21">
        <v>8.6</v>
      </c>
      <c r="K15" s="11" t="s">
        <v>92</v>
      </c>
      <c r="L15" s="2">
        <v>1449</v>
      </c>
      <c r="M15" s="4">
        <f t="shared" ref="M15:M16" si="6">L15/100</f>
        <v>14.49</v>
      </c>
      <c r="N15" s="2">
        <v>75</v>
      </c>
      <c r="O15" s="24">
        <v>8.6999999999999993</v>
      </c>
      <c r="P15" s="11" t="s">
        <v>95</v>
      </c>
      <c r="Q15" s="2">
        <v>1407</v>
      </c>
      <c r="R15" s="4">
        <f t="shared" ref="R15:R16" si="7">Q15/100</f>
        <v>14.07</v>
      </c>
      <c r="S15" s="2">
        <v>75</v>
      </c>
      <c r="T15" s="23">
        <v>7.9</v>
      </c>
      <c r="U15" s="2"/>
    </row>
    <row r="16" spans="1:21" x14ac:dyDescent="0.2">
      <c r="B16" s="2"/>
      <c r="C16" s="2"/>
      <c r="D16" s="2"/>
      <c r="E16" s="2"/>
      <c r="F16" s="11" t="s">
        <v>90</v>
      </c>
      <c r="G16" s="2">
        <v>1400</v>
      </c>
      <c r="H16" s="4">
        <f t="shared" si="5"/>
        <v>14</v>
      </c>
      <c r="I16" s="2">
        <v>90</v>
      </c>
      <c r="J16" s="22">
        <v>8.4</v>
      </c>
      <c r="K16" s="11" t="s">
        <v>93</v>
      </c>
      <c r="L16" s="2">
        <v>1298</v>
      </c>
      <c r="M16" s="4">
        <f t="shared" si="6"/>
        <v>12.98</v>
      </c>
      <c r="N16" s="2">
        <v>90</v>
      </c>
      <c r="O16" s="25">
        <v>7.8</v>
      </c>
      <c r="P16" s="11" t="s">
        <v>96</v>
      </c>
      <c r="Q16" s="2">
        <v>1317</v>
      </c>
      <c r="R16" s="4">
        <f t="shared" si="7"/>
        <v>13.17</v>
      </c>
      <c r="S16" s="2">
        <v>90</v>
      </c>
      <c r="T16" s="24">
        <v>8.3000000000000007</v>
      </c>
      <c r="U16" s="2"/>
    </row>
    <row r="17" spans="2:21" x14ac:dyDescent="0.2">
      <c r="B17" s="2"/>
      <c r="C17" s="2"/>
      <c r="D17" s="2"/>
      <c r="E17" s="2"/>
      <c r="F17" s="2"/>
      <c r="G17" s="2"/>
      <c r="H17" s="2"/>
      <c r="I17" s="2"/>
      <c r="J17" s="21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"/>
    </row>
    <row r="24" spans="2:21" x14ac:dyDescent="0.2">
      <c r="P24" s="18"/>
    </row>
  </sheetData>
  <mergeCells count="8">
    <mergeCell ref="B10:E10"/>
    <mergeCell ref="G10:J10"/>
    <mergeCell ref="L10:O10"/>
    <mergeCell ref="Q10:T10"/>
    <mergeCell ref="B1:E1"/>
    <mergeCell ref="G1:J1"/>
    <mergeCell ref="L1:O1"/>
    <mergeCell ref="Q1:T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94"/>
  <sheetViews>
    <sheetView tabSelected="1" zoomScale="97" workbookViewId="0">
      <selection activeCell="K1" sqref="K1"/>
    </sheetView>
  </sheetViews>
  <sheetFormatPr baseColWidth="10" defaultColWidth="8.83203125" defaultRowHeight="15" x14ac:dyDescent="0.2"/>
  <cols>
    <col min="1" max="1" width="21.33203125" style="12" bestFit="1" customWidth="1"/>
    <col min="2" max="2" width="14.6640625" style="12" bestFit="1" customWidth="1"/>
    <col min="3" max="3" width="14.5" style="12" bestFit="1" customWidth="1"/>
    <col min="4" max="4" width="17.1640625" style="12" bestFit="1" customWidth="1"/>
    <col min="5" max="5" width="8.83203125" style="12" bestFit="1" customWidth="1"/>
    <col min="6" max="6" width="6.5" style="12" bestFit="1" customWidth="1"/>
    <col min="7" max="7" width="11.1640625" style="12" bestFit="1" customWidth="1"/>
    <col min="8" max="8" width="20" style="12" bestFit="1" customWidth="1"/>
    <col min="9" max="9" width="9.33203125" style="12" bestFit="1" customWidth="1"/>
    <col min="10" max="10" width="7.83203125" style="12" bestFit="1" customWidth="1"/>
    <col min="11" max="11" width="5.83203125" style="12" bestFit="1" customWidth="1"/>
    <col min="12" max="12" width="16.5" style="12" bestFit="1" customWidth="1"/>
    <col min="13" max="15" width="9.1640625" style="12" customWidth="1"/>
    <col min="16" max="16" width="6.1640625" style="12" customWidth="1"/>
    <col min="17" max="17" width="15.83203125" style="12" customWidth="1"/>
    <col min="18" max="18" width="9.1640625" style="12" customWidth="1"/>
    <col min="19" max="20" width="9.5" style="12" customWidth="1"/>
    <col min="21" max="21" width="6.1640625" style="12" customWidth="1"/>
    <col min="22" max="22" width="15.83203125" style="12" customWidth="1"/>
    <col min="23" max="26" width="8.83203125" style="12"/>
    <col min="27" max="27" width="4.1640625" style="12" customWidth="1"/>
    <col min="28" max="28" width="15.33203125" style="12" customWidth="1"/>
    <col min="29" max="31" width="8.83203125" style="12"/>
    <col min="32" max="32" width="5.5" style="12" customWidth="1"/>
    <col min="33" max="33" width="15.5" style="12" customWidth="1"/>
    <col min="34" max="36" width="8.83203125" style="12"/>
    <col min="37" max="37" width="4.6640625" style="12" customWidth="1"/>
    <col min="38" max="16384" width="8.83203125" style="12"/>
  </cols>
  <sheetData>
    <row r="1" spans="1:12" s="48" customFormat="1" ht="21" x14ac:dyDescent="0.2">
      <c r="A1" s="48" t="s">
        <v>28</v>
      </c>
      <c r="B1" s="48" t="s">
        <v>111</v>
      </c>
      <c r="C1" s="48" t="s">
        <v>112</v>
      </c>
      <c r="D1" s="48" t="s">
        <v>113</v>
      </c>
      <c r="E1" s="49" t="s">
        <v>115</v>
      </c>
      <c r="F1" s="48" t="s">
        <v>114</v>
      </c>
      <c r="G1" s="48" t="s">
        <v>97</v>
      </c>
      <c r="H1" s="48" t="s">
        <v>117</v>
      </c>
      <c r="I1" s="36" t="s">
        <v>116</v>
      </c>
      <c r="J1" s="52" t="s">
        <v>119</v>
      </c>
      <c r="K1" s="52" t="s">
        <v>120</v>
      </c>
      <c r="L1" s="52" t="s">
        <v>118</v>
      </c>
    </row>
    <row r="2" spans="1:12" ht="16" x14ac:dyDescent="0.2">
      <c r="A2" s="38" t="s">
        <v>26</v>
      </c>
      <c r="B2" s="38">
        <v>709</v>
      </c>
      <c r="C2" s="39">
        <f>B2/100</f>
        <v>7.09</v>
      </c>
      <c r="D2" s="38">
        <v>7.8</v>
      </c>
      <c r="E2" s="38">
        <v>50</v>
      </c>
      <c r="F2" s="38">
        <v>2.8</v>
      </c>
      <c r="G2" s="38" t="s">
        <v>99</v>
      </c>
      <c r="H2" s="38" t="s">
        <v>0</v>
      </c>
      <c r="I2" s="40">
        <v>1</v>
      </c>
      <c r="J2" s="41">
        <v>100</v>
      </c>
      <c r="K2" s="41">
        <v>0</v>
      </c>
      <c r="L2" s="41">
        <v>303</v>
      </c>
    </row>
    <row r="3" spans="1:12" ht="16" x14ac:dyDescent="0.2">
      <c r="A3" s="38" t="s">
        <v>25</v>
      </c>
      <c r="B3" s="38">
        <v>910</v>
      </c>
      <c r="C3" s="39">
        <f t="shared" ref="C3:C7" si="0">B3/100</f>
        <v>9.1</v>
      </c>
      <c r="D3" s="38">
        <v>7.8</v>
      </c>
      <c r="E3" s="38">
        <v>50</v>
      </c>
      <c r="F3" s="38">
        <v>5.5</v>
      </c>
      <c r="G3" s="38" t="s">
        <v>99</v>
      </c>
      <c r="H3" s="38" t="s">
        <v>0</v>
      </c>
      <c r="I3" s="40">
        <v>1</v>
      </c>
      <c r="J3" s="41">
        <v>100</v>
      </c>
      <c r="K3" s="41">
        <v>0</v>
      </c>
      <c r="L3" s="41">
        <v>303</v>
      </c>
    </row>
    <row r="4" spans="1:12" ht="16" x14ac:dyDescent="0.2">
      <c r="A4" s="38" t="s">
        <v>24</v>
      </c>
      <c r="B4" s="38">
        <v>1108</v>
      </c>
      <c r="C4" s="39">
        <f t="shared" si="0"/>
        <v>11.08</v>
      </c>
      <c r="D4" s="39">
        <v>8</v>
      </c>
      <c r="E4" s="38">
        <v>50</v>
      </c>
      <c r="F4" s="39">
        <v>10</v>
      </c>
      <c r="G4" s="38" t="s">
        <v>99</v>
      </c>
      <c r="H4" s="38" t="s">
        <v>0</v>
      </c>
      <c r="I4" s="40">
        <v>1</v>
      </c>
      <c r="J4" s="41">
        <v>100</v>
      </c>
      <c r="K4" s="41">
        <v>0</v>
      </c>
      <c r="L4" s="41">
        <v>303</v>
      </c>
    </row>
    <row r="5" spans="1:12" ht="16" x14ac:dyDescent="0.2">
      <c r="A5" s="38" t="s">
        <v>23</v>
      </c>
      <c r="B5" s="38">
        <v>1312</v>
      </c>
      <c r="C5" s="39">
        <f t="shared" si="0"/>
        <v>13.12</v>
      </c>
      <c r="D5" s="38">
        <v>16.2</v>
      </c>
      <c r="E5" s="38">
        <v>50</v>
      </c>
      <c r="F5" s="39">
        <v>10</v>
      </c>
      <c r="G5" s="38" t="s">
        <v>99</v>
      </c>
      <c r="H5" s="38" t="s">
        <v>0</v>
      </c>
      <c r="I5" s="40">
        <v>1</v>
      </c>
      <c r="J5" s="41">
        <v>100</v>
      </c>
      <c r="K5" s="41">
        <v>0</v>
      </c>
      <c r="L5" s="41">
        <v>303</v>
      </c>
    </row>
    <row r="6" spans="1:12" ht="16" x14ac:dyDescent="0.2">
      <c r="A6" s="38" t="s">
        <v>22</v>
      </c>
      <c r="B6" s="38">
        <v>1411</v>
      </c>
      <c r="C6" s="39">
        <f t="shared" si="0"/>
        <v>14.11</v>
      </c>
      <c r="D6" s="38">
        <v>20.2</v>
      </c>
      <c r="E6" s="38">
        <v>50</v>
      </c>
      <c r="F6" s="38">
        <v>9.8000000000000007</v>
      </c>
      <c r="G6" s="38" t="s">
        <v>99</v>
      </c>
      <c r="H6" s="38" t="s">
        <v>0</v>
      </c>
      <c r="I6" s="40">
        <v>1</v>
      </c>
      <c r="J6" s="41">
        <v>100</v>
      </c>
      <c r="K6" s="41">
        <v>0</v>
      </c>
      <c r="L6" s="41">
        <v>303</v>
      </c>
    </row>
    <row r="7" spans="1:12" ht="16" x14ac:dyDescent="0.2">
      <c r="A7" s="38" t="s">
        <v>27</v>
      </c>
      <c r="B7" s="38">
        <v>1513</v>
      </c>
      <c r="C7" s="39">
        <f t="shared" si="0"/>
        <v>15.13</v>
      </c>
      <c r="D7" s="38">
        <v>23.8</v>
      </c>
      <c r="E7" s="38">
        <v>50</v>
      </c>
      <c r="F7" s="38">
        <v>9.1</v>
      </c>
      <c r="G7" s="38" t="s">
        <v>99</v>
      </c>
      <c r="H7" s="38" t="s">
        <v>0</v>
      </c>
      <c r="I7" s="40">
        <v>1</v>
      </c>
      <c r="J7" s="41">
        <v>100</v>
      </c>
      <c r="K7" s="41">
        <v>0</v>
      </c>
      <c r="L7" s="41">
        <v>303</v>
      </c>
    </row>
    <row r="8" spans="1:12" ht="16" x14ac:dyDescent="0.2">
      <c r="A8" s="42" t="s">
        <v>34</v>
      </c>
      <c r="B8" s="38">
        <v>708</v>
      </c>
      <c r="C8" s="39">
        <f>B8/100</f>
        <v>7.08</v>
      </c>
      <c r="D8" s="38">
        <v>7.7</v>
      </c>
      <c r="E8" s="38">
        <v>50</v>
      </c>
      <c r="F8" s="38">
        <v>3.1</v>
      </c>
      <c r="G8" s="38" t="s">
        <v>99</v>
      </c>
      <c r="H8" s="38" t="s">
        <v>1</v>
      </c>
      <c r="I8" s="43">
        <v>2</v>
      </c>
      <c r="J8" s="44">
        <v>100.4</v>
      </c>
      <c r="K8" s="44">
        <v>11.3</v>
      </c>
      <c r="L8" s="44">
        <v>390</v>
      </c>
    </row>
    <row r="9" spans="1:12" ht="16" x14ac:dyDescent="0.2">
      <c r="A9" s="42" t="s">
        <v>33</v>
      </c>
      <c r="B9" s="38">
        <v>901</v>
      </c>
      <c r="C9" s="39">
        <f t="shared" ref="C9:C13" si="1">B9/100</f>
        <v>9.01</v>
      </c>
      <c r="D9" s="38">
        <v>7.6</v>
      </c>
      <c r="E9" s="38">
        <v>50</v>
      </c>
      <c r="F9" s="38">
        <v>5.5</v>
      </c>
      <c r="G9" s="38" t="s">
        <v>99</v>
      </c>
      <c r="H9" s="38" t="s">
        <v>1</v>
      </c>
      <c r="I9" s="43">
        <v>2</v>
      </c>
      <c r="J9" s="44">
        <v>100.4</v>
      </c>
      <c r="K9" s="44">
        <v>11.3</v>
      </c>
      <c r="L9" s="44">
        <v>390</v>
      </c>
    </row>
    <row r="10" spans="1:12" ht="16" x14ac:dyDescent="0.2">
      <c r="A10" s="42" t="s">
        <v>32</v>
      </c>
      <c r="B10" s="38">
        <v>1102</v>
      </c>
      <c r="C10" s="39">
        <f t="shared" si="1"/>
        <v>11.02</v>
      </c>
      <c r="D10" s="38">
        <v>7.5</v>
      </c>
      <c r="E10" s="38">
        <v>50</v>
      </c>
      <c r="F10" s="38">
        <v>8.3000000000000007</v>
      </c>
      <c r="G10" s="38" t="s">
        <v>99</v>
      </c>
      <c r="H10" s="38" t="s">
        <v>1</v>
      </c>
      <c r="I10" s="43">
        <v>2</v>
      </c>
      <c r="J10" s="44">
        <v>100.4</v>
      </c>
      <c r="K10" s="44">
        <v>11.3</v>
      </c>
      <c r="L10" s="44">
        <v>390</v>
      </c>
    </row>
    <row r="11" spans="1:12" ht="16" x14ac:dyDescent="0.2">
      <c r="A11" s="42" t="s">
        <v>31</v>
      </c>
      <c r="B11" s="38">
        <v>1304</v>
      </c>
      <c r="C11" s="39">
        <f t="shared" si="1"/>
        <v>13.04</v>
      </c>
      <c r="D11" s="38">
        <v>9.3000000000000007</v>
      </c>
      <c r="E11" s="38">
        <v>50</v>
      </c>
      <c r="F11" s="38">
        <v>9.6999999999999993</v>
      </c>
      <c r="G11" s="38" t="s">
        <v>99</v>
      </c>
      <c r="H11" s="38" t="s">
        <v>1</v>
      </c>
      <c r="I11" s="43">
        <v>2</v>
      </c>
      <c r="J11" s="44">
        <v>100.4</v>
      </c>
      <c r="K11" s="44">
        <v>11.3</v>
      </c>
      <c r="L11" s="44">
        <v>390</v>
      </c>
    </row>
    <row r="12" spans="1:12" ht="16" x14ac:dyDescent="0.2">
      <c r="A12" s="42" t="s">
        <v>30</v>
      </c>
      <c r="B12" s="38">
        <v>1502</v>
      </c>
      <c r="C12" s="39">
        <f t="shared" si="1"/>
        <v>15.02</v>
      </c>
      <c r="D12" s="38">
        <v>12.8</v>
      </c>
      <c r="E12" s="38">
        <v>50</v>
      </c>
      <c r="F12" s="38">
        <v>9.8000000000000007</v>
      </c>
      <c r="G12" s="38" t="s">
        <v>99</v>
      </c>
      <c r="H12" s="38" t="s">
        <v>1</v>
      </c>
      <c r="I12" s="43">
        <v>2</v>
      </c>
      <c r="J12" s="44">
        <v>100.4</v>
      </c>
      <c r="K12" s="44">
        <v>11.3</v>
      </c>
      <c r="L12" s="44">
        <v>390</v>
      </c>
    </row>
    <row r="13" spans="1:12" ht="16" x14ac:dyDescent="0.2">
      <c r="A13" s="42" t="s">
        <v>29</v>
      </c>
      <c r="B13" s="38">
        <v>1745</v>
      </c>
      <c r="C13" s="39">
        <f t="shared" si="1"/>
        <v>17.45</v>
      </c>
      <c r="D13" s="38">
        <v>15.9</v>
      </c>
      <c r="E13" s="38">
        <v>50</v>
      </c>
      <c r="F13" s="38">
        <v>9.6999999999999993</v>
      </c>
      <c r="G13" s="38" t="s">
        <v>99</v>
      </c>
      <c r="H13" s="38" t="s">
        <v>1</v>
      </c>
      <c r="I13" s="43">
        <v>2</v>
      </c>
      <c r="J13" s="44">
        <v>100.4</v>
      </c>
      <c r="K13" s="44">
        <v>11.3</v>
      </c>
      <c r="L13" s="44">
        <v>390</v>
      </c>
    </row>
    <row r="14" spans="1:12" ht="16" x14ac:dyDescent="0.2">
      <c r="A14" s="42" t="s">
        <v>41</v>
      </c>
      <c r="B14" s="38">
        <v>714</v>
      </c>
      <c r="C14" s="39">
        <f>B14/100</f>
        <v>7.14</v>
      </c>
      <c r="D14" s="38">
        <v>8.1</v>
      </c>
      <c r="E14" s="38">
        <v>50</v>
      </c>
      <c r="F14" s="38">
        <v>2.8</v>
      </c>
      <c r="G14" s="38" t="s">
        <v>99</v>
      </c>
      <c r="H14" s="38" t="s">
        <v>18</v>
      </c>
      <c r="I14" s="43">
        <v>3</v>
      </c>
      <c r="J14" s="44">
        <v>99.2</v>
      </c>
      <c r="K14" s="44">
        <v>12.2</v>
      </c>
      <c r="L14" s="44">
        <v>595</v>
      </c>
    </row>
    <row r="15" spans="1:12" ht="16" x14ac:dyDescent="0.2">
      <c r="A15" s="42" t="s">
        <v>40</v>
      </c>
      <c r="B15" s="38">
        <v>913</v>
      </c>
      <c r="C15" s="39">
        <f t="shared" ref="C15:C20" si="2">B15/100</f>
        <v>9.1300000000000008</v>
      </c>
      <c r="D15" s="38">
        <v>7.2</v>
      </c>
      <c r="E15" s="38">
        <v>50</v>
      </c>
      <c r="F15" s="38">
        <v>5.3</v>
      </c>
      <c r="G15" s="38" t="s">
        <v>99</v>
      </c>
      <c r="H15" s="38" t="s">
        <v>18</v>
      </c>
      <c r="I15" s="43">
        <v>3</v>
      </c>
      <c r="J15" s="44">
        <v>99.2</v>
      </c>
      <c r="K15" s="44">
        <v>12.2</v>
      </c>
      <c r="L15" s="44">
        <v>595</v>
      </c>
    </row>
    <row r="16" spans="1:12" ht="16" x14ac:dyDescent="0.2">
      <c r="A16" s="42" t="s">
        <v>39</v>
      </c>
      <c r="B16" s="38">
        <v>1121</v>
      </c>
      <c r="C16" s="39">
        <f t="shared" si="2"/>
        <v>11.21</v>
      </c>
      <c r="D16" s="38">
        <v>7.6</v>
      </c>
      <c r="E16" s="38">
        <v>50</v>
      </c>
      <c r="F16" s="38">
        <v>8.4</v>
      </c>
      <c r="G16" s="38" t="s">
        <v>99</v>
      </c>
      <c r="H16" s="38" t="s">
        <v>18</v>
      </c>
      <c r="I16" s="43">
        <v>3</v>
      </c>
      <c r="J16" s="44">
        <v>99.2</v>
      </c>
      <c r="K16" s="44">
        <v>12.2</v>
      </c>
      <c r="L16" s="44">
        <v>595</v>
      </c>
    </row>
    <row r="17" spans="1:12" ht="16" x14ac:dyDescent="0.2">
      <c r="A17" s="42" t="s">
        <v>38</v>
      </c>
      <c r="B17" s="38">
        <v>1318</v>
      </c>
      <c r="C17" s="39">
        <f t="shared" si="2"/>
        <v>13.18</v>
      </c>
      <c r="D17" s="38">
        <v>10.199999999999999</v>
      </c>
      <c r="E17" s="38">
        <v>50</v>
      </c>
      <c r="F17" s="38">
        <v>9.3000000000000007</v>
      </c>
      <c r="G17" s="38" t="s">
        <v>99</v>
      </c>
      <c r="H17" s="38" t="s">
        <v>18</v>
      </c>
      <c r="I17" s="43">
        <v>3</v>
      </c>
      <c r="J17" s="44">
        <v>99.2</v>
      </c>
      <c r="K17" s="44">
        <v>12.2</v>
      </c>
      <c r="L17" s="44">
        <v>595</v>
      </c>
    </row>
    <row r="18" spans="1:12" ht="16" x14ac:dyDescent="0.2">
      <c r="A18" s="42" t="s">
        <v>37</v>
      </c>
      <c r="B18" s="38">
        <v>1535</v>
      </c>
      <c r="C18" s="39">
        <f t="shared" si="2"/>
        <v>15.35</v>
      </c>
      <c r="D18" s="38">
        <v>13.1</v>
      </c>
      <c r="E18" s="38">
        <v>50</v>
      </c>
      <c r="F18" s="38">
        <v>10.1</v>
      </c>
      <c r="G18" s="38" t="s">
        <v>99</v>
      </c>
      <c r="H18" s="38" t="s">
        <v>18</v>
      </c>
      <c r="I18" s="43">
        <v>3</v>
      </c>
      <c r="J18" s="44">
        <v>99.2</v>
      </c>
      <c r="K18" s="44">
        <v>12.2</v>
      </c>
      <c r="L18" s="44">
        <v>595</v>
      </c>
    </row>
    <row r="19" spans="1:12" ht="16" x14ac:dyDescent="0.2">
      <c r="A19" s="42" t="s">
        <v>36</v>
      </c>
      <c r="B19" s="38">
        <v>1739</v>
      </c>
      <c r="C19" s="39">
        <f t="shared" si="2"/>
        <v>17.39</v>
      </c>
      <c r="D19" s="38">
        <v>16.100000000000001</v>
      </c>
      <c r="E19" s="38">
        <v>50</v>
      </c>
      <c r="F19" s="38">
        <v>9.6</v>
      </c>
      <c r="G19" s="38" t="s">
        <v>99</v>
      </c>
      <c r="H19" s="38" t="s">
        <v>18</v>
      </c>
      <c r="I19" s="43">
        <v>3</v>
      </c>
      <c r="J19" s="44">
        <v>99.2</v>
      </c>
      <c r="K19" s="44">
        <v>12.2</v>
      </c>
      <c r="L19" s="44">
        <v>595</v>
      </c>
    </row>
    <row r="20" spans="1:12" ht="16" x14ac:dyDescent="0.2">
      <c r="A20" s="42" t="s">
        <v>35</v>
      </c>
      <c r="B20" s="38">
        <v>1911</v>
      </c>
      <c r="C20" s="39">
        <f t="shared" si="2"/>
        <v>19.11</v>
      </c>
      <c r="D20" s="39">
        <v>18</v>
      </c>
      <c r="E20" s="38">
        <v>50</v>
      </c>
      <c r="F20" s="38">
        <v>10.199999999999999</v>
      </c>
      <c r="G20" s="38" t="s">
        <v>99</v>
      </c>
      <c r="H20" s="38" t="s">
        <v>18</v>
      </c>
      <c r="I20" s="43">
        <v>3</v>
      </c>
      <c r="J20" s="44">
        <v>99.2</v>
      </c>
      <c r="K20" s="44">
        <v>12.2</v>
      </c>
      <c r="L20" s="44">
        <v>595</v>
      </c>
    </row>
    <row r="21" spans="1:12" ht="16" x14ac:dyDescent="0.2">
      <c r="A21" s="42" t="s">
        <v>42</v>
      </c>
      <c r="B21" s="38">
        <v>715</v>
      </c>
      <c r="C21" s="39">
        <f>B21/100</f>
        <v>7.15</v>
      </c>
      <c r="D21" s="39">
        <v>8</v>
      </c>
      <c r="E21" s="38">
        <v>50</v>
      </c>
      <c r="F21" s="45">
        <v>3.1</v>
      </c>
      <c r="G21" s="38" t="s">
        <v>99</v>
      </c>
      <c r="H21" s="38" t="s">
        <v>19</v>
      </c>
      <c r="I21" s="43">
        <v>4</v>
      </c>
      <c r="J21" s="44">
        <v>101.1</v>
      </c>
      <c r="K21" s="44">
        <v>9.4</v>
      </c>
      <c r="L21" s="44">
        <v>472</v>
      </c>
    </row>
    <row r="22" spans="1:12" ht="16" x14ac:dyDescent="0.2">
      <c r="A22" s="42" t="s">
        <v>48</v>
      </c>
      <c r="B22" s="38">
        <v>919</v>
      </c>
      <c r="C22" s="39">
        <f t="shared" ref="C22:C27" si="3">B22/100</f>
        <v>9.19</v>
      </c>
      <c r="D22" s="38">
        <v>7.5</v>
      </c>
      <c r="E22" s="38">
        <v>50</v>
      </c>
      <c r="F22" s="45">
        <v>4.8</v>
      </c>
      <c r="G22" s="38" t="s">
        <v>99</v>
      </c>
      <c r="H22" s="38" t="s">
        <v>19</v>
      </c>
      <c r="I22" s="43">
        <v>4</v>
      </c>
      <c r="J22" s="44">
        <v>101.1</v>
      </c>
      <c r="K22" s="44">
        <v>9.4</v>
      </c>
      <c r="L22" s="44">
        <v>472</v>
      </c>
    </row>
    <row r="23" spans="1:12" ht="16" x14ac:dyDescent="0.2">
      <c r="A23" s="42" t="s">
        <v>47</v>
      </c>
      <c r="B23" s="38">
        <v>1120</v>
      </c>
      <c r="C23" s="39">
        <f t="shared" si="3"/>
        <v>11.2</v>
      </c>
      <c r="D23" s="38">
        <v>7.2</v>
      </c>
      <c r="E23" s="38">
        <v>50</v>
      </c>
      <c r="F23" s="45">
        <v>7.8</v>
      </c>
      <c r="G23" s="38" t="s">
        <v>99</v>
      </c>
      <c r="H23" s="38" t="s">
        <v>19</v>
      </c>
      <c r="I23" s="43">
        <v>4</v>
      </c>
      <c r="J23" s="44">
        <v>101.1</v>
      </c>
      <c r="K23" s="44">
        <v>9.4</v>
      </c>
      <c r="L23" s="44">
        <v>472</v>
      </c>
    </row>
    <row r="24" spans="1:12" ht="16" x14ac:dyDescent="0.2">
      <c r="A24" s="42" t="s">
        <v>46</v>
      </c>
      <c r="B24" s="38">
        <v>1315</v>
      </c>
      <c r="C24" s="39">
        <f t="shared" si="3"/>
        <v>13.15</v>
      </c>
      <c r="D24" s="38">
        <v>8.4</v>
      </c>
      <c r="E24" s="38">
        <v>50</v>
      </c>
      <c r="F24" s="45">
        <v>10.1</v>
      </c>
      <c r="G24" s="38" t="s">
        <v>99</v>
      </c>
      <c r="H24" s="38" t="s">
        <v>19</v>
      </c>
      <c r="I24" s="43">
        <v>4</v>
      </c>
      <c r="J24" s="44">
        <v>101.1</v>
      </c>
      <c r="K24" s="44">
        <v>9.4</v>
      </c>
      <c r="L24" s="44">
        <v>472</v>
      </c>
    </row>
    <row r="25" spans="1:12" ht="16" x14ac:dyDescent="0.2">
      <c r="A25" s="42" t="s">
        <v>45</v>
      </c>
      <c r="B25" s="38">
        <v>1515</v>
      </c>
      <c r="C25" s="39">
        <f t="shared" si="3"/>
        <v>15.15</v>
      </c>
      <c r="D25" s="38">
        <v>13.4</v>
      </c>
      <c r="E25" s="38">
        <v>50</v>
      </c>
      <c r="F25" s="45">
        <v>9.6999999999999993</v>
      </c>
      <c r="G25" s="38" t="s">
        <v>99</v>
      </c>
      <c r="H25" s="38" t="s">
        <v>19</v>
      </c>
      <c r="I25" s="43">
        <v>4</v>
      </c>
      <c r="J25" s="44">
        <v>101.1</v>
      </c>
      <c r="K25" s="44">
        <v>9.4</v>
      </c>
      <c r="L25" s="44">
        <v>472</v>
      </c>
    </row>
    <row r="26" spans="1:12" ht="16" x14ac:dyDescent="0.2">
      <c r="A26" s="42" t="s">
        <v>44</v>
      </c>
      <c r="B26" s="38">
        <v>1706</v>
      </c>
      <c r="C26" s="39">
        <f t="shared" si="3"/>
        <v>17.059999999999999</v>
      </c>
      <c r="D26" s="38">
        <v>16.600000000000001</v>
      </c>
      <c r="E26" s="38">
        <v>50</v>
      </c>
      <c r="F26" s="45">
        <v>9.9</v>
      </c>
      <c r="G26" s="38" t="s">
        <v>99</v>
      </c>
      <c r="H26" s="38" t="s">
        <v>19</v>
      </c>
      <c r="I26" s="43">
        <v>4</v>
      </c>
      <c r="J26" s="44">
        <v>101.1</v>
      </c>
      <c r="K26" s="44">
        <v>9.4</v>
      </c>
      <c r="L26" s="44">
        <v>472</v>
      </c>
    </row>
    <row r="27" spans="1:12" ht="16" x14ac:dyDescent="0.2">
      <c r="A27" s="42" t="s">
        <v>43</v>
      </c>
      <c r="B27" s="38">
        <v>1907</v>
      </c>
      <c r="C27" s="39">
        <f t="shared" si="3"/>
        <v>19.07</v>
      </c>
      <c r="D27" s="38">
        <v>18.600000000000001</v>
      </c>
      <c r="E27" s="38">
        <v>50</v>
      </c>
      <c r="F27" s="45">
        <v>10.5</v>
      </c>
      <c r="G27" s="38" t="s">
        <v>99</v>
      </c>
      <c r="H27" s="38" t="s">
        <v>19</v>
      </c>
      <c r="I27" s="43">
        <v>4</v>
      </c>
      <c r="J27" s="44">
        <v>101.1</v>
      </c>
      <c r="K27" s="44">
        <v>9.4</v>
      </c>
      <c r="L27" s="44">
        <v>472</v>
      </c>
    </row>
    <row r="28" spans="1:12" ht="16" x14ac:dyDescent="0.2">
      <c r="A28" s="42" t="s">
        <v>49</v>
      </c>
      <c r="B28" s="38">
        <v>704</v>
      </c>
      <c r="C28" s="39">
        <f>B28/100</f>
        <v>7.04</v>
      </c>
      <c r="D28" s="39">
        <v>7</v>
      </c>
      <c r="E28" s="38">
        <v>50</v>
      </c>
      <c r="F28" s="39">
        <v>2</v>
      </c>
      <c r="G28" s="38" t="s">
        <v>99</v>
      </c>
      <c r="H28" s="38" t="s">
        <v>5</v>
      </c>
      <c r="I28" s="43">
        <v>5</v>
      </c>
      <c r="J28" s="44">
        <v>105.6</v>
      </c>
      <c r="K28" s="44">
        <v>11.8</v>
      </c>
      <c r="L28" s="44">
        <v>485</v>
      </c>
    </row>
    <row r="29" spans="1:12" ht="16" x14ac:dyDescent="0.2">
      <c r="A29" s="42" t="s">
        <v>55</v>
      </c>
      <c r="B29" s="38">
        <v>903</v>
      </c>
      <c r="C29" s="39">
        <f t="shared" ref="C29:C34" si="4">B29/100</f>
        <v>9.0299999999999994</v>
      </c>
      <c r="D29" s="38">
        <v>7.4</v>
      </c>
      <c r="E29" s="38">
        <v>50</v>
      </c>
      <c r="F29" s="38">
        <v>3.6</v>
      </c>
      <c r="G29" s="38" t="s">
        <v>99</v>
      </c>
      <c r="H29" s="38" t="s">
        <v>5</v>
      </c>
      <c r="I29" s="43">
        <v>5</v>
      </c>
      <c r="J29" s="44">
        <v>105.6</v>
      </c>
      <c r="K29" s="44">
        <v>11.8</v>
      </c>
      <c r="L29" s="44">
        <v>485</v>
      </c>
    </row>
    <row r="30" spans="1:12" ht="16" x14ac:dyDescent="0.2">
      <c r="A30" s="42" t="s">
        <v>54</v>
      </c>
      <c r="B30" s="38">
        <v>1104</v>
      </c>
      <c r="C30" s="39">
        <f t="shared" si="4"/>
        <v>11.04</v>
      </c>
      <c r="D30" s="38">
        <v>6.9</v>
      </c>
      <c r="E30" s="38">
        <v>50</v>
      </c>
      <c r="F30" s="38">
        <v>5.5</v>
      </c>
      <c r="G30" s="38" t="s">
        <v>99</v>
      </c>
      <c r="H30" s="38" t="s">
        <v>5</v>
      </c>
      <c r="I30" s="43">
        <v>5</v>
      </c>
      <c r="J30" s="44">
        <v>105.6</v>
      </c>
      <c r="K30" s="44">
        <v>11.8</v>
      </c>
      <c r="L30" s="44">
        <v>485</v>
      </c>
    </row>
    <row r="31" spans="1:12" ht="16" x14ac:dyDescent="0.2">
      <c r="A31" s="42" t="s">
        <v>53</v>
      </c>
      <c r="B31" s="38">
        <v>1303</v>
      </c>
      <c r="C31" s="39">
        <f t="shared" si="4"/>
        <v>13.03</v>
      </c>
      <c r="D31" s="39">
        <v>7</v>
      </c>
      <c r="E31" s="38">
        <v>50</v>
      </c>
      <c r="F31" s="38">
        <v>7.2</v>
      </c>
      <c r="G31" s="38" t="s">
        <v>99</v>
      </c>
      <c r="H31" s="38" t="s">
        <v>5</v>
      </c>
      <c r="I31" s="43">
        <v>5</v>
      </c>
      <c r="J31" s="44">
        <v>105.6</v>
      </c>
      <c r="K31" s="44">
        <v>11.8</v>
      </c>
      <c r="L31" s="44">
        <v>485</v>
      </c>
    </row>
    <row r="32" spans="1:12" ht="16" x14ac:dyDescent="0.2">
      <c r="A32" s="42" t="s">
        <v>52</v>
      </c>
      <c r="B32" s="38">
        <v>1507</v>
      </c>
      <c r="C32" s="39">
        <f t="shared" si="4"/>
        <v>15.07</v>
      </c>
      <c r="D32" s="38">
        <v>6.7</v>
      </c>
      <c r="E32" s="38">
        <v>50</v>
      </c>
      <c r="F32" s="45">
        <v>8.5</v>
      </c>
      <c r="G32" s="38" t="s">
        <v>99</v>
      </c>
      <c r="H32" s="38" t="s">
        <v>5</v>
      </c>
      <c r="I32" s="43">
        <v>5</v>
      </c>
      <c r="J32" s="44">
        <v>105.6</v>
      </c>
      <c r="K32" s="44">
        <v>11.8</v>
      </c>
      <c r="L32" s="44">
        <v>485</v>
      </c>
    </row>
    <row r="33" spans="1:12" ht="16" x14ac:dyDescent="0.2">
      <c r="A33" s="42" t="s">
        <v>51</v>
      </c>
      <c r="B33" s="38">
        <v>1711</v>
      </c>
      <c r="C33" s="39">
        <f t="shared" si="4"/>
        <v>17.11</v>
      </c>
      <c r="D33" s="38">
        <v>7.7</v>
      </c>
      <c r="E33" s="38">
        <v>50</v>
      </c>
      <c r="F33" s="45">
        <v>9.5</v>
      </c>
      <c r="G33" s="38" t="s">
        <v>99</v>
      </c>
      <c r="H33" s="38" t="s">
        <v>5</v>
      </c>
      <c r="I33" s="43">
        <v>5</v>
      </c>
      <c r="J33" s="44">
        <v>105.6</v>
      </c>
      <c r="K33" s="44">
        <v>11.8</v>
      </c>
      <c r="L33" s="44">
        <v>485</v>
      </c>
    </row>
    <row r="34" spans="1:12" ht="16" x14ac:dyDescent="0.2">
      <c r="A34" s="42" t="s">
        <v>50</v>
      </c>
      <c r="B34" s="38">
        <v>1892</v>
      </c>
      <c r="C34" s="39">
        <f t="shared" si="4"/>
        <v>18.920000000000002</v>
      </c>
      <c r="D34" s="38">
        <v>11.2</v>
      </c>
      <c r="E34" s="38">
        <v>50</v>
      </c>
      <c r="F34" s="45">
        <v>8.6</v>
      </c>
      <c r="G34" s="38" t="s">
        <v>99</v>
      </c>
      <c r="H34" s="38" t="s">
        <v>5</v>
      </c>
      <c r="I34" s="43">
        <v>5</v>
      </c>
      <c r="J34" s="44">
        <v>105.6</v>
      </c>
      <c r="K34" s="44">
        <v>11.8</v>
      </c>
      <c r="L34" s="44">
        <v>485</v>
      </c>
    </row>
    <row r="35" spans="1:12" ht="16" x14ac:dyDescent="0.2">
      <c r="A35" s="42" t="s">
        <v>61</v>
      </c>
      <c r="B35" s="38">
        <v>706</v>
      </c>
      <c r="C35" s="39">
        <f>B35/100</f>
        <v>7.06</v>
      </c>
      <c r="D35" s="38">
        <v>7.2</v>
      </c>
      <c r="E35" s="38">
        <v>50</v>
      </c>
      <c r="F35" s="45">
        <v>3.2</v>
      </c>
      <c r="G35" s="38" t="s">
        <v>99</v>
      </c>
      <c r="H35" s="38" t="s">
        <v>2</v>
      </c>
      <c r="I35" s="43"/>
      <c r="J35" s="44"/>
      <c r="K35" s="38"/>
      <c r="L35" s="38"/>
    </row>
    <row r="36" spans="1:12" ht="16" x14ac:dyDescent="0.2">
      <c r="A36" s="42" t="s">
        <v>60</v>
      </c>
      <c r="B36" s="38">
        <v>911</v>
      </c>
      <c r="C36" s="39">
        <f t="shared" ref="C36:C40" si="5">B36/100</f>
        <v>9.11</v>
      </c>
      <c r="D36" s="38">
        <v>6.8</v>
      </c>
      <c r="E36" s="38">
        <v>50</v>
      </c>
      <c r="F36" s="45">
        <v>4.4000000000000004</v>
      </c>
      <c r="G36" s="38" t="s">
        <v>99</v>
      </c>
      <c r="H36" s="38" t="s">
        <v>2</v>
      </c>
      <c r="I36" s="38"/>
      <c r="J36" s="38"/>
      <c r="K36" s="38"/>
      <c r="L36" s="38"/>
    </row>
    <row r="37" spans="1:12" ht="16" x14ac:dyDescent="0.2">
      <c r="A37" s="42" t="s">
        <v>59</v>
      </c>
      <c r="B37" s="38">
        <v>1102</v>
      </c>
      <c r="C37" s="39">
        <f t="shared" si="5"/>
        <v>11.02</v>
      </c>
      <c r="D37" s="38">
        <v>7.9</v>
      </c>
      <c r="E37" s="38">
        <v>50</v>
      </c>
      <c r="F37" s="45">
        <v>7.1</v>
      </c>
      <c r="G37" s="38" t="s">
        <v>99</v>
      </c>
      <c r="H37" s="38" t="s">
        <v>2</v>
      </c>
      <c r="I37" s="38"/>
      <c r="J37" s="38"/>
      <c r="K37" s="38"/>
      <c r="L37" s="38"/>
    </row>
    <row r="38" spans="1:12" ht="16" x14ac:dyDescent="0.2">
      <c r="A38" s="42" t="s">
        <v>58</v>
      </c>
      <c r="B38" s="38">
        <v>1323</v>
      </c>
      <c r="C38" s="39">
        <f t="shared" si="5"/>
        <v>13.23</v>
      </c>
      <c r="D38" s="39">
        <v>9.3000000000000007</v>
      </c>
      <c r="E38" s="38">
        <v>50</v>
      </c>
      <c r="F38" s="45">
        <v>10.3</v>
      </c>
      <c r="G38" s="38" t="s">
        <v>99</v>
      </c>
      <c r="H38" s="38" t="s">
        <v>2</v>
      </c>
      <c r="I38" s="38"/>
      <c r="J38" s="38"/>
      <c r="K38" s="38"/>
      <c r="L38" s="38"/>
    </row>
    <row r="39" spans="1:12" ht="16" x14ac:dyDescent="0.2">
      <c r="A39" s="42" t="s">
        <v>57</v>
      </c>
      <c r="B39" s="38">
        <v>1534</v>
      </c>
      <c r="C39" s="39">
        <f t="shared" si="5"/>
        <v>15.34</v>
      </c>
      <c r="D39" s="39">
        <v>13.6</v>
      </c>
      <c r="E39" s="38">
        <v>50</v>
      </c>
      <c r="F39" s="45">
        <v>10</v>
      </c>
      <c r="G39" s="38" t="s">
        <v>99</v>
      </c>
      <c r="H39" s="38" t="s">
        <v>2</v>
      </c>
      <c r="I39" s="38"/>
      <c r="J39" s="38"/>
      <c r="K39" s="38"/>
      <c r="L39" s="38"/>
    </row>
    <row r="40" spans="1:12" ht="16" x14ac:dyDescent="0.2">
      <c r="A40" s="42" t="s">
        <v>56</v>
      </c>
      <c r="B40" s="38">
        <v>1734</v>
      </c>
      <c r="C40" s="39">
        <f t="shared" si="5"/>
        <v>17.34</v>
      </c>
      <c r="D40" s="46">
        <v>18</v>
      </c>
      <c r="E40" s="38">
        <v>50</v>
      </c>
      <c r="F40" s="45">
        <v>10</v>
      </c>
      <c r="G40" s="38" t="s">
        <v>99</v>
      </c>
      <c r="H40" s="38" t="s">
        <v>2</v>
      </c>
      <c r="I40" s="38"/>
      <c r="J40" s="38"/>
      <c r="K40" s="38"/>
      <c r="L40" s="38"/>
    </row>
    <row r="41" spans="1:12" ht="16" x14ac:dyDescent="0.2">
      <c r="A41" s="42" t="s">
        <v>68</v>
      </c>
      <c r="B41" s="38">
        <v>714.7</v>
      </c>
      <c r="C41" s="39">
        <f>B41/100</f>
        <v>7.1470000000000002</v>
      </c>
      <c r="D41" s="38">
        <v>7.8</v>
      </c>
      <c r="E41" s="38">
        <v>50</v>
      </c>
      <c r="F41" s="45">
        <v>3.3</v>
      </c>
      <c r="G41" s="38" t="s">
        <v>99</v>
      </c>
      <c r="H41" s="38" t="s">
        <v>17</v>
      </c>
      <c r="I41" s="38"/>
      <c r="J41" s="38"/>
      <c r="K41" s="38"/>
      <c r="L41" s="38"/>
    </row>
    <row r="42" spans="1:12" ht="16" x14ac:dyDescent="0.2">
      <c r="A42" s="42" t="s">
        <v>67</v>
      </c>
      <c r="B42" s="38">
        <v>919.5</v>
      </c>
      <c r="C42" s="39">
        <f t="shared" ref="C42:C47" si="6">B42/100</f>
        <v>9.1950000000000003</v>
      </c>
      <c r="D42" s="38">
        <v>7.2</v>
      </c>
      <c r="E42" s="38">
        <v>50</v>
      </c>
      <c r="F42" s="47">
        <v>5</v>
      </c>
      <c r="G42" s="38" t="s">
        <v>99</v>
      </c>
      <c r="H42" s="38" t="s">
        <v>17</v>
      </c>
      <c r="I42" s="38"/>
      <c r="J42" s="38"/>
      <c r="K42" s="38"/>
      <c r="L42" s="38"/>
    </row>
    <row r="43" spans="1:12" ht="16" x14ac:dyDescent="0.2">
      <c r="A43" s="42" t="s">
        <v>66</v>
      </c>
      <c r="B43" s="38">
        <v>1107.4000000000001</v>
      </c>
      <c r="C43" s="39">
        <f t="shared" si="6"/>
        <v>11.074000000000002</v>
      </c>
      <c r="D43" s="38">
        <v>7.6</v>
      </c>
      <c r="E43" s="38">
        <v>50</v>
      </c>
      <c r="F43" s="45">
        <v>8.6999999999999993</v>
      </c>
      <c r="G43" s="38" t="s">
        <v>99</v>
      </c>
      <c r="H43" s="38" t="s">
        <v>17</v>
      </c>
      <c r="I43" s="38"/>
      <c r="J43" s="38"/>
      <c r="K43" s="38"/>
      <c r="L43" s="38"/>
    </row>
    <row r="44" spans="1:12" ht="16" x14ac:dyDescent="0.2">
      <c r="A44" s="42" t="s">
        <v>65</v>
      </c>
      <c r="B44" s="38">
        <v>1301.0999999999999</v>
      </c>
      <c r="C44" s="39">
        <f t="shared" si="6"/>
        <v>13.010999999999999</v>
      </c>
      <c r="D44" s="38">
        <v>10.4</v>
      </c>
      <c r="E44" s="38">
        <v>50</v>
      </c>
      <c r="F44" s="47">
        <v>10</v>
      </c>
      <c r="G44" s="38" t="s">
        <v>99</v>
      </c>
      <c r="H44" s="38" t="s">
        <v>17</v>
      </c>
      <c r="I44" s="38"/>
      <c r="J44" s="38"/>
      <c r="K44" s="38"/>
      <c r="L44" s="38"/>
    </row>
    <row r="45" spans="1:12" ht="16" x14ac:dyDescent="0.2">
      <c r="A45" s="42" t="s">
        <v>64</v>
      </c>
      <c r="B45" s="38">
        <v>1495.5</v>
      </c>
      <c r="C45" s="39">
        <f t="shared" si="6"/>
        <v>14.955</v>
      </c>
      <c r="D45" s="38">
        <v>13.6</v>
      </c>
      <c r="E45" s="38">
        <v>50</v>
      </c>
      <c r="F45" s="47">
        <v>10</v>
      </c>
      <c r="G45" s="38" t="s">
        <v>99</v>
      </c>
      <c r="H45" s="38" t="s">
        <v>17</v>
      </c>
      <c r="I45" s="38"/>
      <c r="J45" s="38"/>
      <c r="K45" s="38"/>
      <c r="L45" s="38"/>
    </row>
    <row r="46" spans="1:12" ht="16" x14ac:dyDescent="0.2">
      <c r="A46" s="42" t="s">
        <v>63</v>
      </c>
      <c r="B46" s="38">
        <v>1704.8</v>
      </c>
      <c r="C46" s="39">
        <f t="shared" si="6"/>
        <v>17.047999999999998</v>
      </c>
      <c r="D46" s="38">
        <v>16.8</v>
      </c>
      <c r="E46" s="38">
        <v>50</v>
      </c>
      <c r="F46" s="45">
        <v>9.8000000000000007</v>
      </c>
      <c r="G46" s="38" t="s">
        <v>99</v>
      </c>
      <c r="H46" s="38" t="s">
        <v>17</v>
      </c>
      <c r="I46" s="38"/>
      <c r="J46" s="38"/>
      <c r="K46" s="38"/>
      <c r="L46" s="38"/>
    </row>
    <row r="47" spans="1:12" ht="16" x14ac:dyDescent="0.2">
      <c r="A47" s="42" t="s">
        <v>62</v>
      </c>
      <c r="B47" s="38">
        <v>1911</v>
      </c>
      <c r="C47" s="39">
        <f t="shared" si="6"/>
        <v>19.11</v>
      </c>
      <c r="D47" s="38">
        <v>19.399999999999999</v>
      </c>
      <c r="E47" s="38">
        <v>50</v>
      </c>
      <c r="F47" s="45">
        <v>9.8000000000000007</v>
      </c>
      <c r="G47" s="38" t="s">
        <v>99</v>
      </c>
      <c r="H47" s="38" t="s">
        <v>17</v>
      </c>
      <c r="I47" s="38"/>
      <c r="J47" s="38"/>
      <c r="K47" s="38"/>
      <c r="L47" s="38"/>
    </row>
    <row r="48" spans="1:12" ht="16" x14ac:dyDescent="0.2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</row>
    <row r="49" spans="1:12" ht="16" x14ac:dyDescent="0.2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</row>
    <row r="50" spans="1:12" ht="16" x14ac:dyDescent="0.2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</row>
    <row r="51" spans="1:12" ht="16" x14ac:dyDescent="0.2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</row>
    <row r="52" spans="1:12" ht="16" x14ac:dyDescent="0.2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</row>
    <row r="53" spans="1:12" ht="16" x14ac:dyDescent="0.2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</row>
    <row r="54" spans="1:12" ht="16" x14ac:dyDescent="0.2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</row>
    <row r="55" spans="1:12" ht="16" x14ac:dyDescent="0.2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</row>
    <row r="56" spans="1:12" ht="16" x14ac:dyDescent="0.2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</row>
    <row r="57" spans="1:12" ht="16" x14ac:dyDescent="0.2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</row>
    <row r="58" spans="1:12" ht="16" x14ac:dyDescent="0.2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</row>
    <row r="59" spans="1:12" ht="16" x14ac:dyDescent="0.2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</row>
    <row r="60" spans="1:12" ht="16" x14ac:dyDescent="0.2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</row>
    <row r="61" spans="1:12" ht="16" x14ac:dyDescent="0.2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</row>
    <row r="62" spans="1:12" ht="16" x14ac:dyDescent="0.2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</row>
    <row r="63" spans="1:12" ht="16" x14ac:dyDescent="0.2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</row>
    <row r="64" spans="1:12" ht="16" x14ac:dyDescent="0.2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</row>
    <row r="65" spans="1:12" ht="16" x14ac:dyDescent="0.2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</row>
    <row r="66" spans="1:12" ht="16" x14ac:dyDescent="0.2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</row>
    <row r="67" spans="1:12" ht="16" x14ac:dyDescent="0.2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</row>
    <row r="68" spans="1:12" ht="16" x14ac:dyDescent="0.2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</row>
    <row r="69" spans="1:12" ht="16" x14ac:dyDescent="0.2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</row>
    <row r="70" spans="1:12" ht="16" x14ac:dyDescent="0.2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</row>
    <row r="71" spans="1:12" ht="16" x14ac:dyDescent="0.2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</row>
    <row r="72" spans="1:12" ht="16" x14ac:dyDescent="0.2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</row>
    <row r="73" spans="1:12" ht="16" x14ac:dyDescent="0.2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</row>
    <row r="74" spans="1:12" ht="16" x14ac:dyDescent="0.2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</row>
    <row r="75" spans="1:12" ht="16" x14ac:dyDescent="0.2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</row>
    <row r="76" spans="1:12" ht="16" x14ac:dyDescent="0.2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</row>
    <row r="77" spans="1:12" ht="16" x14ac:dyDescent="0.2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</row>
    <row r="78" spans="1:12" ht="16" x14ac:dyDescent="0.2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</row>
    <row r="79" spans="1:12" ht="16" x14ac:dyDescent="0.2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</row>
    <row r="80" spans="1:12" ht="16" x14ac:dyDescent="0.2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</row>
    <row r="81" spans="1:12" ht="16" x14ac:dyDescent="0.2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</row>
    <row r="82" spans="1:12" ht="16" x14ac:dyDescent="0.2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</row>
    <row r="83" spans="1:12" ht="16" x14ac:dyDescent="0.2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</row>
    <row r="84" spans="1:12" ht="16" x14ac:dyDescent="0.2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</row>
    <row r="85" spans="1:12" ht="16" x14ac:dyDescent="0.2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</row>
    <row r="86" spans="1:12" ht="16" x14ac:dyDescent="0.2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</row>
    <row r="87" spans="1:12" ht="16" x14ac:dyDescent="0.2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</row>
    <row r="88" spans="1:12" ht="16" x14ac:dyDescent="0.2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</row>
    <row r="89" spans="1:12" ht="16" x14ac:dyDescent="0.2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</row>
    <row r="90" spans="1:12" ht="16" x14ac:dyDescent="0.2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</row>
    <row r="91" spans="1:12" ht="16" x14ac:dyDescent="0.2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</row>
    <row r="92" spans="1:12" ht="16" x14ac:dyDescent="0.2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</row>
    <row r="93" spans="1:12" ht="16" x14ac:dyDescent="0.2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</row>
    <row r="94" spans="1:12" ht="16" x14ac:dyDescent="0.2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</row>
  </sheetData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K1" sqref="K1"/>
    </sheetView>
  </sheetViews>
  <sheetFormatPr baseColWidth="10" defaultRowHeight="15" x14ac:dyDescent="0.2"/>
  <cols>
    <col min="1" max="1" width="20.6640625" style="37" bestFit="1" customWidth="1"/>
    <col min="2" max="2" width="14.1640625" style="37" bestFit="1" customWidth="1"/>
    <col min="3" max="3" width="14" style="37" bestFit="1" customWidth="1"/>
    <col min="4" max="4" width="16.6640625" style="37" bestFit="1" customWidth="1"/>
    <col min="5" max="5" width="8.5" style="37" bestFit="1" customWidth="1"/>
    <col min="6" max="6" width="6.33203125" style="37" bestFit="1" customWidth="1"/>
    <col min="7" max="7" width="10.83203125" style="26" bestFit="1" customWidth="1"/>
    <col min="8" max="8" width="19.83203125" style="26" bestFit="1" customWidth="1"/>
    <col min="9" max="9" width="9" style="26" bestFit="1" customWidth="1"/>
    <col min="10" max="10" width="7.6640625" style="37" bestFit="1" customWidth="1"/>
    <col min="11" max="11" width="5.6640625" style="37" bestFit="1" customWidth="1"/>
    <col min="12" max="12" width="16" style="37" bestFit="1" customWidth="1"/>
  </cols>
  <sheetData>
    <row r="1" spans="1:12" s="35" customFormat="1" ht="21" x14ac:dyDescent="0.25">
      <c r="A1" s="48" t="s">
        <v>28</v>
      </c>
      <c r="B1" s="48" t="s">
        <v>111</v>
      </c>
      <c r="C1" s="48" t="s">
        <v>112</v>
      </c>
      <c r="D1" s="48" t="s">
        <v>113</v>
      </c>
      <c r="E1" s="49" t="s">
        <v>115</v>
      </c>
      <c r="F1" s="48" t="s">
        <v>114</v>
      </c>
      <c r="G1" s="48" t="s">
        <v>97</v>
      </c>
      <c r="H1" s="48" t="s">
        <v>117</v>
      </c>
      <c r="I1" s="36" t="s">
        <v>116</v>
      </c>
      <c r="J1" s="52" t="s">
        <v>119</v>
      </c>
      <c r="K1" s="52" t="s">
        <v>120</v>
      </c>
      <c r="L1" s="52" t="s">
        <v>118</v>
      </c>
    </row>
    <row r="2" spans="1:12" ht="16" x14ac:dyDescent="0.2">
      <c r="A2" s="38" t="s">
        <v>69</v>
      </c>
      <c r="B2" s="38">
        <v>1595</v>
      </c>
      <c r="C2" s="39">
        <f>B2/100</f>
        <v>15.95</v>
      </c>
      <c r="D2" s="39">
        <v>20.5</v>
      </c>
      <c r="E2" s="38">
        <v>35</v>
      </c>
      <c r="F2" s="39">
        <v>10</v>
      </c>
      <c r="G2" s="34" t="s">
        <v>99</v>
      </c>
      <c r="H2" s="34" t="s">
        <v>0</v>
      </c>
      <c r="I2" s="34">
        <v>1</v>
      </c>
      <c r="J2" s="44">
        <v>100</v>
      </c>
      <c r="K2" s="44">
        <v>0</v>
      </c>
      <c r="L2" s="44">
        <v>303</v>
      </c>
    </row>
    <row r="3" spans="1:12" ht="16" x14ac:dyDescent="0.2">
      <c r="A3" s="38" t="s">
        <v>22</v>
      </c>
      <c r="B3" s="38">
        <v>1411</v>
      </c>
      <c r="C3" s="39">
        <f t="shared" ref="C3:C4" si="0">B3/100</f>
        <v>14.11</v>
      </c>
      <c r="D3" s="39">
        <v>20.5</v>
      </c>
      <c r="E3" s="38">
        <v>50</v>
      </c>
      <c r="F3" s="38">
        <v>9.8000000000000007</v>
      </c>
      <c r="G3" s="34" t="s">
        <v>99</v>
      </c>
      <c r="H3" s="34" t="s">
        <v>0</v>
      </c>
      <c r="I3" s="34">
        <v>1</v>
      </c>
      <c r="J3" s="44">
        <v>100</v>
      </c>
      <c r="K3" s="44">
        <v>0</v>
      </c>
      <c r="L3" s="44">
        <v>303</v>
      </c>
    </row>
    <row r="4" spans="1:12" ht="16" x14ac:dyDescent="0.2">
      <c r="A4" s="38" t="s">
        <v>70</v>
      </c>
      <c r="B4" s="38">
        <v>1248</v>
      </c>
      <c r="C4" s="39">
        <f t="shared" si="0"/>
        <v>12.48</v>
      </c>
      <c r="D4" s="39">
        <v>20.5</v>
      </c>
      <c r="E4" s="38">
        <v>75</v>
      </c>
      <c r="F4" s="38">
        <v>8.8000000000000007</v>
      </c>
      <c r="G4" s="34" t="s">
        <v>99</v>
      </c>
      <c r="H4" s="34" t="s">
        <v>0</v>
      </c>
      <c r="I4" s="34">
        <v>1</v>
      </c>
      <c r="J4" s="44">
        <v>100</v>
      </c>
      <c r="K4" s="44">
        <v>0</v>
      </c>
      <c r="L4" s="44">
        <v>303</v>
      </c>
    </row>
    <row r="5" spans="1:12" ht="16" x14ac:dyDescent="0.2">
      <c r="A5" s="50" t="s">
        <v>85</v>
      </c>
      <c r="B5" s="38">
        <v>1389</v>
      </c>
      <c r="C5" s="39">
        <f>B5/100</f>
        <v>13.89</v>
      </c>
      <c r="D5" s="39">
        <v>20.5</v>
      </c>
      <c r="E5" s="38">
        <v>35</v>
      </c>
      <c r="F5" s="50">
        <v>8.5</v>
      </c>
      <c r="G5" s="34" t="s">
        <v>100</v>
      </c>
      <c r="H5" s="34" t="s">
        <v>0</v>
      </c>
      <c r="I5" s="34">
        <v>1</v>
      </c>
      <c r="J5" s="44">
        <v>100</v>
      </c>
      <c r="K5" s="44">
        <v>0</v>
      </c>
      <c r="L5" s="44">
        <v>303</v>
      </c>
    </row>
    <row r="6" spans="1:12" ht="16" x14ac:dyDescent="0.2">
      <c r="A6" s="50" t="s">
        <v>86</v>
      </c>
      <c r="B6" s="38">
        <v>1270</v>
      </c>
      <c r="C6" s="39">
        <f t="shared" ref="C6:C7" si="1">B6/100</f>
        <v>12.7</v>
      </c>
      <c r="D6" s="39">
        <v>20.5</v>
      </c>
      <c r="E6" s="38">
        <v>50</v>
      </c>
      <c r="F6" s="50">
        <v>9.4</v>
      </c>
      <c r="G6" s="34" t="s">
        <v>100</v>
      </c>
      <c r="H6" s="34" t="s">
        <v>0</v>
      </c>
      <c r="I6" s="34">
        <v>1</v>
      </c>
      <c r="J6" s="44">
        <v>100</v>
      </c>
      <c r="K6" s="44">
        <v>0</v>
      </c>
      <c r="L6" s="44">
        <v>303</v>
      </c>
    </row>
    <row r="7" spans="1:12" ht="16" x14ac:dyDescent="0.2">
      <c r="A7" s="50" t="s">
        <v>87</v>
      </c>
      <c r="B7" s="38">
        <v>1140</v>
      </c>
      <c r="C7" s="39">
        <f t="shared" si="1"/>
        <v>11.4</v>
      </c>
      <c r="D7" s="39">
        <v>20.5</v>
      </c>
      <c r="E7" s="38">
        <v>75</v>
      </c>
      <c r="F7" s="50">
        <v>5.3</v>
      </c>
      <c r="G7" s="34" t="s">
        <v>100</v>
      </c>
      <c r="H7" s="34" t="s">
        <v>0</v>
      </c>
      <c r="I7" s="34">
        <v>1</v>
      </c>
      <c r="J7" s="44">
        <v>100</v>
      </c>
      <c r="K7" s="44">
        <v>0</v>
      </c>
      <c r="L7" s="44">
        <v>303</v>
      </c>
    </row>
    <row r="8" spans="1:12" ht="16" x14ac:dyDescent="0.2">
      <c r="A8" s="42" t="s">
        <v>73</v>
      </c>
      <c r="B8" s="38">
        <v>1913</v>
      </c>
      <c r="C8" s="39">
        <f>B8/100</f>
        <v>19.13</v>
      </c>
      <c r="D8" s="39">
        <v>20.5</v>
      </c>
      <c r="E8" s="38">
        <v>35</v>
      </c>
      <c r="F8" s="51">
        <v>7.4003787040710449</v>
      </c>
      <c r="G8" s="34" t="s">
        <v>99</v>
      </c>
      <c r="H8" s="34" t="s">
        <v>1</v>
      </c>
      <c r="I8" s="34">
        <v>2</v>
      </c>
      <c r="J8" s="44">
        <v>100.4</v>
      </c>
      <c r="K8" s="44">
        <v>11.3</v>
      </c>
      <c r="L8" s="44">
        <v>390</v>
      </c>
    </row>
    <row r="9" spans="1:12" ht="16" x14ac:dyDescent="0.2">
      <c r="A9" s="42" t="s">
        <v>74</v>
      </c>
      <c r="B9" s="38">
        <v>1878</v>
      </c>
      <c r="C9" s="39">
        <f t="shared" ref="C9:C11" si="2">B9/100</f>
        <v>18.78</v>
      </c>
      <c r="D9" s="39">
        <v>20.5</v>
      </c>
      <c r="E9" s="38">
        <v>50</v>
      </c>
      <c r="F9" s="51">
        <v>7.0840029716491699</v>
      </c>
      <c r="G9" s="34" t="s">
        <v>99</v>
      </c>
      <c r="H9" s="34" t="s">
        <v>1</v>
      </c>
      <c r="I9" s="34">
        <v>2</v>
      </c>
      <c r="J9" s="44">
        <v>100.4</v>
      </c>
      <c r="K9" s="44">
        <v>11.3</v>
      </c>
      <c r="L9" s="44">
        <v>390</v>
      </c>
    </row>
    <row r="10" spans="1:12" ht="16" x14ac:dyDescent="0.2">
      <c r="A10" s="42" t="s">
        <v>75</v>
      </c>
      <c r="B10" s="38">
        <v>1712</v>
      </c>
      <c r="C10" s="39">
        <f t="shared" si="2"/>
        <v>17.12</v>
      </c>
      <c r="D10" s="39">
        <v>20.5</v>
      </c>
      <c r="E10" s="38">
        <v>75</v>
      </c>
      <c r="F10" s="51">
        <v>8.1864604949951172</v>
      </c>
      <c r="G10" s="34" t="s">
        <v>99</v>
      </c>
      <c r="H10" s="34" t="s">
        <v>1</v>
      </c>
      <c r="I10" s="34">
        <v>2</v>
      </c>
      <c r="J10" s="44">
        <v>100.4</v>
      </c>
      <c r="K10" s="44">
        <v>11.3</v>
      </c>
      <c r="L10" s="44">
        <v>390</v>
      </c>
    </row>
    <row r="11" spans="1:12" ht="16" x14ac:dyDescent="0.2">
      <c r="A11" s="42" t="s">
        <v>76</v>
      </c>
      <c r="B11" s="38">
        <v>1579</v>
      </c>
      <c r="C11" s="39">
        <f t="shared" si="2"/>
        <v>15.79</v>
      </c>
      <c r="D11" s="39">
        <v>20.5</v>
      </c>
      <c r="E11" s="38">
        <v>90</v>
      </c>
      <c r="F11" s="51">
        <v>7.8563170433044434</v>
      </c>
      <c r="G11" s="34" t="s">
        <v>99</v>
      </c>
      <c r="H11" s="34" t="s">
        <v>1</v>
      </c>
      <c r="I11" s="34">
        <v>2</v>
      </c>
      <c r="J11" s="44">
        <v>100.4</v>
      </c>
      <c r="K11" s="44">
        <v>11.3</v>
      </c>
      <c r="L11" s="44">
        <v>390</v>
      </c>
    </row>
    <row r="12" spans="1:12" ht="16" x14ac:dyDescent="0.2">
      <c r="A12" s="42" t="s">
        <v>88</v>
      </c>
      <c r="B12" s="38">
        <v>1727</v>
      </c>
      <c r="C12" s="39">
        <f>B12/100</f>
        <v>17.27</v>
      </c>
      <c r="D12" s="39">
        <v>20.5</v>
      </c>
      <c r="E12" s="38">
        <v>50</v>
      </c>
      <c r="F12" s="50">
        <v>7.2</v>
      </c>
      <c r="G12" s="34" t="s">
        <v>100</v>
      </c>
      <c r="H12" s="34" t="s">
        <v>1</v>
      </c>
      <c r="I12" s="34">
        <v>2</v>
      </c>
      <c r="J12" s="44">
        <v>100.4</v>
      </c>
      <c r="K12" s="44">
        <v>11.3</v>
      </c>
      <c r="L12" s="44">
        <v>390</v>
      </c>
    </row>
    <row r="13" spans="1:12" ht="16" x14ac:dyDescent="0.2">
      <c r="A13" s="42" t="s">
        <v>89</v>
      </c>
      <c r="B13" s="38">
        <v>1443</v>
      </c>
      <c r="C13" s="39">
        <f t="shared" ref="C13:C14" si="3">B13/100</f>
        <v>14.43</v>
      </c>
      <c r="D13" s="39">
        <v>20.5</v>
      </c>
      <c r="E13" s="38">
        <v>75</v>
      </c>
      <c r="F13" s="50">
        <v>8.6</v>
      </c>
      <c r="G13" s="34" t="s">
        <v>100</v>
      </c>
      <c r="H13" s="34" t="s">
        <v>1</v>
      </c>
      <c r="I13" s="34">
        <v>2</v>
      </c>
      <c r="J13" s="44">
        <v>100.4</v>
      </c>
      <c r="K13" s="44">
        <v>11.3</v>
      </c>
      <c r="L13" s="44">
        <v>390</v>
      </c>
    </row>
    <row r="14" spans="1:12" ht="16" x14ac:dyDescent="0.2">
      <c r="A14" s="42" t="s">
        <v>90</v>
      </c>
      <c r="B14" s="38">
        <v>1400</v>
      </c>
      <c r="C14" s="39">
        <f t="shared" si="3"/>
        <v>14</v>
      </c>
      <c r="D14" s="39">
        <v>20.5</v>
      </c>
      <c r="E14" s="38">
        <v>90</v>
      </c>
      <c r="F14" s="45">
        <v>8.4</v>
      </c>
      <c r="G14" s="34" t="s">
        <v>100</v>
      </c>
      <c r="H14" s="34" t="s">
        <v>1</v>
      </c>
      <c r="I14" s="34">
        <v>2</v>
      </c>
      <c r="J14" s="44">
        <v>100.4</v>
      </c>
      <c r="K14" s="44">
        <v>11.3</v>
      </c>
      <c r="L14" s="44">
        <v>390</v>
      </c>
    </row>
    <row r="15" spans="1:12" ht="16" x14ac:dyDescent="0.2">
      <c r="A15" s="42" t="s">
        <v>77</v>
      </c>
      <c r="B15" s="38">
        <v>1914</v>
      </c>
      <c r="C15" s="39">
        <f>B15/100</f>
        <v>19.14</v>
      </c>
      <c r="D15" s="39">
        <v>20.5</v>
      </c>
      <c r="E15" s="38">
        <v>35</v>
      </c>
      <c r="F15" s="51">
        <v>8.3867549896240234</v>
      </c>
      <c r="G15" s="34" t="s">
        <v>99</v>
      </c>
      <c r="H15" s="34" t="s">
        <v>18</v>
      </c>
      <c r="I15" s="34">
        <v>3</v>
      </c>
      <c r="J15" s="44">
        <v>99.2</v>
      </c>
      <c r="K15" s="44">
        <v>12.2</v>
      </c>
      <c r="L15" s="44">
        <v>595</v>
      </c>
    </row>
    <row r="16" spans="1:12" ht="16" x14ac:dyDescent="0.2">
      <c r="A16" s="42" t="s">
        <v>78</v>
      </c>
      <c r="B16" s="38">
        <v>1910</v>
      </c>
      <c r="C16" s="39">
        <f t="shared" ref="C16:C18" si="4">B16/100</f>
        <v>19.100000000000001</v>
      </c>
      <c r="D16" s="39">
        <v>20.5</v>
      </c>
      <c r="E16" s="38">
        <v>50</v>
      </c>
      <c r="F16" s="51">
        <v>8.4876384735107422</v>
      </c>
      <c r="G16" s="34" t="s">
        <v>99</v>
      </c>
      <c r="H16" s="34" t="s">
        <v>18</v>
      </c>
      <c r="I16" s="34">
        <v>3</v>
      </c>
      <c r="J16" s="44">
        <v>99.2</v>
      </c>
      <c r="K16" s="44">
        <v>12.2</v>
      </c>
      <c r="L16" s="44">
        <v>595</v>
      </c>
    </row>
    <row r="17" spans="1:12" ht="16" x14ac:dyDescent="0.2">
      <c r="A17" s="42" t="s">
        <v>79</v>
      </c>
      <c r="B17" s="38">
        <v>1854</v>
      </c>
      <c r="C17" s="39">
        <f t="shared" si="4"/>
        <v>18.54</v>
      </c>
      <c r="D17" s="39">
        <v>20.5</v>
      </c>
      <c r="E17" s="38">
        <v>75</v>
      </c>
      <c r="F17" s="51">
        <v>8.1708879470825195</v>
      </c>
      <c r="G17" s="34" t="s">
        <v>99</v>
      </c>
      <c r="H17" s="34" t="s">
        <v>18</v>
      </c>
      <c r="I17" s="34">
        <v>3</v>
      </c>
      <c r="J17" s="44">
        <v>99.2</v>
      </c>
      <c r="K17" s="44">
        <v>12.2</v>
      </c>
      <c r="L17" s="44">
        <v>595</v>
      </c>
    </row>
    <row r="18" spans="1:12" ht="16" x14ac:dyDescent="0.2">
      <c r="A18" s="42" t="s">
        <v>80</v>
      </c>
      <c r="B18" s="38">
        <v>1748</v>
      </c>
      <c r="C18" s="39">
        <f t="shared" si="4"/>
        <v>17.48</v>
      </c>
      <c r="D18" s="39">
        <v>20.5</v>
      </c>
      <c r="E18" s="38">
        <v>90</v>
      </c>
      <c r="F18" s="51">
        <v>8.4999818801879883</v>
      </c>
      <c r="G18" s="34" t="s">
        <v>99</v>
      </c>
      <c r="H18" s="34" t="s">
        <v>18</v>
      </c>
      <c r="I18" s="34">
        <v>3</v>
      </c>
      <c r="J18" s="44">
        <v>99.2</v>
      </c>
      <c r="K18" s="44">
        <v>12.2</v>
      </c>
      <c r="L18" s="44">
        <v>595</v>
      </c>
    </row>
    <row r="19" spans="1:12" ht="16" x14ac:dyDescent="0.2">
      <c r="A19" s="42" t="s">
        <v>91</v>
      </c>
      <c r="B19" s="38">
        <v>1666</v>
      </c>
      <c r="C19" s="39">
        <f>B19/100</f>
        <v>16.66</v>
      </c>
      <c r="D19" s="39">
        <v>20.5</v>
      </c>
      <c r="E19" s="38">
        <v>50</v>
      </c>
      <c r="F19" s="50">
        <v>8.6</v>
      </c>
      <c r="G19" s="34" t="s">
        <v>100</v>
      </c>
      <c r="H19" s="34" t="s">
        <v>18</v>
      </c>
      <c r="I19" s="34">
        <v>3</v>
      </c>
      <c r="J19" s="44">
        <v>99.2</v>
      </c>
      <c r="K19" s="44">
        <v>12.2</v>
      </c>
      <c r="L19" s="44">
        <v>595</v>
      </c>
    </row>
    <row r="20" spans="1:12" ht="16" x14ac:dyDescent="0.2">
      <c r="A20" s="42" t="s">
        <v>92</v>
      </c>
      <c r="B20" s="38">
        <v>1449</v>
      </c>
      <c r="C20" s="39">
        <f t="shared" ref="C20:C21" si="5">B20/100</f>
        <v>14.49</v>
      </c>
      <c r="D20" s="39">
        <v>20.5</v>
      </c>
      <c r="E20" s="38">
        <v>75</v>
      </c>
      <c r="F20" s="50">
        <v>8.6999999999999993</v>
      </c>
      <c r="G20" s="34" t="s">
        <v>100</v>
      </c>
      <c r="H20" s="34" t="s">
        <v>18</v>
      </c>
      <c r="I20" s="34">
        <v>3</v>
      </c>
      <c r="J20" s="44">
        <v>99.2</v>
      </c>
      <c r="K20" s="44">
        <v>12.2</v>
      </c>
      <c r="L20" s="44">
        <v>595</v>
      </c>
    </row>
    <row r="21" spans="1:12" ht="16" x14ac:dyDescent="0.2">
      <c r="A21" s="42" t="s">
        <v>93</v>
      </c>
      <c r="B21" s="38">
        <v>1298</v>
      </c>
      <c r="C21" s="39">
        <f t="shared" si="5"/>
        <v>12.98</v>
      </c>
      <c r="D21" s="39">
        <v>20.5</v>
      </c>
      <c r="E21" s="38">
        <v>90</v>
      </c>
      <c r="F21" s="45">
        <v>7.8</v>
      </c>
      <c r="G21" s="34" t="s">
        <v>100</v>
      </c>
      <c r="H21" s="34" t="s">
        <v>18</v>
      </c>
      <c r="I21" s="34">
        <v>3</v>
      </c>
      <c r="J21" s="44">
        <v>99.2</v>
      </c>
      <c r="K21" s="44">
        <v>12.2</v>
      </c>
      <c r="L21" s="44">
        <v>595</v>
      </c>
    </row>
    <row r="22" spans="1:12" ht="16" x14ac:dyDescent="0.2">
      <c r="A22" s="42" t="s">
        <v>81</v>
      </c>
      <c r="B22" s="38">
        <v>1911</v>
      </c>
      <c r="C22" s="39">
        <f>B22/100</f>
        <v>19.11</v>
      </c>
      <c r="D22" s="39">
        <v>20.5</v>
      </c>
      <c r="E22" s="38">
        <v>35</v>
      </c>
      <c r="F22" s="51">
        <v>7.8134393692016602</v>
      </c>
      <c r="G22" s="34" t="s">
        <v>99</v>
      </c>
      <c r="H22" s="53" t="s">
        <v>19</v>
      </c>
      <c r="I22" s="34">
        <v>4</v>
      </c>
      <c r="J22" s="44">
        <v>101.1</v>
      </c>
      <c r="K22" s="44">
        <v>9.4</v>
      </c>
      <c r="L22" s="44">
        <v>472</v>
      </c>
    </row>
    <row r="23" spans="1:12" ht="16" x14ac:dyDescent="0.2">
      <c r="A23" s="42" t="s">
        <v>82</v>
      </c>
      <c r="B23" s="38">
        <v>1894</v>
      </c>
      <c r="C23" s="39">
        <f t="shared" ref="C23:C25" si="6">B23/100</f>
        <v>18.940000000000001</v>
      </c>
      <c r="D23" s="39">
        <v>20.5</v>
      </c>
      <c r="E23" s="38">
        <v>50</v>
      </c>
      <c r="F23" s="51">
        <v>8.238886833190918</v>
      </c>
      <c r="G23" s="34" t="s">
        <v>99</v>
      </c>
      <c r="H23" s="53" t="s">
        <v>19</v>
      </c>
      <c r="I23" s="34">
        <v>4</v>
      </c>
      <c r="J23" s="44">
        <v>101.1</v>
      </c>
      <c r="K23" s="44">
        <v>9.4</v>
      </c>
      <c r="L23" s="44">
        <v>472</v>
      </c>
    </row>
    <row r="24" spans="1:12" ht="16" x14ac:dyDescent="0.2">
      <c r="A24" s="42" t="s">
        <v>83</v>
      </c>
      <c r="B24" s="38">
        <v>1747</v>
      </c>
      <c r="C24" s="39">
        <f t="shared" si="6"/>
        <v>17.47</v>
      </c>
      <c r="D24" s="39">
        <v>20.5</v>
      </c>
      <c r="E24" s="38">
        <v>75</v>
      </c>
      <c r="F24" s="51">
        <v>8.2597808837890625</v>
      </c>
      <c r="G24" s="34" t="s">
        <v>99</v>
      </c>
      <c r="H24" s="53" t="s">
        <v>19</v>
      </c>
      <c r="I24" s="34">
        <v>4</v>
      </c>
      <c r="J24" s="44">
        <v>101.1</v>
      </c>
      <c r="K24" s="44">
        <v>9.4</v>
      </c>
      <c r="L24" s="44">
        <v>472</v>
      </c>
    </row>
    <row r="25" spans="1:12" ht="16" x14ac:dyDescent="0.2">
      <c r="A25" s="42" t="s">
        <v>84</v>
      </c>
      <c r="B25" s="38">
        <v>1616</v>
      </c>
      <c r="C25" s="39">
        <f t="shared" si="6"/>
        <v>16.16</v>
      </c>
      <c r="D25" s="39">
        <v>20.5</v>
      </c>
      <c r="E25" s="38">
        <v>90</v>
      </c>
      <c r="F25" s="51">
        <v>8.2698602676391602</v>
      </c>
      <c r="G25" s="34" t="s">
        <v>99</v>
      </c>
      <c r="H25" s="53" t="s">
        <v>19</v>
      </c>
      <c r="I25" s="34">
        <v>4</v>
      </c>
      <c r="J25" s="44">
        <v>101.1</v>
      </c>
      <c r="K25" s="44">
        <v>9.4</v>
      </c>
      <c r="L25" s="44">
        <v>472</v>
      </c>
    </row>
    <row r="26" spans="1:12" ht="16" x14ac:dyDescent="0.2">
      <c r="A26" s="42" t="s">
        <v>94</v>
      </c>
      <c r="B26" s="38">
        <v>1648</v>
      </c>
      <c r="C26" s="39">
        <f>B26/100</f>
        <v>16.48</v>
      </c>
      <c r="D26" s="39">
        <v>20.5</v>
      </c>
      <c r="E26" s="38">
        <v>50</v>
      </c>
      <c r="F26" s="38">
        <v>8.1999999999999993</v>
      </c>
      <c r="G26" s="34" t="s">
        <v>100</v>
      </c>
      <c r="H26" s="53" t="s">
        <v>19</v>
      </c>
      <c r="I26" s="34">
        <v>4</v>
      </c>
      <c r="J26" s="44">
        <v>101.1</v>
      </c>
      <c r="K26" s="44">
        <v>9.4</v>
      </c>
      <c r="L26" s="44">
        <v>472</v>
      </c>
    </row>
    <row r="27" spans="1:12" ht="16" x14ac:dyDescent="0.2">
      <c r="A27" s="42" t="s">
        <v>95</v>
      </c>
      <c r="B27" s="38">
        <v>1407</v>
      </c>
      <c r="C27" s="39">
        <f t="shared" ref="C27:C28" si="7">B27/100</f>
        <v>14.07</v>
      </c>
      <c r="D27" s="39">
        <v>20.5</v>
      </c>
      <c r="E27" s="38">
        <v>75</v>
      </c>
      <c r="F27" s="38">
        <v>7.9</v>
      </c>
      <c r="G27" s="34" t="s">
        <v>100</v>
      </c>
      <c r="H27" s="53" t="s">
        <v>19</v>
      </c>
      <c r="I27" s="34">
        <v>4</v>
      </c>
      <c r="J27" s="44">
        <v>101.1</v>
      </c>
      <c r="K27" s="44">
        <v>9.4</v>
      </c>
      <c r="L27" s="44">
        <v>472</v>
      </c>
    </row>
    <row r="28" spans="1:12" ht="16" x14ac:dyDescent="0.2">
      <c r="A28" s="42" t="s">
        <v>96</v>
      </c>
      <c r="B28" s="38">
        <v>1317</v>
      </c>
      <c r="C28" s="39">
        <f t="shared" si="7"/>
        <v>13.17</v>
      </c>
      <c r="D28" s="39">
        <v>20.5</v>
      </c>
      <c r="E28" s="38">
        <v>90</v>
      </c>
      <c r="F28" s="50">
        <v>8.3000000000000007</v>
      </c>
      <c r="G28" s="34" t="s">
        <v>100</v>
      </c>
      <c r="H28" s="53" t="s">
        <v>19</v>
      </c>
      <c r="I28" s="34">
        <v>4</v>
      </c>
      <c r="J28" s="44">
        <v>101.1</v>
      </c>
      <c r="K28" s="44">
        <v>9.4</v>
      </c>
      <c r="L28" s="44">
        <v>472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6" sqref="B6:E6"/>
    </sheetView>
  </sheetViews>
  <sheetFormatPr baseColWidth="10" defaultRowHeight="15" x14ac:dyDescent="0.2"/>
  <cols>
    <col min="1" max="1" width="31.33203125" bestFit="1" customWidth="1"/>
    <col min="2" max="2" width="31.33203125" style="12" customWidth="1"/>
    <col min="3" max="3" width="8.5" bestFit="1" customWidth="1"/>
    <col min="4" max="4" width="7.1640625" bestFit="1" customWidth="1"/>
    <col min="5" max="5" width="16.83203125" bestFit="1" customWidth="1"/>
    <col min="6" max="6" width="22.5" bestFit="1" customWidth="1"/>
    <col min="7" max="7" width="18.5" bestFit="1" customWidth="1"/>
    <col min="8" max="9" width="11" customWidth="1"/>
  </cols>
  <sheetData>
    <row r="1" spans="1:8" ht="21" x14ac:dyDescent="0.25">
      <c r="A1" s="30" t="s">
        <v>101</v>
      </c>
      <c r="B1" s="33" t="s">
        <v>110</v>
      </c>
      <c r="C1" s="30" t="s">
        <v>102</v>
      </c>
      <c r="D1" s="30" t="s">
        <v>103</v>
      </c>
      <c r="E1" s="30" t="s">
        <v>104</v>
      </c>
      <c r="F1" s="30" t="s">
        <v>105</v>
      </c>
      <c r="G1" s="30" t="s">
        <v>106</v>
      </c>
      <c r="H1" s="27"/>
    </row>
    <row r="2" spans="1:8" ht="21" x14ac:dyDescent="0.25">
      <c r="A2" s="31" t="s">
        <v>107</v>
      </c>
      <c r="B2" s="28">
        <v>1</v>
      </c>
      <c r="C2" s="32">
        <v>100</v>
      </c>
      <c r="D2" s="32">
        <v>0</v>
      </c>
      <c r="E2" s="32">
        <v>303</v>
      </c>
      <c r="F2" s="32">
        <v>0</v>
      </c>
      <c r="G2" s="32">
        <v>0</v>
      </c>
      <c r="H2" s="27"/>
    </row>
    <row r="3" spans="1:8" ht="21" x14ac:dyDescent="0.25">
      <c r="A3" s="31" t="s">
        <v>1</v>
      </c>
      <c r="B3" s="28">
        <v>2</v>
      </c>
      <c r="C3" s="32">
        <v>100.4</v>
      </c>
      <c r="D3" s="32">
        <v>11.3</v>
      </c>
      <c r="E3" s="32">
        <v>390</v>
      </c>
      <c r="F3" s="32">
        <v>0</v>
      </c>
      <c r="G3" s="32">
        <v>0</v>
      </c>
      <c r="H3" s="27"/>
    </row>
    <row r="4" spans="1:8" ht="21" x14ac:dyDescent="0.25">
      <c r="A4" s="31" t="s">
        <v>18</v>
      </c>
      <c r="B4" s="28">
        <v>3</v>
      </c>
      <c r="C4" s="32">
        <v>99.2</v>
      </c>
      <c r="D4" s="32">
        <v>12.2</v>
      </c>
      <c r="E4" s="32">
        <v>595</v>
      </c>
      <c r="F4" s="32">
        <v>39.4</v>
      </c>
      <c r="G4" s="32">
        <v>14</v>
      </c>
      <c r="H4" s="27"/>
    </row>
    <row r="5" spans="1:8" ht="21" x14ac:dyDescent="0.25">
      <c r="A5" s="31" t="s">
        <v>98</v>
      </c>
      <c r="B5" s="28">
        <v>4</v>
      </c>
      <c r="C5" s="32">
        <v>101.1</v>
      </c>
      <c r="D5" s="32">
        <v>9.4</v>
      </c>
      <c r="E5" s="32">
        <v>472</v>
      </c>
      <c r="F5" s="32" t="s">
        <v>108</v>
      </c>
      <c r="G5" s="32">
        <v>7.4</v>
      </c>
      <c r="H5" s="27"/>
    </row>
    <row r="6" spans="1:8" ht="21" x14ac:dyDescent="0.25">
      <c r="A6" s="28" t="s">
        <v>109</v>
      </c>
      <c r="B6" s="28">
        <v>5</v>
      </c>
      <c r="C6" s="29">
        <v>105.6</v>
      </c>
      <c r="D6" s="29">
        <v>11.8</v>
      </c>
      <c r="E6" s="29">
        <v>485</v>
      </c>
      <c r="F6" s="29">
        <v>23.7</v>
      </c>
      <c r="G6" s="29">
        <v>9.16</v>
      </c>
      <c r="H6" s="27"/>
    </row>
    <row r="7" spans="1:8" ht="21" x14ac:dyDescent="0.25">
      <c r="A7" s="27"/>
      <c r="B7" s="27"/>
      <c r="C7" s="27"/>
      <c r="D7" s="27"/>
      <c r="E7" s="27"/>
      <c r="F7" s="27"/>
      <c r="G7" s="27"/>
      <c r="H7" s="2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</vt:vector>
  </HeadingPairs>
  <TitlesOfParts>
    <vt:vector size="7" baseType="lpstr">
      <vt:lpstr>Load Sweep Data</vt:lpstr>
      <vt:lpstr>IAT Sweep Data</vt:lpstr>
      <vt:lpstr>Load Sweep Data Reformatted</vt:lpstr>
      <vt:lpstr>IAT Sweep Data Reformatted</vt:lpstr>
      <vt:lpstr>Fuels</vt:lpstr>
      <vt:lpstr>Figure 1</vt:lpstr>
      <vt:lpstr>Figure 2</vt:lpstr>
    </vt:vector>
  </TitlesOfParts>
  <Company>NREL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</dc:creator>
  <cp:lastModifiedBy>Microsoft Office User</cp:lastModifiedBy>
  <dcterms:created xsi:type="dcterms:W3CDTF">2016-04-04T21:25:44Z</dcterms:created>
  <dcterms:modified xsi:type="dcterms:W3CDTF">2017-12-18T16:54:14Z</dcterms:modified>
</cp:coreProperties>
</file>