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yu\Dropbox\LBNL\OpenStudio\OSM Reference Models\Data Centers\Scorecards\"/>
    </mc:Choice>
  </mc:AlternateContent>
  <bookViews>
    <workbookView xWindow="0" yWindow="0" windowWidth="28800" windowHeight="12840" activeTab="4"/>
  </bookViews>
  <sheets>
    <sheet name="Readme" sheetId="10" r:id="rId1"/>
    <sheet name="Computer Room" sheetId="6" r:id="rId2"/>
    <sheet name="Data Center" sheetId="7" r:id="rId3"/>
    <sheet name="Schedules" sheetId="8" r:id="rId4"/>
    <sheet name="CFD assumptions" sheetId="11" r:id="rId5"/>
    <sheet name="Approach Temperatures" sheetId="12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'Computer Room'!$5:$5</definedName>
    <definedName name="_xlnm.Print_Titles" localSheetId="2">'Data Center'!$5:$5</definedName>
  </definedNames>
  <calcPr calcId="152511"/>
</workbook>
</file>

<file path=xl/calcChain.xml><?xml version="1.0" encoding="utf-8"?>
<calcChain xmlns="http://schemas.openxmlformats.org/spreadsheetml/2006/main">
  <c r="O4" i="12" l="1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Q23" i="12" s="1"/>
  <c r="O24" i="12"/>
  <c r="Q24" i="12" s="1"/>
  <c r="O25" i="12"/>
  <c r="Q25" i="12" s="1"/>
  <c r="O26" i="12"/>
  <c r="Q26" i="12" s="1"/>
  <c r="O27" i="12"/>
  <c r="Q27" i="12" s="1"/>
  <c r="O28" i="12"/>
  <c r="Q28" i="12" s="1"/>
  <c r="O29" i="12"/>
  <c r="Q29" i="12" s="1"/>
  <c r="O30" i="12"/>
  <c r="Q30" i="12" s="1"/>
  <c r="O31" i="12"/>
  <c r="Q31" i="12" s="1"/>
  <c r="O32" i="12"/>
  <c r="Q32" i="12" s="1"/>
  <c r="O33" i="12"/>
  <c r="Q33" i="12" s="1"/>
  <c r="O34" i="12"/>
  <c r="Q34" i="12" s="1"/>
  <c r="O35" i="12"/>
  <c r="Q35" i="12" s="1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L50" i="12" l="1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</calcChain>
</file>

<file path=xl/sharedStrings.xml><?xml version="1.0" encoding="utf-8"?>
<sst xmlns="http://schemas.openxmlformats.org/spreadsheetml/2006/main" count="695" uniqueCount="287">
  <si>
    <t>No</t>
  </si>
  <si>
    <t>Lighting</t>
  </si>
  <si>
    <t>Item</t>
  </si>
  <si>
    <t xml:space="preserve">Descriptions
</t>
  </si>
  <si>
    <t>Data Source</t>
  </si>
  <si>
    <t>Program</t>
  </si>
  <si>
    <t>Vintage</t>
  </si>
  <si>
    <t>Location 
(Representing All 17 Climate Zones)</t>
  </si>
  <si>
    <t>Available fuel types</t>
  </si>
  <si>
    <t>gas, electricity</t>
  </si>
  <si>
    <t>Building Type (Principal Building Function)</t>
  </si>
  <si>
    <t>Building Prototype</t>
  </si>
  <si>
    <t>Form</t>
  </si>
  <si>
    <t>Total Floor Area (sq feet)</t>
  </si>
  <si>
    <t xml:space="preserve">Aspect Ratio </t>
  </si>
  <si>
    <t>Number of Floors</t>
  </si>
  <si>
    <t>Window Fraction
(Window-to-Wall Ratio)</t>
  </si>
  <si>
    <t>Window Locations</t>
  </si>
  <si>
    <t>Shading Geometry</t>
  </si>
  <si>
    <t>none</t>
  </si>
  <si>
    <t>Azimuth</t>
  </si>
  <si>
    <t>non-directional</t>
  </si>
  <si>
    <t xml:space="preserve">Thermal Zoning
</t>
  </si>
  <si>
    <t>Floor to ceiling height (feet)</t>
  </si>
  <si>
    <t>Glazing sill height (feet)</t>
  </si>
  <si>
    <t>Architecture</t>
  </si>
  <si>
    <t>Exterior walls</t>
  </si>
  <si>
    <t xml:space="preserve">    Construction</t>
  </si>
  <si>
    <t>Construction type: PNNL's CBECS Study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</si>
  <si>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and/or
    R-value (h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 / Btu)</t>
    </r>
  </si>
  <si>
    <t>ASHRAE 90.1</t>
  </si>
  <si>
    <t xml:space="preserve">    Dimensions</t>
  </si>
  <si>
    <t xml:space="preserve">based on floor area and aspect ratio </t>
  </si>
  <si>
    <t xml:space="preserve">    Tilts and orientations</t>
  </si>
  <si>
    <t>Roof</t>
  </si>
  <si>
    <t>Built-up Roof: 
Roof membrane+Roof insulation+metal decking</t>
  </si>
  <si>
    <t>Construction type: PNNL's CBECS Study
Roof layers: default 90.1 layering</t>
  </si>
  <si>
    <t>based on floor area and aspect ratio</t>
  </si>
  <si>
    <t>horizontal</t>
  </si>
  <si>
    <t>Window</t>
  </si>
  <si>
    <t xml:space="preserve">    Glass-Type and frame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</si>
  <si>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</t>
    </r>
  </si>
  <si>
    <t xml:space="preserve">    SHGC (all)</t>
  </si>
  <si>
    <t xml:space="preserve">    Visible transmittance</t>
  </si>
  <si>
    <t xml:space="preserve">    Operable area</t>
  </si>
  <si>
    <t>Skylight</t>
  </si>
  <si>
    <t>NA</t>
  </si>
  <si>
    <t>Foundation</t>
  </si>
  <si>
    <t>Foundation Type</t>
  </si>
  <si>
    <t xml:space="preserve">    Thermal properties for ground level floor
    U-factor (Btu / h * ft2 * °F) 
    and/or
    R-value (h * ft2 * °F / Btu)</t>
  </si>
  <si>
    <t xml:space="preserve">    Thermal properties for basement walls</t>
  </si>
  <si>
    <t>No insulation</t>
  </si>
  <si>
    <t>Interior Partitions</t>
  </si>
  <si>
    <t xml:space="preserve">   Construction</t>
  </si>
  <si>
    <t xml:space="preserve">   Dimensions</t>
  </si>
  <si>
    <t>Internal Mass</t>
  </si>
  <si>
    <t>Air Barrier System</t>
  </si>
  <si>
    <t xml:space="preserve">   Infiltration</t>
  </si>
  <si>
    <t>HVAC</t>
  </si>
  <si>
    <t>System Type</t>
  </si>
  <si>
    <t xml:space="preserve">    Heating type</t>
  </si>
  <si>
    <t xml:space="preserve">    Cooling type</t>
  </si>
  <si>
    <t xml:space="preserve">    Distribution and terminal units</t>
  </si>
  <si>
    <t>HVAC Sizing</t>
  </si>
  <si>
    <t xml:space="preserve">    Air Conditioning</t>
  </si>
  <si>
    <t>autosized to design day</t>
  </si>
  <si>
    <t xml:space="preserve">    Heating</t>
  </si>
  <si>
    <t>HVAC Efficiency</t>
  </si>
  <si>
    <t>HVAC Control</t>
  </si>
  <si>
    <t xml:space="preserve">    Thermostat Setpoint</t>
  </si>
  <si>
    <t xml:space="preserve">    Thermostat Setback</t>
  </si>
  <si>
    <t xml:space="preserve">    Supply air temperature</t>
  </si>
  <si>
    <t xml:space="preserve">    Chilled water supply temperatures</t>
  </si>
  <si>
    <t xml:space="preserve">    Hot water supply temperatures</t>
  </si>
  <si>
    <t xml:space="preserve">    Economizers</t>
  </si>
  <si>
    <t xml:space="preserve">    Ventilation</t>
  </si>
  <si>
    <t xml:space="preserve">    Demand Control Ventilation</t>
  </si>
  <si>
    <t xml:space="preserve">    Energy Recovery</t>
  </si>
  <si>
    <t>Supply Fan</t>
  </si>
  <si>
    <t xml:space="preserve">    Fan schedules</t>
  </si>
  <si>
    <r>
      <t xml:space="preserve">See under </t>
    </r>
    <r>
      <rPr>
        <b/>
        <sz val="10"/>
        <color indexed="8"/>
        <rFont val="Arial"/>
        <family val="2"/>
      </rPr>
      <t>Schedules</t>
    </r>
  </si>
  <si>
    <t xml:space="preserve">    Supply Fan Total Efficiency (%)</t>
  </si>
  <si>
    <t>60% to 62% depending on the fan motor size</t>
  </si>
  <si>
    <t xml:space="preserve">    Supply Fan Pressure Drop</t>
  </si>
  <si>
    <t>Various depending on the fan supply air cfm</t>
  </si>
  <si>
    <t>Pump</t>
  </si>
  <si>
    <t xml:space="preserve">     Pump Type</t>
  </si>
  <si>
    <t xml:space="preserve">     Rated Pump Head</t>
  </si>
  <si>
    <t xml:space="preserve">     Pump Power</t>
  </si>
  <si>
    <t>Cooling Tower</t>
  </si>
  <si>
    <t xml:space="preserve">     Cooling Tower Type</t>
  </si>
  <si>
    <t xml:space="preserve">     Cooling Tower Power</t>
  </si>
  <si>
    <t>Service Water Heating</t>
  </si>
  <si>
    <t xml:space="preserve">    SWH type</t>
  </si>
  <si>
    <t xml:space="preserve">    Fuel type</t>
  </si>
  <si>
    <t xml:space="preserve">    Thermal efficiency (%)</t>
  </si>
  <si>
    <t xml:space="preserve">    Tank Volume (gal)</t>
  </si>
  <si>
    <t xml:space="preserve">    Water temperature setpoint</t>
  </si>
  <si>
    <t xml:space="preserve">    Water consumption</t>
  </si>
  <si>
    <t>Internal Loads &amp; Schedules</t>
  </si>
  <si>
    <r>
      <t xml:space="preserve">    Average power density (W/ft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</si>
  <si>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 xml:space="preserve">    Schedule</t>
  </si>
  <si>
    <t xml:space="preserve">    Daylighting Controls</t>
  </si>
  <si>
    <t xml:space="preserve">    Occupancy Sensors</t>
  </si>
  <si>
    <t xml:space="preserve">Plug load </t>
  </si>
  <si>
    <t>Occupancy</t>
  </si>
  <si>
    <t xml:space="preserve">    Average people</t>
  </si>
  <si>
    <t>Misc.</t>
  </si>
  <si>
    <t>Elevator</t>
  </si>
  <si>
    <t>Quantity</t>
  </si>
  <si>
    <t>Motor type</t>
  </si>
  <si>
    <t>Peak Motor Power Watts per elevator</t>
  </si>
  <si>
    <t>Heat Gain to Building</t>
  </si>
  <si>
    <t>Peak Fan/lights Power Watts per elevator</t>
  </si>
  <si>
    <t>Motor and fan/lights Schedules</t>
  </si>
  <si>
    <t>Exterior Lighting</t>
  </si>
  <si>
    <t xml:space="preserve">    Peak Power</t>
  </si>
  <si>
    <t>References</t>
  </si>
  <si>
    <r>
      <t xml:space="preserve">PNNL's CBECS Study. 2007. </t>
    </r>
    <r>
      <rPr>
        <i/>
        <sz val="10"/>
        <rFont val="Arial"/>
        <family val="2"/>
      </rPr>
      <t>Analysis of Building Envelope Construction in 2003 CBECS Buildings.</t>
    </r>
    <r>
      <rPr>
        <sz val="10"/>
        <rFont val="Arial"/>
        <family val="2"/>
      </rPr>
      <t xml:space="preserve"> Dave Winiarski, Mark Halverson, and Wei Jiang. Pacific Northwest National Laboratory.  March 2007.</t>
    </r>
  </si>
  <si>
    <t>Building shape</t>
  </si>
  <si>
    <t>ASHRAE Ventilation Standard 62.1-2007, "Computer lab under Educational Facilities"</t>
  </si>
  <si>
    <t>1. ASHRAE 90.1-2013: 
Computer rooms in buildings with a total computer room peak cooling load &gt;3,000,000 Btu/h kW or a total computer room peak cooling load &gt;600,000 Btu/h where the baseline HVAC system type is 7 or 8 (VAV) shall use System 11 (SZ-VAV). All other computer rooms shall use System 3 or 4 (PSZ-AC, PSZ-HP).
2.Best Practices Guide for Energy-Efficient
Data Center Design:
"Packaged DX air conditioners likely compose the most common type of cooling equipment for smaller data centers."</t>
  </si>
  <si>
    <t>None</t>
  </si>
  <si>
    <t xml:space="preserve">    Fan Control Type</t>
  </si>
  <si>
    <t>24/7</t>
  </si>
  <si>
    <t>ASHRAE 90.4 Figure C.1, types of spaces that constitute a data center: Information technology equipment room, Staff office, Mechanical room, Electrical room…</t>
  </si>
  <si>
    <t>1. http://searchdatacenter.techtarget.com/feature/What-is-the-minimum-ceiling-height-in-a-data-center
2. Data Center Components Overview</t>
  </si>
  <si>
    <t xml:space="preserve">    Supply air humidity</t>
  </si>
  <si>
    <t>Thermal Guidelines for Data Processing Environment, 2nd edition. 
This only refer to the inlet air entering the datacom equipment.</t>
  </si>
  <si>
    <t>No window</t>
  </si>
  <si>
    <t>Mass (pre-cast concrete panel): 
8 in. Heavy-Weight Concrete + Wall Insulation + 0.5 in. gypsum board</t>
  </si>
  <si>
    <t>Slab on the ground</t>
  </si>
  <si>
    <t>Positive pressure</t>
  </si>
  <si>
    <t>Attic and Other =&gt; U-factor: 0.021, R-value: 49</t>
  </si>
  <si>
    <t>Title24: Constant speed if cooling capacity &gt;= 5tons, otherwise variable speed
ASHRAE 90.1-2013: variable speed fans</t>
  </si>
  <si>
    <t>Variable speed fans</t>
  </si>
  <si>
    <t>One single zone</t>
  </si>
  <si>
    <t>CRAH (Computer Room Air Handler) + Chilled water system</t>
  </si>
  <si>
    <t>1. IDC report: Special Study: Data Center of the Future
2. IDC report: U.S. Datacenter Census and Construction 2014-2018 Forecast
Type: Localized data center (500-1999 sf)
Average area: 573 sf</t>
  </si>
  <si>
    <t>1. IDC report: Special Study: Data Center of the Future
2. IDC report: U.S. Datacenter Census and Construction 2014-2018 Forecast
Type: Enterprise-Class Data Center 5000+ sf / 20000+ sf (Select this instead of Mid-tier Data Center because its total number of servers is larger)
Average area: 13648 sf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</si>
  <si>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</si>
  <si>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</si>
  <si>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</si>
  <si>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</si>
  <si>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</si>
  <si>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</si>
  <si>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</si>
  <si>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</si>
  <si>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</si>
  <si>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</si>
  <si>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</si>
  <si>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</si>
  <si>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40/100</t>
  </si>
  <si>
    <t>100/500</t>
  </si>
  <si>
    <t>Constant speed</t>
  </si>
  <si>
    <t>Recommended =&gt; dry-bulb: 18-27°C</t>
  </si>
  <si>
    <t>UFAD or Fan wall</t>
  </si>
  <si>
    <t>IDC report: Special Study: Data Center of the Future</t>
  </si>
  <si>
    <t>IDC report: U.S. Datacenter Census and Construction 2014-2018 Forecast</t>
  </si>
  <si>
    <t>PNNL's CBECS Study. 2006. Review of Pre- and Post-1980 Buildings in CBECS – HVAC Equipment. Dave Winiarski, Wei Jiang and Mark Halverson.  Pacific Northwest National Laboratory.  December 2006.</t>
  </si>
  <si>
    <t>IBM data center system information. Url: http://publib.boulder.ibm.com/infocenter/flexsys/information/index.jsp?topic=%2Fcom.ibm.acc.pureflex.doc%2Fp7eek_genairconguidelines_standard.html</t>
  </si>
  <si>
    <t>Michael A. Bell. Use Best Practices to Design Data Center Facilities. Url: http://www.it.northwestern.edu/bin/docs/DesignBestPractices_127434.pdf</t>
  </si>
  <si>
    <t>1. "What is the minimum ceiling height in a data center?"
2. Data Center Components Overview</t>
  </si>
  <si>
    <t>What is the minimum ceiling height in a data center? Url: http://searchdatacenter.techtarget.com/feature/What-is-the-minimum-ceiling-height-in-a-data-center</t>
  </si>
  <si>
    <t>Data Center Components Overview. Url: http://www.accu-tech.com/hs-fs/hub/54495/file-17649947-pdf/docs/dcd_overview_11-9-12.pdf</t>
  </si>
  <si>
    <t>PNNL prototype models. Url: https://www.energycodes.gov/development/commercial/prototype_models</t>
  </si>
  <si>
    <t>NREL. Best Practices Guide for Energy-Efficient Data Center Design. Url: http://www.nrel.gov/docs/fy11osti/47201.pdf</t>
  </si>
  <si>
    <t>ASHRAE TC9.9. Thermal Guidelines for Data Processing Environment, 2nd edition.</t>
  </si>
  <si>
    <t>ASHRAE Ventilation Standard 62.1-2007</t>
  </si>
  <si>
    <t>ASHRAE 90.1-2013</t>
  </si>
  <si>
    <t>ASHRAE 90.4-2016</t>
  </si>
  <si>
    <t>Title 24-2016</t>
  </si>
  <si>
    <t>PNNL's CBECS Study. 2007. Analysis of Building Envelope Construction in 2003 CBECS Buildings. Dave Winiarski, Mark Halverson, and Wei Jiang. Pacific Northwest National Laboratory.  March 2007.</t>
  </si>
  <si>
    <t>Always on</t>
  </si>
  <si>
    <t>Adiabatic</t>
  </si>
  <si>
    <t>This size data center is generally not standalone, but assumed to be within a building</t>
  </si>
  <si>
    <t>Lawrence Berkeley National Laboratory, updated on 10-31-2016</t>
  </si>
  <si>
    <t>No skylights</t>
  </si>
  <si>
    <t>Two levels of IT loads, based on discussion with data center experts</t>
  </si>
  <si>
    <t>A computer room in a building</t>
  </si>
  <si>
    <t>DATA CENTER (standalone or part of a building)</t>
  </si>
  <si>
    <t>Computer Equipment Schedules</t>
  </si>
  <si>
    <t xml:space="preserve">Raised floor height (feet) </t>
  </si>
  <si>
    <t>Prototype Data Center Modeling Specifications</t>
  </si>
  <si>
    <t>All 90.1 climate zones</t>
  </si>
  <si>
    <t xml:space="preserve">Location 
</t>
  </si>
  <si>
    <t>Air economizer depending on 90.1 requirements</t>
  </si>
  <si>
    <t>Notes:</t>
  </si>
  <si>
    <t>Kaiyu Sun: ksun@lbl.gov</t>
  </si>
  <si>
    <t>Tianzhen Hong: thong@lbl.gov</t>
  </si>
  <si>
    <t>Team contact:</t>
  </si>
  <si>
    <t>Two types of data center models will be created: (1) small - a computer room in a building, served by CRACs, (2) large - a data center that is standalone or part of a building, served by CRAHs with a chiller plant.</t>
  </si>
  <si>
    <t>Assumptions:</t>
  </si>
  <si>
    <t>Size: For the computer room, 600 sf; for the data center, 6000 sf.</t>
  </si>
  <si>
    <t xml:space="preserve">HVAC: efficiency (economizer requirement too) based on 90.1-2013. </t>
  </si>
  <si>
    <t>No separate consideration of variations due to vintage because it is not a determinant factor of energy use in data centers.</t>
  </si>
  <si>
    <t>N/A</t>
  </si>
  <si>
    <t>U-factor: 0.090, R-value: 11.4 c.i.</t>
  </si>
  <si>
    <t>ASHRAE 90.1 Requirements
Nonresidential, unheated; Floors, Mass</t>
  </si>
  <si>
    <t>Envelope: For the computer room, adiabatic; for the datacenter: based on 90.1-2013.</t>
  </si>
  <si>
    <t>The control target is the supply air temperature instead of zone temperature</t>
  </si>
  <si>
    <t>Controlled based on the lower limit of zone humidity (8%)</t>
  </si>
  <si>
    <t>44F</t>
  </si>
  <si>
    <t>Variable speed chilled water pump;
Constant speed condenser water pump</t>
  </si>
  <si>
    <t>Single speed cooling tower</t>
  </si>
  <si>
    <t>Chilled water pump: 179 kPa
Condenser water pump: 149 kPa</t>
  </si>
  <si>
    <t>Per 90.4, envelope should follow 90.1 (2013). This shows the envelope requirements of the Climate Zone 5 as a representative.</t>
  </si>
  <si>
    <t>ASHRAE Ventilation Standard 62.1-2007, "Computer (not printing) under Miscellaneous Spaces"</t>
  </si>
  <si>
    <t>Area Outdoor Air Rate (Ra): 0.06 cfm/ft2
V = Ra · Area</t>
  </si>
  <si>
    <t>SCOP 2.2/2.1/1.9</t>
  </si>
  <si>
    <t>TABLE 6.8.1-11 in ASHRAE 90.1-2013, TABLE 6.8.1K in ASHRAE 90.1-2010. 2004 and 2007 not specified, assume the same</t>
  </si>
  <si>
    <t>chiller COP</t>
  </si>
  <si>
    <t xml:space="preserve"> Supply and Return Approach Temperature for ITE object in E+</t>
  </si>
  <si>
    <t>Lookup table in Sheet ""</t>
  </si>
  <si>
    <t>Based on CFD simulation</t>
  </si>
  <si>
    <t>100*60</t>
  </si>
  <si>
    <t>30*20</t>
  </si>
  <si>
    <t>1.https://www.ibm.com/support/knowledgecenter/P8DEA/p8ebe/p8ebe_raisedfloors.htm
2. https://searchdatacenter.techtarget.com/answer/Data-center-raised-floors-and-ceiling-height
3. Use Best Practices to Design Data Center Facilities
4. Raised floor height is used for CFD calculation settings, not added in E+ model</t>
  </si>
  <si>
    <t>2.0-2.5</t>
  </si>
  <si>
    <t>Fully enclosed</t>
  </si>
  <si>
    <t>Supply air flow rate (cfm/kW)</t>
  </si>
  <si>
    <t>IT load ratio</t>
  </si>
  <si>
    <t>Air containment</t>
  </si>
  <si>
    <t>Scenarios to simulate</t>
  </si>
  <si>
    <t>Combination of the two above</t>
  </si>
  <si>
    <t>https://briggsway.com/2018/06/04/hot-and-cold-aisle-containment-fans-vents-and-raised-floors/</t>
  </si>
  <si>
    <t>Hot aisle contained to the ceiling</t>
  </si>
  <si>
    <t>Semi-enclosed (hot aisle) layout</t>
  </si>
  <si>
    <t>Cold aisle contained to the height of the IT rack</t>
  </si>
  <si>
    <t>Semi-enclosed (cold aisle) layout</t>
  </si>
  <si>
    <t>Data Center Projects: Establishing a Floor Plan (https://www.apc.com/salestools/VAVR-6KYMZ7/VAVR-6KYMZ7_R2_EN.pdf)</t>
  </si>
  <si>
    <t>Cold aisle on sides, hot aisles in the middle</t>
  </si>
  <si>
    <t>Layout plan</t>
  </si>
  <si>
    <t>Wall temperature (°C)</t>
  </si>
  <si>
    <t>Pick middle of the recommended IT inlet dry-bulb range 18-27°C according to the Thermal Guidelines for Data Processing Environment. This considers the potential temperature rise from AHU supply to IT inlet</t>
  </si>
  <si>
    <r>
      <t>Supply air temperature (</t>
    </r>
    <r>
      <rPr>
        <sz val="11"/>
        <color theme="1"/>
        <rFont val="Calibri"/>
        <family val="2"/>
      </rPr>
      <t>°C)</t>
    </r>
  </si>
  <si>
    <t>Number of rows</t>
  </si>
  <si>
    <t>8-tile pitch (3-tile cold aisle)</t>
  </si>
  <si>
    <t>7-tile pitch</t>
  </si>
  <si>
    <t>Aisle arrangement</t>
  </si>
  <si>
    <t>kW per rack</t>
  </si>
  <si>
    <t>42U, based on the EIA (Electronic Industries Alliance) standard</t>
  </si>
  <si>
    <t>Height: 78.39'' (1991mm)
Width: 23.62'' (600mm)
Depth: 42.13'' (1070mm)</t>
  </si>
  <si>
    <t>IT rack dimensions</t>
  </si>
  <si>
    <t>IT load density (W/ft2)</t>
  </si>
  <si>
    <t>Raised floor height (feet)</t>
  </si>
  <si>
    <t>Room height (feet)</t>
  </si>
  <si>
    <t>100' * 60' (30.48m * 18.288m)</t>
  </si>
  <si>
    <t>30' * 20' (9.144m * 6.096m)</t>
  </si>
  <si>
    <t>Room dimension</t>
  </si>
  <si>
    <t>Reference</t>
  </si>
  <si>
    <t>Large Data Center</t>
  </si>
  <si>
    <t>Small Data Center</t>
  </si>
  <si>
    <t>CFD simulation assumptions</t>
  </si>
  <si>
    <t>See sheets "Computer Room" and "Data Center"</t>
  </si>
  <si>
    <t>Total IT load, calculated (kW)</t>
  </si>
  <si>
    <t>Number of racks per row, calculated</t>
  </si>
  <si>
    <t>1. https://lifelinedatacenters.com/data-center/data-center-power-density/
2. http://www.datacenterjournal.com/raising-data-center-power-density/</t>
  </si>
  <si>
    <t>1. aisle pitch: measurement of row-to-row spacing between the center of adjacent cold aisles
2. https://www.server-racks.com/aisle-pitch.html
3. 2'*2' aisle</t>
  </si>
  <si>
    <t>Definition: computer room and data center only refer to the space with IT equipment.</t>
  </si>
  <si>
    <t>UFAD</t>
  </si>
  <si>
    <t>CRAC (Computer Room Air Conditioner) with DX cooling coil</t>
  </si>
  <si>
    <t>For each data center type, two levels of IT equipment load density are considered to represent data centers of different vintages and functions: For the computer room, 40 and 100 W/sf; for the data center, 100 and 500 W/sf. In total there are four prototype models created.</t>
  </si>
  <si>
    <t>Reference: ASHRAE 90.1-2013 Computer Room Equipment Schedules</t>
  </si>
  <si>
    <t>Cold-aisle containment</t>
  </si>
  <si>
    <t>Hot-aisle containment</t>
  </si>
  <si>
    <r>
      <t>Supply air temperature (</t>
    </r>
    <r>
      <rPr>
        <sz val="11"/>
        <color theme="1"/>
        <rFont val="Calibri"/>
        <family val="2"/>
      </rPr>
      <t>°C</t>
    </r>
    <r>
      <rPr>
        <sz val="12.65"/>
        <color theme="1"/>
        <rFont val="Calibri"/>
        <family val="2"/>
      </rPr>
      <t>)</t>
    </r>
  </si>
  <si>
    <t>No containment (Fully open)</t>
  </si>
  <si>
    <t>Scenario #</t>
  </si>
  <si>
    <t>Total IT load [kW]</t>
  </si>
  <si>
    <t>Load ratio</t>
  </si>
  <si>
    <t>Supply air flow rate [cfm/kW]</t>
  </si>
  <si>
    <t>Open</t>
  </si>
  <si>
    <t>Cold</t>
  </si>
  <si>
    <t>Hot</t>
  </si>
  <si>
    <t>Supply air</t>
  </si>
  <si>
    <t>Inlet of IT rack</t>
  </si>
  <si>
    <t>Supply approach</t>
  </si>
  <si>
    <t>Outlet of IT rack</t>
  </si>
  <si>
    <t>Return air</t>
  </si>
  <si>
    <t>Return approach</t>
  </si>
  <si>
    <t>x</t>
  </si>
  <si>
    <t>LBNL developed the prototype energy models to support the evaluation of energy efficiency for data centers, e.g., the code development of ASHRAE standard 90.4.</t>
  </si>
  <si>
    <t>Date: 8/28/2019</t>
  </si>
  <si>
    <t>Airflow Management - Containment</t>
  </si>
  <si>
    <r>
      <t>Temperature</t>
    </r>
    <r>
      <rPr>
        <b/>
        <sz val="11"/>
        <rFont val="Calibri"/>
        <family val="2"/>
        <scheme val="minor"/>
      </rPr>
      <t xml:space="preserve"> [F]</t>
    </r>
  </si>
  <si>
    <r>
      <t>Temperature</t>
    </r>
    <r>
      <rPr>
        <b/>
        <sz val="11"/>
        <rFont val="Calibri"/>
        <family val="2"/>
        <scheme val="minor"/>
      </rPr>
      <t xml:space="preserve"> [C]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</si>
</sst>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i/>
      <sz val="10"/>
      <name val="Arial"/>
      <family val="2"/>
    </font>
    <font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color indexed="8"/>
      <name val="MS Sans Serif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.65"/>
      <color theme="1"/>
      <name val="Calibri"/>
      <family val="2"/>
    </font>
    <font>
      <b/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18" fillId="0" borderId="0" applyNumberFormat="0" applyFill="0" applyBorder="0" applyAlignment="0" applyProtection="0"/>
    <xf numFmtId="0" fontId="2" fillId="0" borderId="0"/>
    <xf numFmtId="0" fontId="2" fillId="0" borderId="0"/>
  </cellStyleXfs>
  <cellXfs count="324">
    <xf numFmtId="0" fontId="0" fillId="0" borderId="0" xfId="0"/>
    <xf numFmtId="0" fontId="1" fillId="0" borderId="0" xfId="0" applyFont="1" applyAlignment="1">
      <alignment wrapText="1"/>
    </xf>
    <xf numFmtId="0" fontId="4" fillId="0" borderId="0" xfId="1" applyFont="1" applyBorder="1" applyAlignment="1">
      <alignment vertical="top"/>
    </xf>
    <xf numFmtId="0" fontId="5" fillId="0" borderId="0" xfId="1" applyFont="1" applyBorder="1" applyAlignment="1">
      <alignment horizontal="left" vertical="top"/>
    </xf>
    <xf numFmtId="0" fontId="6" fillId="0" borderId="3" xfId="1" applyFont="1" applyBorder="1" applyAlignment="1">
      <alignment vertical="top"/>
    </xf>
    <xf numFmtId="0" fontId="3" fillId="0" borderId="18" xfId="1" applyBorder="1" applyAlignment="1">
      <alignment vertical="top"/>
    </xf>
    <xf numFmtId="0" fontId="8" fillId="0" borderId="19" xfId="1" applyFont="1" applyBorder="1" applyAlignment="1">
      <alignment horizontal="left" vertical="top"/>
    </xf>
    <xf numFmtId="0" fontId="10" fillId="3" borderId="14" xfId="1" applyFont="1" applyFill="1" applyBorder="1" applyAlignment="1">
      <alignment horizontal="left" vertical="center" wrapText="1"/>
    </xf>
    <xf numFmtId="0" fontId="3" fillId="3" borderId="28" xfId="1" applyFont="1" applyFill="1" applyBorder="1" applyAlignment="1">
      <alignment horizontal="left" vertical="center" wrapText="1"/>
    </xf>
    <xf numFmtId="0" fontId="12" fillId="3" borderId="28" xfId="1" applyFont="1" applyFill="1" applyBorder="1" applyAlignment="1">
      <alignment horizontal="left" vertical="center" wrapText="1"/>
    </xf>
    <xf numFmtId="0" fontId="3" fillId="0" borderId="30" xfId="1" applyBorder="1" applyAlignment="1">
      <alignment horizontal="left" vertical="top" wrapText="1"/>
    </xf>
    <xf numFmtId="0" fontId="12" fillId="3" borderId="31" xfId="1" applyFont="1" applyFill="1" applyBorder="1" applyAlignment="1">
      <alignment horizontal="left" vertical="center" wrapText="1"/>
    </xf>
    <xf numFmtId="0" fontId="3" fillId="0" borderId="35" xfId="1" applyBorder="1" applyAlignment="1">
      <alignment vertical="top" wrapText="1"/>
    </xf>
    <xf numFmtId="0" fontId="8" fillId="0" borderId="19" xfId="1" applyFont="1" applyFill="1" applyBorder="1" applyAlignment="1">
      <alignment horizontal="left" vertical="top" wrapText="1"/>
    </xf>
    <xf numFmtId="0" fontId="8" fillId="0" borderId="23" xfId="1" applyFont="1" applyBorder="1" applyAlignment="1">
      <alignment horizontal="left" vertical="top" wrapText="1"/>
    </xf>
    <xf numFmtId="0" fontId="3" fillId="0" borderId="0" xfId="1" applyAlignment="1">
      <alignment vertical="top" wrapText="1"/>
    </xf>
    <xf numFmtId="0" fontId="3" fillId="0" borderId="0" xfId="1" applyBorder="1" applyAlignment="1">
      <alignment vertical="top" wrapText="1"/>
    </xf>
    <xf numFmtId="0" fontId="3" fillId="0" borderId="0" xfId="1" applyFill="1" applyAlignment="1">
      <alignment vertical="top" wrapText="1"/>
    </xf>
    <xf numFmtId="0" fontId="3" fillId="3" borderId="31" xfId="1" applyFont="1" applyFill="1" applyBorder="1" applyAlignment="1">
      <alignment horizontal="left" vertical="center" wrapText="1"/>
    </xf>
    <xf numFmtId="0" fontId="3" fillId="0" borderId="35" xfId="1" applyFont="1" applyFill="1" applyBorder="1" applyAlignment="1">
      <alignment horizontal="left" vertical="top" wrapText="1"/>
    </xf>
    <xf numFmtId="0" fontId="3" fillId="0" borderId="20" xfId="1" applyBorder="1" applyAlignment="1">
      <alignment horizontal="left" vertical="top" wrapText="1"/>
    </xf>
    <xf numFmtId="0" fontId="3" fillId="0" borderId="22" xfId="1" applyBorder="1" applyAlignment="1">
      <alignment wrapText="1"/>
    </xf>
    <xf numFmtId="0" fontId="3" fillId="0" borderId="39" xfId="1" applyFont="1" applyBorder="1" applyAlignment="1">
      <alignment horizontal="left" wrapText="1"/>
    </xf>
    <xf numFmtId="0" fontId="11" fillId="3" borderId="11" xfId="1" applyFont="1" applyFill="1" applyBorder="1" applyAlignment="1">
      <alignment horizontal="left" vertical="center" wrapText="1"/>
    </xf>
    <xf numFmtId="0" fontId="3" fillId="0" borderId="29" xfId="1" applyBorder="1" applyAlignment="1">
      <alignment wrapText="1"/>
    </xf>
    <xf numFmtId="0" fontId="3" fillId="0" borderId="28" xfId="1" applyFont="1" applyBorder="1" applyAlignment="1">
      <alignment horizontal="left" wrapText="1"/>
    </xf>
    <xf numFmtId="0" fontId="17" fillId="3" borderId="28" xfId="1" applyFont="1" applyFill="1" applyBorder="1" applyAlignment="1">
      <alignment horizontal="left" vertical="center" wrapText="1"/>
    </xf>
    <xf numFmtId="0" fontId="11" fillId="3" borderId="28" xfId="1" applyFont="1" applyFill="1" applyBorder="1" applyAlignment="1">
      <alignment horizontal="left" vertical="center" wrapText="1"/>
    </xf>
    <xf numFmtId="0" fontId="13" fillId="0" borderId="23" xfId="1" applyFont="1" applyFill="1" applyBorder="1" applyAlignment="1">
      <alignment vertical="top" wrapText="1"/>
    </xf>
    <xf numFmtId="0" fontId="11" fillId="0" borderId="28" xfId="1" applyFont="1" applyFill="1" applyBorder="1" applyAlignment="1">
      <alignment horizontal="left" vertical="center" wrapText="1"/>
    </xf>
    <xf numFmtId="0" fontId="11" fillId="3" borderId="25" xfId="1" applyFont="1" applyFill="1" applyBorder="1" applyAlignment="1">
      <alignment horizontal="left" vertical="center" wrapText="1"/>
    </xf>
    <xf numFmtId="0" fontId="3" fillId="0" borderId="46" xfId="1" applyBorder="1" applyAlignment="1">
      <alignment horizontal="left" vertical="top" wrapText="1"/>
    </xf>
    <xf numFmtId="0" fontId="11" fillId="3" borderId="47" xfId="1" applyFont="1" applyFill="1" applyBorder="1" applyAlignment="1">
      <alignment horizontal="left" vertical="center" wrapText="1"/>
    </xf>
    <xf numFmtId="0" fontId="3" fillId="0" borderId="48" xfId="1" applyFont="1" applyBorder="1" applyAlignment="1">
      <alignment horizontal="left" wrapText="1"/>
    </xf>
    <xf numFmtId="0" fontId="3" fillId="0" borderId="19" xfId="1" applyFill="1" applyBorder="1" applyAlignment="1">
      <alignment horizontal="left" vertical="top" wrapText="1"/>
    </xf>
    <xf numFmtId="0" fontId="9" fillId="0" borderId="20" xfId="1" applyFont="1" applyFill="1" applyBorder="1" applyAlignment="1">
      <alignment vertical="top" wrapText="1"/>
    </xf>
    <xf numFmtId="0" fontId="3" fillId="0" borderId="21" xfId="1" applyBorder="1" applyAlignment="1">
      <alignment wrapText="1"/>
    </xf>
    <xf numFmtId="0" fontId="3" fillId="3" borderId="25" xfId="1" applyFont="1" applyFill="1" applyBorder="1" applyAlignment="1">
      <alignment horizontal="left" vertical="center" wrapText="1"/>
    </xf>
    <xf numFmtId="0" fontId="13" fillId="0" borderId="29" xfId="1" applyFont="1" applyFill="1" applyBorder="1" applyAlignment="1">
      <alignment vertical="top" wrapText="1"/>
    </xf>
    <xf numFmtId="0" fontId="13" fillId="0" borderId="28" xfId="1" applyFont="1" applyFill="1" applyBorder="1" applyAlignment="1">
      <alignment horizontal="left" vertical="top" wrapText="1"/>
    </xf>
    <xf numFmtId="0" fontId="13" fillId="0" borderId="23" xfId="1" applyFont="1" applyFill="1" applyBorder="1" applyAlignment="1">
      <alignment vertical="center" wrapText="1"/>
    </xf>
    <xf numFmtId="0" fontId="3" fillId="0" borderId="29" xfId="1" applyFill="1" applyBorder="1" applyAlignment="1">
      <alignment vertical="center" wrapText="1"/>
    </xf>
    <xf numFmtId="0" fontId="11" fillId="0" borderId="29" xfId="1" applyFont="1" applyFill="1" applyBorder="1" applyAlignment="1">
      <alignment horizontal="left" vertical="top" wrapText="1"/>
    </xf>
    <xf numFmtId="0" fontId="13" fillId="3" borderId="28" xfId="1" applyFont="1" applyFill="1" applyBorder="1" applyAlignment="1">
      <alignment horizontal="left" vertical="center" wrapText="1"/>
    </xf>
    <xf numFmtId="0" fontId="3" fillId="0" borderId="30" xfId="1" applyFill="1" applyBorder="1" applyAlignment="1">
      <alignment horizontal="left" vertical="top" wrapText="1"/>
    </xf>
    <xf numFmtId="0" fontId="3" fillId="0" borderId="35" xfId="1" applyFont="1" applyBorder="1" applyAlignment="1">
      <alignment horizontal="left" wrapText="1"/>
    </xf>
    <xf numFmtId="0" fontId="3" fillId="0" borderId="20" xfId="1" applyBorder="1" applyAlignment="1">
      <alignment vertical="top" wrapText="1"/>
    </xf>
    <xf numFmtId="0" fontId="13" fillId="0" borderId="20" xfId="1" applyFont="1" applyBorder="1" applyAlignment="1">
      <alignment vertical="top" wrapText="1"/>
    </xf>
    <xf numFmtId="0" fontId="9" fillId="0" borderId="22" xfId="1" applyFont="1" applyBorder="1" applyAlignment="1">
      <alignment wrapText="1"/>
    </xf>
    <xf numFmtId="0" fontId="9" fillId="0" borderId="39" xfId="1" applyFont="1" applyBorder="1" applyAlignment="1">
      <alignment horizontal="left" wrapText="1"/>
    </xf>
    <xf numFmtId="0" fontId="3" fillId="0" borderId="23" xfId="1" applyFill="1" applyBorder="1" applyAlignment="1">
      <alignment vertical="top" wrapText="1"/>
    </xf>
    <xf numFmtId="0" fontId="3" fillId="0" borderId="23" xfId="1" applyBorder="1" applyAlignment="1">
      <alignment vertical="top" wrapText="1"/>
    </xf>
    <xf numFmtId="0" fontId="11" fillId="3" borderId="26" xfId="1" applyFont="1" applyFill="1" applyBorder="1" applyAlignment="1">
      <alignment horizontal="left" vertical="center" wrapText="1"/>
    </xf>
    <xf numFmtId="0" fontId="13" fillId="0" borderId="23" xfId="1" applyFont="1" applyBorder="1" applyAlignment="1">
      <alignment vertical="top" wrapText="1"/>
    </xf>
    <xf numFmtId="0" fontId="9" fillId="0" borderId="29" xfId="1" applyFont="1" applyBorder="1" applyAlignment="1">
      <alignment wrapText="1"/>
    </xf>
    <xf numFmtId="0" fontId="9" fillId="0" borderId="28" xfId="1" applyFont="1" applyBorder="1" applyAlignment="1">
      <alignment horizontal="left" wrapText="1"/>
    </xf>
    <xf numFmtId="0" fontId="3" fillId="0" borderId="16" xfId="1" applyBorder="1" applyAlignment="1">
      <alignment vertical="top" wrapText="1"/>
    </xf>
    <xf numFmtId="0" fontId="11" fillId="3" borderId="49" xfId="1" applyFont="1" applyFill="1" applyBorder="1" applyAlignment="1">
      <alignment horizontal="left" vertical="center" wrapText="1"/>
    </xf>
    <xf numFmtId="0" fontId="9" fillId="0" borderId="20" xfId="1" applyFont="1" applyBorder="1" applyAlignment="1">
      <alignment vertical="top" wrapText="1"/>
    </xf>
    <xf numFmtId="0" fontId="11" fillId="0" borderId="29" xfId="2" applyFont="1" applyBorder="1" applyAlignment="1">
      <alignment horizontal="center" vertical="center"/>
    </xf>
    <xf numFmtId="0" fontId="3" fillId="0" borderId="24" xfId="1" applyFont="1" applyFill="1" applyBorder="1" applyAlignment="1">
      <alignment vertical="center" wrapText="1"/>
    </xf>
    <xf numFmtId="0" fontId="9" fillId="0" borderId="23" xfId="1" applyFont="1" applyBorder="1" applyAlignment="1">
      <alignment vertical="top" wrapText="1"/>
    </xf>
    <xf numFmtId="0" fontId="3" fillId="0" borderId="50" xfId="1" applyBorder="1" applyAlignment="1">
      <alignment vertical="top" wrapText="1"/>
    </xf>
    <xf numFmtId="0" fontId="11" fillId="3" borderId="18" xfId="1" applyFont="1" applyFill="1" applyBorder="1" applyAlignment="1">
      <alignment horizontal="left" vertical="center" wrapText="1"/>
    </xf>
    <xf numFmtId="0" fontId="3" fillId="0" borderId="0" xfId="1" applyBorder="1" applyAlignment="1">
      <alignment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4" fillId="0" borderId="0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3" fillId="0" borderId="17" xfId="1" applyBorder="1" applyAlignment="1">
      <alignment vertical="center"/>
    </xf>
    <xf numFmtId="0" fontId="3" fillId="0" borderId="34" xfId="1" applyBorder="1" applyAlignment="1">
      <alignment vertical="center" wrapText="1"/>
    </xf>
    <xf numFmtId="0" fontId="3" fillId="0" borderId="34" xfId="1" applyFill="1" applyBorder="1" applyAlignment="1">
      <alignment vertical="center" wrapText="1"/>
    </xf>
    <xf numFmtId="0" fontId="3" fillId="0" borderId="22" xfId="1" applyBorder="1" applyAlignment="1">
      <alignment vertical="center" wrapText="1"/>
    </xf>
    <xf numFmtId="0" fontId="3" fillId="0" borderId="29" xfId="1" applyBorder="1" applyAlignment="1">
      <alignment vertical="center" wrapText="1"/>
    </xf>
    <xf numFmtId="0" fontId="3" fillId="0" borderId="3" xfId="1" applyBorder="1" applyAlignment="1">
      <alignment vertical="center" wrapText="1"/>
    </xf>
    <xf numFmtId="0" fontId="13" fillId="0" borderId="29" xfId="1" applyFont="1" applyFill="1" applyBorder="1" applyAlignment="1">
      <alignment vertical="center" wrapText="1"/>
    </xf>
    <xf numFmtId="0" fontId="9" fillId="0" borderId="22" xfId="1" applyFont="1" applyBorder="1" applyAlignment="1">
      <alignment vertical="center" wrapText="1"/>
    </xf>
    <xf numFmtId="0" fontId="9" fillId="0" borderId="29" xfId="1" applyFont="1" applyBorder="1" applyAlignment="1">
      <alignment vertical="center" wrapText="1"/>
    </xf>
    <xf numFmtId="0" fontId="3" fillId="0" borderId="29" xfId="1" applyFont="1" applyBorder="1" applyAlignment="1">
      <alignment vertical="center" wrapText="1"/>
    </xf>
    <xf numFmtId="0" fontId="3" fillId="0" borderId="0" xfId="1" applyBorder="1" applyAlignment="1">
      <alignment vertical="center" wrapText="1"/>
    </xf>
    <xf numFmtId="0" fontId="3" fillId="0" borderId="0" xfId="1" applyFill="1" applyAlignment="1">
      <alignment vertical="top"/>
    </xf>
    <xf numFmtId="0" fontId="3" fillId="3" borderId="51" xfId="1" applyFont="1" applyFill="1" applyBorder="1" applyAlignment="1">
      <alignment horizontal="left" vertical="center" wrapText="1"/>
    </xf>
    <xf numFmtId="0" fontId="11" fillId="0" borderId="29" xfId="1" applyFont="1" applyFill="1" applyBorder="1" applyAlignment="1">
      <alignment horizontal="center" vertical="center" wrapText="1"/>
    </xf>
    <xf numFmtId="0" fontId="3" fillId="0" borderId="29" xfId="1" applyFill="1" applyBorder="1" applyAlignment="1">
      <alignment horizontal="center" vertical="center" wrapText="1"/>
    </xf>
    <xf numFmtId="0" fontId="3" fillId="0" borderId="23" xfId="1" applyFill="1" applyBorder="1" applyAlignment="1">
      <alignment horizontal="left" vertical="top" wrapText="1"/>
    </xf>
    <xf numFmtId="0" fontId="3" fillId="3" borderId="12" xfId="1" applyFont="1" applyFill="1" applyBorder="1" applyAlignment="1">
      <alignment horizontal="left" vertical="center" wrapText="1"/>
    </xf>
    <xf numFmtId="0" fontId="3" fillId="0" borderId="23" xfId="1" applyBorder="1" applyAlignment="1">
      <alignment horizontal="left" vertical="top" wrapText="1"/>
    </xf>
    <xf numFmtId="0" fontId="13" fillId="0" borderId="23" xfId="1" applyFont="1" applyFill="1" applyBorder="1" applyAlignment="1">
      <alignment horizontal="left" vertical="top" wrapText="1"/>
    </xf>
    <xf numFmtId="0" fontId="11" fillId="3" borderId="36" xfId="1" applyFont="1" applyFill="1" applyBorder="1" applyAlignment="1">
      <alignment horizontal="left" vertical="center" wrapText="1"/>
    </xf>
    <xf numFmtId="0" fontId="11" fillId="0" borderId="23" xfId="1" applyFont="1" applyFill="1" applyBorder="1" applyAlignment="1">
      <alignment vertical="center" wrapText="1"/>
    </xf>
    <xf numFmtId="0" fontId="11" fillId="4" borderId="36" xfId="1" applyFont="1" applyFill="1" applyBorder="1" applyAlignment="1">
      <alignment horizontal="left" vertical="center" wrapText="1"/>
    </xf>
    <xf numFmtId="0" fontId="3" fillId="0" borderId="23" xfId="1" applyFill="1" applyBorder="1" applyAlignment="1">
      <alignment horizontal="left" vertical="top" wrapText="1"/>
    </xf>
    <xf numFmtId="0" fontId="3" fillId="3" borderId="36" xfId="1" applyFont="1" applyFill="1" applyBorder="1" applyAlignment="1">
      <alignment vertical="center" wrapText="1"/>
    </xf>
    <xf numFmtId="0" fontId="3" fillId="0" borderId="23" xfId="1" applyFill="1" applyBorder="1" applyAlignment="1">
      <alignment horizontal="left" vertical="center" wrapText="1"/>
    </xf>
    <xf numFmtId="0" fontId="3" fillId="0" borderId="0" xfId="1" applyFill="1" applyAlignment="1">
      <alignment vertical="center" wrapText="1"/>
    </xf>
    <xf numFmtId="0" fontId="3" fillId="3" borderId="25" xfId="1" applyFont="1" applyFill="1" applyBorder="1" applyAlignment="1">
      <alignment vertical="center" wrapText="1"/>
    </xf>
    <xf numFmtId="0" fontId="8" fillId="0" borderId="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/>
    </xf>
    <xf numFmtId="0" fontId="11" fillId="4" borderId="2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 wrapText="1"/>
    </xf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29" xfId="1" applyFont="1" applyFill="1" applyBorder="1" applyAlignment="1">
      <alignment horizontal="center" vertical="center" wrapText="1"/>
    </xf>
    <xf numFmtId="0" fontId="3" fillId="0" borderId="29" xfId="1" applyFill="1" applyBorder="1" applyAlignment="1">
      <alignment horizontal="center" vertical="center" wrapText="1"/>
    </xf>
    <xf numFmtId="0" fontId="3" fillId="0" borderId="23" xfId="1" applyFill="1" applyBorder="1" applyAlignment="1">
      <alignment horizontal="left" vertical="top" wrapText="1"/>
    </xf>
    <xf numFmtId="0" fontId="3" fillId="3" borderId="12" xfId="1" applyFont="1" applyFill="1" applyBorder="1" applyAlignment="1">
      <alignment horizontal="left" vertical="center" wrapText="1"/>
    </xf>
    <xf numFmtId="0" fontId="3" fillId="0" borderId="23" xfId="1" applyBorder="1" applyAlignment="1">
      <alignment horizontal="left" vertical="top" wrapText="1"/>
    </xf>
    <xf numFmtId="0" fontId="13" fillId="0" borderId="23" xfId="1" applyFont="1" applyFill="1" applyBorder="1" applyAlignment="1">
      <alignment horizontal="left" vertical="top" wrapText="1"/>
    </xf>
    <xf numFmtId="0" fontId="11" fillId="0" borderId="23" xfId="1" applyFont="1" applyFill="1" applyBorder="1" applyAlignment="1">
      <alignment vertical="center" wrapText="1"/>
    </xf>
    <xf numFmtId="0" fontId="11" fillId="4" borderId="36" xfId="1" applyFont="1" applyFill="1" applyBorder="1" applyAlignment="1">
      <alignment horizontal="left" vertical="center" wrapText="1"/>
    </xf>
    <xf numFmtId="0" fontId="3" fillId="0" borderId="0" xfId="1" applyFont="1" applyAlignment="1">
      <alignment horizontal="left" vertical="top" wrapText="1"/>
    </xf>
    <xf numFmtId="0" fontId="4" fillId="0" borderId="0" xfId="1" applyFont="1" applyBorder="1" applyAlignment="1">
      <alignment vertical="top" wrapText="1"/>
    </xf>
    <xf numFmtId="0" fontId="4" fillId="0" borderId="0" xfId="1" applyFont="1" applyBorder="1" applyAlignment="1">
      <alignment vertical="center" wrapText="1"/>
    </xf>
    <xf numFmtId="0" fontId="6" fillId="0" borderId="3" xfId="1" applyFont="1" applyBorder="1" applyAlignment="1">
      <alignment vertical="top" wrapText="1"/>
    </xf>
    <xf numFmtId="0" fontId="6" fillId="0" borderId="3" xfId="1" applyFont="1" applyBorder="1" applyAlignment="1">
      <alignment vertical="center" wrapText="1"/>
    </xf>
    <xf numFmtId="0" fontId="3" fillId="0" borderId="17" xfId="1" applyBorder="1" applyAlignment="1">
      <alignment vertical="center" wrapText="1"/>
    </xf>
    <xf numFmtId="0" fontId="3" fillId="0" borderId="18" xfId="1" applyBorder="1" applyAlignment="1">
      <alignment vertical="top" wrapText="1"/>
    </xf>
    <xf numFmtId="0" fontId="8" fillId="0" borderId="19" xfId="1" applyFont="1" applyBorder="1" applyAlignment="1">
      <alignment horizontal="left" vertical="top" wrapText="1"/>
    </xf>
    <xf numFmtId="0" fontId="11" fillId="0" borderId="29" xfId="2" applyFont="1" applyBorder="1" applyAlignment="1">
      <alignment horizontal="center" vertical="center" wrapText="1"/>
    </xf>
    <xf numFmtId="0" fontId="8" fillId="0" borderId="0" xfId="1" applyFont="1" applyBorder="1" applyAlignment="1">
      <alignment horizontal="left" vertical="top"/>
    </xf>
    <xf numFmtId="0" fontId="3" fillId="0" borderId="0" xfId="1" applyBorder="1" applyAlignment="1">
      <alignment vertical="center"/>
    </xf>
    <xf numFmtId="0" fontId="3" fillId="3" borderId="36" xfId="1" applyFont="1" applyFill="1" applyBorder="1" applyAlignment="1">
      <alignment horizontal="left" vertical="center" wrapText="1"/>
    </xf>
    <xf numFmtId="0" fontId="3" fillId="3" borderId="12" xfId="1" applyFont="1" applyFill="1" applyBorder="1" applyAlignment="1">
      <alignment horizontal="left" vertical="center" wrapText="1"/>
    </xf>
    <xf numFmtId="0" fontId="3" fillId="0" borderId="23" xfId="1" applyFill="1" applyBorder="1" applyAlignment="1">
      <alignment horizontal="left" vertical="top" wrapText="1"/>
    </xf>
    <xf numFmtId="0" fontId="3" fillId="0" borderId="23" xfId="1" applyBorder="1" applyAlignment="1">
      <alignment horizontal="left" vertical="top" wrapText="1"/>
    </xf>
    <xf numFmtId="0" fontId="0" fillId="7" borderId="0" xfId="0" applyFill="1" applyAlignment="1">
      <alignment wrapText="1"/>
    </xf>
    <xf numFmtId="9" fontId="0" fillId="8" borderId="0" xfId="0" applyNumberFormat="1" applyFill="1" applyAlignment="1">
      <alignment wrapText="1"/>
    </xf>
    <xf numFmtId="0" fontId="0" fillId="7" borderId="15" xfId="0" applyFill="1" applyBorder="1" applyAlignment="1">
      <alignment wrapText="1"/>
    </xf>
    <xf numFmtId="0" fontId="0" fillId="8" borderId="15" xfId="0" applyFill="1" applyBorder="1" applyAlignment="1">
      <alignment wrapText="1"/>
    </xf>
    <xf numFmtId="0" fontId="20" fillId="0" borderId="0" xfId="0" applyFont="1" applyAlignment="1">
      <alignment wrapText="1"/>
    </xf>
    <xf numFmtId="0" fontId="0" fillId="0" borderId="26" xfId="0" applyBorder="1" applyAlignment="1">
      <alignment wrapText="1"/>
    </xf>
    <xf numFmtId="0" fontId="3" fillId="3" borderId="26" xfId="1" applyFont="1" applyFill="1" applyBorder="1" applyAlignment="1">
      <alignment horizontal="left" vertical="center" wrapText="1"/>
    </xf>
    <xf numFmtId="0" fontId="23" fillId="0" borderId="0" xfId="0" applyFont="1" applyAlignment="1">
      <alignment wrapText="1"/>
    </xf>
    <xf numFmtId="0" fontId="24" fillId="0" borderId="26" xfId="0" applyFont="1" applyBorder="1" applyAlignment="1">
      <alignment wrapText="1"/>
    </xf>
    <xf numFmtId="0" fontId="0" fillId="9" borderId="0" xfId="0" applyFill="1" applyAlignment="1">
      <alignment wrapText="1"/>
    </xf>
    <xf numFmtId="0" fontId="0" fillId="9" borderId="15" xfId="0" applyFill="1" applyBorder="1" applyAlignment="1">
      <alignment wrapText="1"/>
    </xf>
    <xf numFmtId="0" fontId="19" fillId="10" borderId="26" xfId="0" applyFont="1" applyFill="1" applyBorder="1" applyAlignment="1">
      <alignment horizontal="center"/>
    </xf>
    <xf numFmtId="9" fontId="19" fillId="10" borderId="26" xfId="0" applyNumberFormat="1" applyFont="1" applyFill="1" applyBorder="1" applyAlignment="1">
      <alignment horizontal="center"/>
    </xf>
    <xf numFmtId="0" fontId="19" fillId="10" borderId="52" xfId="0" applyFont="1" applyFill="1" applyBorder="1" applyAlignment="1"/>
    <xf numFmtId="0" fontId="19" fillId="10" borderId="28" xfId="0" applyFont="1" applyFill="1" applyBorder="1" applyAlignment="1"/>
    <xf numFmtId="0" fontId="26" fillId="10" borderId="26" xfId="0" applyFont="1" applyFill="1" applyBorder="1" applyAlignment="1"/>
    <xf numFmtId="0" fontId="19" fillId="10" borderId="26" xfId="0" applyFont="1" applyFill="1" applyBorder="1" applyAlignment="1"/>
    <xf numFmtId="0" fontId="0" fillId="1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4" xfId="0" applyFill="1" applyBorder="1"/>
    <xf numFmtId="0" fontId="0" fillId="0" borderId="40" xfId="0" applyFill="1" applyBorder="1"/>
    <xf numFmtId="0" fontId="0" fillId="10" borderId="40" xfId="0" applyFill="1" applyBorder="1"/>
    <xf numFmtId="0" fontId="0" fillId="10" borderId="11" xfId="0" applyFill="1" applyBorder="1"/>
    <xf numFmtId="0" fontId="0" fillId="0" borderId="10" xfId="0" applyFill="1" applyBorder="1"/>
    <xf numFmtId="0" fontId="0" fillId="0" borderId="0" xfId="0" applyFill="1" applyBorder="1"/>
    <xf numFmtId="0" fontId="0" fillId="10" borderId="0" xfId="0" applyFill="1" applyBorder="1"/>
    <xf numFmtId="0" fontId="27" fillId="0" borderId="0" xfId="0" applyFont="1" applyBorder="1" applyAlignment="1">
      <alignment horizontal="center"/>
    </xf>
    <xf numFmtId="0" fontId="0" fillId="10" borderId="2" xfId="0" applyFill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0" fillId="0" borderId="13" xfId="0" applyFill="1" applyBorder="1"/>
    <xf numFmtId="0" fontId="0" fillId="0" borderId="15" xfId="0" applyFill="1" applyBorder="1"/>
    <xf numFmtId="0" fontId="0" fillId="10" borderId="15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11" borderId="15" xfId="0" applyFill="1" applyBorder="1" applyAlignment="1">
      <alignment wrapText="1"/>
    </xf>
    <xf numFmtId="0" fontId="0" fillId="11" borderId="0" xfId="0" applyFill="1" applyAlignment="1">
      <alignment wrapText="1"/>
    </xf>
    <xf numFmtId="165" fontId="0" fillId="10" borderId="11" xfId="0" applyNumberFormat="1" applyFill="1" applyBorder="1"/>
    <xf numFmtId="165" fontId="0" fillId="10" borderId="14" xfId="0" applyNumberFormat="1" applyFill="1" applyBorder="1"/>
    <xf numFmtId="0" fontId="0" fillId="0" borderId="0" xfId="0" applyAlignment="1">
      <alignment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8" fillId="0" borderId="16" xfId="1" applyFont="1" applyBorder="1" applyAlignment="1">
      <alignment horizontal="left" vertical="top" wrapText="1"/>
    </xf>
    <xf numFmtId="0" fontId="8" fillId="0" borderId="17" xfId="1" applyFont="1" applyBorder="1" applyAlignment="1">
      <alignment horizontal="left" vertical="top" wrapText="1"/>
    </xf>
    <xf numFmtId="0" fontId="3" fillId="0" borderId="20" xfId="1" applyFont="1" applyBorder="1" applyAlignment="1">
      <alignment horizontal="left" vertical="top" wrapText="1"/>
    </xf>
    <xf numFmtId="0" fontId="3" fillId="0" borderId="21" xfId="1" applyFont="1" applyBorder="1" applyAlignment="1">
      <alignment horizontal="left" vertical="top" wrapText="1"/>
    </xf>
    <xf numFmtId="0" fontId="9" fillId="0" borderId="20" xfId="1" applyFont="1" applyFill="1" applyBorder="1" applyAlignment="1">
      <alignment horizontal="center" vertical="center" wrapText="1"/>
    </xf>
    <xf numFmtId="0" fontId="9" fillId="0" borderId="22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vertical="top" wrapText="1"/>
    </xf>
    <xf numFmtId="0" fontId="11" fillId="0" borderId="24" xfId="1" applyFont="1" applyFill="1" applyBorder="1" applyAlignment="1">
      <alignment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11" fillId="0" borderId="29" xfId="1" applyFont="1" applyFill="1" applyBorder="1" applyAlignment="1">
      <alignment horizontal="center" vertical="center" wrapText="1"/>
    </xf>
    <xf numFmtId="0" fontId="0" fillId="0" borderId="23" xfId="1" applyFont="1" applyBorder="1" applyAlignment="1">
      <alignment horizontal="left" vertical="top" wrapText="1"/>
    </xf>
    <xf numFmtId="0" fontId="3" fillId="0" borderId="24" xfId="1" applyBorder="1" applyAlignment="1">
      <alignment horizontal="left" vertical="top" wrapText="1"/>
    </xf>
    <xf numFmtId="0" fontId="11" fillId="0" borderId="23" xfId="1" applyFont="1" applyFill="1" applyBorder="1" applyAlignment="1">
      <alignment horizontal="left" vertical="top" wrapText="1"/>
    </xf>
    <xf numFmtId="0" fontId="11" fillId="0" borderId="24" xfId="1" applyFont="1" applyFill="1" applyBorder="1" applyAlignment="1">
      <alignment horizontal="left" vertical="top" wrapText="1"/>
    </xf>
    <xf numFmtId="0" fontId="11" fillId="0" borderId="24" xfId="1" applyFont="1" applyFill="1" applyBorder="1" applyAlignment="1">
      <alignment horizontal="center" vertical="center" wrapText="1"/>
    </xf>
    <xf numFmtId="0" fontId="13" fillId="0" borderId="23" xfId="1" applyFont="1" applyFill="1" applyBorder="1" applyAlignment="1">
      <alignment horizontal="center" vertical="center" wrapText="1"/>
    </xf>
    <xf numFmtId="0" fontId="13" fillId="0" borderId="29" xfId="1" applyFont="1" applyFill="1" applyBorder="1" applyAlignment="1">
      <alignment horizontal="center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1" fillId="0" borderId="16" xfId="1" applyFont="1" applyBorder="1" applyAlignment="1">
      <alignment horizontal="left" vertical="top" wrapText="1"/>
    </xf>
    <xf numFmtId="0" fontId="11" fillId="0" borderId="32" xfId="1" applyFont="1" applyBorder="1" applyAlignment="1">
      <alignment horizontal="left" vertical="top" wrapText="1"/>
    </xf>
    <xf numFmtId="0" fontId="14" fillId="0" borderId="16" xfId="1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 wrapText="1"/>
    </xf>
    <xf numFmtId="0" fontId="14" fillId="0" borderId="32" xfId="1" applyFont="1" applyBorder="1" applyAlignment="1">
      <alignment horizontal="center" vertical="center" wrapText="1"/>
    </xf>
    <xf numFmtId="0" fontId="3" fillId="2" borderId="4" xfId="1" applyFill="1" applyBorder="1" applyAlignment="1">
      <alignment vertical="top" wrapText="1"/>
    </xf>
    <xf numFmtId="0" fontId="3" fillId="2" borderId="9" xfId="1" applyFill="1" applyBorder="1" applyAlignment="1">
      <alignment vertical="top" wrapText="1"/>
    </xf>
    <xf numFmtId="0" fontId="3" fillId="2" borderId="12" xfId="1" applyFill="1" applyBorder="1" applyAlignment="1">
      <alignment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8" fillId="0" borderId="33" xfId="1" applyFont="1" applyBorder="1" applyAlignment="1">
      <alignment horizontal="left" vertical="top" wrapText="1"/>
    </xf>
    <xf numFmtId="0" fontId="8" fillId="0" borderId="34" xfId="1" applyFont="1" applyBorder="1" applyAlignment="1">
      <alignment horizontal="left" vertical="top" wrapText="1"/>
    </xf>
    <xf numFmtId="0" fontId="3" fillId="0" borderId="20" xfId="1" applyFill="1" applyBorder="1" applyAlignment="1">
      <alignment horizontal="left" vertical="top" wrapText="1"/>
    </xf>
    <xf numFmtId="0" fontId="3" fillId="0" borderId="21" xfId="1" applyFill="1" applyBorder="1" applyAlignment="1">
      <alignment horizontal="left" vertical="top" wrapText="1"/>
    </xf>
    <xf numFmtId="0" fontId="3" fillId="0" borderId="23" xfId="1" applyFill="1" applyBorder="1" applyAlignment="1">
      <alignment horizontal="center" vertical="center" wrapText="1"/>
    </xf>
    <xf numFmtId="0" fontId="3" fillId="0" borderId="29" xfId="1" applyFill="1" applyBorder="1" applyAlignment="1">
      <alignment horizontal="center" vertical="center" wrapText="1"/>
    </xf>
    <xf numFmtId="0" fontId="3" fillId="0" borderId="24" xfId="1" applyFill="1" applyBorder="1" applyAlignment="1">
      <alignment horizontal="center" vertical="center" wrapText="1"/>
    </xf>
    <xf numFmtId="0" fontId="3" fillId="0" borderId="23" xfId="1" applyFill="1" applyBorder="1" applyAlignment="1">
      <alignment horizontal="left" vertical="top" wrapText="1"/>
    </xf>
    <xf numFmtId="0" fontId="3" fillId="0" borderId="24" xfId="1" applyFill="1" applyBorder="1" applyAlignment="1">
      <alignment horizontal="left" vertical="top" wrapText="1"/>
    </xf>
    <xf numFmtId="20" fontId="3" fillId="0" borderId="23" xfId="1" applyNumberFormat="1" applyFont="1" applyFill="1" applyBorder="1" applyAlignment="1">
      <alignment horizontal="center" vertical="center" wrapText="1"/>
    </xf>
    <xf numFmtId="0" fontId="3" fillId="0" borderId="29" xfId="1" applyFont="1" applyFill="1" applyBorder="1" applyAlignment="1">
      <alignment horizontal="center" vertical="center" wrapText="1"/>
    </xf>
    <xf numFmtId="0" fontId="3" fillId="0" borderId="24" xfId="1" applyFont="1" applyFill="1" applyBorder="1" applyAlignment="1">
      <alignment horizontal="center" vertical="center" wrapText="1"/>
    </xf>
    <xf numFmtId="164" fontId="3" fillId="0" borderId="23" xfId="1" applyNumberFormat="1" applyFont="1" applyFill="1" applyBorder="1" applyAlignment="1">
      <alignment horizontal="center" vertical="center" wrapText="1"/>
    </xf>
    <xf numFmtId="164" fontId="3" fillId="0" borderId="29" xfId="1" applyNumberFormat="1" applyFont="1" applyFill="1" applyBorder="1" applyAlignment="1">
      <alignment horizontal="center" vertical="center" wrapText="1"/>
    </xf>
    <xf numFmtId="164" fontId="3" fillId="0" borderId="24" xfId="1" applyNumberFormat="1" applyFont="1" applyFill="1" applyBorder="1" applyAlignment="1">
      <alignment horizontal="center" vertical="center" wrapText="1"/>
    </xf>
    <xf numFmtId="0" fontId="3" fillId="0" borderId="23" xfId="1" applyBorder="1" applyAlignment="1">
      <alignment horizontal="left" vertical="top" wrapText="1"/>
    </xf>
    <xf numFmtId="0" fontId="3" fillId="3" borderId="36" xfId="1" applyFont="1" applyFill="1" applyBorder="1" applyAlignment="1">
      <alignment horizontal="left" vertical="center" wrapText="1"/>
    </xf>
    <xf numFmtId="0" fontId="3" fillId="3" borderId="12" xfId="1" applyFont="1" applyFill="1" applyBorder="1" applyAlignment="1">
      <alignment horizontal="left" vertical="center" wrapText="1"/>
    </xf>
    <xf numFmtId="165" fontId="11" fillId="0" borderId="23" xfId="1" applyNumberFormat="1" applyFont="1" applyFill="1" applyBorder="1" applyAlignment="1">
      <alignment horizontal="center" vertical="center" wrapText="1"/>
    </xf>
    <xf numFmtId="165" fontId="11" fillId="0" borderId="29" xfId="1" applyNumberFormat="1" applyFont="1" applyFill="1" applyBorder="1" applyAlignment="1">
      <alignment horizontal="center" vertical="center" wrapText="1"/>
    </xf>
    <xf numFmtId="165" fontId="11" fillId="0" borderId="24" xfId="1" applyNumberFormat="1" applyFont="1" applyFill="1" applyBorder="1" applyAlignment="1">
      <alignment horizontal="center" vertical="center" wrapText="1"/>
    </xf>
    <xf numFmtId="0" fontId="11" fillId="0" borderId="16" xfId="1" applyFont="1" applyFill="1" applyBorder="1" applyAlignment="1">
      <alignment horizontal="left" vertical="top" wrapText="1"/>
    </xf>
    <xf numFmtId="0" fontId="11" fillId="0" borderId="32" xfId="1" applyFont="1" applyFill="1" applyBorder="1" applyAlignment="1">
      <alignment horizontal="left" vertical="top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32" xfId="1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11" fillId="0" borderId="30" xfId="1" applyFont="1" applyBorder="1" applyAlignment="1">
      <alignment horizontal="left" vertical="top" wrapText="1"/>
    </xf>
    <xf numFmtId="0" fontId="11" fillId="0" borderId="37" xfId="1" applyFont="1" applyBorder="1" applyAlignment="1">
      <alignment horizontal="left" vertical="top" wrapText="1"/>
    </xf>
    <xf numFmtId="0" fontId="13" fillId="0" borderId="23" xfId="1" applyFont="1" applyFill="1" applyBorder="1" applyAlignment="1">
      <alignment horizontal="left" vertical="top" wrapText="1"/>
    </xf>
    <xf numFmtId="0" fontId="13" fillId="0" borderId="29" xfId="1" applyFont="1" applyFill="1" applyBorder="1" applyAlignment="1">
      <alignment horizontal="left" vertical="top" wrapText="1"/>
    </xf>
    <xf numFmtId="0" fontId="8" fillId="0" borderId="33" xfId="1" applyFont="1" applyFill="1" applyBorder="1" applyAlignment="1">
      <alignment horizontal="left" vertical="top" wrapText="1"/>
    </xf>
    <xf numFmtId="0" fontId="8" fillId="0" borderId="34" xfId="1" applyFont="1" applyFill="1" applyBorder="1" applyAlignment="1">
      <alignment horizontal="left" vertical="top" wrapText="1"/>
    </xf>
    <xf numFmtId="0" fontId="9" fillId="0" borderId="20" xfId="1" applyFont="1" applyBorder="1" applyAlignment="1">
      <alignment horizontal="left" vertical="top" wrapText="1"/>
    </xf>
    <xf numFmtId="0" fontId="9" fillId="0" borderId="22" xfId="1" applyFont="1" applyBorder="1" applyAlignment="1">
      <alignment horizontal="left" vertical="top" wrapText="1"/>
    </xf>
    <xf numFmtId="0" fontId="3" fillId="0" borderId="30" xfId="1" applyFont="1" applyBorder="1" applyAlignment="1">
      <alignment horizontal="center" vertical="center" wrapText="1"/>
    </xf>
    <xf numFmtId="0" fontId="3" fillId="0" borderId="40" xfId="1" applyFont="1" applyBorder="1" applyAlignment="1">
      <alignment horizontal="center" vertical="center" wrapText="1"/>
    </xf>
    <xf numFmtId="0" fontId="3" fillId="0" borderId="37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38" xfId="1" applyFont="1" applyBorder="1" applyAlignment="1">
      <alignment horizontal="center" vertical="center" wrapText="1"/>
    </xf>
    <xf numFmtId="0" fontId="11" fillId="3" borderId="41" xfId="1" applyFont="1" applyFill="1" applyBorder="1" applyAlignment="1">
      <alignment horizontal="left" vertical="center" wrapText="1"/>
    </xf>
    <xf numFmtId="0" fontId="11" fillId="3" borderId="45" xfId="1" applyFont="1" applyFill="1" applyBorder="1" applyAlignment="1">
      <alignment horizontal="left" vertical="center" wrapText="1"/>
    </xf>
    <xf numFmtId="0" fontId="11" fillId="3" borderId="42" xfId="1" applyFont="1" applyFill="1" applyBorder="1" applyAlignment="1">
      <alignment horizontal="left" vertical="center" wrapText="1"/>
    </xf>
    <xf numFmtId="0" fontId="11" fillId="0" borderId="25" xfId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9" fontId="11" fillId="0" borderId="23" xfId="1" applyNumberFormat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1" fillId="0" borderId="27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40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43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1" fillId="0" borderId="44" xfId="1" applyFont="1" applyFill="1" applyBorder="1" applyAlignment="1">
      <alignment horizontal="center" vertical="center" wrapText="1"/>
    </xf>
    <xf numFmtId="0" fontId="11" fillId="0" borderId="19" xfId="1" applyFont="1" applyFill="1" applyBorder="1" applyAlignment="1">
      <alignment horizontal="center" vertical="center" wrapText="1"/>
    </xf>
    <xf numFmtId="0" fontId="11" fillId="0" borderId="15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3" fillId="0" borderId="23" xfId="1" applyFont="1" applyBorder="1" applyAlignment="1">
      <alignment horizontal="left" vertical="top" wrapText="1"/>
    </xf>
    <xf numFmtId="0" fontId="13" fillId="0" borderId="24" xfId="1" applyFont="1" applyBorder="1" applyAlignment="1">
      <alignment horizontal="left" vertical="top" wrapText="1"/>
    </xf>
    <xf numFmtId="0" fontId="11" fillId="0" borderId="23" xfId="1" applyFont="1" applyBorder="1" applyAlignment="1">
      <alignment horizontal="center" vertical="center" wrapText="1"/>
    </xf>
    <xf numFmtId="0" fontId="11" fillId="0" borderId="29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16" xfId="1" applyFont="1" applyFill="1" applyBorder="1" applyAlignment="1">
      <alignment horizontal="left" vertical="center" wrapText="1"/>
    </xf>
    <xf numFmtId="0" fontId="11" fillId="0" borderId="32" xfId="1" applyFont="1" applyFill="1" applyBorder="1" applyAlignment="1">
      <alignment horizontal="left" vertical="center" wrapText="1"/>
    </xf>
    <xf numFmtId="0" fontId="11" fillId="0" borderId="16" xfId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center" vertical="center" wrapText="1"/>
    </xf>
    <xf numFmtId="0" fontId="11" fillId="0" borderId="32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left" vertical="top" wrapText="1" indent="1"/>
    </xf>
    <xf numFmtId="0" fontId="11" fillId="0" borderId="24" xfId="1" applyFont="1" applyFill="1" applyBorder="1" applyAlignment="1">
      <alignment horizontal="left" vertical="top" wrapText="1" indent="1"/>
    </xf>
    <xf numFmtId="0" fontId="11" fillId="6" borderId="23" xfId="1" applyFont="1" applyFill="1" applyBorder="1" applyAlignment="1">
      <alignment horizontal="center" vertical="center" wrapText="1"/>
    </xf>
    <xf numFmtId="0" fontId="11" fillId="6" borderId="29" xfId="1" applyFont="1" applyFill="1" applyBorder="1" applyAlignment="1">
      <alignment horizontal="center" vertical="center" wrapText="1"/>
    </xf>
    <xf numFmtId="0" fontId="11" fillId="6" borderId="24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vertical="center" wrapText="1"/>
    </xf>
    <xf numFmtId="0" fontId="11" fillId="0" borderId="24" xfId="1" applyFont="1" applyFill="1" applyBorder="1" applyAlignment="1">
      <alignment vertical="center" wrapText="1"/>
    </xf>
    <xf numFmtId="10" fontId="11" fillId="0" borderId="23" xfId="1" applyNumberFormat="1" applyFont="1" applyFill="1" applyBorder="1" applyAlignment="1">
      <alignment horizontal="center" vertical="center" wrapText="1"/>
    </xf>
    <xf numFmtId="10" fontId="11" fillId="0" borderId="29" xfId="1" applyNumberFormat="1" applyFont="1" applyFill="1" applyBorder="1" applyAlignment="1">
      <alignment horizontal="center" vertical="center" wrapText="1"/>
    </xf>
    <xf numFmtId="10" fontId="11" fillId="0" borderId="24" xfId="1" applyNumberFormat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left" vertical="center" wrapText="1"/>
    </xf>
    <xf numFmtId="0" fontId="11" fillId="0" borderId="24" xfId="1" applyFont="1" applyFill="1" applyBorder="1" applyAlignment="1">
      <alignment horizontal="left" vertical="center" wrapText="1"/>
    </xf>
    <xf numFmtId="0" fontId="11" fillId="4" borderId="36" xfId="1" applyFont="1" applyFill="1" applyBorder="1" applyAlignment="1">
      <alignment horizontal="left" vertical="center" wrapText="1"/>
    </xf>
    <xf numFmtId="0" fontId="11" fillId="4" borderId="12" xfId="1" applyFont="1" applyFill="1" applyBorder="1" applyAlignment="1">
      <alignment horizontal="left" vertical="center" wrapText="1"/>
    </xf>
    <xf numFmtId="0" fontId="3" fillId="5" borderId="25" xfId="1" applyNumberFormat="1" applyFont="1" applyFill="1" applyBorder="1" applyAlignment="1">
      <alignment horizontal="center" vertical="center" wrapText="1"/>
    </xf>
    <xf numFmtId="49" fontId="3" fillId="5" borderId="26" xfId="1" applyNumberFormat="1" applyFont="1" applyFill="1" applyBorder="1" applyAlignment="1">
      <alignment horizontal="center" vertical="center" wrapText="1"/>
    </xf>
    <xf numFmtId="49" fontId="3" fillId="5" borderId="27" xfId="1" applyNumberFormat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left" vertical="center" wrapText="1"/>
    </xf>
    <xf numFmtId="0" fontId="11" fillId="0" borderId="23" xfId="1" applyFont="1" applyBorder="1" applyAlignment="1">
      <alignment vertical="top" wrapText="1"/>
    </xf>
    <xf numFmtId="0" fontId="3" fillId="0" borderId="24" xfId="1" applyBorder="1" applyAlignment="1">
      <alignment vertical="top" wrapText="1"/>
    </xf>
    <xf numFmtId="0" fontId="3" fillId="0" borderId="0" xfId="1" applyFill="1" applyBorder="1" applyAlignment="1">
      <alignment vertical="top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1" applyFill="1" applyBorder="1" applyAlignment="1">
      <alignment horizontal="left" vertical="center" wrapText="1"/>
    </xf>
    <xf numFmtId="0" fontId="11" fillId="0" borderId="24" xfId="1" applyFont="1" applyBorder="1" applyAlignment="1">
      <alignment vertical="top" wrapText="1"/>
    </xf>
    <xf numFmtId="0" fontId="11" fillId="0" borderId="16" xfId="1" applyFont="1" applyBorder="1" applyAlignment="1">
      <alignment vertical="top" wrapText="1"/>
    </xf>
    <xf numFmtId="0" fontId="11" fillId="0" borderId="32" xfId="1" applyFont="1" applyBorder="1" applyAlignment="1">
      <alignment vertical="top" wrapText="1"/>
    </xf>
    <xf numFmtId="0" fontId="8" fillId="0" borderId="7" xfId="1" applyFont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/>
    </xf>
    <xf numFmtId="0" fontId="8" fillId="0" borderId="16" xfId="1" applyFont="1" applyBorder="1" applyAlignment="1">
      <alignment horizontal="left" vertical="top"/>
    </xf>
    <xf numFmtId="0" fontId="8" fillId="0" borderId="17" xfId="1" applyFont="1" applyBorder="1" applyAlignment="1">
      <alignment horizontal="left" vertical="top"/>
    </xf>
    <xf numFmtId="0" fontId="3" fillId="0" borderId="20" xfId="1" applyFont="1" applyBorder="1" applyAlignment="1">
      <alignment horizontal="left" vertical="top"/>
    </xf>
    <xf numFmtId="0" fontId="3" fillId="0" borderId="21" xfId="1" applyFont="1" applyBorder="1" applyAlignment="1">
      <alignment horizontal="left" vertical="top"/>
    </xf>
    <xf numFmtId="0" fontId="21" fillId="0" borderId="26" xfId="0" applyFont="1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 applyAlignment="1">
      <alignment horizontal="center" wrapText="1"/>
    </xf>
    <xf numFmtId="0" fontId="0" fillId="6" borderId="26" xfId="0" applyFill="1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19" fillId="10" borderId="26" xfId="0" applyFont="1" applyFill="1" applyBorder="1" applyAlignment="1">
      <alignment horizontal="center" vertical="center" wrapText="1"/>
    </xf>
    <xf numFmtId="0" fontId="19" fillId="10" borderId="53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0" borderId="26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65" xfId="3"/>
    <cellStyle name="Normal 266" xfId="4"/>
    <cellStyle name="Normal_Prototype_Scorecard-LgOffice-2008-03-13 2" xfId="1"/>
  </cellStyles>
  <dxfs count="10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1"/>
      <tableStyleElement type="headerRow" dxfId="1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Computer room equipment load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Schedules!$A$3:$A$14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Schedules!$B$3:$B$14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5B-40FB-830C-D1854292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558664"/>
        <c:axId val="518556312"/>
      </c:barChart>
      <c:catAx>
        <c:axId val="51855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56312"/>
        <c:crosses val="autoZero"/>
        <c:auto val="1"/>
        <c:lblAlgn val="ctr"/>
        <c:lblOffset val="100"/>
        <c:noMultiLvlLbl val="0"/>
      </c:catAx>
      <c:valAx>
        <c:axId val="518556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computer room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5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95248</xdr:rowOff>
    </xdr:from>
    <xdr:to>
      <xdr:col>11</xdr:col>
      <xdr:colOff>47626</xdr:colOff>
      <xdr:row>17</xdr:row>
      <xdr:rowOff>157161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258961</xdr:colOff>
      <xdr:row>14</xdr:row>
      <xdr:rowOff>248783</xdr:rowOff>
    </xdr:from>
    <xdr:to>
      <xdr:col>4</xdr:col>
      <xdr:colOff>585652</xdr:colOff>
      <xdr:row>14</xdr:row>
      <xdr:rowOff>1979415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661" y="2715758"/>
          <a:ext cx="2269791" cy="0"/>
        </a:xfrm>
        <a:prstGeom prst="rect">
          <a:avLst/>
        </a:prstGeom>
      </xdr:spPr>
    </xdr:pic>
    <xdr:clientData/>
  </xdr:twoCellAnchor>
  <xdr:twoCellAnchor>
    <xdr:from>
      <xdr:col>1</xdr:col>
      <xdr:colOff>273843</xdr:colOff>
      <xdr:row>16</xdr:row>
      <xdr:rowOff>314737</xdr:rowOff>
    </xdr:from>
    <xdr:to>
      <xdr:col>4</xdr:col>
      <xdr:colOff>423913</xdr:colOff>
      <xdr:row>16</xdr:row>
      <xdr:rowOff>1852226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995"/>
        <a:stretch/>
      </xdr:blipFill>
      <xdr:spPr>
        <a:xfrm>
          <a:off x="921543" y="3076987"/>
          <a:ext cx="2093170" cy="0"/>
        </a:xfrm>
        <a:prstGeom prst="rect">
          <a:avLst/>
        </a:prstGeom>
      </xdr:spPr>
    </xdr:pic>
    <xdr:clientData/>
  </xdr:twoCellAnchor>
  <xdr:twoCellAnchor>
    <xdr:from>
      <xdr:col>1</xdr:col>
      <xdr:colOff>286006</xdr:colOff>
      <xdr:row>15</xdr:row>
      <xdr:rowOff>260901</xdr:rowOff>
    </xdr:from>
    <xdr:to>
      <xdr:col>4</xdr:col>
      <xdr:colOff>306844</xdr:colOff>
      <xdr:row>15</xdr:row>
      <xdr:rowOff>1635814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3414"/>
        <a:stretch/>
      </xdr:blipFill>
      <xdr:spPr>
        <a:xfrm>
          <a:off x="933706" y="2894563"/>
          <a:ext cx="1963938" cy="3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riggsway.com/2018/06/04/hot-and-cold-aisle-containment-fans-vents-and-raised-floors/" TargetMode="External"/><Relationship Id="rId1" Type="http://schemas.openxmlformats.org/officeDocument/2006/relationships/hyperlink" Target="https://briggsway.com/2018/06/04/hot-and-cold-aisle-containment-fans-vents-and-raised-floors/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" sqref="A2"/>
    </sheetView>
  </sheetViews>
  <sheetFormatPr defaultRowHeight="15" x14ac:dyDescent="0.25"/>
  <cols>
    <col min="1" max="1" width="88" customWidth="1"/>
  </cols>
  <sheetData>
    <row r="1" spans="1:1" x14ac:dyDescent="0.25">
      <c r="A1" s="100" t="s">
        <v>283</v>
      </c>
    </row>
    <row r="2" spans="1:1" x14ac:dyDescent="0.25">
      <c r="A2" s="100"/>
    </row>
    <row r="3" spans="1:1" x14ac:dyDescent="0.25">
      <c r="A3" s="101" t="s">
        <v>187</v>
      </c>
    </row>
    <row r="4" spans="1:1" ht="30" x14ac:dyDescent="0.25">
      <c r="A4" s="99" t="s">
        <v>282</v>
      </c>
    </row>
    <row r="5" spans="1:1" ht="45" x14ac:dyDescent="0.25">
      <c r="A5" s="99" t="s">
        <v>191</v>
      </c>
    </row>
    <row r="8" spans="1:1" x14ac:dyDescent="0.25">
      <c r="A8" s="102" t="s">
        <v>192</v>
      </c>
    </row>
    <row r="9" spans="1:1" x14ac:dyDescent="0.25">
      <c r="A9" s="103" t="s">
        <v>259</v>
      </c>
    </row>
    <row r="10" spans="1:1" x14ac:dyDescent="0.25">
      <c r="A10" s="103" t="s">
        <v>193</v>
      </c>
    </row>
    <row r="11" spans="1:1" ht="45" x14ac:dyDescent="0.25">
      <c r="A11" s="99" t="s">
        <v>262</v>
      </c>
    </row>
    <row r="12" spans="1:1" x14ac:dyDescent="0.25">
      <c r="A12" s="99" t="s">
        <v>199</v>
      </c>
    </row>
    <row r="13" spans="1:1" x14ac:dyDescent="0.25">
      <c r="A13" s="99" t="s">
        <v>194</v>
      </c>
    </row>
    <row r="14" spans="1:1" ht="30" x14ac:dyDescent="0.25">
      <c r="A14" s="99" t="s">
        <v>195</v>
      </c>
    </row>
    <row r="15" spans="1:1" x14ac:dyDescent="0.25">
      <c r="A15" s="99"/>
    </row>
    <row r="16" spans="1:1" x14ac:dyDescent="0.25">
      <c r="A16" s="99"/>
    </row>
    <row r="17" spans="1:1" x14ac:dyDescent="0.25">
      <c r="A17" s="101" t="s">
        <v>190</v>
      </c>
    </row>
    <row r="18" spans="1:1" x14ac:dyDescent="0.25">
      <c r="A18" t="s">
        <v>189</v>
      </c>
    </row>
    <row r="19" spans="1:1" x14ac:dyDescent="0.25">
      <c r="A19" t="s">
        <v>188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J151"/>
  <sheetViews>
    <sheetView zoomScale="115" zoomScaleNormal="115" zoomScaleSheetLayoutView="100" workbookViewId="0">
      <selection activeCell="G106" sqref="G106"/>
    </sheetView>
  </sheetViews>
  <sheetFormatPr defaultColWidth="7.7109375" defaultRowHeight="12.75" x14ac:dyDescent="0.25"/>
  <cols>
    <col min="1" max="1" width="3.7109375" style="16" customWidth="1"/>
    <col min="2" max="2" width="19" style="16" customWidth="1"/>
    <col min="3" max="3" width="20.5703125" style="16" customWidth="1"/>
    <col min="4" max="6" width="19.140625" style="79" customWidth="1"/>
    <col min="7" max="7" width="57.140625" style="65" customWidth="1"/>
    <col min="8" max="8" width="7.7109375" style="15" customWidth="1"/>
    <col min="9" max="16384" width="7.7109375" style="15"/>
  </cols>
  <sheetData>
    <row r="1" spans="1:10" ht="19.149999999999999" customHeight="1" x14ac:dyDescent="0.25">
      <c r="A1" s="2" t="s">
        <v>183</v>
      </c>
      <c r="B1" s="113"/>
      <c r="C1" s="113"/>
      <c r="D1" s="114"/>
      <c r="E1" s="114"/>
      <c r="F1" s="114"/>
      <c r="G1" s="113"/>
    </row>
    <row r="2" spans="1:10" ht="16.899999999999999" customHeight="1" thickBot="1" x14ac:dyDescent="0.3">
      <c r="A2" s="3" t="s">
        <v>176</v>
      </c>
      <c r="B2" s="115"/>
      <c r="C2" s="115"/>
      <c r="D2" s="116"/>
      <c r="E2" s="116"/>
      <c r="F2" s="116"/>
      <c r="G2" s="115"/>
      <c r="H2" s="16"/>
      <c r="I2" s="16"/>
      <c r="J2" s="16"/>
    </row>
    <row r="3" spans="1:10" ht="18" customHeight="1" x14ac:dyDescent="0.25">
      <c r="A3" s="199"/>
      <c r="B3" s="202" t="s">
        <v>2</v>
      </c>
      <c r="C3" s="203"/>
      <c r="D3" s="202" t="s">
        <v>3</v>
      </c>
      <c r="E3" s="208"/>
      <c r="F3" s="203"/>
      <c r="G3" s="172" t="s">
        <v>4</v>
      </c>
    </row>
    <row r="4" spans="1:10" ht="21" customHeight="1" x14ac:dyDescent="0.25">
      <c r="A4" s="200"/>
      <c r="B4" s="204"/>
      <c r="C4" s="205"/>
      <c r="D4" s="204"/>
      <c r="E4" s="209"/>
      <c r="F4" s="205"/>
      <c r="G4" s="173"/>
    </row>
    <row r="5" spans="1:10" s="17" customFormat="1" ht="18.75" customHeight="1" x14ac:dyDescent="0.25">
      <c r="A5" s="201"/>
      <c r="B5" s="206"/>
      <c r="C5" s="207"/>
      <c r="D5" s="206"/>
      <c r="E5" s="210"/>
      <c r="F5" s="207"/>
      <c r="G5" s="174"/>
    </row>
    <row r="6" spans="1:10" s="16" customFormat="1" ht="18.75" thickBot="1" x14ac:dyDescent="0.3">
      <c r="A6" s="175" t="s">
        <v>5</v>
      </c>
      <c r="B6" s="176"/>
      <c r="C6" s="176"/>
      <c r="D6" s="117"/>
      <c r="E6" s="117"/>
      <c r="F6" s="117"/>
      <c r="G6" s="118"/>
    </row>
    <row r="7" spans="1:10" s="16" customFormat="1" ht="15" customHeight="1" x14ac:dyDescent="0.25">
      <c r="A7" s="119"/>
      <c r="B7" s="177" t="s">
        <v>6</v>
      </c>
      <c r="C7" s="178"/>
      <c r="D7" s="179" t="s">
        <v>196</v>
      </c>
      <c r="E7" s="180"/>
      <c r="F7" s="181"/>
      <c r="G7" s="7"/>
    </row>
    <row r="8" spans="1:10" x14ac:dyDescent="0.25">
      <c r="A8" s="108"/>
      <c r="B8" s="186" t="s">
        <v>7</v>
      </c>
      <c r="C8" s="187"/>
      <c r="D8" s="169" t="s">
        <v>184</v>
      </c>
      <c r="E8" s="170"/>
      <c r="F8" s="171"/>
      <c r="G8" s="8"/>
    </row>
    <row r="9" spans="1:10" ht="14.45" customHeight="1" x14ac:dyDescent="0.25">
      <c r="A9" s="108"/>
      <c r="B9" s="188" t="s">
        <v>8</v>
      </c>
      <c r="C9" s="189"/>
      <c r="D9" s="184" t="s">
        <v>9</v>
      </c>
      <c r="E9" s="185"/>
      <c r="F9" s="190"/>
      <c r="G9" s="9"/>
    </row>
    <row r="10" spans="1:10" ht="26.25" customHeight="1" thickBot="1" x14ac:dyDescent="0.3">
      <c r="A10" s="10"/>
      <c r="B10" s="188" t="s">
        <v>10</v>
      </c>
      <c r="C10" s="189"/>
      <c r="D10" s="191" t="s">
        <v>179</v>
      </c>
      <c r="E10" s="192"/>
      <c r="F10" s="193"/>
      <c r="G10" s="11"/>
    </row>
    <row r="11" spans="1:10" ht="30.6" hidden="1" customHeight="1" thickBot="1" x14ac:dyDescent="0.3">
      <c r="A11" s="10"/>
      <c r="B11" s="194" t="s">
        <v>11</v>
      </c>
      <c r="C11" s="195"/>
      <c r="D11" s="196"/>
      <c r="E11" s="197"/>
      <c r="F11" s="198"/>
      <c r="G11" s="11"/>
    </row>
    <row r="12" spans="1:10" ht="17.45" customHeight="1" thickBot="1" x14ac:dyDescent="0.3">
      <c r="A12" s="211" t="s">
        <v>12</v>
      </c>
      <c r="B12" s="212"/>
      <c r="C12" s="212"/>
      <c r="D12" s="70"/>
      <c r="E12" s="70"/>
      <c r="F12" s="70"/>
      <c r="G12" s="12"/>
    </row>
    <row r="13" spans="1:10" s="17" customFormat="1" ht="63.75" x14ac:dyDescent="0.25">
      <c r="A13" s="13"/>
      <c r="B13" s="213" t="s">
        <v>13</v>
      </c>
      <c r="C13" s="214"/>
      <c r="D13" s="215">
        <v>600</v>
      </c>
      <c r="E13" s="216"/>
      <c r="F13" s="217"/>
      <c r="G13" s="81" t="s">
        <v>138</v>
      </c>
      <c r="H13" s="1"/>
    </row>
    <row r="14" spans="1:10" ht="18" x14ac:dyDescent="0.25">
      <c r="A14" s="14"/>
      <c r="B14" s="218" t="s">
        <v>119</v>
      </c>
      <c r="C14" s="219"/>
      <c r="D14" s="215" t="s">
        <v>216</v>
      </c>
      <c r="E14" s="216"/>
      <c r="F14" s="217"/>
      <c r="G14" s="107"/>
      <c r="H14" s="1"/>
    </row>
    <row r="15" spans="1:10" x14ac:dyDescent="0.25">
      <c r="A15" s="108"/>
      <c r="B15" s="218" t="s">
        <v>14</v>
      </c>
      <c r="C15" s="219"/>
      <c r="D15" s="220">
        <v>4.2361111111111106E-2</v>
      </c>
      <c r="E15" s="221"/>
      <c r="F15" s="222"/>
      <c r="G15" s="107"/>
    </row>
    <row r="16" spans="1:10" s="17" customFormat="1" ht="30" customHeight="1" x14ac:dyDescent="0.25">
      <c r="A16" s="106"/>
      <c r="B16" s="218" t="s">
        <v>15</v>
      </c>
      <c r="C16" s="219"/>
      <c r="D16" s="215">
        <v>1</v>
      </c>
      <c r="E16" s="216"/>
      <c r="F16" s="217"/>
      <c r="G16" s="107"/>
    </row>
    <row r="17" spans="1:7" s="17" customFormat="1" ht="51" customHeight="1" x14ac:dyDescent="0.25">
      <c r="A17" s="106"/>
      <c r="B17" s="218" t="s">
        <v>16</v>
      </c>
      <c r="C17" s="219"/>
      <c r="D17" s="223" t="s">
        <v>129</v>
      </c>
      <c r="E17" s="224"/>
      <c r="F17" s="225"/>
      <c r="G17" s="8"/>
    </row>
    <row r="18" spans="1:7" ht="15" customHeight="1" x14ac:dyDescent="0.25">
      <c r="A18" s="108"/>
      <c r="B18" s="226" t="s">
        <v>17</v>
      </c>
      <c r="C18" s="187"/>
      <c r="D18" s="169"/>
      <c r="E18" s="170"/>
      <c r="F18" s="171"/>
      <c r="G18" s="227"/>
    </row>
    <row r="19" spans="1:7" x14ac:dyDescent="0.25">
      <c r="A19" s="108"/>
      <c r="B19" s="218" t="s">
        <v>18</v>
      </c>
      <c r="C19" s="219"/>
      <c r="D19" s="215" t="s">
        <v>19</v>
      </c>
      <c r="E19" s="216"/>
      <c r="F19" s="217"/>
      <c r="G19" s="228"/>
    </row>
    <row r="20" spans="1:7" x14ac:dyDescent="0.25">
      <c r="A20" s="108"/>
      <c r="B20" s="218" t="s">
        <v>20</v>
      </c>
      <c r="C20" s="219"/>
      <c r="D20" s="237" t="s">
        <v>21</v>
      </c>
      <c r="E20" s="221"/>
      <c r="F20" s="222"/>
      <c r="G20" s="107"/>
    </row>
    <row r="21" spans="1:7" ht="38.25" x14ac:dyDescent="0.25">
      <c r="A21" s="108"/>
      <c r="B21" s="238" t="s">
        <v>22</v>
      </c>
      <c r="C21" s="239"/>
      <c r="D21" s="237" t="s">
        <v>136</v>
      </c>
      <c r="E21" s="221"/>
      <c r="F21" s="222"/>
      <c r="G21" s="123" t="s">
        <v>125</v>
      </c>
    </row>
    <row r="22" spans="1:7" ht="89.25" x14ac:dyDescent="0.25">
      <c r="A22" s="126"/>
      <c r="B22" s="188" t="s">
        <v>182</v>
      </c>
      <c r="C22" s="189"/>
      <c r="D22" s="229" t="s">
        <v>218</v>
      </c>
      <c r="E22" s="230"/>
      <c r="F22" s="231"/>
      <c r="G22" s="18" t="s">
        <v>217</v>
      </c>
    </row>
    <row r="23" spans="1:7" ht="25.5" x14ac:dyDescent="0.25">
      <c r="A23" s="10"/>
      <c r="B23" s="188" t="s">
        <v>23</v>
      </c>
      <c r="C23" s="189"/>
      <c r="D23" s="184">
        <v>14</v>
      </c>
      <c r="E23" s="185"/>
      <c r="F23" s="190"/>
      <c r="G23" s="18" t="s">
        <v>162</v>
      </c>
    </row>
    <row r="24" spans="1:7" ht="23.25" customHeight="1" thickBot="1" x14ac:dyDescent="0.3">
      <c r="A24" s="10"/>
      <c r="B24" s="232" t="s">
        <v>24</v>
      </c>
      <c r="C24" s="233"/>
      <c r="D24" s="234" t="s">
        <v>19</v>
      </c>
      <c r="E24" s="235"/>
      <c r="F24" s="236"/>
      <c r="G24" s="18"/>
    </row>
    <row r="25" spans="1:7" ht="18" customHeight="1" thickBot="1" x14ac:dyDescent="0.3">
      <c r="A25" s="242" t="s">
        <v>25</v>
      </c>
      <c r="B25" s="243"/>
      <c r="C25" s="243"/>
      <c r="D25" s="71"/>
      <c r="E25" s="71"/>
      <c r="F25" s="71"/>
      <c r="G25" s="19"/>
    </row>
    <row r="26" spans="1:7" ht="15" customHeight="1" x14ac:dyDescent="0.2">
      <c r="A26" s="20"/>
      <c r="B26" s="244" t="s">
        <v>26</v>
      </c>
      <c r="C26" s="245"/>
      <c r="D26" s="72"/>
      <c r="E26" s="72"/>
      <c r="F26" s="72"/>
      <c r="G26" s="22"/>
    </row>
    <row r="27" spans="1:7" s="17" customFormat="1" ht="29.25" customHeight="1" x14ac:dyDescent="0.25">
      <c r="A27" s="106"/>
      <c r="B27" s="188" t="s">
        <v>27</v>
      </c>
      <c r="C27" s="189"/>
      <c r="D27" s="184" t="s">
        <v>174</v>
      </c>
      <c r="E27" s="185"/>
      <c r="F27" s="190"/>
      <c r="G27" s="8" t="s">
        <v>175</v>
      </c>
    </row>
    <row r="28" spans="1:7" s="17" customFormat="1" ht="43.5" customHeight="1" x14ac:dyDescent="0.25">
      <c r="A28" s="106"/>
      <c r="B28" s="188" t="s">
        <v>29</v>
      </c>
      <c r="C28" s="189"/>
      <c r="D28" s="184" t="s">
        <v>174</v>
      </c>
      <c r="E28" s="185"/>
      <c r="F28" s="190"/>
      <c r="G28" s="23"/>
    </row>
    <row r="29" spans="1:7" ht="14.45" customHeight="1" x14ac:dyDescent="0.25">
      <c r="A29" s="108"/>
      <c r="B29" s="188" t="s">
        <v>31</v>
      </c>
      <c r="C29" s="189"/>
      <c r="D29" s="184" t="s">
        <v>32</v>
      </c>
      <c r="E29" s="185"/>
      <c r="F29" s="190"/>
      <c r="G29" s="8"/>
    </row>
    <row r="30" spans="1:7" ht="15" customHeight="1" x14ac:dyDescent="0.25">
      <c r="A30" s="108"/>
      <c r="B30" s="188" t="s">
        <v>33</v>
      </c>
      <c r="C30" s="189"/>
      <c r="D30" s="184" t="s">
        <v>19</v>
      </c>
      <c r="E30" s="185"/>
      <c r="F30" s="190"/>
      <c r="G30" s="8"/>
    </row>
    <row r="31" spans="1:7" ht="15.6" customHeight="1" x14ac:dyDescent="0.2">
      <c r="A31" s="108"/>
      <c r="B31" s="240" t="s">
        <v>34</v>
      </c>
      <c r="C31" s="241"/>
      <c r="D31" s="73"/>
      <c r="E31" s="73"/>
      <c r="F31" s="73"/>
      <c r="G31" s="25"/>
    </row>
    <row r="32" spans="1:7" ht="49.5" customHeight="1" x14ac:dyDescent="0.25">
      <c r="A32" s="108"/>
      <c r="B32" s="188" t="s">
        <v>27</v>
      </c>
      <c r="C32" s="189"/>
      <c r="D32" s="184" t="s">
        <v>174</v>
      </c>
      <c r="E32" s="185"/>
      <c r="F32" s="190"/>
      <c r="G32" s="8" t="s">
        <v>175</v>
      </c>
    </row>
    <row r="33" spans="1:7" s="17" customFormat="1" ht="45.75" customHeight="1" x14ac:dyDescent="0.25">
      <c r="A33" s="106"/>
      <c r="B33" s="188" t="s">
        <v>29</v>
      </c>
      <c r="C33" s="189"/>
      <c r="D33" s="184" t="s">
        <v>174</v>
      </c>
      <c r="E33" s="185"/>
      <c r="F33" s="190"/>
      <c r="G33" s="23"/>
    </row>
    <row r="34" spans="1:7" ht="15" customHeight="1" x14ac:dyDescent="0.25">
      <c r="A34" s="108"/>
      <c r="B34" s="188" t="s">
        <v>31</v>
      </c>
      <c r="C34" s="189"/>
      <c r="D34" s="184" t="s">
        <v>37</v>
      </c>
      <c r="E34" s="185"/>
      <c r="F34" s="190"/>
      <c r="G34" s="8"/>
    </row>
    <row r="35" spans="1:7" ht="15" customHeight="1" x14ac:dyDescent="0.25">
      <c r="A35" s="108"/>
      <c r="B35" s="188" t="s">
        <v>33</v>
      </c>
      <c r="C35" s="189"/>
      <c r="D35" s="184" t="s">
        <v>38</v>
      </c>
      <c r="E35" s="185"/>
      <c r="F35" s="190"/>
      <c r="G35" s="8"/>
    </row>
    <row r="36" spans="1:7" ht="15.6" customHeight="1" x14ac:dyDescent="0.2">
      <c r="A36" s="108"/>
      <c r="B36" s="240" t="s">
        <v>39</v>
      </c>
      <c r="C36" s="241"/>
      <c r="D36" s="73"/>
      <c r="E36" s="73"/>
      <c r="F36" s="73"/>
      <c r="G36" s="25"/>
    </row>
    <row r="37" spans="1:7" ht="30" customHeight="1" x14ac:dyDescent="0.25">
      <c r="A37" s="108"/>
      <c r="B37" s="188" t="s">
        <v>31</v>
      </c>
      <c r="C37" s="189"/>
      <c r="D37" s="184" t="s">
        <v>129</v>
      </c>
      <c r="E37" s="185"/>
      <c r="F37" s="190"/>
      <c r="G37" s="26"/>
    </row>
    <row r="38" spans="1:7" ht="30" customHeight="1" x14ac:dyDescent="0.25">
      <c r="A38" s="108"/>
      <c r="B38" s="188" t="s">
        <v>40</v>
      </c>
      <c r="C38" s="189"/>
      <c r="D38" s="237"/>
      <c r="E38" s="221"/>
      <c r="F38" s="222"/>
      <c r="G38" s="27"/>
    </row>
    <row r="39" spans="1:7" s="17" customFormat="1" ht="21" customHeight="1" x14ac:dyDescent="0.25">
      <c r="A39" s="106"/>
      <c r="B39" s="188" t="s">
        <v>41</v>
      </c>
      <c r="C39" s="189"/>
      <c r="D39" s="246"/>
      <c r="E39" s="247"/>
      <c r="F39" s="248"/>
      <c r="G39" s="252"/>
    </row>
    <row r="40" spans="1:7" s="17" customFormat="1" ht="17.25" customHeight="1" x14ac:dyDescent="0.25">
      <c r="A40" s="106"/>
      <c r="B40" s="188" t="s">
        <v>42</v>
      </c>
      <c r="C40" s="189"/>
      <c r="D40" s="249"/>
      <c r="E40" s="250"/>
      <c r="F40" s="251"/>
      <c r="G40" s="254"/>
    </row>
    <row r="41" spans="1:7" ht="17.25" customHeight="1" x14ac:dyDescent="0.25">
      <c r="A41" s="108"/>
      <c r="B41" s="188" t="s">
        <v>43</v>
      </c>
      <c r="C41" s="189"/>
      <c r="D41" s="255"/>
      <c r="E41" s="256"/>
      <c r="F41" s="257"/>
      <c r="G41" s="8"/>
    </row>
    <row r="42" spans="1:7" ht="28.5" customHeight="1" x14ac:dyDescent="0.25">
      <c r="A42" s="108"/>
      <c r="B42" s="188" t="s">
        <v>44</v>
      </c>
      <c r="C42" s="189"/>
      <c r="D42" s="258"/>
      <c r="E42" s="185"/>
      <c r="F42" s="190"/>
      <c r="G42" s="27"/>
    </row>
    <row r="43" spans="1:7" x14ac:dyDescent="0.2">
      <c r="A43" s="108"/>
      <c r="B43" s="28" t="s">
        <v>45</v>
      </c>
      <c r="C43" s="24"/>
      <c r="D43" s="73"/>
      <c r="E43" s="73"/>
      <c r="F43" s="73"/>
      <c r="G43" s="29"/>
    </row>
    <row r="44" spans="1:7" ht="12.75" customHeight="1" x14ac:dyDescent="0.25">
      <c r="A44" s="108"/>
      <c r="B44" s="188" t="s">
        <v>31</v>
      </c>
      <c r="C44" s="189"/>
      <c r="D44" s="255" t="s">
        <v>177</v>
      </c>
      <c r="E44" s="259"/>
      <c r="F44" s="260"/>
      <c r="G44" s="30"/>
    </row>
    <row r="45" spans="1:7" ht="12.75" customHeight="1" x14ac:dyDescent="0.25">
      <c r="A45" s="108"/>
      <c r="B45" s="188" t="s">
        <v>40</v>
      </c>
      <c r="C45" s="189"/>
      <c r="D45" s="261" t="s">
        <v>46</v>
      </c>
      <c r="E45" s="262"/>
      <c r="F45" s="263"/>
      <c r="G45" s="252"/>
    </row>
    <row r="46" spans="1:7" ht="12.75" customHeight="1" x14ac:dyDescent="0.25">
      <c r="A46" s="108"/>
      <c r="B46" s="188" t="s">
        <v>41</v>
      </c>
      <c r="C46" s="189"/>
      <c r="D46" s="264"/>
      <c r="E46" s="265"/>
      <c r="F46" s="266"/>
      <c r="G46" s="253"/>
    </row>
    <row r="47" spans="1:7" x14ac:dyDescent="0.25">
      <c r="A47" s="108"/>
      <c r="B47" s="188" t="s">
        <v>42</v>
      </c>
      <c r="C47" s="189"/>
      <c r="D47" s="264"/>
      <c r="E47" s="265"/>
      <c r="F47" s="266"/>
      <c r="G47" s="253"/>
    </row>
    <row r="48" spans="1:7" ht="15.75" customHeight="1" x14ac:dyDescent="0.25">
      <c r="A48" s="108"/>
      <c r="B48" s="188" t="s">
        <v>43</v>
      </c>
      <c r="C48" s="189"/>
      <c r="D48" s="267"/>
      <c r="E48" s="268"/>
      <c r="F48" s="269"/>
      <c r="G48" s="254"/>
    </row>
    <row r="49" spans="1:7" ht="15.75" customHeight="1" x14ac:dyDescent="0.2">
      <c r="A49" s="108"/>
      <c r="B49" s="28" t="s">
        <v>47</v>
      </c>
      <c r="C49" s="24"/>
      <c r="D49" s="73"/>
      <c r="E49" s="73"/>
      <c r="F49" s="73"/>
      <c r="G49" s="29"/>
    </row>
    <row r="50" spans="1:7" x14ac:dyDescent="0.25">
      <c r="A50" s="108"/>
      <c r="B50" s="188" t="s">
        <v>48</v>
      </c>
      <c r="C50" s="189"/>
      <c r="D50" s="184" t="s">
        <v>131</v>
      </c>
      <c r="E50" s="185"/>
      <c r="F50" s="190"/>
      <c r="G50" s="8"/>
    </row>
    <row r="51" spans="1:7" ht="24" customHeight="1" x14ac:dyDescent="0.25">
      <c r="A51" s="108"/>
      <c r="B51" s="188" t="s">
        <v>27</v>
      </c>
      <c r="C51" s="189"/>
      <c r="D51" s="184" t="s">
        <v>174</v>
      </c>
      <c r="E51" s="185"/>
      <c r="F51" s="190"/>
      <c r="G51" s="8"/>
    </row>
    <row r="52" spans="1:7" s="17" customFormat="1" ht="55.15" customHeight="1" x14ac:dyDescent="0.25">
      <c r="A52" s="106"/>
      <c r="B52" s="188" t="s">
        <v>49</v>
      </c>
      <c r="C52" s="189"/>
      <c r="D52" s="184" t="s">
        <v>174</v>
      </c>
      <c r="E52" s="185"/>
      <c r="F52" s="190"/>
      <c r="G52" s="8" t="s">
        <v>175</v>
      </c>
    </row>
    <row r="53" spans="1:7" ht="12.75" customHeight="1" x14ac:dyDescent="0.25">
      <c r="A53" s="108"/>
      <c r="B53" s="188" t="s">
        <v>50</v>
      </c>
      <c r="C53" s="189"/>
      <c r="D53" s="184" t="s">
        <v>51</v>
      </c>
      <c r="E53" s="185"/>
      <c r="F53" s="190"/>
      <c r="G53" s="27"/>
    </row>
    <row r="54" spans="1:7" ht="16.149999999999999" customHeight="1" x14ac:dyDescent="0.25">
      <c r="A54" s="108"/>
      <c r="B54" s="188" t="s">
        <v>31</v>
      </c>
      <c r="C54" s="189"/>
      <c r="D54" s="184" t="s">
        <v>37</v>
      </c>
      <c r="E54" s="185"/>
      <c r="F54" s="190"/>
      <c r="G54" s="27"/>
    </row>
    <row r="55" spans="1:7" ht="15" customHeight="1" x14ac:dyDescent="0.2">
      <c r="A55" s="108"/>
      <c r="B55" s="240" t="s">
        <v>52</v>
      </c>
      <c r="C55" s="241"/>
      <c r="D55" s="73"/>
      <c r="E55" s="73"/>
      <c r="F55" s="73"/>
      <c r="G55" s="25"/>
    </row>
    <row r="56" spans="1:7" x14ac:dyDescent="0.25">
      <c r="A56" s="108"/>
      <c r="B56" s="188" t="s">
        <v>53</v>
      </c>
      <c r="C56" s="189"/>
      <c r="D56" s="184" t="s">
        <v>19</v>
      </c>
      <c r="E56" s="185"/>
      <c r="F56" s="190"/>
      <c r="G56" s="27"/>
    </row>
    <row r="57" spans="1:7" ht="15.6" customHeight="1" x14ac:dyDescent="0.25">
      <c r="A57" s="108"/>
      <c r="B57" s="188" t="s">
        <v>54</v>
      </c>
      <c r="C57" s="189"/>
      <c r="D57" s="184" t="s">
        <v>19</v>
      </c>
      <c r="E57" s="185"/>
      <c r="F57" s="190"/>
      <c r="G57" s="27"/>
    </row>
    <row r="58" spans="1:7" ht="12.75" customHeight="1" x14ac:dyDescent="0.25">
      <c r="A58" s="108"/>
      <c r="B58" s="270" t="s">
        <v>55</v>
      </c>
      <c r="C58" s="271"/>
      <c r="D58" s="272" t="s">
        <v>19</v>
      </c>
      <c r="E58" s="273"/>
      <c r="F58" s="274"/>
      <c r="G58" s="27"/>
    </row>
    <row r="59" spans="1:7" ht="15" customHeight="1" x14ac:dyDescent="0.2">
      <c r="A59" s="108"/>
      <c r="B59" s="240" t="s">
        <v>56</v>
      </c>
      <c r="C59" s="241"/>
      <c r="D59" s="73"/>
      <c r="E59" s="73"/>
      <c r="F59" s="73"/>
      <c r="G59" s="25"/>
    </row>
    <row r="60" spans="1:7" ht="31.5" customHeight="1" thickBot="1" x14ac:dyDescent="0.3">
      <c r="A60" s="31"/>
      <c r="B60" s="275" t="s">
        <v>57</v>
      </c>
      <c r="C60" s="276"/>
      <c r="D60" s="277">
        <v>0</v>
      </c>
      <c r="E60" s="278"/>
      <c r="F60" s="279"/>
      <c r="G60" s="32" t="s">
        <v>132</v>
      </c>
    </row>
    <row r="61" spans="1:7" ht="18.600000000000001" customHeight="1" thickBot="1" x14ac:dyDescent="0.25">
      <c r="A61" s="242" t="s">
        <v>58</v>
      </c>
      <c r="B61" s="243"/>
      <c r="C61" s="243"/>
      <c r="D61" s="74"/>
      <c r="E61" s="74"/>
      <c r="F61" s="74"/>
      <c r="G61" s="33"/>
    </row>
    <row r="62" spans="1:7" ht="15" customHeight="1" x14ac:dyDescent="0.2">
      <c r="A62" s="34"/>
      <c r="B62" s="35" t="s">
        <v>59</v>
      </c>
      <c r="C62" s="36"/>
      <c r="D62" s="72"/>
      <c r="E62" s="72"/>
      <c r="F62" s="72"/>
      <c r="G62" s="22"/>
    </row>
    <row r="63" spans="1:7" ht="15" customHeight="1" x14ac:dyDescent="0.25">
      <c r="A63" s="106"/>
      <c r="B63" s="188" t="s">
        <v>60</v>
      </c>
      <c r="C63" s="189"/>
      <c r="D63" s="184" t="s">
        <v>19</v>
      </c>
      <c r="E63" s="185"/>
      <c r="F63" s="190"/>
      <c r="G63" s="88"/>
    </row>
    <row r="64" spans="1:7" ht="135.75" customHeight="1" x14ac:dyDescent="0.25">
      <c r="A64" s="106"/>
      <c r="B64" s="188" t="s">
        <v>61</v>
      </c>
      <c r="C64" s="189"/>
      <c r="D64" s="184" t="s">
        <v>261</v>
      </c>
      <c r="E64" s="185"/>
      <c r="F64" s="190"/>
      <c r="G64" s="111" t="s">
        <v>121</v>
      </c>
    </row>
    <row r="65" spans="1:7" ht="43.9" customHeight="1" x14ac:dyDescent="0.25">
      <c r="A65" s="106"/>
      <c r="B65" s="188" t="s">
        <v>62</v>
      </c>
      <c r="C65" s="189"/>
      <c r="D65" s="237" t="s">
        <v>260</v>
      </c>
      <c r="E65" s="221"/>
      <c r="F65" s="222"/>
      <c r="G65" s="98"/>
    </row>
    <row r="66" spans="1:7" ht="15" customHeight="1" x14ac:dyDescent="0.2">
      <c r="A66" s="106"/>
      <c r="B66" s="28" t="s">
        <v>63</v>
      </c>
      <c r="C66" s="24"/>
      <c r="D66" s="73"/>
      <c r="E66" s="73"/>
      <c r="F66" s="73"/>
      <c r="G66" s="25"/>
    </row>
    <row r="67" spans="1:7" ht="15" customHeight="1" x14ac:dyDescent="0.25">
      <c r="A67" s="106"/>
      <c r="B67" s="188" t="s">
        <v>64</v>
      </c>
      <c r="C67" s="189"/>
      <c r="D67" s="184" t="s">
        <v>65</v>
      </c>
      <c r="E67" s="185"/>
      <c r="F67" s="190"/>
      <c r="G67" s="27"/>
    </row>
    <row r="68" spans="1:7" ht="15" customHeight="1" x14ac:dyDescent="0.25">
      <c r="A68" s="106"/>
      <c r="B68" s="188" t="s">
        <v>66</v>
      </c>
      <c r="C68" s="189"/>
      <c r="D68" s="184" t="s">
        <v>65</v>
      </c>
      <c r="E68" s="185"/>
      <c r="F68" s="190"/>
      <c r="G68" s="27"/>
    </row>
    <row r="69" spans="1:7" ht="15" customHeight="1" x14ac:dyDescent="0.2">
      <c r="A69" s="106"/>
      <c r="B69" s="28" t="s">
        <v>67</v>
      </c>
      <c r="C69" s="24"/>
      <c r="D69" s="73"/>
      <c r="E69" s="73"/>
      <c r="F69" s="73"/>
      <c r="G69" s="25"/>
    </row>
    <row r="70" spans="1:7" s="17" customFormat="1" ht="38.25" x14ac:dyDescent="0.25">
      <c r="A70" s="106"/>
      <c r="B70" s="188" t="s">
        <v>64</v>
      </c>
      <c r="C70" s="189"/>
      <c r="D70" s="184" t="s">
        <v>209</v>
      </c>
      <c r="E70" s="185"/>
      <c r="F70" s="190"/>
      <c r="G70" s="37" t="s">
        <v>210</v>
      </c>
    </row>
    <row r="71" spans="1:7" s="17" customFormat="1" ht="15" customHeight="1" x14ac:dyDescent="0.25">
      <c r="A71" s="106"/>
      <c r="B71" s="188" t="s">
        <v>66</v>
      </c>
      <c r="C71" s="189"/>
      <c r="D71" s="184" t="s">
        <v>122</v>
      </c>
      <c r="E71" s="185"/>
      <c r="F71" s="190"/>
      <c r="G71" s="37" t="s">
        <v>30</v>
      </c>
    </row>
    <row r="72" spans="1:7" s="17" customFormat="1" ht="15" customHeight="1" x14ac:dyDescent="0.25">
      <c r="A72" s="106"/>
      <c r="B72" s="28" t="s">
        <v>68</v>
      </c>
      <c r="C72" s="38"/>
      <c r="D72" s="75"/>
      <c r="E72" s="75"/>
      <c r="F72" s="75"/>
      <c r="G72" s="39"/>
    </row>
    <row r="73" spans="1:7" ht="12.75" customHeight="1" x14ac:dyDescent="0.25">
      <c r="A73" s="106"/>
      <c r="B73" s="188" t="s">
        <v>69</v>
      </c>
      <c r="C73" s="189"/>
      <c r="D73" s="184" t="s">
        <v>196</v>
      </c>
      <c r="E73" s="185"/>
      <c r="F73" s="190"/>
      <c r="G73" s="92" t="s">
        <v>200</v>
      </c>
    </row>
    <row r="74" spans="1:7" x14ac:dyDescent="0.25">
      <c r="A74" s="106"/>
      <c r="B74" s="188" t="s">
        <v>70</v>
      </c>
      <c r="C74" s="189"/>
      <c r="D74" s="184" t="s">
        <v>122</v>
      </c>
      <c r="E74" s="185"/>
      <c r="F74" s="190"/>
      <c r="G74" s="95"/>
    </row>
    <row r="75" spans="1:7" ht="24.75" customHeight="1" x14ac:dyDescent="0.25">
      <c r="A75" s="106"/>
      <c r="B75" s="188" t="s">
        <v>71</v>
      </c>
      <c r="C75" s="189"/>
      <c r="D75" s="184" t="s">
        <v>155</v>
      </c>
      <c r="E75" s="185"/>
      <c r="F75" s="190"/>
      <c r="G75" s="227" t="s">
        <v>128</v>
      </c>
    </row>
    <row r="76" spans="1:7" ht="24.75" customHeight="1" x14ac:dyDescent="0.25">
      <c r="A76" s="106"/>
      <c r="B76" s="188" t="s">
        <v>127</v>
      </c>
      <c r="C76" s="189"/>
      <c r="D76" s="184" t="s">
        <v>201</v>
      </c>
      <c r="E76" s="185"/>
      <c r="F76" s="190"/>
      <c r="G76" s="228"/>
    </row>
    <row r="77" spans="1:7" ht="24.75" customHeight="1" x14ac:dyDescent="0.25">
      <c r="A77" s="125"/>
      <c r="B77" s="280" t="s">
        <v>212</v>
      </c>
      <c r="C77" s="281"/>
      <c r="D77" s="282" t="s">
        <v>213</v>
      </c>
      <c r="E77" s="283"/>
      <c r="F77" s="284"/>
      <c r="G77" s="124" t="s">
        <v>214</v>
      </c>
    </row>
    <row r="78" spans="1:7" ht="15" customHeight="1" x14ac:dyDescent="0.25">
      <c r="A78" s="106"/>
      <c r="B78" s="188" t="s">
        <v>72</v>
      </c>
      <c r="C78" s="189"/>
      <c r="D78" s="184" t="s">
        <v>19</v>
      </c>
      <c r="E78" s="185"/>
      <c r="F78" s="190"/>
      <c r="G78" s="37"/>
    </row>
    <row r="79" spans="1:7" ht="15" customHeight="1" x14ac:dyDescent="0.25">
      <c r="A79" s="106"/>
      <c r="B79" s="188" t="s">
        <v>73</v>
      </c>
      <c r="C79" s="189"/>
      <c r="D79" s="184" t="s">
        <v>19</v>
      </c>
      <c r="E79" s="185"/>
      <c r="F79" s="190"/>
      <c r="G79" s="37"/>
    </row>
    <row r="80" spans="1:7" s="17" customFormat="1" ht="30" customHeight="1" x14ac:dyDescent="0.25">
      <c r="A80" s="106"/>
      <c r="B80" s="188" t="s">
        <v>74</v>
      </c>
      <c r="C80" s="189"/>
      <c r="D80" s="169" t="s">
        <v>186</v>
      </c>
      <c r="E80" s="170"/>
      <c r="F80" s="171"/>
      <c r="G80" s="37" t="s">
        <v>30</v>
      </c>
    </row>
    <row r="81" spans="1:7" s="17" customFormat="1" ht="41.25" customHeight="1" x14ac:dyDescent="0.25">
      <c r="A81" s="106"/>
      <c r="B81" s="188" t="s">
        <v>75</v>
      </c>
      <c r="C81" s="189"/>
      <c r="D81" s="184" t="s">
        <v>208</v>
      </c>
      <c r="E81" s="185"/>
      <c r="F81" s="190"/>
      <c r="G81" s="37" t="s">
        <v>207</v>
      </c>
    </row>
    <row r="82" spans="1:7" s="17" customFormat="1" ht="12.75" customHeight="1" x14ac:dyDescent="0.25">
      <c r="A82" s="106"/>
      <c r="B82" s="188" t="s">
        <v>76</v>
      </c>
      <c r="C82" s="189"/>
      <c r="D82" s="184" t="s">
        <v>0</v>
      </c>
      <c r="E82" s="185"/>
      <c r="F82" s="190"/>
      <c r="G82" s="37" t="s">
        <v>30</v>
      </c>
    </row>
    <row r="83" spans="1:7" s="17" customFormat="1" ht="15" customHeight="1" x14ac:dyDescent="0.25">
      <c r="A83" s="106"/>
      <c r="B83" s="188" t="s">
        <v>77</v>
      </c>
      <c r="C83" s="189"/>
      <c r="D83" s="184" t="s">
        <v>0</v>
      </c>
      <c r="E83" s="185"/>
      <c r="F83" s="190"/>
      <c r="G83" s="37" t="s">
        <v>30</v>
      </c>
    </row>
    <row r="84" spans="1:7" s="17" customFormat="1" ht="15" customHeight="1" x14ac:dyDescent="0.25">
      <c r="A84" s="106"/>
      <c r="B84" s="28" t="s">
        <v>78</v>
      </c>
      <c r="C84" s="38"/>
      <c r="D84" s="75"/>
      <c r="E84" s="75"/>
      <c r="F84" s="75"/>
      <c r="G84" s="39"/>
    </row>
    <row r="85" spans="1:7" s="17" customFormat="1" ht="38.25" x14ac:dyDescent="0.25">
      <c r="A85" s="106"/>
      <c r="B85" s="182" t="s">
        <v>123</v>
      </c>
      <c r="C85" s="183"/>
      <c r="D85" s="184" t="s">
        <v>154</v>
      </c>
      <c r="E85" s="185"/>
      <c r="F85" s="185"/>
      <c r="G85" s="30" t="s">
        <v>134</v>
      </c>
    </row>
    <row r="86" spans="1:7" s="17" customFormat="1" ht="15" customHeight="1" x14ac:dyDescent="0.25">
      <c r="A86" s="106"/>
      <c r="B86" s="182" t="s">
        <v>79</v>
      </c>
      <c r="C86" s="183"/>
      <c r="D86" s="184" t="s">
        <v>124</v>
      </c>
      <c r="E86" s="185"/>
      <c r="F86" s="190"/>
      <c r="G86" s="30"/>
    </row>
    <row r="87" spans="1:7" s="17" customFormat="1" ht="12.75" customHeight="1" x14ac:dyDescent="0.25">
      <c r="A87" s="106"/>
      <c r="B87" s="285" t="s">
        <v>81</v>
      </c>
      <c r="C87" s="286"/>
      <c r="D87" s="287" t="s">
        <v>82</v>
      </c>
      <c r="E87" s="288"/>
      <c r="F87" s="289"/>
      <c r="G87" s="227" t="s">
        <v>30</v>
      </c>
    </row>
    <row r="88" spans="1:7" s="17" customFormat="1" ht="12.75" customHeight="1" x14ac:dyDescent="0.25">
      <c r="A88" s="106"/>
      <c r="B88" s="285" t="s">
        <v>83</v>
      </c>
      <c r="C88" s="286"/>
      <c r="D88" s="184" t="s">
        <v>84</v>
      </c>
      <c r="E88" s="185"/>
      <c r="F88" s="190"/>
      <c r="G88" s="228"/>
    </row>
    <row r="89" spans="1:7" s="17" customFormat="1" x14ac:dyDescent="0.25">
      <c r="A89" s="106"/>
      <c r="B89" s="40" t="s">
        <v>85</v>
      </c>
      <c r="C89" s="41"/>
      <c r="D89" s="104"/>
      <c r="E89" s="105"/>
      <c r="F89" s="105"/>
      <c r="G89" s="27"/>
    </row>
    <row r="90" spans="1:7" s="17" customFormat="1" ht="50.45" customHeight="1" x14ac:dyDescent="0.25">
      <c r="A90" s="106"/>
      <c r="B90" s="182" t="s">
        <v>86</v>
      </c>
      <c r="C90" s="183"/>
      <c r="D90" s="184" t="s">
        <v>122</v>
      </c>
      <c r="E90" s="185"/>
      <c r="F90" s="190"/>
      <c r="G90" s="37"/>
    </row>
    <row r="91" spans="1:7" s="17" customFormat="1" ht="25.5" customHeight="1" x14ac:dyDescent="0.25">
      <c r="A91" s="106"/>
      <c r="B91" s="188" t="s">
        <v>87</v>
      </c>
      <c r="C91" s="189"/>
      <c r="D91" s="184"/>
      <c r="E91" s="185"/>
      <c r="F91" s="190"/>
      <c r="G91" s="37"/>
    </row>
    <row r="92" spans="1:7" s="17" customFormat="1" ht="21" customHeight="1" x14ac:dyDescent="0.25">
      <c r="A92" s="106"/>
      <c r="B92" s="188" t="s">
        <v>88</v>
      </c>
      <c r="C92" s="189"/>
      <c r="D92" s="184"/>
      <c r="E92" s="185"/>
      <c r="F92" s="190"/>
      <c r="G92" s="30"/>
    </row>
    <row r="93" spans="1:7" s="17" customFormat="1" ht="21" customHeight="1" x14ac:dyDescent="0.25">
      <c r="A93" s="106"/>
      <c r="B93" s="109" t="s">
        <v>89</v>
      </c>
      <c r="C93" s="42"/>
      <c r="D93" s="104"/>
      <c r="E93" s="104"/>
      <c r="F93" s="104"/>
      <c r="G93" s="27"/>
    </row>
    <row r="94" spans="1:7" s="17" customFormat="1" ht="27" customHeight="1" x14ac:dyDescent="0.25">
      <c r="A94" s="106"/>
      <c r="B94" s="182" t="s">
        <v>90</v>
      </c>
      <c r="C94" s="183"/>
      <c r="D94" s="184" t="s">
        <v>122</v>
      </c>
      <c r="E94" s="185"/>
      <c r="F94" s="190"/>
      <c r="G94" s="37"/>
    </row>
    <row r="95" spans="1:7" s="17" customFormat="1" ht="28.5" customHeight="1" x14ac:dyDescent="0.25">
      <c r="A95" s="106"/>
      <c r="B95" s="182" t="s">
        <v>91</v>
      </c>
      <c r="C95" s="183"/>
      <c r="D95" s="184"/>
      <c r="E95" s="185"/>
      <c r="F95" s="190"/>
      <c r="G95" s="30"/>
    </row>
    <row r="96" spans="1:7" s="17" customFormat="1" ht="15" customHeight="1" x14ac:dyDescent="0.25">
      <c r="A96" s="106"/>
      <c r="B96" s="28" t="s">
        <v>92</v>
      </c>
      <c r="C96" s="38"/>
      <c r="D96" s="75"/>
      <c r="E96" s="75"/>
      <c r="F96" s="75"/>
      <c r="G96" s="39"/>
    </row>
    <row r="97" spans="1:7" s="17" customFormat="1" ht="15" customHeight="1" x14ac:dyDescent="0.25">
      <c r="A97" s="106"/>
      <c r="B97" s="188" t="s">
        <v>93</v>
      </c>
      <c r="C97" s="189"/>
      <c r="D97" s="184" t="s">
        <v>122</v>
      </c>
      <c r="E97" s="185"/>
      <c r="F97" s="190"/>
      <c r="G97" s="43"/>
    </row>
    <row r="98" spans="1:7" s="17" customFormat="1" ht="15" customHeight="1" x14ac:dyDescent="0.25">
      <c r="A98" s="106"/>
      <c r="B98" s="188" t="s">
        <v>94</v>
      </c>
      <c r="C98" s="189"/>
      <c r="D98" s="184"/>
      <c r="E98" s="185"/>
      <c r="F98" s="190"/>
      <c r="G98" s="43"/>
    </row>
    <row r="99" spans="1:7" s="17" customFormat="1" ht="15" customHeight="1" x14ac:dyDescent="0.25">
      <c r="A99" s="106"/>
      <c r="B99" s="188" t="s">
        <v>95</v>
      </c>
      <c r="C99" s="189"/>
      <c r="D99" s="169"/>
      <c r="E99" s="170"/>
      <c r="F99" s="171"/>
      <c r="G99" s="43"/>
    </row>
    <row r="100" spans="1:7" s="17" customFormat="1" ht="30.6" customHeight="1" x14ac:dyDescent="0.25">
      <c r="A100" s="106"/>
      <c r="B100" s="290" t="s">
        <v>96</v>
      </c>
      <c r="C100" s="291"/>
      <c r="D100" s="184"/>
      <c r="E100" s="185"/>
      <c r="F100" s="190"/>
      <c r="G100" s="292"/>
    </row>
    <row r="101" spans="1:7" s="17" customFormat="1" ht="15" customHeight="1" x14ac:dyDescent="0.25">
      <c r="A101" s="44"/>
      <c r="B101" s="188" t="s">
        <v>97</v>
      </c>
      <c r="C101" s="189"/>
      <c r="D101" s="184"/>
      <c r="E101" s="185"/>
      <c r="F101" s="190"/>
      <c r="G101" s="293"/>
    </row>
    <row r="102" spans="1:7" s="17" customFormat="1" ht="15" customHeight="1" thickBot="1" x14ac:dyDescent="0.3">
      <c r="A102" s="44"/>
      <c r="B102" s="232" t="s">
        <v>98</v>
      </c>
      <c r="C102" s="233"/>
      <c r="D102" s="277"/>
      <c r="E102" s="278"/>
      <c r="F102" s="279"/>
      <c r="G102" s="32"/>
    </row>
    <row r="103" spans="1:7" ht="18.600000000000001" customHeight="1" thickBot="1" x14ac:dyDescent="0.25">
      <c r="A103" s="211" t="s">
        <v>99</v>
      </c>
      <c r="B103" s="212"/>
      <c r="C103" s="212"/>
      <c r="D103" s="70"/>
      <c r="E103" s="70"/>
      <c r="F103" s="70"/>
      <c r="G103" s="45"/>
    </row>
    <row r="104" spans="1:7" ht="15" customHeight="1" x14ac:dyDescent="0.2">
      <c r="A104" s="46"/>
      <c r="B104" s="47" t="s">
        <v>1</v>
      </c>
      <c r="C104" s="48"/>
      <c r="D104" s="76"/>
      <c r="E104" s="76"/>
      <c r="F104" s="76"/>
      <c r="G104" s="49"/>
    </row>
    <row r="105" spans="1:7" s="17" customFormat="1" ht="24.75" customHeight="1" x14ac:dyDescent="0.25">
      <c r="A105" s="50"/>
      <c r="B105" s="290" t="s">
        <v>100</v>
      </c>
      <c r="C105" s="291"/>
      <c r="D105" s="294">
        <v>1</v>
      </c>
      <c r="E105" s="295"/>
      <c r="F105" s="296"/>
      <c r="G105" s="37"/>
    </row>
    <row r="106" spans="1:7" s="17" customFormat="1" ht="31.15" customHeight="1" x14ac:dyDescent="0.25">
      <c r="A106" s="50"/>
      <c r="B106" s="188" t="s">
        <v>101</v>
      </c>
      <c r="C106" s="189"/>
      <c r="D106" s="184" t="s">
        <v>173</v>
      </c>
      <c r="E106" s="185"/>
      <c r="F106" s="190"/>
      <c r="G106" s="27"/>
    </row>
    <row r="107" spans="1:7" s="17" customFormat="1" ht="31.15" customHeight="1" x14ac:dyDescent="0.25">
      <c r="A107" s="50"/>
      <c r="B107" s="188" t="s">
        <v>102</v>
      </c>
      <c r="C107" s="189"/>
      <c r="D107" s="184" t="s">
        <v>0</v>
      </c>
      <c r="E107" s="185"/>
      <c r="F107" s="190"/>
      <c r="G107" s="30"/>
    </row>
    <row r="108" spans="1:7" ht="31.15" customHeight="1" x14ac:dyDescent="0.25">
      <c r="A108" s="51"/>
      <c r="B108" s="188" t="s">
        <v>103</v>
      </c>
      <c r="C108" s="189"/>
      <c r="D108" s="184" t="s">
        <v>0</v>
      </c>
      <c r="E108" s="185"/>
      <c r="F108" s="190"/>
      <c r="G108" s="52"/>
    </row>
    <row r="109" spans="1:7" ht="16.149999999999999" customHeight="1" thickBot="1" x14ac:dyDescent="0.25">
      <c r="A109" s="51"/>
      <c r="B109" s="53" t="s">
        <v>104</v>
      </c>
      <c r="C109" s="54"/>
      <c r="D109" s="77"/>
      <c r="E109" s="77"/>
      <c r="F109" s="77"/>
      <c r="G109" s="55"/>
    </row>
    <row r="110" spans="1:7" s="17" customFormat="1" ht="45" customHeight="1" x14ac:dyDescent="0.25">
      <c r="A110" s="50"/>
      <c r="B110" s="182" t="s">
        <v>100</v>
      </c>
      <c r="C110" s="183"/>
      <c r="D110" s="184" t="s">
        <v>152</v>
      </c>
      <c r="E110" s="185"/>
      <c r="F110" s="190"/>
      <c r="G110" s="81" t="s">
        <v>178</v>
      </c>
    </row>
    <row r="111" spans="1:7" ht="30" customHeight="1" x14ac:dyDescent="0.25">
      <c r="A111" s="51"/>
      <c r="B111" s="182" t="s">
        <v>101</v>
      </c>
      <c r="C111" s="183"/>
      <c r="D111" s="184" t="s">
        <v>80</v>
      </c>
      <c r="E111" s="185"/>
      <c r="F111" s="190"/>
      <c r="G111" s="52"/>
    </row>
    <row r="112" spans="1:7" ht="15.6" customHeight="1" x14ac:dyDescent="0.2">
      <c r="A112" s="51"/>
      <c r="B112" s="28" t="s">
        <v>105</v>
      </c>
      <c r="C112" s="54"/>
      <c r="D112" s="77"/>
      <c r="E112" s="77"/>
      <c r="F112" s="77"/>
      <c r="G112" s="55"/>
    </row>
    <row r="113" spans="1:7" s="17" customFormat="1" ht="29.45" customHeight="1" x14ac:dyDescent="0.25">
      <c r="A113" s="50"/>
      <c r="B113" s="188" t="s">
        <v>106</v>
      </c>
      <c r="C113" s="189"/>
      <c r="D113" s="184" t="s">
        <v>122</v>
      </c>
      <c r="E113" s="216"/>
      <c r="F113" s="217"/>
      <c r="G113" s="37" t="s">
        <v>120</v>
      </c>
    </row>
    <row r="114" spans="1:7" ht="30" customHeight="1" thickBot="1" x14ac:dyDescent="0.3">
      <c r="A114" s="56"/>
      <c r="B114" s="232" t="s">
        <v>101</v>
      </c>
      <c r="C114" s="233"/>
      <c r="D114" s="277"/>
      <c r="E114" s="278"/>
      <c r="F114" s="279"/>
      <c r="G114" s="57"/>
    </row>
    <row r="115" spans="1:7" ht="18.600000000000001" customHeight="1" thickBot="1" x14ac:dyDescent="0.25">
      <c r="A115" s="211" t="s">
        <v>107</v>
      </c>
      <c r="B115" s="212"/>
      <c r="C115" s="212"/>
      <c r="D115" s="70"/>
      <c r="E115" s="70"/>
      <c r="F115" s="70"/>
      <c r="G115" s="45"/>
    </row>
    <row r="116" spans="1:7" ht="15.6" customHeight="1" x14ac:dyDescent="0.2">
      <c r="A116" s="46"/>
      <c r="B116" s="58" t="s">
        <v>108</v>
      </c>
      <c r="C116" s="21"/>
      <c r="D116" s="72"/>
      <c r="E116" s="72"/>
      <c r="F116" s="72"/>
      <c r="G116" s="22"/>
    </row>
    <row r="117" spans="1:7" ht="27" customHeight="1" x14ac:dyDescent="0.25">
      <c r="A117" s="51"/>
      <c r="B117" s="298" t="s">
        <v>109</v>
      </c>
      <c r="C117" s="299"/>
      <c r="D117" s="169" t="s">
        <v>122</v>
      </c>
      <c r="E117" s="170"/>
      <c r="F117" s="171"/>
      <c r="G117" s="227"/>
    </row>
    <row r="118" spans="1:7" ht="22.5" customHeight="1" x14ac:dyDescent="0.25">
      <c r="A118" s="51"/>
      <c r="B118" s="298" t="s">
        <v>110</v>
      </c>
      <c r="C118" s="299"/>
      <c r="D118" s="169"/>
      <c r="E118" s="170"/>
      <c r="F118" s="171"/>
      <c r="G118" s="297"/>
    </row>
    <row r="119" spans="1:7" ht="27" customHeight="1" x14ac:dyDescent="0.25">
      <c r="A119" s="51"/>
      <c r="B119" s="298" t="s">
        <v>111</v>
      </c>
      <c r="C119" s="299"/>
      <c r="D119" s="169"/>
      <c r="E119" s="170"/>
      <c r="F119" s="171"/>
      <c r="G119" s="297"/>
    </row>
    <row r="120" spans="1:7" ht="22.5" customHeight="1" x14ac:dyDescent="0.25">
      <c r="A120" s="51"/>
      <c r="B120" s="298" t="s">
        <v>112</v>
      </c>
      <c r="C120" s="299"/>
      <c r="D120" s="169"/>
      <c r="E120" s="170"/>
      <c r="F120" s="171"/>
      <c r="G120" s="228"/>
    </row>
    <row r="121" spans="1:7" ht="27" customHeight="1" x14ac:dyDescent="0.25">
      <c r="A121" s="51"/>
      <c r="B121" s="298" t="s">
        <v>113</v>
      </c>
      <c r="C121" s="299"/>
      <c r="D121" s="169"/>
      <c r="E121" s="170"/>
      <c r="F121" s="171"/>
      <c r="G121" s="8"/>
    </row>
    <row r="122" spans="1:7" ht="45.6" customHeight="1" x14ac:dyDescent="0.25">
      <c r="A122" s="51"/>
      <c r="B122" s="298" t="s">
        <v>114</v>
      </c>
      <c r="C122" s="299"/>
      <c r="D122" s="110"/>
      <c r="E122" s="120"/>
      <c r="F122" s="60"/>
      <c r="G122" s="27"/>
    </row>
    <row r="123" spans="1:7" ht="15" customHeight="1" x14ac:dyDescent="0.2">
      <c r="A123" s="51"/>
      <c r="B123" s="61" t="s">
        <v>115</v>
      </c>
      <c r="C123" s="24"/>
      <c r="D123" s="78"/>
      <c r="E123" s="78"/>
      <c r="F123" s="78"/>
      <c r="G123" s="25"/>
    </row>
    <row r="124" spans="1:7" ht="31.9" customHeight="1" x14ac:dyDescent="0.25">
      <c r="A124" s="62"/>
      <c r="B124" s="298" t="s">
        <v>116</v>
      </c>
      <c r="C124" s="304"/>
      <c r="D124" s="184" t="s">
        <v>122</v>
      </c>
      <c r="E124" s="185"/>
      <c r="F124" s="190"/>
      <c r="G124" s="27"/>
    </row>
    <row r="125" spans="1:7" ht="23.25" customHeight="1" thickBot="1" x14ac:dyDescent="0.3">
      <c r="A125" s="56"/>
      <c r="B125" s="305" t="s">
        <v>101</v>
      </c>
      <c r="C125" s="306"/>
      <c r="D125" s="277"/>
      <c r="E125" s="278"/>
      <c r="F125" s="279"/>
      <c r="G125" s="63"/>
    </row>
    <row r="126" spans="1:7" ht="18" customHeight="1" x14ac:dyDescent="0.2">
      <c r="A126" s="307" t="s">
        <v>117</v>
      </c>
      <c r="B126" s="307"/>
      <c r="C126" s="307"/>
      <c r="G126" s="64"/>
    </row>
    <row r="127" spans="1:7" ht="18" x14ac:dyDescent="0.2">
      <c r="A127" s="96"/>
      <c r="B127" s="97" t="s">
        <v>157</v>
      </c>
      <c r="C127" s="121"/>
      <c r="D127" s="122"/>
      <c r="E127" s="122"/>
      <c r="F127" s="122"/>
      <c r="G127" s="64"/>
    </row>
    <row r="128" spans="1:7" ht="18" x14ac:dyDescent="0.2">
      <c r="A128" s="96"/>
      <c r="B128" s="97" t="s">
        <v>158</v>
      </c>
      <c r="C128" s="121"/>
      <c r="D128" s="122"/>
      <c r="E128" s="122"/>
      <c r="F128" s="122"/>
      <c r="G128" s="64"/>
    </row>
    <row r="129" spans="1:7" ht="18" x14ac:dyDescent="0.2">
      <c r="A129" s="96"/>
      <c r="B129" s="97" t="s">
        <v>170</v>
      </c>
      <c r="C129" s="97"/>
      <c r="D129" s="97"/>
      <c r="E129" s="97"/>
      <c r="F129" s="97"/>
      <c r="G129" s="64"/>
    </row>
    <row r="130" spans="1:7" ht="18" x14ac:dyDescent="0.2">
      <c r="A130" s="96"/>
      <c r="B130" s="308" t="s">
        <v>118</v>
      </c>
      <c r="C130" s="308"/>
      <c r="D130" s="308"/>
      <c r="E130" s="308"/>
      <c r="F130" s="308"/>
      <c r="G130" s="64"/>
    </row>
    <row r="131" spans="1:7" ht="18" x14ac:dyDescent="0.2">
      <c r="A131" s="96"/>
      <c r="B131" s="308" t="s">
        <v>159</v>
      </c>
      <c r="C131" s="308"/>
      <c r="D131" s="308"/>
      <c r="E131" s="308"/>
      <c r="F131" s="308"/>
      <c r="G131" s="64"/>
    </row>
    <row r="132" spans="1:7" ht="18" x14ac:dyDescent="0.2">
      <c r="A132" s="96"/>
      <c r="B132" s="97" t="s">
        <v>160</v>
      </c>
      <c r="C132" s="97"/>
      <c r="D132" s="97"/>
      <c r="E132" s="97"/>
      <c r="F132" s="97"/>
      <c r="G132" s="64"/>
    </row>
    <row r="133" spans="1:7" ht="18" x14ac:dyDescent="0.2">
      <c r="A133" s="96"/>
      <c r="B133" s="97" t="s">
        <v>161</v>
      </c>
      <c r="C133" s="97"/>
      <c r="D133" s="97"/>
      <c r="E133" s="97"/>
      <c r="F133" s="97"/>
      <c r="G133" s="64"/>
    </row>
    <row r="134" spans="1:7" ht="18" x14ac:dyDescent="0.2">
      <c r="A134" s="96"/>
      <c r="B134" s="97" t="s">
        <v>163</v>
      </c>
      <c r="C134" s="97"/>
      <c r="D134" s="97"/>
      <c r="E134" s="97"/>
      <c r="F134" s="97"/>
      <c r="G134" s="64"/>
    </row>
    <row r="135" spans="1:7" ht="18" x14ac:dyDescent="0.2">
      <c r="A135" s="96"/>
      <c r="B135" s="97" t="s">
        <v>164</v>
      </c>
      <c r="C135" s="97"/>
      <c r="D135" s="97"/>
      <c r="E135" s="97"/>
      <c r="F135" s="97"/>
      <c r="G135" s="64"/>
    </row>
    <row r="136" spans="1:7" ht="18" x14ac:dyDescent="0.2">
      <c r="A136" s="96"/>
      <c r="B136" s="97" t="s">
        <v>165</v>
      </c>
      <c r="C136" s="97"/>
      <c r="D136" s="97"/>
      <c r="E136" s="97"/>
      <c r="F136" s="97"/>
      <c r="G136" s="64"/>
    </row>
    <row r="137" spans="1:7" ht="18" x14ac:dyDescent="0.2">
      <c r="A137" s="96"/>
      <c r="B137" s="97" t="s">
        <v>169</v>
      </c>
      <c r="C137" s="97"/>
      <c r="D137" s="97"/>
      <c r="E137" s="97"/>
      <c r="F137" s="97"/>
      <c r="G137" s="64"/>
    </row>
    <row r="138" spans="1:7" ht="18" x14ac:dyDescent="0.2">
      <c r="A138" s="96"/>
      <c r="B138" s="97" t="s">
        <v>166</v>
      </c>
      <c r="C138" s="97"/>
      <c r="D138" s="97"/>
      <c r="E138" s="97"/>
      <c r="F138" s="97"/>
      <c r="G138" s="64"/>
    </row>
    <row r="139" spans="1:7" ht="18" x14ac:dyDescent="0.2">
      <c r="A139" s="96"/>
      <c r="B139" s="97" t="s">
        <v>167</v>
      </c>
      <c r="C139" s="97"/>
      <c r="D139" s="97"/>
      <c r="E139" s="97"/>
      <c r="F139" s="97"/>
      <c r="G139" s="64"/>
    </row>
    <row r="140" spans="1:7" ht="18" x14ac:dyDescent="0.2">
      <c r="A140" s="96"/>
      <c r="B140" s="97" t="s">
        <v>168</v>
      </c>
      <c r="C140" s="97"/>
      <c r="D140" s="97"/>
      <c r="E140" s="97"/>
      <c r="F140" s="97"/>
      <c r="G140" s="64"/>
    </row>
    <row r="141" spans="1:7" ht="18" x14ac:dyDescent="0.2">
      <c r="A141" s="96"/>
      <c r="B141" s="97" t="s">
        <v>171</v>
      </c>
      <c r="C141" s="97"/>
      <c r="D141" s="97"/>
      <c r="E141" s="97"/>
      <c r="F141" s="97"/>
      <c r="G141" s="64"/>
    </row>
    <row r="142" spans="1:7" ht="18" customHeight="1" x14ac:dyDescent="0.2">
      <c r="A142" s="96"/>
      <c r="B142" s="112"/>
      <c r="C142" s="112"/>
      <c r="D142" s="112"/>
      <c r="E142" s="112"/>
      <c r="F142" s="112"/>
      <c r="G142" s="64"/>
    </row>
    <row r="143" spans="1:7" ht="18" customHeight="1" x14ac:dyDescent="0.2">
      <c r="A143" s="96"/>
      <c r="B143" s="112"/>
      <c r="C143" s="112"/>
      <c r="D143" s="112"/>
      <c r="E143" s="112"/>
      <c r="F143" s="112"/>
      <c r="G143" s="64"/>
    </row>
    <row r="144" spans="1:7" ht="18" customHeight="1" x14ac:dyDescent="0.2">
      <c r="A144" s="96"/>
      <c r="B144" s="112"/>
      <c r="C144" s="112"/>
      <c r="D144" s="112"/>
      <c r="E144" s="112"/>
      <c r="F144" s="112"/>
      <c r="G144" s="64"/>
    </row>
    <row r="145" spans="1:7" ht="18" customHeight="1" x14ac:dyDescent="0.2">
      <c r="A145" s="96"/>
      <c r="B145" s="112"/>
      <c r="C145" s="112"/>
      <c r="D145" s="112"/>
      <c r="E145" s="112"/>
      <c r="F145" s="112"/>
      <c r="G145" s="64"/>
    </row>
    <row r="146" spans="1:7" ht="29.45" customHeight="1" x14ac:dyDescent="0.25">
      <c r="B146" s="301"/>
      <c r="C146" s="301"/>
      <c r="D146" s="301"/>
      <c r="E146" s="301"/>
      <c r="F146" s="301"/>
      <c r="G146" s="15"/>
    </row>
    <row r="147" spans="1:7" ht="16.5" customHeight="1" x14ac:dyDescent="0.25">
      <c r="B147" s="300"/>
      <c r="C147" s="300"/>
      <c r="D147" s="300"/>
      <c r="E147" s="300"/>
      <c r="F147" s="300"/>
      <c r="G147" s="15"/>
    </row>
    <row r="148" spans="1:7" ht="32.25" customHeight="1" x14ac:dyDescent="0.25">
      <c r="B148" s="301"/>
      <c r="C148" s="301"/>
      <c r="D148" s="301"/>
      <c r="E148" s="301"/>
      <c r="F148" s="301"/>
    </row>
    <row r="149" spans="1:7" ht="29.45" customHeight="1" x14ac:dyDescent="0.25">
      <c r="B149" s="302"/>
      <c r="C149" s="302"/>
      <c r="D149" s="302"/>
      <c r="E149" s="302"/>
      <c r="F149" s="302"/>
    </row>
    <row r="150" spans="1:7" ht="30.75" customHeight="1" x14ac:dyDescent="0.25">
      <c r="B150" s="302"/>
      <c r="C150" s="302"/>
      <c r="D150" s="302"/>
      <c r="E150" s="302"/>
      <c r="F150" s="302"/>
      <c r="G150" s="66"/>
    </row>
    <row r="151" spans="1:7" ht="30.6" customHeight="1" x14ac:dyDescent="0.25">
      <c r="B151" s="303"/>
      <c r="C151" s="303"/>
      <c r="D151" s="303"/>
      <c r="E151" s="303"/>
      <c r="F151" s="303"/>
      <c r="G151" s="66"/>
    </row>
  </sheetData>
  <mergeCells count="214">
    <mergeCell ref="B147:F147"/>
    <mergeCell ref="B148:F148"/>
    <mergeCell ref="B149:F149"/>
    <mergeCell ref="B150:F150"/>
    <mergeCell ref="B151:F151"/>
    <mergeCell ref="B124:C124"/>
    <mergeCell ref="D124:F124"/>
    <mergeCell ref="B125:C125"/>
    <mergeCell ref="D125:F125"/>
    <mergeCell ref="A126:C126"/>
    <mergeCell ref="B146:F146"/>
    <mergeCell ref="B130:F130"/>
    <mergeCell ref="B131:F131"/>
    <mergeCell ref="G117:G120"/>
    <mergeCell ref="B118:C118"/>
    <mergeCell ref="B119:C119"/>
    <mergeCell ref="B120:C120"/>
    <mergeCell ref="B121:C121"/>
    <mergeCell ref="B122:C122"/>
    <mergeCell ref="B113:C113"/>
    <mergeCell ref="D113:F113"/>
    <mergeCell ref="B114:C114"/>
    <mergeCell ref="D114:F114"/>
    <mergeCell ref="A115:C115"/>
    <mergeCell ref="B117:C117"/>
    <mergeCell ref="D117:F117"/>
    <mergeCell ref="D118:F118"/>
    <mergeCell ref="D119:F119"/>
    <mergeCell ref="D120:F120"/>
    <mergeCell ref="D121:F121"/>
    <mergeCell ref="B108:C108"/>
    <mergeCell ref="D108:F108"/>
    <mergeCell ref="B110:C110"/>
    <mergeCell ref="D110:F110"/>
    <mergeCell ref="B111:C111"/>
    <mergeCell ref="D111:F111"/>
    <mergeCell ref="A103:C103"/>
    <mergeCell ref="B105:C105"/>
    <mergeCell ref="D105:F105"/>
    <mergeCell ref="B106:C106"/>
    <mergeCell ref="D106:F106"/>
    <mergeCell ref="B107:C107"/>
    <mergeCell ref="D107:F107"/>
    <mergeCell ref="B100:C100"/>
    <mergeCell ref="D100:F100"/>
    <mergeCell ref="G100:G101"/>
    <mergeCell ref="B101:C101"/>
    <mergeCell ref="D101:F101"/>
    <mergeCell ref="B102:C102"/>
    <mergeCell ref="D102:F102"/>
    <mergeCell ref="B97:C97"/>
    <mergeCell ref="D97:F97"/>
    <mergeCell ref="B98:C98"/>
    <mergeCell ref="D98:F98"/>
    <mergeCell ref="B99:C99"/>
    <mergeCell ref="D99:F99"/>
    <mergeCell ref="B92:C92"/>
    <mergeCell ref="D92:F92"/>
    <mergeCell ref="B94:C94"/>
    <mergeCell ref="D94:F94"/>
    <mergeCell ref="B95:C95"/>
    <mergeCell ref="D95:F95"/>
    <mergeCell ref="G87:G88"/>
    <mergeCell ref="B88:C88"/>
    <mergeCell ref="D88:F88"/>
    <mergeCell ref="B90:C90"/>
    <mergeCell ref="D90:F90"/>
    <mergeCell ref="B91:C91"/>
    <mergeCell ref="D91:F91"/>
    <mergeCell ref="B83:C83"/>
    <mergeCell ref="D83:F83"/>
    <mergeCell ref="B86:C86"/>
    <mergeCell ref="D86:F86"/>
    <mergeCell ref="B87:C87"/>
    <mergeCell ref="D87:F87"/>
    <mergeCell ref="B80:C80"/>
    <mergeCell ref="D80:F80"/>
    <mergeCell ref="B81:C81"/>
    <mergeCell ref="D81:F81"/>
    <mergeCell ref="B82:C82"/>
    <mergeCell ref="D82:F82"/>
    <mergeCell ref="B78:C78"/>
    <mergeCell ref="D78:F78"/>
    <mergeCell ref="B79:C79"/>
    <mergeCell ref="D79:F79"/>
    <mergeCell ref="B71:C71"/>
    <mergeCell ref="D71:F71"/>
    <mergeCell ref="B73:C73"/>
    <mergeCell ref="D73:F73"/>
    <mergeCell ref="B74:C74"/>
    <mergeCell ref="D74:F74"/>
    <mergeCell ref="D76:F76"/>
    <mergeCell ref="B76:C76"/>
    <mergeCell ref="B77:C77"/>
    <mergeCell ref="D77:F77"/>
    <mergeCell ref="G75:G76"/>
    <mergeCell ref="B67:C67"/>
    <mergeCell ref="D67:F67"/>
    <mergeCell ref="B68:C68"/>
    <mergeCell ref="D68:F68"/>
    <mergeCell ref="B70:C70"/>
    <mergeCell ref="D70:F70"/>
    <mergeCell ref="A61:C61"/>
    <mergeCell ref="B63:C63"/>
    <mergeCell ref="D63:F63"/>
    <mergeCell ref="B64:C64"/>
    <mergeCell ref="D64:F64"/>
    <mergeCell ref="B65:C65"/>
    <mergeCell ref="D65:F65"/>
    <mergeCell ref="B75:C75"/>
    <mergeCell ref="D75:F75"/>
    <mergeCell ref="B57:C57"/>
    <mergeCell ref="D57:F57"/>
    <mergeCell ref="B58:C58"/>
    <mergeCell ref="D58:F58"/>
    <mergeCell ref="B59:C59"/>
    <mergeCell ref="B60:C60"/>
    <mergeCell ref="D60:F60"/>
    <mergeCell ref="B53:C53"/>
    <mergeCell ref="D53:F53"/>
    <mergeCell ref="B54:C54"/>
    <mergeCell ref="D54:F54"/>
    <mergeCell ref="B55:C55"/>
    <mergeCell ref="B56:C56"/>
    <mergeCell ref="D56:F56"/>
    <mergeCell ref="B50:C50"/>
    <mergeCell ref="D50:F50"/>
    <mergeCell ref="B51:C51"/>
    <mergeCell ref="D51:F51"/>
    <mergeCell ref="B52:C52"/>
    <mergeCell ref="D52:F52"/>
    <mergeCell ref="B44:C44"/>
    <mergeCell ref="D44:F44"/>
    <mergeCell ref="B45:C45"/>
    <mergeCell ref="D45:F48"/>
    <mergeCell ref="G45:G48"/>
    <mergeCell ref="B46:C46"/>
    <mergeCell ref="B47:C47"/>
    <mergeCell ref="B48:C48"/>
    <mergeCell ref="G39:G40"/>
    <mergeCell ref="B40:C40"/>
    <mergeCell ref="B41:C41"/>
    <mergeCell ref="D41:F41"/>
    <mergeCell ref="B42:C42"/>
    <mergeCell ref="D42:F42"/>
    <mergeCell ref="B36:C36"/>
    <mergeCell ref="B37:C37"/>
    <mergeCell ref="D37:F37"/>
    <mergeCell ref="B38:C38"/>
    <mergeCell ref="D38:F38"/>
    <mergeCell ref="B39:C39"/>
    <mergeCell ref="D39:F40"/>
    <mergeCell ref="B33:C33"/>
    <mergeCell ref="D33:F33"/>
    <mergeCell ref="B34:C34"/>
    <mergeCell ref="D34:F34"/>
    <mergeCell ref="B35:C35"/>
    <mergeCell ref="D35:F35"/>
    <mergeCell ref="B29:C29"/>
    <mergeCell ref="D29:F29"/>
    <mergeCell ref="B30:C30"/>
    <mergeCell ref="D30:F30"/>
    <mergeCell ref="B31:C31"/>
    <mergeCell ref="B32:C32"/>
    <mergeCell ref="D32:F32"/>
    <mergeCell ref="A25:C25"/>
    <mergeCell ref="B26:C26"/>
    <mergeCell ref="B27:C27"/>
    <mergeCell ref="D27:F27"/>
    <mergeCell ref="B28:C28"/>
    <mergeCell ref="D28:F28"/>
    <mergeCell ref="B22:C22"/>
    <mergeCell ref="D22:F22"/>
    <mergeCell ref="B23:C23"/>
    <mergeCell ref="D23:F23"/>
    <mergeCell ref="B24:C24"/>
    <mergeCell ref="D24:F24"/>
    <mergeCell ref="B20:C20"/>
    <mergeCell ref="D20:F20"/>
    <mergeCell ref="B21:C21"/>
    <mergeCell ref="D21:F21"/>
    <mergeCell ref="B16:C16"/>
    <mergeCell ref="D16:F16"/>
    <mergeCell ref="B17:C17"/>
    <mergeCell ref="D17:F17"/>
    <mergeCell ref="B18:C18"/>
    <mergeCell ref="D18:F18"/>
    <mergeCell ref="G18:G19"/>
    <mergeCell ref="B19:C19"/>
    <mergeCell ref="D19:F19"/>
    <mergeCell ref="D8:F8"/>
    <mergeCell ref="G3:G5"/>
    <mergeCell ref="A6:C6"/>
    <mergeCell ref="B7:C7"/>
    <mergeCell ref="D7:F7"/>
    <mergeCell ref="B85:C85"/>
    <mergeCell ref="D85:F85"/>
    <mergeCell ref="B8:C8"/>
    <mergeCell ref="B9:C9"/>
    <mergeCell ref="D9:F9"/>
    <mergeCell ref="B10:C10"/>
    <mergeCell ref="D10:F10"/>
    <mergeCell ref="B11:C11"/>
    <mergeCell ref="D11:F11"/>
    <mergeCell ref="A3:A5"/>
    <mergeCell ref="B3:C5"/>
    <mergeCell ref="D3:F5"/>
    <mergeCell ref="A12:C12"/>
    <mergeCell ref="B13:C13"/>
    <mergeCell ref="D13:F13"/>
    <mergeCell ref="B14:C14"/>
    <mergeCell ref="D14:F14"/>
    <mergeCell ref="B15:C15"/>
    <mergeCell ref="D15:F15"/>
  </mergeCells>
  <conditionalFormatting sqref="A24:G26 A29:G31 A27:C28 A34:G50 A32:C33 A53:G59 A61:G64 A60:C60 A80:G80 A73:A76 A85:C85 A148:G151 A146:F147 A86:G131 A132:A145 C132:G132 G133:G145 A23:F23 A51:C52 G51 A8:D8 G8 A1:G7 A82:G84 A81:C81 A66:G72 A65:C65 G65 A78:A79 A9:G21">
    <cfRule type="containsText" dxfId="99" priority="59" operator="containsText" text="~??~">
      <formula>NOT(ISERROR(SEARCH("~??~",A1)))</formula>
    </cfRule>
    <cfRule type="containsText" dxfId="98" priority="60" operator="containsText" text="TBD">
      <formula>NOT(ISERROR(SEARCH("TBD",A1)))</formula>
    </cfRule>
  </conditionalFormatting>
  <conditionalFormatting sqref="D27:G27 D28:F28">
    <cfRule type="containsText" dxfId="97" priority="57" operator="containsText" text="~??~">
      <formula>NOT(ISERROR(SEARCH("~??~",D27)))</formula>
    </cfRule>
    <cfRule type="containsText" dxfId="96" priority="58" operator="containsText" text="TBD">
      <formula>NOT(ISERROR(SEARCH("TBD",D27)))</formula>
    </cfRule>
  </conditionalFormatting>
  <conditionalFormatting sqref="D60:G60">
    <cfRule type="containsText" dxfId="95" priority="49" operator="containsText" text="~??~">
      <formula>NOT(ISERROR(SEARCH("~??~",D60)))</formula>
    </cfRule>
    <cfRule type="containsText" dxfId="94" priority="50" operator="containsText" text="TBD">
      <formula>NOT(ISERROR(SEARCH("TBD",D60)))</formula>
    </cfRule>
  </conditionalFormatting>
  <conditionalFormatting sqref="D79:F79">
    <cfRule type="containsText" dxfId="93" priority="47" operator="containsText" text="~??~">
      <formula>NOT(ISERROR(SEARCH("~??~",D79)))</formula>
    </cfRule>
    <cfRule type="containsText" dxfId="92" priority="48" operator="containsText" text="TBD">
      <formula>NOT(ISERROR(SEARCH("TBD",D79)))</formula>
    </cfRule>
  </conditionalFormatting>
  <conditionalFormatting sqref="G79">
    <cfRule type="containsText" dxfId="91" priority="45" operator="containsText" text="~??~">
      <formula>NOT(ISERROR(SEARCH("~??~",G79)))</formula>
    </cfRule>
    <cfRule type="containsText" dxfId="90" priority="46" operator="containsText" text="TBD">
      <formula>NOT(ISERROR(SEARCH("TBD",G79)))</formula>
    </cfRule>
  </conditionalFormatting>
  <conditionalFormatting sqref="B73:C76 B78:C79">
    <cfRule type="containsText" dxfId="89" priority="43" operator="containsText" text="~??~">
      <formula>NOT(ISERROR(SEARCH("~??~",B73)))</formula>
    </cfRule>
    <cfRule type="containsText" dxfId="88" priority="44" operator="containsText" text="TBD">
      <formula>NOT(ISERROR(SEARCH("TBD",B73)))</formula>
    </cfRule>
  </conditionalFormatting>
  <conditionalFormatting sqref="D85:G85">
    <cfRule type="containsText" dxfId="87" priority="41" operator="containsText" text="~??~">
      <formula>NOT(ISERROR(SEARCH("~??~",D85)))</formula>
    </cfRule>
    <cfRule type="containsText" dxfId="86" priority="42" operator="containsText" text="TBD">
      <formula>NOT(ISERROR(SEARCH("TBD",D85)))</formula>
    </cfRule>
  </conditionalFormatting>
  <conditionalFormatting sqref="G28">
    <cfRule type="containsText" dxfId="85" priority="39" operator="containsText" text="~??~">
      <formula>NOT(ISERROR(SEARCH("~??~",G28)))</formula>
    </cfRule>
    <cfRule type="containsText" dxfId="84" priority="40" operator="containsText" text="TBD">
      <formula>NOT(ISERROR(SEARCH("TBD",G28)))</formula>
    </cfRule>
  </conditionalFormatting>
  <conditionalFormatting sqref="G33">
    <cfRule type="containsText" dxfId="83" priority="37" operator="containsText" text="~??~">
      <formula>NOT(ISERROR(SEARCH("~??~",G33)))</formula>
    </cfRule>
    <cfRule type="containsText" dxfId="82" priority="38" operator="containsText" text="TBD">
      <formula>NOT(ISERROR(SEARCH("TBD",G33)))</formula>
    </cfRule>
  </conditionalFormatting>
  <conditionalFormatting sqref="D32:F33">
    <cfRule type="containsText" dxfId="81" priority="31" operator="containsText" text="~??~">
      <formula>NOT(ISERROR(SEARCH("~??~",D32)))</formula>
    </cfRule>
    <cfRule type="containsText" dxfId="80" priority="32" operator="containsText" text="TBD">
      <formula>NOT(ISERROR(SEARCH("TBD",D32)))</formula>
    </cfRule>
  </conditionalFormatting>
  <conditionalFormatting sqref="G32">
    <cfRule type="containsText" dxfId="79" priority="29" operator="containsText" text="~??~">
      <formula>NOT(ISERROR(SEARCH("~??~",G32)))</formula>
    </cfRule>
    <cfRule type="containsText" dxfId="78" priority="30" operator="containsText" text="TBD">
      <formula>NOT(ISERROR(SEARCH("TBD",G32)))</formula>
    </cfRule>
  </conditionalFormatting>
  <conditionalFormatting sqref="D51:F52">
    <cfRule type="containsText" dxfId="77" priority="27" operator="containsText" text="~??~">
      <formula>NOT(ISERROR(SEARCH("~??~",D51)))</formula>
    </cfRule>
    <cfRule type="containsText" dxfId="76" priority="28" operator="containsText" text="TBD">
      <formula>NOT(ISERROR(SEARCH("TBD",D51)))</formula>
    </cfRule>
  </conditionalFormatting>
  <conditionalFormatting sqref="G52">
    <cfRule type="containsText" dxfId="75" priority="25" operator="containsText" text="~??~">
      <formula>NOT(ISERROR(SEARCH("~??~",G52)))</formula>
    </cfRule>
    <cfRule type="containsText" dxfId="74" priority="26" operator="containsText" text="TBD">
      <formula>NOT(ISERROR(SEARCH("TBD",G52)))</formula>
    </cfRule>
  </conditionalFormatting>
  <conditionalFormatting sqref="D78:F78">
    <cfRule type="containsText" dxfId="73" priority="23" operator="containsText" text="~??~">
      <formula>NOT(ISERROR(SEARCH("~??~",D78)))</formula>
    </cfRule>
    <cfRule type="containsText" dxfId="72" priority="24" operator="containsText" text="TBD">
      <formula>NOT(ISERROR(SEARCH("TBD",D78)))</formula>
    </cfRule>
  </conditionalFormatting>
  <conditionalFormatting sqref="G78">
    <cfRule type="containsText" dxfId="71" priority="21" operator="containsText" text="~??~">
      <formula>NOT(ISERROR(SEARCH("~??~",G78)))</formula>
    </cfRule>
    <cfRule type="containsText" dxfId="70" priority="22" operator="containsText" text="TBD">
      <formula>NOT(ISERROR(SEARCH("TBD",G78)))</formula>
    </cfRule>
  </conditionalFormatting>
  <conditionalFormatting sqref="D73:F74">
    <cfRule type="containsText" dxfId="69" priority="19" operator="containsText" text="~??~">
      <formula>NOT(ISERROR(SEARCH("~??~",D73)))</formula>
    </cfRule>
    <cfRule type="containsText" dxfId="68" priority="20" operator="containsText" text="TBD">
      <formula>NOT(ISERROR(SEARCH("TBD",D73)))</formula>
    </cfRule>
  </conditionalFormatting>
  <conditionalFormatting sqref="G73">
    <cfRule type="containsText" dxfId="67" priority="17" operator="containsText" text="~??~">
      <formula>NOT(ISERROR(SEARCH("~??~",G73)))</formula>
    </cfRule>
    <cfRule type="containsText" dxfId="66" priority="18" operator="containsText" text="TBD">
      <formula>NOT(ISERROR(SEARCH("TBD",G73)))</formula>
    </cfRule>
  </conditionalFormatting>
  <conditionalFormatting sqref="D75:F76">
    <cfRule type="containsText" dxfId="65" priority="15" operator="containsText" text="~??~">
      <formula>NOT(ISERROR(SEARCH("~??~",D75)))</formula>
    </cfRule>
    <cfRule type="containsText" dxfId="64" priority="16" operator="containsText" text="TBD">
      <formula>NOT(ISERROR(SEARCH("TBD",D75)))</formula>
    </cfRule>
  </conditionalFormatting>
  <conditionalFormatting sqref="G81">
    <cfRule type="containsText" dxfId="63" priority="13" operator="containsText" text="~??~">
      <formula>NOT(ISERROR(SEARCH("~??~",G81)))</formula>
    </cfRule>
    <cfRule type="containsText" dxfId="62" priority="14" operator="containsText" text="TBD">
      <formula>NOT(ISERROR(SEARCH("TBD",G81)))</formula>
    </cfRule>
  </conditionalFormatting>
  <conditionalFormatting sqref="D81:F81">
    <cfRule type="containsText" dxfId="61" priority="11" operator="containsText" text="~??~">
      <formula>NOT(ISERROR(SEARCH("~??~",D81)))</formula>
    </cfRule>
    <cfRule type="containsText" dxfId="60" priority="12" operator="containsText" text="TBD">
      <formula>NOT(ISERROR(SEARCH("TBD",D81)))</formula>
    </cfRule>
  </conditionalFormatting>
  <conditionalFormatting sqref="A22 D22:F22">
    <cfRule type="containsText" dxfId="59" priority="9" operator="containsText" text="~??~">
      <formula>NOT(ISERROR(SEARCH("~??~",A22)))</formula>
    </cfRule>
    <cfRule type="containsText" dxfId="58" priority="10" operator="containsText" text="TBD">
      <formula>NOT(ISERROR(SEARCH("TBD",A22)))</formula>
    </cfRule>
  </conditionalFormatting>
  <conditionalFormatting sqref="B22:C22">
    <cfRule type="containsText" dxfId="57" priority="7" operator="containsText" text="~??~">
      <formula>NOT(ISERROR(SEARCH("~??~",B22)))</formula>
    </cfRule>
    <cfRule type="containsText" dxfId="56" priority="8" operator="containsText" text="TBD">
      <formula>NOT(ISERROR(SEARCH("TBD",B22)))</formula>
    </cfRule>
  </conditionalFormatting>
  <conditionalFormatting sqref="D65:F65">
    <cfRule type="containsText" dxfId="55" priority="5" operator="containsText" text="~??~">
      <formula>NOT(ISERROR(SEARCH("~??~",D65)))</formula>
    </cfRule>
    <cfRule type="containsText" dxfId="54" priority="6" operator="containsText" text="TBD">
      <formula>NOT(ISERROR(SEARCH("TBD",D65)))</formula>
    </cfRule>
  </conditionalFormatting>
  <conditionalFormatting sqref="A77:C77">
    <cfRule type="containsText" dxfId="53" priority="1" operator="containsText" text="~??~">
      <formula>NOT(ISERROR(SEARCH("~??~",A77)))</formula>
    </cfRule>
    <cfRule type="containsText" dxfId="52" priority="2" operator="containsText" text="TBD">
      <formula>NOT(ISERROR(SEARCH("TBD",A77)))</formula>
    </cfRule>
  </conditionalFormatting>
  <conditionalFormatting sqref="D77">
    <cfRule type="containsText" dxfId="51" priority="3" operator="containsText" text="~??~">
      <formula>NOT(ISERROR(SEARCH("~??~",D78)))</formula>
    </cfRule>
    <cfRule type="containsText" dxfId="50" priority="4" operator="containsText" text="TBD">
      <formula>NOT(ISERROR(SEARCH("TBD",D78)))</formula>
    </cfRule>
  </conditionalFormatting>
  <pageMargins left="0.9" right="0.75" top="0.68" bottom="0.73" header="0.49" footer="0.59"/>
  <pageSetup scale="68" fitToHeight="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J141"/>
  <sheetViews>
    <sheetView topLeftCell="A76" zoomScale="115" zoomScaleNormal="115" zoomScaleSheetLayoutView="100" workbookViewId="0">
      <selection activeCell="D94" sqref="D94:F94"/>
    </sheetView>
  </sheetViews>
  <sheetFormatPr defaultColWidth="7.7109375" defaultRowHeight="12.75" x14ac:dyDescent="0.25"/>
  <cols>
    <col min="1" max="1" width="3.7109375" style="16" customWidth="1"/>
    <col min="2" max="2" width="19" style="16" customWidth="1"/>
    <col min="3" max="3" width="20.5703125" style="16" customWidth="1"/>
    <col min="4" max="6" width="22.28515625" style="79" customWidth="1"/>
    <col min="7" max="7" width="57.140625" style="65" customWidth="1"/>
    <col min="8" max="8" width="7.7109375" style="15" customWidth="1"/>
    <col min="9" max="16384" width="7.7109375" style="15"/>
  </cols>
  <sheetData>
    <row r="1" spans="1:10" ht="19.149999999999999" customHeight="1" x14ac:dyDescent="0.25">
      <c r="A1" s="2" t="s">
        <v>183</v>
      </c>
      <c r="B1" s="2"/>
      <c r="C1" s="2"/>
      <c r="D1" s="67"/>
      <c r="E1" s="67"/>
      <c r="F1" s="67"/>
      <c r="G1" s="2"/>
    </row>
    <row r="2" spans="1:10" ht="16.899999999999999" customHeight="1" thickBot="1" x14ac:dyDescent="0.3">
      <c r="A2" s="3" t="s">
        <v>176</v>
      </c>
      <c r="B2" s="4"/>
      <c r="C2" s="4"/>
      <c r="D2" s="68"/>
      <c r="E2" s="68"/>
      <c r="F2" s="68"/>
      <c r="G2" s="4"/>
      <c r="H2" s="16"/>
      <c r="I2" s="16"/>
      <c r="J2" s="16"/>
    </row>
    <row r="3" spans="1:10" ht="18" customHeight="1" x14ac:dyDescent="0.25">
      <c r="A3" s="199"/>
      <c r="B3" s="202" t="s">
        <v>2</v>
      </c>
      <c r="C3" s="203"/>
      <c r="D3" s="202" t="s">
        <v>3</v>
      </c>
      <c r="E3" s="208"/>
      <c r="F3" s="203"/>
      <c r="G3" s="172" t="s">
        <v>4</v>
      </c>
    </row>
    <row r="4" spans="1:10" ht="21" customHeight="1" x14ac:dyDescent="0.25">
      <c r="A4" s="200"/>
      <c r="B4" s="204"/>
      <c r="C4" s="205"/>
      <c r="D4" s="204"/>
      <c r="E4" s="209"/>
      <c r="F4" s="205"/>
      <c r="G4" s="173"/>
    </row>
    <row r="5" spans="1:10" s="17" customFormat="1" ht="18.75" customHeight="1" x14ac:dyDescent="0.25">
      <c r="A5" s="201"/>
      <c r="B5" s="206"/>
      <c r="C5" s="207"/>
      <c r="D5" s="206"/>
      <c r="E5" s="210"/>
      <c r="F5" s="207"/>
      <c r="G5" s="174"/>
    </row>
    <row r="6" spans="1:10" s="16" customFormat="1" ht="18.75" thickBot="1" x14ac:dyDescent="0.3">
      <c r="A6" s="309" t="s">
        <v>5</v>
      </c>
      <c r="B6" s="310"/>
      <c r="C6" s="310"/>
      <c r="D6" s="69"/>
      <c r="E6" s="69"/>
      <c r="F6" s="69"/>
      <c r="G6" s="5"/>
    </row>
    <row r="7" spans="1:10" s="16" customFormat="1" ht="15" customHeight="1" x14ac:dyDescent="0.25">
      <c r="A7" s="6"/>
      <c r="B7" s="311" t="s">
        <v>6</v>
      </c>
      <c r="C7" s="312"/>
      <c r="D7" s="179" t="s">
        <v>196</v>
      </c>
      <c r="E7" s="180"/>
      <c r="F7" s="181"/>
      <c r="G7" s="7"/>
    </row>
    <row r="8" spans="1:10" x14ac:dyDescent="0.25">
      <c r="A8" s="86"/>
      <c r="B8" s="186" t="s">
        <v>185</v>
      </c>
      <c r="C8" s="187"/>
      <c r="D8" s="169" t="s">
        <v>184</v>
      </c>
      <c r="E8" s="170"/>
      <c r="F8" s="171"/>
      <c r="G8" s="8"/>
    </row>
    <row r="9" spans="1:10" ht="14.45" customHeight="1" x14ac:dyDescent="0.25">
      <c r="A9" s="86"/>
      <c r="B9" s="188" t="s">
        <v>8</v>
      </c>
      <c r="C9" s="189"/>
      <c r="D9" s="184" t="s">
        <v>9</v>
      </c>
      <c r="E9" s="185"/>
      <c r="F9" s="190"/>
      <c r="G9" s="9"/>
    </row>
    <row r="10" spans="1:10" ht="14.45" customHeight="1" thickBot="1" x14ac:dyDescent="0.3">
      <c r="A10" s="10"/>
      <c r="B10" s="188" t="s">
        <v>10</v>
      </c>
      <c r="C10" s="189"/>
      <c r="D10" s="191" t="s">
        <v>180</v>
      </c>
      <c r="E10" s="192"/>
      <c r="F10" s="193"/>
      <c r="G10" s="11"/>
    </row>
    <row r="11" spans="1:10" ht="30.6" hidden="1" customHeight="1" thickBot="1" x14ac:dyDescent="0.3">
      <c r="A11" s="10"/>
      <c r="B11" s="194" t="s">
        <v>11</v>
      </c>
      <c r="C11" s="195"/>
      <c r="D11" s="196"/>
      <c r="E11" s="197"/>
      <c r="F11" s="198"/>
      <c r="G11" s="11"/>
    </row>
    <row r="12" spans="1:10" ht="17.45" customHeight="1" thickBot="1" x14ac:dyDescent="0.3">
      <c r="A12" s="211" t="s">
        <v>12</v>
      </c>
      <c r="B12" s="212"/>
      <c r="C12" s="212"/>
      <c r="D12" s="70"/>
      <c r="E12" s="70"/>
      <c r="F12" s="70"/>
      <c r="G12" s="12"/>
    </row>
    <row r="13" spans="1:10" s="17" customFormat="1" ht="89.25" x14ac:dyDescent="0.25">
      <c r="A13" s="13"/>
      <c r="B13" s="213" t="s">
        <v>13</v>
      </c>
      <c r="C13" s="214"/>
      <c r="D13" s="215">
        <v>6000</v>
      </c>
      <c r="E13" s="216"/>
      <c r="F13" s="217"/>
      <c r="G13" s="81" t="s">
        <v>139</v>
      </c>
      <c r="H13" s="1"/>
    </row>
    <row r="14" spans="1:10" ht="18" x14ac:dyDescent="0.25">
      <c r="A14" s="14"/>
      <c r="B14" s="218" t="s">
        <v>119</v>
      </c>
      <c r="C14" s="219"/>
      <c r="D14" s="215" t="s">
        <v>215</v>
      </c>
      <c r="E14" s="216"/>
      <c r="F14" s="217"/>
      <c r="G14" s="85"/>
      <c r="H14" s="1"/>
    </row>
    <row r="15" spans="1:10" x14ac:dyDescent="0.25">
      <c r="A15" s="86"/>
      <c r="B15" s="218" t="s">
        <v>14</v>
      </c>
      <c r="C15" s="219"/>
      <c r="D15" s="220">
        <v>4.2361111111111106E-2</v>
      </c>
      <c r="E15" s="221"/>
      <c r="F15" s="222"/>
      <c r="G15" s="85"/>
    </row>
    <row r="16" spans="1:10" s="17" customFormat="1" ht="30" customHeight="1" x14ac:dyDescent="0.25">
      <c r="A16" s="84"/>
      <c r="B16" s="218" t="s">
        <v>15</v>
      </c>
      <c r="C16" s="219"/>
      <c r="D16" s="215">
        <v>1</v>
      </c>
      <c r="E16" s="216"/>
      <c r="F16" s="217"/>
      <c r="G16" s="85"/>
    </row>
    <row r="17" spans="1:7" s="17" customFormat="1" ht="51" customHeight="1" x14ac:dyDescent="0.25">
      <c r="A17" s="84"/>
      <c r="B17" s="218" t="s">
        <v>16</v>
      </c>
      <c r="C17" s="219"/>
      <c r="D17" s="223" t="s">
        <v>129</v>
      </c>
      <c r="E17" s="224"/>
      <c r="F17" s="225"/>
      <c r="G17" s="8"/>
    </row>
    <row r="18" spans="1:7" ht="15" customHeight="1" x14ac:dyDescent="0.25">
      <c r="A18" s="86"/>
      <c r="B18" s="226" t="s">
        <v>17</v>
      </c>
      <c r="C18" s="187"/>
      <c r="D18" s="169"/>
      <c r="E18" s="170"/>
      <c r="F18" s="171"/>
      <c r="G18" s="227"/>
    </row>
    <row r="19" spans="1:7" x14ac:dyDescent="0.25">
      <c r="A19" s="86"/>
      <c r="B19" s="218" t="s">
        <v>18</v>
      </c>
      <c r="C19" s="219"/>
      <c r="D19" s="215" t="s">
        <v>19</v>
      </c>
      <c r="E19" s="216"/>
      <c r="F19" s="217"/>
      <c r="G19" s="228"/>
    </row>
    <row r="20" spans="1:7" x14ac:dyDescent="0.25">
      <c r="A20" s="86"/>
      <c r="B20" s="218" t="s">
        <v>20</v>
      </c>
      <c r="C20" s="219"/>
      <c r="D20" s="237" t="s">
        <v>21</v>
      </c>
      <c r="E20" s="221"/>
      <c r="F20" s="222"/>
      <c r="G20" s="85"/>
    </row>
    <row r="21" spans="1:7" ht="38.25" x14ac:dyDescent="0.25">
      <c r="A21" s="86"/>
      <c r="B21" s="238" t="s">
        <v>22</v>
      </c>
      <c r="C21" s="239"/>
      <c r="D21" s="237" t="s">
        <v>136</v>
      </c>
      <c r="E21" s="221"/>
      <c r="F21" s="222"/>
      <c r="G21" s="123" t="s">
        <v>125</v>
      </c>
    </row>
    <row r="22" spans="1:7" ht="89.25" x14ac:dyDescent="0.25">
      <c r="A22" s="86"/>
      <c r="B22" s="188" t="s">
        <v>182</v>
      </c>
      <c r="C22" s="189"/>
      <c r="D22" s="229" t="s">
        <v>218</v>
      </c>
      <c r="E22" s="230"/>
      <c r="F22" s="231"/>
      <c r="G22" s="18" t="s">
        <v>217</v>
      </c>
    </row>
    <row r="23" spans="1:7" ht="38.25" x14ac:dyDescent="0.25">
      <c r="A23" s="10"/>
      <c r="B23" s="188" t="s">
        <v>23</v>
      </c>
      <c r="C23" s="189"/>
      <c r="D23" s="184">
        <v>14</v>
      </c>
      <c r="E23" s="185"/>
      <c r="F23" s="190"/>
      <c r="G23" s="18" t="s">
        <v>126</v>
      </c>
    </row>
    <row r="24" spans="1:7" ht="23.25" customHeight="1" thickBot="1" x14ac:dyDescent="0.3">
      <c r="A24" s="10"/>
      <c r="B24" s="232" t="s">
        <v>24</v>
      </c>
      <c r="C24" s="233"/>
      <c r="D24" s="234" t="s">
        <v>19</v>
      </c>
      <c r="E24" s="235"/>
      <c r="F24" s="236"/>
      <c r="G24" s="18"/>
    </row>
    <row r="25" spans="1:7" ht="18" customHeight="1" thickBot="1" x14ac:dyDescent="0.3">
      <c r="A25" s="242" t="s">
        <v>25</v>
      </c>
      <c r="B25" s="243"/>
      <c r="C25" s="243"/>
      <c r="D25" s="71"/>
      <c r="E25" s="71"/>
      <c r="F25" s="71"/>
      <c r="G25" s="19"/>
    </row>
    <row r="26" spans="1:7" ht="15" customHeight="1" x14ac:dyDescent="0.2">
      <c r="A26" s="20"/>
      <c r="B26" s="244" t="s">
        <v>26</v>
      </c>
      <c r="C26" s="245"/>
      <c r="D26" s="72"/>
      <c r="E26" s="72"/>
      <c r="F26" s="72"/>
      <c r="G26" s="22"/>
    </row>
    <row r="27" spans="1:7" s="17" customFormat="1" ht="29.25" customHeight="1" x14ac:dyDescent="0.25">
      <c r="A27" s="84"/>
      <c r="B27" s="188" t="s">
        <v>27</v>
      </c>
      <c r="C27" s="189"/>
      <c r="D27" s="184" t="s">
        <v>130</v>
      </c>
      <c r="E27" s="185"/>
      <c r="F27" s="190"/>
      <c r="G27" s="8" t="s">
        <v>28</v>
      </c>
    </row>
    <row r="28" spans="1:7" s="94" customFormat="1" ht="25.5" x14ac:dyDescent="0.25">
      <c r="A28" s="93"/>
      <c r="B28" s="290" t="s">
        <v>29</v>
      </c>
      <c r="C28" s="291"/>
      <c r="D28" s="169" t="s">
        <v>197</v>
      </c>
      <c r="E28" s="170"/>
      <c r="F28" s="171"/>
      <c r="G28" s="23" t="s">
        <v>206</v>
      </c>
    </row>
    <row r="29" spans="1:7" ht="14.45" customHeight="1" x14ac:dyDescent="0.25">
      <c r="A29" s="86"/>
      <c r="B29" s="188" t="s">
        <v>31</v>
      </c>
      <c r="C29" s="189"/>
      <c r="D29" s="184" t="s">
        <v>32</v>
      </c>
      <c r="E29" s="185"/>
      <c r="F29" s="190"/>
      <c r="G29" s="8"/>
    </row>
    <row r="30" spans="1:7" ht="15" customHeight="1" x14ac:dyDescent="0.25">
      <c r="A30" s="86"/>
      <c r="B30" s="188" t="s">
        <v>33</v>
      </c>
      <c r="C30" s="189"/>
      <c r="D30" s="184" t="s">
        <v>19</v>
      </c>
      <c r="E30" s="185"/>
      <c r="F30" s="190"/>
      <c r="G30" s="8"/>
    </row>
    <row r="31" spans="1:7" ht="15.6" customHeight="1" x14ac:dyDescent="0.2">
      <c r="A31" s="86"/>
      <c r="B31" s="240" t="s">
        <v>34</v>
      </c>
      <c r="C31" s="241"/>
      <c r="D31" s="73"/>
      <c r="E31" s="73"/>
      <c r="F31" s="73"/>
      <c r="G31" s="25"/>
    </row>
    <row r="32" spans="1:7" ht="49.5" customHeight="1" x14ac:dyDescent="0.25">
      <c r="A32" s="86"/>
      <c r="B32" s="188" t="s">
        <v>27</v>
      </c>
      <c r="C32" s="189"/>
      <c r="D32" s="184" t="s">
        <v>35</v>
      </c>
      <c r="E32" s="185"/>
      <c r="F32" s="190"/>
      <c r="G32" s="8" t="s">
        <v>36</v>
      </c>
    </row>
    <row r="33" spans="1:7" s="17" customFormat="1" ht="45.75" customHeight="1" x14ac:dyDescent="0.25">
      <c r="A33" s="84"/>
      <c r="B33" s="188" t="s">
        <v>29</v>
      </c>
      <c r="C33" s="189"/>
      <c r="D33" s="169" t="s">
        <v>133</v>
      </c>
      <c r="E33" s="170"/>
      <c r="F33" s="171"/>
      <c r="G33" s="23" t="s">
        <v>206</v>
      </c>
    </row>
    <row r="34" spans="1:7" ht="15" customHeight="1" x14ac:dyDescent="0.25">
      <c r="A34" s="86"/>
      <c r="B34" s="188" t="s">
        <v>31</v>
      </c>
      <c r="C34" s="189"/>
      <c r="D34" s="184" t="s">
        <v>37</v>
      </c>
      <c r="E34" s="185"/>
      <c r="F34" s="190"/>
      <c r="G34" s="8"/>
    </row>
    <row r="35" spans="1:7" ht="15" customHeight="1" x14ac:dyDescent="0.25">
      <c r="A35" s="86"/>
      <c r="B35" s="188" t="s">
        <v>33</v>
      </c>
      <c r="C35" s="189"/>
      <c r="D35" s="184" t="s">
        <v>38</v>
      </c>
      <c r="E35" s="185"/>
      <c r="F35" s="190"/>
      <c r="G35" s="8"/>
    </row>
    <row r="36" spans="1:7" ht="15.6" customHeight="1" x14ac:dyDescent="0.2">
      <c r="A36" s="86"/>
      <c r="B36" s="240" t="s">
        <v>39</v>
      </c>
      <c r="C36" s="241"/>
      <c r="D36" s="73"/>
      <c r="E36" s="73"/>
      <c r="F36" s="73"/>
      <c r="G36" s="25"/>
    </row>
    <row r="37" spans="1:7" ht="30" customHeight="1" x14ac:dyDescent="0.25">
      <c r="A37" s="86"/>
      <c r="B37" s="188" t="s">
        <v>31</v>
      </c>
      <c r="C37" s="189"/>
      <c r="D37" s="184" t="s">
        <v>129</v>
      </c>
      <c r="E37" s="185"/>
      <c r="F37" s="190"/>
      <c r="G37" s="26"/>
    </row>
    <row r="38" spans="1:7" ht="30" customHeight="1" x14ac:dyDescent="0.25">
      <c r="A38" s="86"/>
      <c r="B38" s="188" t="s">
        <v>40</v>
      </c>
      <c r="C38" s="189"/>
      <c r="D38" s="237"/>
      <c r="E38" s="221"/>
      <c r="F38" s="222"/>
      <c r="G38" s="27"/>
    </row>
    <row r="39" spans="1:7" s="17" customFormat="1" ht="21" customHeight="1" x14ac:dyDescent="0.25">
      <c r="A39" s="84"/>
      <c r="B39" s="188" t="s">
        <v>41</v>
      </c>
      <c r="C39" s="189"/>
      <c r="D39" s="246"/>
      <c r="E39" s="247"/>
      <c r="F39" s="248"/>
      <c r="G39" s="252"/>
    </row>
    <row r="40" spans="1:7" s="17" customFormat="1" ht="17.25" customHeight="1" x14ac:dyDescent="0.25">
      <c r="A40" s="84"/>
      <c r="B40" s="188" t="s">
        <v>42</v>
      </c>
      <c r="C40" s="189"/>
      <c r="D40" s="249"/>
      <c r="E40" s="250"/>
      <c r="F40" s="251"/>
      <c r="G40" s="254"/>
    </row>
    <row r="41" spans="1:7" ht="17.25" customHeight="1" x14ac:dyDescent="0.25">
      <c r="A41" s="86"/>
      <c r="B41" s="188" t="s">
        <v>43</v>
      </c>
      <c r="C41" s="189"/>
      <c r="D41" s="255"/>
      <c r="E41" s="256"/>
      <c r="F41" s="257"/>
      <c r="G41" s="8"/>
    </row>
    <row r="42" spans="1:7" ht="28.5" customHeight="1" x14ac:dyDescent="0.25">
      <c r="A42" s="86"/>
      <c r="B42" s="188" t="s">
        <v>44</v>
      </c>
      <c r="C42" s="189"/>
      <c r="D42" s="258"/>
      <c r="E42" s="185"/>
      <c r="F42" s="190"/>
      <c r="G42" s="27"/>
    </row>
    <row r="43" spans="1:7" x14ac:dyDescent="0.2">
      <c r="A43" s="86"/>
      <c r="B43" s="28" t="s">
        <v>45</v>
      </c>
      <c r="C43" s="24"/>
      <c r="D43" s="73"/>
      <c r="E43" s="73"/>
      <c r="F43" s="73"/>
      <c r="G43" s="29"/>
    </row>
    <row r="44" spans="1:7" ht="12.75" customHeight="1" x14ac:dyDescent="0.25">
      <c r="A44" s="86"/>
      <c r="B44" s="188" t="s">
        <v>31</v>
      </c>
      <c r="C44" s="189"/>
      <c r="D44" s="255" t="s">
        <v>177</v>
      </c>
      <c r="E44" s="259"/>
      <c r="F44" s="260"/>
      <c r="G44" s="30"/>
    </row>
    <row r="45" spans="1:7" ht="12.75" customHeight="1" x14ac:dyDescent="0.25">
      <c r="A45" s="86"/>
      <c r="B45" s="188" t="s">
        <v>40</v>
      </c>
      <c r="C45" s="189"/>
      <c r="D45" s="261" t="s">
        <v>46</v>
      </c>
      <c r="E45" s="262"/>
      <c r="F45" s="263"/>
      <c r="G45" s="252"/>
    </row>
    <row r="46" spans="1:7" ht="12.75" customHeight="1" x14ac:dyDescent="0.25">
      <c r="A46" s="86"/>
      <c r="B46" s="188" t="s">
        <v>41</v>
      </c>
      <c r="C46" s="189"/>
      <c r="D46" s="264"/>
      <c r="E46" s="265"/>
      <c r="F46" s="266"/>
      <c r="G46" s="253"/>
    </row>
    <row r="47" spans="1:7" x14ac:dyDescent="0.25">
      <c r="A47" s="86"/>
      <c r="B47" s="188" t="s">
        <v>42</v>
      </c>
      <c r="C47" s="189"/>
      <c r="D47" s="264"/>
      <c r="E47" s="265"/>
      <c r="F47" s="266"/>
      <c r="G47" s="253"/>
    </row>
    <row r="48" spans="1:7" ht="15.75" customHeight="1" x14ac:dyDescent="0.25">
      <c r="A48" s="86"/>
      <c r="B48" s="188" t="s">
        <v>43</v>
      </c>
      <c r="C48" s="189"/>
      <c r="D48" s="267"/>
      <c r="E48" s="268"/>
      <c r="F48" s="269"/>
      <c r="G48" s="254"/>
    </row>
    <row r="49" spans="1:7" ht="15.75" customHeight="1" x14ac:dyDescent="0.2">
      <c r="A49" s="86"/>
      <c r="B49" s="28" t="s">
        <v>47</v>
      </c>
      <c r="C49" s="24"/>
      <c r="D49" s="73"/>
      <c r="E49" s="73"/>
      <c r="F49" s="73"/>
      <c r="G49" s="29"/>
    </row>
    <row r="50" spans="1:7" x14ac:dyDescent="0.25">
      <c r="A50" s="86"/>
      <c r="B50" s="280" t="s">
        <v>48</v>
      </c>
      <c r="C50" s="281"/>
      <c r="D50" s="184" t="s">
        <v>131</v>
      </c>
      <c r="E50" s="185"/>
      <c r="F50" s="190"/>
      <c r="G50" s="8"/>
    </row>
    <row r="51" spans="1:7" ht="24" customHeight="1" x14ac:dyDescent="0.25">
      <c r="A51" s="86"/>
      <c r="B51" s="188" t="s">
        <v>27</v>
      </c>
      <c r="C51" s="189"/>
      <c r="D51" s="215"/>
      <c r="E51" s="216"/>
      <c r="F51" s="217"/>
      <c r="G51" s="8"/>
    </row>
    <row r="52" spans="1:7" s="17" customFormat="1" ht="55.15" customHeight="1" x14ac:dyDescent="0.25">
      <c r="A52" s="84"/>
      <c r="B52" s="188" t="s">
        <v>49</v>
      </c>
      <c r="C52" s="189"/>
      <c r="D52" s="169" t="s">
        <v>198</v>
      </c>
      <c r="E52" s="170"/>
      <c r="F52" s="171"/>
      <c r="G52" s="23" t="s">
        <v>30</v>
      </c>
    </row>
    <row r="53" spans="1:7" ht="12.75" customHeight="1" x14ac:dyDescent="0.25">
      <c r="A53" s="86"/>
      <c r="B53" s="188" t="s">
        <v>50</v>
      </c>
      <c r="C53" s="189"/>
      <c r="D53" s="184" t="s">
        <v>51</v>
      </c>
      <c r="E53" s="185"/>
      <c r="F53" s="190"/>
      <c r="G53" s="27"/>
    </row>
    <row r="54" spans="1:7" ht="16.149999999999999" customHeight="1" x14ac:dyDescent="0.25">
      <c r="A54" s="86"/>
      <c r="B54" s="188" t="s">
        <v>31</v>
      </c>
      <c r="C54" s="189"/>
      <c r="D54" s="184" t="s">
        <v>37</v>
      </c>
      <c r="E54" s="185"/>
      <c r="F54" s="190"/>
      <c r="G54" s="27"/>
    </row>
    <row r="55" spans="1:7" ht="15" customHeight="1" x14ac:dyDescent="0.2">
      <c r="A55" s="86"/>
      <c r="B55" s="240" t="s">
        <v>52</v>
      </c>
      <c r="C55" s="241"/>
      <c r="D55" s="73"/>
      <c r="E55" s="73"/>
      <c r="F55" s="73"/>
      <c r="G55" s="25"/>
    </row>
    <row r="56" spans="1:7" x14ac:dyDescent="0.25">
      <c r="A56" s="86"/>
      <c r="B56" s="188" t="s">
        <v>53</v>
      </c>
      <c r="C56" s="189"/>
      <c r="D56" s="184" t="s">
        <v>19</v>
      </c>
      <c r="E56" s="185"/>
      <c r="F56" s="190"/>
      <c r="G56" s="27"/>
    </row>
    <row r="57" spans="1:7" ht="15.6" customHeight="1" x14ac:dyDescent="0.25">
      <c r="A57" s="86"/>
      <c r="B57" s="188" t="s">
        <v>54</v>
      </c>
      <c r="C57" s="189"/>
      <c r="D57" s="184" t="s">
        <v>19</v>
      </c>
      <c r="E57" s="185"/>
      <c r="F57" s="190"/>
      <c r="G57" s="27"/>
    </row>
    <row r="58" spans="1:7" ht="12.75" customHeight="1" x14ac:dyDescent="0.25">
      <c r="A58" s="86"/>
      <c r="B58" s="270" t="s">
        <v>55</v>
      </c>
      <c r="C58" s="271"/>
      <c r="D58" s="272" t="s">
        <v>19</v>
      </c>
      <c r="E58" s="273"/>
      <c r="F58" s="274"/>
      <c r="G58" s="27"/>
    </row>
    <row r="59" spans="1:7" ht="15" customHeight="1" x14ac:dyDescent="0.2">
      <c r="A59" s="86"/>
      <c r="B59" s="240" t="s">
        <v>56</v>
      </c>
      <c r="C59" s="241"/>
      <c r="D59" s="73"/>
      <c r="E59" s="73"/>
      <c r="F59" s="73"/>
      <c r="G59" s="25"/>
    </row>
    <row r="60" spans="1:7" ht="31.5" customHeight="1" thickBot="1" x14ac:dyDescent="0.3">
      <c r="A60" s="31"/>
      <c r="B60" s="275" t="s">
        <v>57</v>
      </c>
      <c r="C60" s="276"/>
      <c r="D60" s="277">
        <v>0</v>
      </c>
      <c r="E60" s="278"/>
      <c r="F60" s="279"/>
      <c r="G60" s="32" t="s">
        <v>132</v>
      </c>
    </row>
    <row r="61" spans="1:7" ht="18.600000000000001" customHeight="1" thickBot="1" x14ac:dyDescent="0.25">
      <c r="A61" s="242" t="s">
        <v>58</v>
      </c>
      <c r="B61" s="243"/>
      <c r="C61" s="243"/>
      <c r="D61" s="74"/>
      <c r="E61" s="74"/>
      <c r="F61" s="74"/>
      <c r="G61" s="33"/>
    </row>
    <row r="62" spans="1:7" ht="15" customHeight="1" x14ac:dyDescent="0.2">
      <c r="A62" s="34"/>
      <c r="B62" s="35" t="s">
        <v>59</v>
      </c>
      <c r="C62" s="36"/>
      <c r="D62" s="72"/>
      <c r="E62" s="72"/>
      <c r="F62" s="72"/>
      <c r="G62" s="22"/>
    </row>
    <row r="63" spans="1:7" ht="15" customHeight="1" x14ac:dyDescent="0.25">
      <c r="A63" s="84"/>
      <c r="B63" s="188" t="s">
        <v>60</v>
      </c>
      <c r="C63" s="189"/>
      <c r="D63" s="184" t="s">
        <v>19</v>
      </c>
      <c r="E63" s="185"/>
      <c r="F63" s="190"/>
      <c r="G63" s="88"/>
    </row>
    <row r="64" spans="1:7" ht="132.75" customHeight="1" x14ac:dyDescent="0.25">
      <c r="A64" s="84"/>
      <c r="B64" s="188" t="s">
        <v>61</v>
      </c>
      <c r="C64" s="189"/>
      <c r="D64" s="184" t="s">
        <v>137</v>
      </c>
      <c r="E64" s="185"/>
      <c r="F64" s="190"/>
      <c r="G64" s="90" t="s">
        <v>121</v>
      </c>
    </row>
    <row r="65" spans="1:8" ht="43.9" customHeight="1" x14ac:dyDescent="0.25">
      <c r="A65" s="84"/>
      <c r="B65" s="188" t="s">
        <v>62</v>
      </c>
      <c r="C65" s="189"/>
      <c r="D65" s="237" t="s">
        <v>156</v>
      </c>
      <c r="E65" s="221"/>
      <c r="F65" s="222"/>
      <c r="G65" s="98"/>
    </row>
    <row r="66" spans="1:8" ht="15" customHeight="1" x14ac:dyDescent="0.2">
      <c r="A66" s="84"/>
      <c r="B66" s="28" t="s">
        <v>63</v>
      </c>
      <c r="C66" s="24"/>
      <c r="D66" s="73"/>
      <c r="E66" s="73"/>
      <c r="F66" s="73"/>
      <c r="G66" s="25"/>
    </row>
    <row r="67" spans="1:8" ht="15" customHeight="1" x14ac:dyDescent="0.25">
      <c r="A67" s="84"/>
      <c r="B67" s="188" t="s">
        <v>64</v>
      </c>
      <c r="C67" s="189"/>
      <c r="D67" s="184" t="s">
        <v>65</v>
      </c>
      <c r="E67" s="185"/>
      <c r="F67" s="190"/>
      <c r="G67" s="27"/>
    </row>
    <row r="68" spans="1:8" ht="15" customHeight="1" x14ac:dyDescent="0.25">
      <c r="A68" s="84"/>
      <c r="B68" s="188" t="s">
        <v>66</v>
      </c>
      <c r="C68" s="189"/>
      <c r="D68" s="184" t="s">
        <v>65</v>
      </c>
      <c r="E68" s="185"/>
      <c r="F68" s="190"/>
      <c r="G68" s="27"/>
    </row>
    <row r="69" spans="1:8" ht="15" customHeight="1" x14ac:dyDescent="0.2">
      <c r="A69" s="84"/>
      <c r="B69" s="28" t="s">
        <v>67</v>
      </c>
      <c r="C69" s="24"/>
      <c r="D69" s="73"/>
      <c r="E69" s="73"/>
      <c r="F69" s="73"/>
      <c r="G69" s="25"/>
    </row>
    <row r="70" spans="1:8" s="17" customFormat="1" ht="15.75" customHeight="1" x14ac:dyDescent="0.25">
      <c r="A70" s="84"/>
      <c r="B70" s="188" t="s">
        <v>64</v>
      </c>
      <c r="C70" s="189"/>
      <c r="D70" s="184" t="s">
        <v>211</v>
      </c>
      <c r="E70" s="185"/>
      <c r="F70" s="190"/>
      <c r="G70" s="37" t="s">
        <v>30</v>
      </c>
    </row>
    <row r="71" spans="1:8" s="17" customFormat="1" ht="15" customHeight="1" x14ac:dyDescent="0.25">
      <c r="A71" s="84"/>
      <c r="B71" s="188" t="s">
        <v>66</v>
      </c>
      <c r="C71" s="189"/>
      <c r="D71" s="184" t="s">
        <v>122</v>
      </c>
      <c r="E71" s="185"/>
      <c r="F71" s="190"/>
      <c r="G71" s="37" t="s">
        <v>30</v>
      </c>
      <c r="H71" s="80"/>
    </row>
    <row r="72" spans="1:8" s="17" customFormat="1" ht="15" customHeight="1" x14ac:dyDescent="0.25">
      <c r="A72" s="84"/>
      <c r="B72" s="28" t="s">
        <v>68</v>
      </c>
      <c r="C72" s="38"/>
      <c r="D72" s="75"/>
      <c r="E72" s="75"/>
      <c r="F72" s="75"/>
      <c r="G72" s="39"/>
      <c r="H72" s="80"/>
    </row>
    <row r="73" spans="1:8" ht="25.5" x14ac:dyDescent="0.25">
      <c r="A73" s="84"/>
      <c r="B73" s="188" t="s">
        <v>69</v>
      </c>
      <c r="C73" s="189"/>
      <c r="D73" s="184" t="s">
        <v>196</v>
      </c>
      <c r="E73" s="185"/>
      <c r="F73" s="190"/>
      <c r="G73" s="92" t="s">
        <v>200</v>
      </c>
    </row>
    <row r="74" spans="1:8" x14ac:dyDescent="0.25">
      <c r="A74" s="84"/>
      <c r="B74" s="188" t="s">
        <v>70</v>
      </c>
      <c r="C74" s="189"/>
      <c r="D74" s="184" t="s">
        <v>122</v>
      </c>
      <c r="E74" s="185"/>
      <c r="F74" s="190"/>
      <c r="G74" s="95"/>
    </row>
    <row r="75" spans="1:8" ht="24.75" customHeight="1" x14ac:dyDescent="0.25">
      <c r="A75" s="84"/>
      <c r="B75" s="188" t="s">
        <v>71</v>
      </c>
      <c r="C75" s="189"/>
      <c r="D75" s="184" t="s">
        <v>155</v>
      </c>
      <c r="E75" s="185"/>
      <c r="F75" s="190"/>
      <c r="G75" s="227" t="s">
        <v>128</v>
      </c>
    </row>
    <row r="76" spans="1:8" ht="24.75" customHeight="1" x14ac:dyDescent="0.25">
      <c r="A76" s="91"/>
      <c r="B76" s="188" t="s">
        <v>127</v>
      </c>
      <c r="C76" s="189"/>
      <c r="D76" s="184" t="s">
        <v>201</v>
      </c>
      <c r="E76" s="185"/>
      <c r="F76" s="190"/>
      <c r="G76" s="228"/>
    </row>
    <row r="77" spans="1:8" ht="24.75" customHeight="1" x14ac:dyDescent="0.25">
      <c r="A77" s="125"/>
      <c r="B77" s="280" t="s">
        <v>212</v>
      </c>
      <c r="C77" s="281"/>
      <c r="D77" s="282" t="s">
        <v>213</v>
      </c>
      <c r="E77" s="283"/>
      <c r="F77" s="284"/>
      <c r="G77" s="124" t="s">
        <v>214</v>
      </c>
    </row>
    <row r="78" spans="1:8" ht="15" customHeight="1" x14ac:dyDescent="0.25">
      <c r="A78" s="84"/>
      <c r="B78" s="188" t="s">
        <v>72</v>
      </c>
      <c r="C78" s="189"/>
      <c r="D78" s="184" t="s">
        <v>202</v>
      </c>
      <c r="E78" s="185"/>
      <c r="F78" s="190"/>
      <c r="G78" s="37"/>
    </row>
    <row r="79" spans="1:8" ht="15" customHeight="1" x14ac:dyDescent="0.25">
      <c r="A79" s="84"/>
      <c r="B79" s="188" t="s">
        <v>73</v>
      </c>
      <c r="C79" s="189"/>
      <c r="D79" s="184" t="s">
        <v>19</v>
      </c>
      <c r="E79" s="185"/>
      <c r="F79" s="190"/>
      <c r="G79" s="37"/>
    </row>
    <row r="80" spans="1:8" s="17" customFormat="1" ht="30" customHeight="1" x14ac:dyDescent="0.25">
      <c r="A80" s="84"/>
      <c r="B80" s="188" t="s">
        <v>74</v>
      </c>
      <c r="C80" s="189"/>
      <c r="D80" s="169" t="s">
        <v>186</v>
      </c>
      <c r="E80" s="170"/>
      <c r="F80" s="171"/>
      <c r="G80" s="37" t="s">
        <v>30</v>
      </c>
    </row>
    <row r="81" spans="1:7" s="17" customFormat="1" ht="41.25" customHeight="1" x14ac:dyDescent="0.25">
      <c r="A81" s="84"/>
      <c r="B81" s="188" t="s">
        <v>75</v>
      </c>
      <c r="C81" s="189"/>
      <c r="D81" s="184" t="s">
        <v>208</v>
      </c>
      <c r="E81" s="185"/>
      <c r="F81" s="190"/>
      <c r="G81" s="37" t="s">
        <v>207</v>
      </c>
    </row>
    <row r="82" spans="1:7" s="17" customFormat="1" ht="12.75" customHeight="1" x14ac:dyDescent="0.25">
      <c r="A82" s="84"/>
      <c r="B82" s="188" t="s">
        <v>76</v>
      </c>
      <c r="C82" s="189"/>
      <c r="D82" s="184" t="s">
        <v>0</v>
      </c>
      <c r="E82" s="185"/>
      <c r="F82" s="190"/>
      <c r="G82" s="37" t="s">
        <v>30</v>
      </c>
    </row>
    <row r="83" spans="1:7" s="17" customFormat="1" ht="15" customHeight="1" x14ac:dyDescent="0.25">
      <c r="A83" s="84"/>
      <c r="B83" s="188" t="s">
        <v>77</v>
      </c>
      <c r="C83" s="189"/>
      <c r="D83" s="184" t="s">
        <v>0</v>
      </c>
      <c r="E83" s="185"/>
      <c r="F83" s="190"/>
      <c r="G83" s="37" t="s">
        <v>30</v>
      </c>
    </row>
    <row r="84" spans="1:7" s="17" customFormat="1" ht="15" customHeight="1" x14ac:dyDescent="0.25">
      <c r="A84" s="84"/>
      <c r="B84" s="28" t="s">
        <v>78</v>
      </c>
      <c r="C84" s="38"/>
      <c r="D84" s="75"/>
      <c r="E84" s="75"/>
      <c r="F84" s="75"/>
      <c r="G84" s="39"/>
    </row>
    <row r="85" spans="1:7" s="17" customFormat="1" ht="38.25" x14ac:dyDescent="0.25">
      <c r="A85" s="84"/>
      <c r="B85" s="182" t="s">
        <v>123</v>
      </c>
      <c r="C85" s="183"/>
      <c r="D85" s="184" t="s">
        <v>135</v>
      </c>
      <c r="E85" s="185"/>
      <c r="F85" s="185"/>
      <c r="G85" s="30" t="s">
        <v>134</v>
      </c>
    </row>
    <row r="86" spans="1:7" s="17" customFormat="1" ht="15" customHeight="1" x14ac:dyDescent="0.25">
      <c r="A86" s="84"/>
      <c r="B86" s="182" t="s">
        <v>79</v>
      </c>
      <c r="C86" s="183"/>
      <c r="D86" s="184" t="s">
        <v>124</v>
      </c>
      <c r="E86" s="185"/>
      <c r="F86" s="190"/>
      <c r="G86" s="30"/>
    </row>
    <row r="87" spans="1:7" s="17" customFormat="1" ht="12.75" customHeight="1" x14ac:dyDescent="0.25">
      <c r="A87" s="84"/>
      <c r="B87" s="285" t="s">
        <v>81</v>
      </c>
      <c r="C87" s="286"/>
      <c r="D87" s="287" t="s">
        <v>82</v>
      </c>
      <c r="E87" s="288"/>
      <c r="F87" s="289"/>
      <c r="G87" s="227" t="s">
        <v>30</v>
      </c>
    </row>
    <row r="88" spans="1:7" s="17" customFormat="1" ht="12.75" customHeight="1" x14ac:dyDescent="0.25">
      <c r="A88" s="84"/>
      <c r="B88" s="285" t="s">
        <v>83</v>
      </c>
      <c r="C88" s="286"/>
      <c r="D88" s="184" t="s">
        <v>84</v>
      </c>
      <c r="E88" s="185"/>
      <c r="F88" s="190"/>
      <c r="G88" s="228"/>
    </row>
    <row r="89" spans="1:7" s="17" customFormat="1" x14ac:dyDescent="0.25">
      <c r="A89" s="84"/>
      <c r="B89" s="40" t="s">
        <v>85</v>
      </c>
      <c r="C89" s="41"/>
      <c r="D89" s="82"/>
      <c r="E89" s="83"/>
      <c r="F89" s="83"/>
      <c r="G89" s="27"/>
    </row>
    <row r="90" spans="1:7" s="17" customFormat="1" ht="50.45" customHeight="1" x14ac:dyDescent="0.25">
      <c r="A90" s="84"/>
      <c r="B90" s="182" t="s">
        <v>86</v>
      </c>
      <c r="C90" s="183"/>
      <c r="D90" s="184" t="s">
        <v>203</v>
      </c>
      <c r="E90" s="185"/>
      <c r="F90" s="190"/>
      <c r="G90" s="37"/>
    </row>
    <row r="91" spans="1:7" s="17" customFormat="1" ht="25.5" customHeight="1" x14ac:dyDescent="0.25">
      <c r="A91" s="84"/>
      <c r="B91" s="188" t="s">
        <v>87</v>
      </c>
      <c r="C91" s="189"/>
      <c r="D91" s="184" t="s">
        <v>205</v>
      </c>
      <c r="E91" s="185"/>
      <c r="F91" s="190"/>
      <c r="G91" s="37"/>
    </row>
    <row r="92" spans="1:7" s="17" customFormat="1" ht="21" customHeight="1" x14ac:dyDescent="0.25">
      <c r="A92" s="84"/>
      <c r="B92" s="188" t="s">
        <v>88</v>
      </c>
      <c r="C92" s="189"/>
      <c r="D92" s="184"/>
      <c r="E92" s="185"/>
      <c r="F92" s="190"/>
      <c r="G92" s="30"/>
    </row>
    <row r="93" spans="1:7" s="17" customFormat="1" x14ac:dyDescent="0.25">
      <c r="A93" s="84"/>
      <c r="B93" s="87" t="s">
        <v>89</v>
      </c>
      <c r="C93" s="42"/>
      <c r="D93" s="82"/>
      <c r="E93" s="82"/>
      <c r="F93" s="82"/>
      <c r="G93" s="27"/>
    </row>
    <row r="94" spans="1:7" s="17" customFormat="1" ht="48" customHeight="1" x14ac:dyDescent="0.25">
      <c r="A94" s="84"/>
      <c r="B94" s="182" t="s">
        <v>90</v>
      </c>
      <c r="C94" s="183"/>
      <c r="D94" s="184" t="s">
        <v>204</v>
      </c>
      <c r="E94" s="185"/>
      <c r="F94" s="190"/>
      <c r="G94" s="37"/>
    </row>
    <row r="95" spans="1:7" s="17" customFormat="1" ht="28.5" customHeight="1" x14ac:dyDescent="0.25">
      <c r="A95" s="84"/>
      <c r="B95" s="182" t="s">
        <v>91</v>
      </c>
      <c r="C95" s="183"/>
      <c r="D95" s="184"/>
      <c r="E95" s="185"/>
      <c r="F95" s="190"/>
      <c r="G95" s="30"/>
    </row>
    <row r="96" spans="1:7" s="17" customFormat="1" ht="15" customHeight="1" x14ac:dyDescent="0.25">
      <c r="A96" s="84"/>
      <c r="B96" s="28" t="s">
        <v>92</v>
      </c>
      <c r="C96" s="38"/>
      <c r="D96" s="75"/>
      <c r="E96" s="75"/>
      <c r="F96" s="75"/>
      <c r="G96" s="39"/>
    </row>
    <row r="97" spans="1:7" s="17" customFormat="1" ht="15" customHeight="1" x14ac:dyDescent="0.25">
      <c r="A97" s="84"/>
      <c r="B97" s="188" t="s">
        <v>93</v>
      </c>
      <c r="C97" s="189"/>
      <c r="D97" s="184" t="s">
        <v>122</v>
      </c>
      <c r="E97" s="185"/>
      <c r="F97" s="190"/>
      <c r="G97" s="43"/>
    </row>
    <row r="98" spans="1:7" s="17" customFormat="1" ht="15" customHeight="1" x14ac:dyDescent="0.25">
      <c r="A98" s="84"/>
      <c r="B98" s="188" t="s">
        <v>94</v>
      </c>
      <c r="C98" s="189"/>
      <c r="D98" s="184"/>
      <c r="E98" s="185"/>
      <c r="F98" s="190"/>
      <c r="G98" s="43"/>
    </row>
    <row r="99" spans="1:7" s="17" customFormat="1" ht="15" customHeight="1" x14ac:dyDescent="0.25">
      <c r="A99" s="84"/>
      <c r="B99" s="188" t="s">
        <v>95</v>
      </c>
      <c r="C99" s="189"/>
      <c r="D99" s="169"/>
      <c r="E99" s="170"/>
      <c r="F99" s="171"/>
      <c r="G99" s="43"/>
    </row>
    <row r="100" spans="1:7" s="17" customFormat="1" ht="30.6" customHeight="1" x14ac:dyDescent="0.25">
      <c r="A100" s="84"/>
      <c r="B100" s="290" t="s">
        <v>96</v>
      </c>
      <c r="C100" s="291"/>
      <c r="D100" s="184"/>
      <c r="E100" s="185"/>
      <c r="F100" s="190"/>
      <c r="G100" s="292"/>
    </row>
    <row r="101" spans="1:7" s="17" customFormat="1" ht="15" customHeight="1" x14ac:dyDescent="0.25">
      <c r="A101" s="44"/>
      <c r="B101" s="188" t="s">
        <v>97</v>
      </c>
      <c r="C101" s="189"/>
      <c r="D101" s="184"/>
      <c r="E101" s="185"/>
      <c r="F101" s="190"/>
      <c r="G101" s="293"/>
    </row>
    <row r="102" spans="1:7" s="17" customFormat="1" ht="15" customHeight="1" thickBot="1" x14ac:dyDescent="0.3">
      <c r="A102" s="44"/>
      <c r="B102" s="232" t="s">
        <v>98</v>
      </c>
      <c r="C102" s="233"/>
      <c r="D102" s="277"/>
      <c r="E102" s="278"/>
      <c r="F102" s="279"/>
      <c r="G102" s="32"/>
    </row>
    <row r="103" spans="1:7" ht="18.600000000000001" customHeight="1" thickBot="1" x14ac:dyDescent="0.25">
      <c r="A103" s="211" t="s">
        <v>99</v>
      </c>
      <c r="B103" s="212"/>
      <c r="C103" s="212"/>
      <c r="D103" s="70"/>
      <c r="E103" s="70"/>
      <c r="F103" s="70"/>
      <c r="G103" s="45"/>
    </row>
    <row r="104" spans="1:7" ht="15" customHeight="1" x14ac:dyDescent="0.2">
      <c r="A104" s="46"/>
      <c r="B104" s="47" t="s">
        <v>1</v>
      </c>
      <c r="C104" s="48"/>
      <c r="D104" s="76"/>
      <c r="E104" s="76"/>
      <c r="F104" s="76"/>
      <c r="G104" s="49"/>
    </row>
    <row r="105" spans="1:7" s="17" customFormat="1" ht="24" customHeight="1" x14ac:dyDescent="0.25">
      <c r="A105" s="50"/>
      <c r="B105" s="290" t="s">
        <v>100</v>
      </c>
      <c r="C105" s="291"/>
      <c r="D105" s="294">
        <v>1</v>
      </c>
      <c r="E105" s="295"/>
      <c r="F105" s="296"/>
      <c r="G105" s="37"/>
    </row>
    <row r="106" spans="1:7" s="17" customFormat="1" ht="31.15" customHeight="1" x14ac:dyDescent="0.25">
      <c r="A106" s="50"/>
      <c r="B106" s="188" t="s">
        <v>101</v>
      </c>
      <c r="C106" s="189"/>
      <c r="D106" s="184" t="s">
        <v>173</v>
      </c>
      <c r="E106" s="185"/>
      <c r="F106" s="190"/>
      <c r="G106" s="27"/>
    </row>
    <row r="107" spans="1:7" s="17" customFormat="1" ht="31.15" customHeight="1" x14ac:dyDescent="0.25">
      <c r="A107" s="50"/>
      <c r="B107" s="188" t="s">
        <v>102</v>
      </c>
      <c r="C107" s="189"/>
      <c r="D107" s="184" t="s">
        <v>0</v>
      </c>
      <c r="E107" s="185"/>
      <c r="F107" s="190"/>
      <c r="G107" s="30"/>
    </row>
    <row r="108" spans="1:7" ht="31.15" customHeight="1" x14ac:dyDescent="0.25">
      <c r="A108" s="51"/>
      <c r="B108" s="188" t="s">
        <v>103</v>
      </c>
      <c r="C108" s="189"/>
      <c r="D108" s="184" t="s">
        <v>0</v>
      </c>
      <c r="E108" s="185"/>
      <c r="F108" s="190"/>
      <c r="G108" s="52"/>
    </row>
    <row r="109" spans="1:7" ht="16.149999999999999" customHeight="1" thickBot="1" x14ac:dyDescent="0.25">
      <c r="A109" s="51"/>
      <c r="B109" s="53" t="s">
        <v>104</v>
      </c>
      <c r="C109" s="54"/>
      <c r="D109" s="77"/>
      <c r="E109" s="77"/>
      <c r="F109" s="77"/>
      <c r="G109" s="55"/>
    </row>
    <row r="110" spans="1:7" s="17" customFormat="1" ht="22.5" customHeight="1" x14ac:dyDescent="0.25">
      <c r="A110" s="50"/>
      <c r="B110" s="182" t="s">
        <v>100</v>
      </c>
      <c r="C110" s="183"/>
      <c r="D110" s="184" t="s">
        <v>153</v>
      </c>
      <c r="E110" s="185"/>
      <c r="F110" s="190"/>
      <c r="G110" s="81" t="s">
        <v>178</v>
      </c>
    </row>
    <row r="111" spans="1:7" ht="30" customHeight="1" x14ac:dyDescent="0.25">
      <c r="A111" s="51"/>
      <c r="B111" s="182" t="s">
        <v>101</v>
      </c>
      <c r="C111" s="183"/>
      <c r="D111" s="184" t="s">
        <v>80</v>
      </c>
      <c r="E111" s="185"/>
      <c r="F111" s="190"/>
      <c r="G111" s="52"/>
    </row>
    <row r="112" spans="1:7" ht="15.6" customHeight="1" x14ac:dyDescent="0.2">
      <c r="A112" s="51"/>
      <c r="B112" s="28" t="s">
        <v>105</v>
      </c>
      <c r="C112" s="54"/>
      <c r="D112" s="77"/>
      <c r="E112" s="77"/>
      <c r="F112" s="77"/>
      <c r="G112" s="55"/>
    </row>
    <row r="113" spans="1:7" s="17" customFormat="1" ht="29.45" customHeight="1" x14ac:dyDescent="0.25">
      <c r="A113" s="50"/>
      <c r="B113" s="188" t="s">
        <v>106</v>
      </c>
      <c r="C113" s="189"/>
      <c r="D113" s="184" t="s">
        <v>122</v>
      </c>
      <c r="E113" s="216"/>
      <c r="F113" s="217"/>
      <c r="G113" s="37" t="s">
        <v>120</v>
      </c>
    </row>
    <row r="114" spans="1:7" ht="30" customHeight="1" thickBot="1" x14ac:dyDescent="0.3">
      <c r="A114" s="56"/>
      <c r="B114" s="232" t="s">
        <v>101</v>
      </c>
      <c r="C114" s="233"/>
      <c r="D114" s="277"/>
      <c r="E114" s="278"/>
      <c r="F114" s="279"/>
      <c r="G114" s="57"/>
    </row>
    <row r="115" spans="1:7" ht="18.600000000000001" customHeight="1" thickBot="1" x14ac:dyDescent="0.25">
      <c r="A115" s="211" t="s">
        <v>107</v>
      </c>
      <c r="B115" s="212"/>
      <c r="C115" s="212"/>
      <c r="D115" s="70"/>
      <c r="E115" s="70"/>
      <c r="F115" s="70"/>
      <c r="G115" s="45"/>
    </row>
    <row r="116" spans="1:7" ht="15.6" customHeight="1" x14ac:dyDescent="0.2">
      <c r="A116" s="46"/>
      <c r="B116" s="58" t="s">
        <v>108</v>
      </c>
      <c r="C116" s="21"/>
      <c r="D116" s="72"/>
      <c r="E116" s="72"/>
      <c r="F116" s="72"/>
      <c r="G116" s="22"/>
    </row>
    <row r="117" spans="1:7" ht="27" customHeight="1" x14ac:dyDescent="0.25">
      <c r="A117" s="51"/>
      <c r="B117" s="298" t="s">
        <v>109</v>
      </c>
      <c r="C117" s="299"/>
      <c r="D117" s="169" t="s">
        <v>122</v>
      </c>
      <c r="E117" s="170"/>
      <c r="F117" s="171"/>
      <c r="G117" s="227"/>
    </row>
    <row r="118" spans="1:7" ht="22.5" customHeight="1" x14ac:dyDescent="0.25">
      <c r="A118" s="51"/>
      <c r="B118" s="298" t="s">
        <v>110</v>
      </c>
      <c r="C118" s="299"/>
      <c r="D118" s="169"/>
      <c r="E118" s="170"/>
      <c r="F118" s="171"/>
      <c r="G118" s="297"/>
    </row>
    <row r="119" spans="1:7" ht="27" customHeight="1" x14ac:dyDescent="0.25">
      <c r="A119" s="51"/>
      <c r="B119" s="298" t="s">
        <v>111</v>
      </c>
      <c r="C119" s="299"/>
      <c r="D119" s="169"/>
      <c r="E119" s="170"/>
      <c r="F119" s="171"/>
      <c r="G119" s="297"/>
    </row>
    <row r="120" spans="1:7" ht="22.5" customHeight="1" x14ac:dyDescent="0.25">
      <c r="A120" s="51"/>
      <c r="B120" s="298" t="s">
        <v>112</v>
      </c>
      <c r="C120" s="299"/>
      <c r="D120" s="169"/>
      <c r="E120" s="170"/>
      <c r="F120" s="171"/>
      <c r="G120" s="228"/>
    </row>
    <row r="121" spans="1:7" ht="27" customHeight="1" x14ac:dyDescent="0.25">
      <c r="A121" s="51"/>
      <c r="B121" s="298" t="s">
        <v>113</v>
      </c>
      <c r="C121" s="299"/>
      <c r="D121" s="169"/>
      <c r="E121" s="170"/>
      <c r="F121" s="171"/>
      <c r="G121" s="8"/>
    </row>
    <row r="122" spans="1:7" ht="45.6" customHeight="1" x14ac:dyDescent="0.25">
      <c r="A122" s="51"/>
      <c r="B122" s="298" t="s">
        <v>114</v>
      </c>
      <c r="C122" s="299"/>
      <c r="D122" s="89"/>
      <c r="E122" s="59"/>
      <c r="F122" s="60"/>
      <c r="G122" s="27"/>
    </row>
    <row r="123" spans="1:7" ht="15" customHeight="1" x14ac:dyDescent="0.2">
      <c r="A123" s="51"/>
      <c r="B123" s="61" t="s">
        <v>115</v>
      </c>
      <c r="C123" s="24"/>
      <c r="D123" s="78"/>
      <c r="E123" s="78"/>
      <c r="F123" s="78"/>
      <c r="G123" s="25"/>
    </row>
    <row r="124" spans="1:7" ht="31.9" customHeight="1" x14ac:dyDescent="0.25">
      <c r="A124" s="62"/>
      <c r="B124" s="298" t="s">
        <v>116</v>
      </c>
      <c r="C124" s="304"/>
      <c r="D124" s="184" t="s">
        <v>122</v>
      </c>
      <c r="E124" s="185"/>
      <c r="F124" s="190"/>
      <c r="G124" s="27"/>
    </row>
    <row r="125" spans="1:7" ht="23.25" customHeight="1" thickBot="1" x14ac:dyDescent="0.3">
      <c r="A125" s="56"/>
      <c r="B125" s="305" t="s">
        <v>101</v>
      </c>
      <c r="C125" s="306"/>
      <c r="D125" s="277"/>
      <c r="E125" s="278"/>
      <c r="F125" s="279"/>
      <c r="G125" s="63"/>
    </row>
    <row r="126" spans="1:7" ht="18" customHeight="1" x14ac:dyDescent="0.2">
      <c r="A126" s="307" t="s">
        <v>117</v>
      </c>
      <c r="B126" s="307"/>
      <c r="C126" s="307"/>
      <c r="G126" s="64"/>
    </row>
    <row r="127" spans="1:7" ht="18" x14ac:dyDescent="0.25">
      <c r="A127" s="96"/>
      <c r="B127" s="97" t="s">
        <v>157</v>
      </c>
      <c r="C127" s="96"/>
    </row>
    <row r="128" spans="1:7" ht="18" x14ac:dyDescent="0.25">
      <c r="A128" s="96"/>
      <c r="B128" s="97" t="s">
        <v>158</v>
      </c>
      <c r="C128" s="96"/>
    </row>
    <row r="129" spans="1:7" ht="18" x14ac:dyDescent="0.25">
      <c r="A129" s="96"/>
      <c r="B129" s="97" t="s">
        <v>170</v>
      </c>
      <c r="C129" s="97"/>
      <c r="D129" s="97"/>
      <c r="E129" s="97"/>
      <c r="F129" s="97"/>
    </row>
    <row r="130" spans="1:7" ht="29.25" customHeight="1" x14ac:dyDescent="0.25">
      <c r="A130" s="96"/>
      <c r="B130" s="302" t="s">
        <v>172</v>
      </c>
      <c r="C130" s="302"/>
      <c r="D130" s="302"/>
      <c r="E130" s="302"/>
      <c r="F130" s="302"/>
    </row>
    <row r="131" spans="1:7" ht="29.25" customHeight="1" x14ac:dyDescent="0.25">
      <c r="A131" s="96"/>
      <c r="B131" s="302" t="s">
        <v>159</v>
      </c>
      <c r="C131" s="302"/>
      <c r="D131" s="302"/>
      <c r="E131" s="302"/>
      <c r="F131" s="302"/>
      <c r="G131" s="66"/>
    </row>
    <row r="132" spans="1:7" ht="18" x14ac:dyDescent="0.25">
      <c r="A132" s="96"/>
      <c r="B132" s="97" t="s">
        <v>160</v>
      </c>
      <c r="C132" s="97"/>
      <c r="D132" s="97"/>
      <c r="E132" s="97"/>
      <c r="F132" s="97"/>
      <c r="G132" s="66"/>
    </row>
    <row r="133" spans="1:7" ht="18" x14ac:dyDescent="0.25">
      <c r="A133" s="96"/>
      <c r="B133" s="97" t="s">
        <v>161</v>
      </c>
      <c r="C133" s="97"/>
      <c r="D133" s="97"/>
      <c r="E133" s="97"/>
      <c r="F133" s="97"/>
    </row>
    <row r="134" spans="1:7" ht="18" x14ac:dyDescent="0.25">
      <c r="A134" s="96"/>
      <c r="B134" s="97" t="s">
        <v>163</v>
      </c>
      <c r="C134" s="97"/>
      <c r="D134" s="97"/>
      <c r="E134" s="97"/>
      <c r="F134" s="97"/>
    </row>
    <row r="135" spans="1:7" ht="18" x14ac:dyDescent="0.25">
      <c r="A135" s="96"/>
      <c r="B135" s="97" t="s">
        <v>164</v>
      </c>
      <c r="C135" s="97"/>
      <c r="D135" s="97"/>
      <c r="E135" s="97"/>
      <c r="F135" s="97"/>
    </row>
    <row r="136" spans="1:7" ht="18" x14ac:dyDescent="0.25">
      <c r="A136" s="96"/>
      <c r="B136" s="97" t="s">
        <v>165</v>
      </c>
      <c r="C136" s="97"/>
      <c r="D136" s="97"/>
      <c r="E136" s="97"/>
      <c r="F136" s="97"/>
    </row>
    <row r="137" spans="1:7" ht="18" x14ac:dyDescent="0.25">
      <c r="A137" s="96"/>
      <c r="B137" s="97" t="s">
        <v>169</v>
      </c>
      <c r="C137" s="97"/>
      <c r="D137" s="97"/>
      <c r="E137" s="97"/>
      <c r="F137" s="97"/>
    </row>
    <row r="138" spans="1:7" ht="18" x14ac:dyDescent="0.25">
      <c r="A138" s="96"/>
      <c r="B138" s="97" t="s">
        <v>166</v>
      </c>
      <c r="C138" s="97"/>
      <c r="D138" s="97"/>
      <c r="E138" s="97"/>
      <c r="F138" s="97"/>
    </row>
    <row r="139" spans="1:7" ht="18" x14ac:dyDescent="0.25">
      <c r="A139" s="96"/>
      <c r="B139" s="97" t="s">
        <v>167</v>
      </c>
      <c r="C139" s="97"/>
      <c r="D139" s="97"/>
      <c r="E139" s="97"/>
      <c r="F139" s="97"/>
    </row>
    <row r="140" spans="1:7" ht="18" x14ac:dyDescent="0.25">
      <c r="A140" s="96"/>
      <c r="B140" s="97" t="s">
        <v>168</v>
      </c>
      <c r="C140" s="97"/>
      <c r="D140" s="97"/>
      <c r="E140" s="97"/>
      <c r="F140" s="97"/>
    </row>
    <row r="141" spans="1:7" ht="18" x14ac:dyDescent="0.25">
      <c r="A141" s="96"/>
      <c r="B141" s="97" t="s">
        <v>171</v>
      </c>
      <c r="C141" s="97"/>
      <c r="D141" s="97"/>
      <c r="E141" s="97"/>
      <c r="F141" s="97"/>
    </row>
  </sheetData>
  <mergeCells count="208">
    <mergeCell ref="G75:G76"/>
    <mergeCell ref="G3:G5"/>
    <mergeCell ref="A6:C6"/>
    <mergeCell ref="B7:C7"/>
    <mergeCell ref="D7:F7"/>
    <mergeCell ref="B76:C76"/>
    <mergeCell ref="D76:F76"/>
    <mergeCell ref="B8:C8"/>
    <mergeCell ref="B9:C9"/>
    <mergeCell ref="D9:F9"/>
    <mergeCell ref="B10:C10"/>
    <mergeCell ref="D10:F10"/>
    <mergeCell ref="B11:C11"/>
    <mergeCell ref="D11:F11"/>
    <mergeCell ref="A3:A5"/>
    <mergeCell ref="B3:C5"/>
    <mergeCell ref="D3:F5"/>
    <mergeCell ref="B16:C16"/>
    <mergeCell ref="D16:F16"/>
    <mergeCell ref="B17:C17"/>
    <mergeCell ref="D17:F17"/>
    <mergeCell ref="B18:C18"/>
    <mergeCell ref="D18:F18"/>
    <mergeCell ref="A12:C12"/>
    <mergeCell ref="B13:C13"/>
    <mergeCell ref="D13:F13"/>
    <mergeCell ref="B14:C14"/>
    <mergeCell ref="D14:F14"/>
    <mergeCell ref="B15:C15"/>
    <mergeCell ref="D15:F15"/>
    <mergeCell ref="B22:C22"/>
    <mergeCell ref="D22:F22"/>
    <mergeCell ref="B23:C23"/>
    <mergeCell ref="D23:F23"/>
    <mergeCell ref="B24:C24"/>
    <mergeCell ref="D24:F24"/>
    <mergeCell ref="G18:G19"/>
    <mergeCell ref="B19:C19"/>
    <mergeCell ref="D19:F19"/>
    <mergeCell ref="B20:C20"/>
    <mergeCell ref="D20:F20"/>
    <mergeCell ref="B21:C21"/>
    <mergeCell ref="D21:F21"/>
    <mergeCell ref="B29:C29"/>
    <mergeCell ref="D29:F29"/>
    <mergeCell ref="B30:C30"/>
    <mergeCell ref="D30:F30"/>
    <mergeCell ref="B31:C31"/>
    <mergeCell ref="B32:C32"/>
    <mergeCell ref="D32:F32"/>
    <mergeCell ref="A25:C25"/>
    <mergeCell ref="B26:C26"/>
    <mergeCell ref="B27:C27"/>
    <mergeCell ref="D27:F27"/>
    <mergeCell ref="B28:C28"/>
    <mergeCell ref="D28:F28"/>
    <mergeCell ref="B36:C36"/>
    <mergeCell ref="B37:C37"/>
    <mergeCell ref="D37:F37"/>
    <mergeCell ref="B38:C38"/>
    <mergeCell ref="D38:F38"/>
    <mergeCell ref="B39:C39"/>
    <mergeCell ref="D39:F40"/>
    <mergeCell ref="B33:C33"/>
    <mergeCell ref="D33:F33"/>
    <mergeCell ref="B34:C34"/>
    <mergeCell ref="D34:F34"/>
    <mergeCell ref="B35:C35"/>
    <mergeCell ref="D35:F35"/>
    <mergeCell ref="B44:C44"/>
    <mergeCell ref="D44:F44"/>
    <mergeCell ref="B45:C45"/>
    <mergeCell ref="D45:F48"/>
    <mergeCell ref="G45:G48"/>
    <mergeCell ref="B46:C46"/>
    <mergeCell ref="B47:C47"/>
    <mergeCell ref="B48:C48"/>
    <mergeCell ref="G39:G40"/>
    <mergeCell ref="B40:C40"/>
    <mergeCell ref="B41:C41"/>
    <mergeCell ref="D41:F41"/>
    <mergeCell ref="B42:C42"/>
    <mergeCell ref="D42:F42"/>
    <mergeCell ref="B53:C53"/>
    <mergeCell ref="D53:F53"/>
    <mergeCell ref="B54:C54"/>
    <mergeCell ref="D54:F54"/>
    <mergeCell ref="B55:C55"/>
    <mergeCell ref="B56:C56"/>
    <mergeCell ref="D56:F56"/>
    <mergeCell ref="B50:C50"/>
    <mergeCell ref="D50:F50"/>
    <mergeCell ref="B51:C51"/>
    <mergeCell ref="D51:F51"/>
    <mergeCell ref="B52:C52"/>
    <mergeCell ref="D52:F52"/>
    <mergeCell ref="A61:C61"/>
    <mergeCell ref="B63:C63"/>
    <mergeCell ref="D63:F63"/>
    <mergeCell ref="B64:C64"/>
    <mergeCell ref="D64:F64"/>
    <mergeCell ref="B65:C65"/>
    <mergeCell ref="D65:F65"/>
    <mergeCell ref="B57:C57"/>
    <mergeCell ref="D57:F57"/>
    <mergeCell ref="B58:C58"/>
    <mergeCell ref="D58:F58"/>
    <mergeCell ref="B59:C59"/>
    <mergeCell ref="B60:C60"/>
    <mergeCell ref="D60:F60"/>
    <mergeCell ref="B71:C71"/>
    <mergeCell ref="D71:F71"/>
    <mergeCell ref="B73:C73"/>
    <mergeCell ref="D73:F73"/>
    <mergeCell ref="B74:C74"/>
    <mergeCell ref="D74:F74"/>
    <mergeCell ref="B67:C67"/>
    <mergeCell ref="D67:F67"/>
    <mergeCell ref="B68:C68"/>
    <mergeCell ref="D68:F68"/>
    <mergeCell ref="B70:C70"/>
    <mergeCell ref="D70:F70"/>
    <mergeCell ref="B80:C80"/>
    <mergeCell ref="D80:F80"/>
    <mergeCell ref="B81:C81"/>
    <mergeCell ref="D81:F81"/>
    <mergeCell ref="B82:C82"/>
    <mergeCell ref="D82:F82"/>
    <mergeCell ref="B75:C75"/>
    <mergeCell ref="D75:F75"/>
    <mergeCell ref="B78:C78"/>
    <mergeCell ref="D78:F78"/>
    <mergeCell ref="B79:C79"/>
    <mergeCell ref="D79:F79"/>
    <mergeCell ref="B77:C77"/>
    <mergeCell ref="D77:F77"/>
    <mergeCell ref="B87:C87"/>
    <mergeCell ref="D87:F87"/>
    <mergeCell ref="G87:G88"/>
    <mergeCell ref="B88:C88"/>
    <mergeCell ref="D88:F88"/>
    <mergeCell ref="B90:C90"/>
    <mergeCell ref="D90:F90"/>
    <mergeCell ref="B83:C83"/>
    <mergeCell ref="D83:F83"/>
    <mergeCell ref="B85:C85"/>
    <mergeCell ref="D85:F85"/>
    <mergeCell ref="B86:C86"/>
    <mergeCell ref="D86:F86"/>
    <mergeCell ref="B95:C95"/>
    <mergeCell ref="D95:F95"/>
    <mergeCell ref="B97:C97"/>
    <mergeCell ref="D97:F97"/>
    <mergeCell ref="B98:C98"/>
    <mergeCell ref="D98:F98"/>
    <mergeCell ref="B91:C91"/>
    <mergeCell ref="D91:F91"/>
    <mergeCell ref="B92:C92"/>
    <mergeCell ref="D92:F92"/>
    <mergeCell ref="B94:C94"/>
    <mergeCell ref="D94:F94"/>
    <mergeCell ref="D105:F105"/>
    <mergeCell ref="B106:C106"/>
    <mergeCell ref="D106:F106"/>
    <mergeCell ref="B99:C99"/>
    <mergeCell ref="D99:F99"/>
    <mergeCell ref="B100:C100"/>
    <mergeCell ref="D100:F100"/>
    <mergeCell ref="G100:G101"/>
    <mergeCell ref="B101:C101"/>
    <mergeCell ref="D101:F101"/>
    <mergeCell ref="G117:G120"/>
    <mergeCell ref="B118:C118"/>
    <mergeCell ref="D118:F118"/>
    <mergeCell ref="B119:C119"/>
    <mergeCell ref="D119:F119"/>
    <mergeCell ref="B120:C120"/>
    <mergeCell ref="D120:F120"/>
    <mergeCell ref="B111:C111"/>
    <mergeCell ref="D111:F111"/>
    <mergeCell ref="B113:C113"/>
    <mergeCell ref="D113:F113"/>
    <mergeCell ref="B114:C114"/>
    <mergeCell ref="D114:F114"/>
    <mergeCell ref="D8:F8"/>
    <mergeCell ref="A126:C126"/>
    <mergeCell ref="B130:F130"/>
    <mergeCell ref="B131:F131"/>
    <mergeCell ref="B121:C121"/>
    <mergeCell ref="D121:F121"/>
    <mergeCell ref="B122:C122"/>
    <mergeCell ref="B124:C124"/>
    <mergeCell ref="D124:F124"/>
    <mergeCell ref="B125:C125"/>
    <mergeCell ref="D125:F125"/>
    <mergeCell ref="A115:C115"/>
    <mergeCell ref="B117:C117"/>
    <mergeCell ref="D117:F117"/>
    <mergeCell ref="B107:C107"/>
    <mergeCell ref="D107:F107"/>
    <mergeCell ref="B108:C108"/>
    <mergeCell ref="D108:F108"/>
    <mergeCell ref="B110:C110"/>
    <mergeCell ref="D110:F110"/>
    <mergeCell ref="B102:C102"/>
    <mergeCell ref="D102:F102"/>
    <mergeCell ref="A103:C103"/>
    <mergeCell ref="B105:C105"/>
  </mergeCells>
  <conditionalFormatting sqref="A3:G7 A22 A80:G80 A78:F79 A23:G27 A34:G55 A33:F33 A29:G32 A28:F28 A13:F13 A111:G125 A110:F110 G126:G132 A82:G105 A81:C81 G81 A107:G109 A106:C106 G106 A59:G72 A56:C58 G56:G58 B1:G2 A9:G12 A8:D8 G8 A73:C77 A14:G21">
    <cfRule type="containsText" dxfId="49" priority="35" operator="containsText" text="~??~">
      <formula>NOT(ISERROR(SEARCH("~??~",A1)))</formula>
    </cfRule>
    <cfRule type="containsText" dxfId="48" priority="36" operator="containsText" text="TBD">
      <formula>NOT(ISERROR(SEARCH("TBD",A1)))</formula>
    </cfRule>
  </conditionalFormatting>
  <conditionalFormatting sqref="G78:G79">
    <cfRule type="containsText" dxfId="47" priority="33" operator="containsText" text="~??~">
      <formula>NOT(ISERROR(SEARCH("~??~",G78)))</formula>
    </cfRule>
    <cfRule type="containsText" dxfId="46" priority="34" operator="containsText" text="TBD">
      <formula>NOT(ISERROR(SEARCH("TBD",G78)))</formula>
    </cfRule>
  </conditionalFormatting>
  <conditionalFormatting sqref="G28">
    <cfRule type="containsText" dxfId="45" priority="29" operator="containsText" text="~??~">
      <formula>NOT(ISERROR(SEARCH("~??~",G28)))</formula>
    </cfRule>
    <cfRule type="containsText" dxfId="44" priority="30" operator="containsText" text="TBD">
      <formula>NOT(ISERROR(SEARCH("TBD",G28)))</formula>
    </cfRule>
  </conditionalFormatting>
  <conditionalFormatting sqref="D73:F74">
    <cfRule type="containsText" dxfId="43" priority="27" operator="containsText" text="~??~">
      <formula>NOT(ISERROR(SEARCH("~??~",D73)))</formula>
    </cfRule>
    <cfRule type="containsText" dxfId="42" priority="28" operator="containsText" text="TBD">
      <formula>NOT(ISERROR(SEARCH("TBD",D73)))</formula>
    </cfRule>
  </conditionalFormatting>
  <conditionalFormatting sqref="G73">
    <cfRule type="containsText" dxfId="41" priority="25" operator="containsText" text="~??~">
      <formula>NOT(ISERROR(SEARCH("~??~",G73)))</formula>
    </cfRule>
    <cfRule type="containsText" dxfId="40" priority="26" operator="containsText" text="TBD">
      <formula>NOT(ISERROR(SEARCH("TBD",G73)))</formula>
    </cfRule>
  </conditionalFormatting>
  <conditionalFormatting sqref="G13">
    <cfRule type="containsText" dxfId="39" priority="23" operator="containsText" text="~??~">
      <formula>NOT(ISERROR(SEARCH("~??~",G13)))</formula>
    </cfRule>
    <cfRule type="containsText" dxfId="38" priority="24" operator="containsText" text="TBD">
      <formula>NOT(ISERROR(SEARCH("TBD",G13)))</formula>
    </cfRule>
  </conditionalFormatting>
  <conditionalFormatting sqref="G110">
    <cfRule type="containsText" dxfId="37" priority="21" operator="containsText" text="~??~">
      <formula>NOT(ISERROR(SEARCH("~??~",G110)))</formula>
    </cfRule>
    <cfRule type="containsText" dxfId="36" priority="22" operator="containsText" text="TBD">
      <formula>NOT(ISERROR(SEARCH("TBD",G110)))</formula>
    </cfRule>
  </conditionalFormatting>
  <conditionalFormatting sqref="D81:F81">
    <cfRule type="containsText" dxfId="35" priority="13" operator="containsText" text="~??~">
      <formula>NOT(ISERROR(SEARCH("~??~",D81)))</formula>
    </cfRule>
    <cfRule type="containsText" dxfId="34" priority="14" operator="containsText" text="TBD">
      <formula>NOT(ISERROR(SEARCH("TBD",D81)))</formula>
    </cfRule>
  </conditionalFormatting>
  <conditionalFormatting sqref="D106:F106">
    <cfRule type="containsText" dxfId="33" priority="11" operator="containsText" text="~??~">
      <formula>NOT(ISERROR(SEARCH("~??~",D106)))</formula>
    </cfRule>
    <cfRule type="containsText" dxfId="32" priority="12" operator="containsText" text="TBD">
      <formula>NOT(ISERROR(SEARCH("TBD",D106)))</formula>
    </cfRule>
  </conditionalFormatting>
  <conditionalFormatting sqref="D56:F58">
    <cfRule type="containsText" dxfId="31" priority="9" operator="containsText" text="~??~">
      <formula>NOT(ISERROR(SEARCH("~??~",D56)))</formula>
    </cfRule>
    <cfRule type="containsText" dxfId="30" priority="10" operator="containsText" text="TBD">
      <formula>NOT(ISERROR(SEARCH("TBD",D56)))</formula>
    </cfRule>
  </conditionalFormatting>
  <conditionalFormatting sqref="A1:A2">
    <cfRule type="containsText" dxfId="29" priority="7" operator="containsText" text="~??~">
      <formula>NOT(ISERROR(SEARCH("~??~",A1)))</formula>
    </cfRule>
    <cfRule type="containsText" dxfId="28" priority="8" operator="containsText" text="TBD">
      <formula>NOT(ISERROR(SEARCH("TBD",A1)))</formula>
    </cfRule>
  </conditionalFormatting>
  <conditionalFormatting sqref="B22:C22">
    <cfRule type="containsText" dxfId="27" priority="5" operator="containsText" text="~??~">
      <formula>NOT(ISERROR(SEARCH("~??~",B22)))</formula>
    </cfRule>
    <cfRule type="containsText" dxfId="26" priority="6" operator="containsText" text="TBD">
      <formula>NOT(ISERROR(SEARCH("TBD",B22)))</formula>
    </cfRule>
  </conditionalFormatting>
  <conditionalFormatting sqref="G33">
    <cfRule type="containsText" dxfId="25" priority="3" operator="containsText" text="~??~">
      <formula>NOT(ISERROR(SEARCH("~??~",G33)))</formula>
    </cfRule>
    <cfRule type="containsText" dxfId="24" priority="4" operator="containsText" text="TBD">
      <formula>NOT(ISERROR(SEARCH("TBD",G33)))</formula>
    </cfRule>
  </conditionalFormatting>
  <conditionalFormatting sqref="D22:F22">
    <cfRule type="containsText" dxfId="23" priority="1" operator="containsText" text="~??~">
      <formula>NOT(ISERROR(SEARCH("~??~",D22)))</formula>
    </cfRule>
    <cfRule type="containsText" dxfId="22" priority="2" operator="containsText" text="TBD">
      <formula>NOT(ISERROR(SEARCH("TBD",D22)))</formula>
    </cfRule>
  </conditionalFormatting>
  <pageMargins left="0.9" right="0.75" top="0.68" bottom="0.73" header="0.49" footer="0.59"/>
  <pageSetup scale="68" fitToHeight="6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~??~" id="{1A2B1990-AAD4-4063-83ED-72FCB5CD9351}">
            <xm:f>NOT(ISERROR(SEARCH("~??~",'Computer Room'!A75)))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" operator="containsText" text="TBD" id="{F2265A89-76F8-4573-A1E7-6EB097D2A882}">
            <xm:f>NOT(ISERROR(SEARCH("TBD",'Computer Room'!A75)))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A126:F131 A132:A141 C132:F132 D75:F76</xm:sqref>
        </x14:conditionalFormatting>
        <x14:conditionalFormatting xmlns:xm="http://schemas.microsoft.com/office/excel/2006/main">
          <x14:cfRule type="containsText" priority="59" operator="containsText" text="~??~" id="{1A2B1990-AAD4-4063-83ED-72FCB5CD9351}">
            <xm:f>NOT(ISERROR(SEARCH("~??~",'Computer Room'!D78)))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0" operator="containsText" text="TBD" id="{F2265A89-76F8-4573-A1E7-6EB097D2A882}">
            <xm:f>NOT(ISERROR(SEARCH("TBD",'Computer Room'!D78)))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9" sqref="C19"/>
    </sheetView>
  </sheetViews>
  <sheetFormatPr defaultRowHeight="15" x14ac:dyDescent="0.25"/>
  <sheetData>
    <row r="1" spans="1:2" x14ac:dyDescent="0.25">
      <c r="A1" t="s">
        <v>181</v>
      </c>
    </row>
    <row r="3" spans="1:2" x14ac:dyDescent="0.25">
      <c r="A3" t="s">
        <v>140</v>
      </c>
      <c r="B3">
        <v>0.25</v>
      </c>
    </row>
    <row r="4" spans="1:2" x14ac:dyDescent="0.25">
      <c r="A4" t="s">
        <v>141</v>
      </c>
      <c r="B4">
        <v>0.5</v>
      </c>
    </row>
    <row r="5" spans="1:2" x14ac:dyDescent="0.25">
      <c r="A5" t="s">
        <v>142</v>
      </c>
      <c r="B5">
        <v>0.75</v>
      </c>
    </row>
    <row r="6" spans="1:2" x14ac:dyDescent="0.25">
      <c r="A6" t="s">
        <v>143</v>
      </c>
      <c r="B6">
        <v>1</v>
      </c>
    </row>
    <row r="7" spans="1:2" x14ac:dyDescent="0.25">
      <c r="A7" t="s">
        <v>144</v>
      </c>
      <c r="B7">
        <v>0.25</v>
      </c>
    </row>
    <row r="8" spans="1:2" x14ac:dyDescent="0.25">
      <c r="A8" t="s">
        <v>145</v>
      </c>
      <c r="B8">
        <v>0.5</v>
      </c>
    </row>
    <row r="9" spans="1:2" x14ac:dyDescent="0.25">
      <c r="A9" t="s">
        <v>146</v>
      </c>
      <c r="B9">
        <v>0.75</v>
      </c>
    </row>
    <row r="10" spans="1:2" x14ac:dyDescent="0.25">
      <c r="A10" t="s">
        <v>147</v>
      </c>
      <c r="B10">
        <v>1</v>
      </c>
    </row>
    <row r="11" spans="1:2" x14ac:dyDescent="0.25">
      <c r="A11" t="s">
        <v>148</v>
      </c>
      <c r="B11">
        <v>0.25</v>
      </c>
    </row>
    <row r="12" spans="1:2" x14ac:dyDescent="0.25">
      <c r="A12" t="s">
        <v>149</v>
      </c>
      <c r="B12">
        <v>0.5</v>
      </c>
    </row>
    <row r="13" spans="1:2" x14ac:dyDescent="0.25">
      <c r="A13" t="s">
        <v>150</v>
      </c>
      <c r="B13">
        <v>0.75</v>
      </c>
    </row>
    <row r="14" spans="1:2" x14ac:dyDescent="0.25">
      <c r="A14" t="s">
        <v>151</v>
      </c>
      <c r="B14">
        <v>1</v>
      </c>
    </row>
    <row r="20" spans="1:1" x14ac:dyDescent="0.25">
      <c r="A20" t="s">
        <v>263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G5" sqref="G5"/>
    </sheetView>
  </sheetViews>
  <sheetFormatPr defaultRowHeight="15" x14ac:dyDescent="0.25"/>
  <cols>
    <col min="1" max="1" width="30" style="99" bestFit="1" customWidth="1"/>
    <col min="2" max="5" width="11.140625" style="99" customWidth="1"/>
    <col min="6" max="6" width="65" style="99" bestFit="1" customWidth="1"/>
  </cols>
  <sheetData>
    <row r="1" spans="1:6" ht="37.5" x14ac:dyDescent="0.3">
      <c r="A1" s="134" t="s">
        <v>253</v>
      </c>
    </row>
    <row r="2" spans="1:6" x14ac:dyDescent="0.25">
      <c r="A2" s="132"/>
      <c r="B2" s="316" t="s">
        <v>252</v>
      </c>
      <c r="C2" s="316"/>
      <c r="D2" s="316" t="s">
        <v>251</v>
      </c>
      <c r="E2" s="316"/>
      <c r="F2" s="8" t="s">
        <v>250</v>
      </c>
    </row>
    <row r="3" spans="1:6" x14ac:dyDescent="0.25">
      <c r="A3" s="132" t="s">
        <v>249</v>
      </c>
      <c r="B3" s="315" t="s">
        <v>248</v>
      </c>
      <c r="C3" s="315"/>
      <c r="D3" s="315" t="s">
        <v>247</v>
      </c>
      <c r="E3" s="315"/>
      <c r="F3" s="8" t="s">
        <v>254</v>
      </c>
    </row>
    <row r="4" spans="1:6" x14ac:dyDescent="0.25">
      <c r="A4" s="132" t="s">
        <v>246</v>
      </c>
      <c r="B4" s="317">
        <v>14</v>
      </c>
      <c r="C4" s="318"/>
      <c r="D4" s="318"/>
      <c r="E4" s="319"/>
      <c r="F4" s="8" t="s">
        <v>254</v>
      </c>
    </row>
    <row r="5" spans="1:6" x14ac:dyDescent="0.25">
      <c r="A5" s="132" t="s">
        <v>245</v>
      </c>
      <c r="B5" s="317">
        <v>2</v>
      </c>
      <c r="C5" s="319"/>
      <c r="D5" s="317">
        <v>2.5</v>
      </c>
      <c r="E5" s="319"/>
      <c r="F5" s="8" t="s">
        <v>254</v>
      </c>
    </row>
    <row r="6" spans="1:6" x14ac:dyDescent="0.25">
      <c r="A6" s="132" t="s">
        <v>244</v>
      </c>
      <c r="B6" s="132">
        <v>40</v>
      </c>
      <c r="C6" s="132">
        <v>100</v>
      </c>
      <c r="D6" s="132">
        <v>100</v>
      </c>
      <c r="E6" s="132">
        <v>500</v>
      </c>
      <c r="F6" s="8" t="s">
        <v>254</v>
      </c>
    </row>
    <row r="7" spans="1:6" x14ac:dyDescent="0.25">
      <c r="A7" s="135" t="s">
        <v>255</v>
      </c>
      <c r="B7" s="135">
        <v>24</v>
      </c>
      <c r="C7" s="135">
        <v>60</v>
      </c>
      <c r="D7" s="135">
        <v>600</v>
      </c>
      <c r="E7" s="135">
        <v>3000</v>
      </c>
      <c r="F7" s="8"/>
    </row>
    <row r="8" spans="1:6" x14ac:dyDescent="0.25">
      <c r="A8" s="132" t="s">
        <v>243</v>
      </c>
      <c r="B8" s="315" t="s">
        <v>242</v>
      </c>
      <c r="C8" s="315"/>
      <c r="D8" s="315"/>
      <c r="E8" s="315"/>
      <c r="F8" s="8" t="s">
        <v>241</v>
      </c>
    </row>
    <row r="9" spans="1:6" ht="25.5" x14ac:dyDescent="0.25">
      <c r="A9" s="132" t="s">
        <v>240</v>
      </c>
      <c r="B9" s="132">
        <v>4</v>
      </c>
      <c r="C9" s="132">
        <v>5</v>
      </c>
      <c r="D9" s="132">
        <v>15</v>
      </c>
      <c r="E9" s="132">
        <v>20</v>
      </c>
      <c r="F9" s="8" t="s">
        <v>257</v>
      </c>
    </row>
    <row r="10" spans="1:6" ht="51" x14ac:dyDescent="0.25">
      <c r="A10" s="132" t="s">
        <v>239</v>
      </c>
      <c r="B10" s="132" t="s">
        <v>238</v>
      </c>
      <c r="C10" s="132" t="s">
        <v>238</v>
      </c>
      <c r="D10" s="132" t="s">
        <v>238</v>
      </c>
      <c r="E10" s="132" t="s">
        <v>237</v>
      </c>
      <c r="F10" s="8" t="s">
        <v>258</v>
      </c>
    </row>
    <row r="11" spans="1:6" ht="38.25" x14ac:dyDescent="0.25">
      <c r="A11" s="132" t="s">
        <v>236</v>
      </c>
      <c r="B11" s="132">
        <v>2</v>
      </c>
      <c r="C11" s="132">
        <v>4</v>
      </c>
      <c r="D11" s="132">
        <v>10</v>
      </c>
      <c r="E11" s="132">
        <v>10</v>
      </c>
      <c r="F11" s="8" t="s">
        <v>230</v>
      </c>
    </row>
    <row r="12" spans="1:6" ht="30" x14ac:dyDescent="0.25">
      <c r="A12" s="135" t="s">
        <v>256</v>
      </c>
      <c r="B12" s="135">
        <v>3</v>
      </c>
      <c r="C12" s="135">
        <v>3</v>
      </c>
      <c r="D12" s="135">
        <v>4</v>
      </c>
      <c r="E12" s="135">
        <v>15</v>
      </c>
      <c r="F12" s="8"/>
    </row>
    <row r="13" spans="1:6" ht="38.25" x14ac:dyDescent="0.25">
      <c r="A13" s="132" t="s">
        <v>235</v>
      </c>
      <c r="B13" s="132">
        <v>22.5</v>
      </c>
      <c r="C13" s="132">
        <v>22.5</v>
      </c>
      <c r="D13" s="132">
        <v>22.5</v>
      </c>
      <c r="E13" s="132">
        <v>22.5</v>
      </c>
      <c r="F13" s="8" t="s">
        <v>234</v>
      </c>
    </row>
    <row r="14" spans="1:6" x14ac:dyDescent="0.25">
      <c r="A14" s="132" t="s">
        <v>233</v>
      </c>
      <c r="B14" s="315">
        <v>35</v>
      </c>
      <c r="C14" s="315"/>
      <c r="D14" s="315"/>
      <c r="E14" s="315"/>
      <c r="F14" s="133"/>
    </row>
    <row r="15" spans="1:6" ht="159.75" customHeight="1" x14ac:dyDescent="0.25">
      <c r="A15" s="132" t="s">
        <v>232</v>
      </c>
      <c r="B15" s="313" t="s">
        <v>231</v>
      </c>
      <c r="C15" s="314"/>
      <c r="D15" s="314"/>
      <c r="E15" s="314"/>
      <c r="F15" s="8" t="s">
        <v>230</v>
      </c>
    </row>
    <row r="16" spans="1:6" ht="133.9" customHeight="1" x14ac:dyDescent="0.25">
      <c r="A16" s="132" t="s">
        <v>229</v>
      </c>
      <c r="B16" s="313" t="s">
        <v>228</v>
      </c>
      <c r="C16" s="314"/>
      <c r="D16" s="314"/>
      <c r="E16" s="314"/>
      <c r="F16" s="8" t="s">
        <v>225</v>
      </c>
    </row>
    <row r="17" spans="1:6" ht="149.65" customHeight="1" x14ac:dyDescent="0.25">
      <c r="A17" s="132" t="s">
        <v>227</v>
      </c>
      <c r="B17" s="313" t="s">
        <v>226</v>
      </c>
      <c r="C17" s="314"/>
      <c r="D17" s="314"/>
      <c r="E17" s="314"/>
      <c r="F17" s="8" t="s">
        <v>225</v>
      </c>
    </row>
    <row r="18" spans="1:6" ht="21.4" customHeight="1" x14ac:dyDescent="0.25">
      <c r="A18" s="132" t="s">
        <v>219</v>
      </c>
      <c r="B18" s="315" t="s">
        <v>224</v>
      </c>
      <c r="C18" s="315"/>
      <c r="D18" s="315"/>
      <c r="E18" s="315"/>
      <c r="F18" s="8"/>
    </row>
    <row r="22" spans="1:6" x14ac:dyDescent="0.25">
      <c r="A22" s="131" t="s">
        <v>223</v>
      </c>
    </row>
    <row r="23" spans="1:6" ht="47.25" x14ac:dyDescent="0.3">
      <c r="A23" s="164" t="s">
        <v>222</v>
      </c>
      <c r="B23" s="130" t="s">
        <v>221</v>
      </c>
      <c r="C23" s="129" t="s">
        <v>220</v>
      </c>
      <c r="D23" s="137" t="s">
        <v>266</v>
      </c>
    </row>
    <row r="24" spans="1:6" x14ac:dyDescent="0.25">
      <c r="A24" s="165" t="s">
        <v>264</v>
      </c>
      <c r="B24" s="128">
        <v>0.5</v>
      </c>
      <c r="C24" s="127">
        <v>120</v>
      </c>
      <c r="D24" s="136">
        <v>22.5</v>
      </c>
    </row>
    <row r="25" spans="1:6" x14ac:dyDescent="0.25">
      <c r="A25" s="165" t="s">
        <v>265</v>
      </c>
      <c r="B25" s="128">
        <v>1</v>
      </c>
      <c r="C25" s="127">
        <v>200</v>
      </c>
    </row>
    <row r="26" spans="1:6" x14ac:dyDescent="0.25">
      <c r="A26" s="165" t="s">
        <v>267</v>
      </c>
    </row>
  </sheetData>
  <mergeCells count="13">
    <mergeCell ref="B15:E15"/>
    <mergeCell ref="B17:E17"/>
    <mergeCell ref="B16:E16"/>
    <mergeCell ref="B18:E18"/>
    <mergeCell ref="B2:C2"/>
    <mergeCell ref="D2:E2"/>
    <mergeCell ref="B8:E8"/>
    <mergeCell ref="B3:C3"/>
    <mergeCell ref="D3:E3"/>
    <mergeCell ref="B14:E14"/>
    <mergeCell ref="B4:E4"/>
    <mergeCell ref="D5:E5"/>
    <mergeCell ref="B5:C5"/>
  </mergeCells>
  <conditionalFormatting sqref="F3 F8:F10 F12">
    <cfRule type="containsText" dxfId="17" priority="17" operator="containsText" text="~??~">
      <formula>NOT(ISERROR(SEARCH("~??~",F3)))</formula>
    </cfRule>
    <cfRule type="containsText" dxfId="16" priority="18" operator="containsText" text="TBD">
      <formula>NOT(ISERROR(SEARCH("TBD",F3)))</formula>
    </cfRule>
  </conditionalFormatting>
  <conditionalFormatting sqref="F13:F14">
    <cfRule type="containsText" dxfId="15" priority="15" operator="containsText" text="~??~">
      <formula>NOT(ISERROR(SEARCH("~??~",F13)))</formula>
    </cfRule>
    <cfRule type="containsText" dxfId="14" priority="16" operator="containsText" text="TBD">
      <formula>NOT(ISERROR(SEARCH("TBD",F13)))</formula>
    </cfRule>
  </conditionalFormatting>
  <conditionalFormatting sqref="F2">
    <cfRule type="containsText" dxfId="13" priority="13" operator="containsText" text="~??~">
      <formula>NOT(ISERROR(SEARCH("~??~",F2)))</formula>
    </cfRule>
    <cfRule type="containsText" dxfId="12" priority="14" operator="containsText" text="TBD">
      <formula>NOT(ISERROR(SEARCH("TBD",F2)))</formula>
    </cfRule>
  </conditionalFormatting>
  <conditionalFormatting sqref="F15:F18">
    <cfRule type="containsText" dxfId="11" priority="11" operator="containsText" text="~??~">
      <formula>NOT(ISERROR(SEARCH("~??~",F15)))</formula>
    </cfRule>
    <cfRule type="containsText" dxfId="10" priority="12" operator="containsText" text="TBD">
      <formula>NOT(ISERROR(SEARCH("TBD",F15)))</formula>
    </cfRule>
  </conditionalFormatting>
  <conditionalFormatting sqref="F11">
    <cfRule type="containsText" dxfId="9" priority="9" operator="containsText" text="~??~">
      <formula>NOT(ISERROR(SEARCH("~??~",F11)))</formula>
    </cfRule>
    <cfRule type="containsText" dxfId="8" priority="10" operator="containsText" text="TBD">
      <formula>NOT(ISERROR(SEARCH("TBD",F11)))</formula>
    </cfRule>
  </conditionalFormatting>
  <conditionalFormatting sqref="F4">
    <cfRule type="containsText" dxfId="7" priority="7" operator="containsText" text="~??~">
      <formula>NOT(ISERROR(SEARCH("~??~",F4)))</formula>
    </cfRule>
    <cfRule type="containsText" dxfId="6" priority="8" operator="containsText" text="TBD">
      <formula>NOT(ISERROR(SEARCH("TBD",F4)))</formula>
    </cfRule>
  </conditionalFormatting>
  <conditionalFormatting sqref="F5">
    <cfRule type="containsText" dxfId="5" priority="5" operator="containsText" text="~??~">
      <formula>NOT(ISERROR(SEARCH("~??~",F5)))</formula>
    </cfRule>
    <cfRule type="containsText" dxfId="4" priority="6" operator="containsText" text="TBD">
      <formula>NOT(ISERROR(SEARCH("TBD",F5)))</formula>
    </cfRule>
  </conditionalFormatting>
  <conditionalFormatting sqref="F6">
    <cfRule type="containsText" dxfId="3" priority="3" operator="containsText" text="~??~">
      <formula>NOT(ISERROR(SEARCH("~??~",F6)))</formula>
    </cfRule>
    <cfRule type="containsText" dxfId="2" priority="4" operator="containsText" text="TBD">
      <formula>NOT(ISERROR(SEARCH("TBD",F6)))</formula>
    </cfRule>
  </conditionalFormatting>
  <conditionalFormatting sqref="F7">
    <cfRule type="containsText" dxfId="1" priority="1" operator="containsText" text="~??~">
      <formula>NOT(ISERROR(SEARCH("~??~",F7)))</formula>
    </cfRule>
    <cfRule type="containsText" dxfId="0" priority="2" operator="containsText" text="TBD">
      <formula>NOT(ISERROR(SEARCH("TBD",F7)))</formula>
    </cfRule>
  </conditionalFormatting>
  <hyperlinks>
    <hyperlink ref="F16" r:id="rId1"/>
    <hyperlink ref="F17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P39" sqref="P39"/>
    </sheetView>
  </sheetViews>
  <sheetFormatPr defaultColWidth="8.85546875" defaultRowHeight="15" x14ac:dyDescent="0.25"/>
  <cols>
    <col min="1" max="1" width="16.140625" style="162" bestFit="1" customWidth="1"/>
    <col min="2" max="2" width="17.85546875" bestFit="1" customWidth="1"/>
    <col min="3" max="3" width="5.85546875" style="163" bestFit="1" customWidth="1"/>
    <col min="4" max="4" width="5" style="163" bestFit="1" customWidth="1"/>
    <col min="5" max="5" width="4.140625" style="163" bestFit="1" customWidth="1"/>
    <col min="6" max="6" width="4.28515625" style="163" bestFit="1" customWidth="1"/>
    <col min="7" max="7" width="5.28515625" style="163" customWidth="1"/>
    <col min="8" max="9" width="5.140625" style="163" customWidth="1"/>
    <col min="10" max="10" width="9.7109375" style="162" bestFit="1" customWidth="1"/>
    <col min="11" max="11" width="13.28515625" style="162" bestFit="1" customWidth="1"/>
    <col min="12" max="12" width="15.7109375" style="162" bestFit="1" customWidth="1"/>
    <col min="13" max="13" width="15.140625" style="162" bestFit="1" customWidth="1"/>
    <col min="14" max="14" width="9.7109375" style="162" bestFit="1" customWidth="1"/>
    <col min="15" max="15" width="15.7109375" style="162" bestFit="1" customWidth="1"/>
    <col min="16" max="17" width="15.7109375" bestFit="1" customWidth="1"/>
  </cols>
  <sheetData>
    <row r="1" spans="1:17" s="168" customFormat="1" ht="46.9" customHeight="1" x14ac:dyDescent="0.25">
      <c r="A1" s="321" t="s">
        <v>268</v>
      </c>
      <c r="B1" s="323" t="s">
        <v>269</v>
      </c>
      <c r="C1" s="320" t="s">
        <v>284</v>
      </c>
      <c r="D1" s="320"/>
      <c r="E1" s="320"/>
      <c r="F1" s="320" t="s">
        <v>270</v>
      </c>
      <c r="G1" s="320"/>
      <c r="H1" s="320" t="s">
        <v>271</v>
      </c>
      <c r="I1" s="320"/>
      <c r="J1" s="320" t="s">
        <v>285</v>
      </c>
      <c r="K1" s="320"/>
      <c r="L1" s="320"/>
      <c r="M1" s="320"/>
      <c r="N1" s="320"/>
      <c r="O1" s="320"/>
      <c r="P1" s="320" t="s">
        <v>286</v>
      </c>
      <c r="Q1" s="320"/>
    </row>
    <row r="2" spans="1:17" x14ac:dyDescent="0.25">
      <c r="A2" s="322"/>
      <c r="B2" s="323"/>
      <c r="C2" s="138" t="s">
        <v>272</v>
      </c>
      <c r="D2" s="138" t="s">
        <v>273</v>
      </c>
      <c r="E2" s="138" t="s">
        <v>274</v>
      </c>
      <c r="F2" s="139">
        <v>0.5</v>
      </c>
      <c r="G2" s="139">
        <v>1</v>
      </c>
      <c r="H2" s="138">
        <v>120</v>
      </c>
      <c r="I2" s="138">
        <v>200</v>
      </c>
      <c r="J2" s="140" t="s">
        <v>275</v>
      </c>
      <c r="K2" s="141" t="s">
        <v>276</v>
      </c>
      <c r="L2" s="142" t="s">
        <v>277</v>
      </c>
      <c r="M2" s="143" t="s">
        <v>278</v>
      </c>
      <c r="N2" s="143" t="s">
        <v>279</v>
      </c>
      <c r="O2" s="142" t="s">
        <v>280</v>
      </c>
      <c r="P2" s="142" t="s">
        <v>277</v>
      </c>
      <c r="Q2" s="142" t="s">
        <v>280</v>
      </c>
    </row>
    <row r="3" spans="1:17" x14ac:dyDescent="0.25">
      <c r="A3" s="144">
        <v>1</v>
      </c>
      <c r="B3" s="145">
        <v>24</v>
      </c>
      <c r="C3" s="146" t="s">
        <v>281</v>
      </c>
      <c r="D3" s="146"/>
      <c r="E3" s="146"/>
      <c r="F3" s="146" t="s">
        <v>281</v>
      </c>
      <c r="G3" s="146"/>
      <c r="H3" s="146" t="s">
        <v>281</v>
      </c>
      <c r="I3" s="146"/>
      <c r="J3" s="147">
        <v>72</v>
      </c>
      <c r="K3" s="148">
        <v>88</v>
      </c>
      <c r="L3" s="149">
        <f>K3-J3</f>
        <v>16</v>
      </c>
      <c r="M3" s="148">
        <v>119</v>
      </c>
      <c r="N3" s="148">
        <v>106</v>
      </c>
      <c r="O3" s="150">
        <f>N3-M3</f>
        <v>-13</v>
      </c>
      <c r="P3" s="166">
        <f>L3/1.8</f>
        <v>8.8888888888888893</v>
      </c>
      <c r="Q3" s="166">
        <f>O3/1.8</f>
        <v>-7.2222222222222223</v>
      </c>
    </row>
    <row r="4" spans="1:17" x14ac:dyDescent="0.25">
      <c r="A4" s="144">
        <v>2</v>
      </c>
      <c r="B4" s="145">
        <v>24</v>
      </c>
      <c r="C4" s="146" t="s">
        <v>281</v>
      </c>
      <c r="D4" s="146"/>
      <c r="E4" s="146"/>
      <c r="F4" s="146" t="s">
        <v>281</v>
      </c>
      <c r="G4" s="146"/>
      <c r="H4" s="146"/>
      <c r="I4" s="146" t="s">
        <v>281</v>
      </c>
      <c r="J4" s="151">
        <v>72</v>
      </c>
      <c r="K4" s="152">
        <v>86</v>
      </c>
      <c r="L4" s="153">
        <f t="shared" ref="L4:L50" si="0">K4-J4</f>
        <v>14</v>
      </c>
      <c r="M4" s="152">
        <v>104</v>
      </c>
      <c r="N4" s="152">
        <v>91</v>
      </c>
      <c r="O4" s="150">
        <f t="shared" ref="O4:O50" si="1">N4-M4</f>
        <v>-13</v>
      </c>
      <c r="P4" s="166">
        <f t="shared" ref="P4:P50" si="2">L4/1.8</f>
        <v>7.7777777777777777</v>
      </c>
      <c r="Q4" s="166">
        <f t="shared" ref="Q4:Q50" si="3">O4/1.8</f>
        <v>-7.2222222222222223</v>
      </c>
    </row>
    <row r="5" spans="1:17" x14ac:dyDescent="0.25">
      <c r="A5" s="144">
        <v>3</v>
      </c>
      <c r="B5" s="145">
        <v>24</v>
      </c>
      <c r="C5" s="146" t="s">
        <v>281</v>
      </c>
      <c r="D5" s="146"/>
      <c r="E5" s="146"/>
      <c r="F5" s="146"/>
      <c r="G5" s="154" t="s">
        <v>281</v>
      </c>
      <c r="H5" s="146" t="s">
        <v>281</v>
      </c>
      <c r="I5" s="146"/>
      <c r="J5" s="151">
        <v>72</v>
      </c>
      <c r="K5" s="152">
        <v>88</v>
      </c>
      <c r="L5" s="153">
        <f t="shared" si="0"/>
        <v>16</v>
      </c>
      <c r="M5" s="152">
        <v>122</v>
      </c>
      <c r="N5" s="152">
        <v>109</v>
      </c>
      <c r="O5" s="150">
        <f t="shared" si="1"/>
        <v>-13</v>
      </c>
      <c r="P5" s="166">
        <f t="shared" si="2"/>
        <v>8.8888888888888893</v>
      </c>
      <c r="Q5" s="166">
        <f t="shared" si="3"/>
        <v>-7.2222222222222223</v>
      </c>
    </row>
    <row r="6" spans="1:17" x14ac:dyDescent="0.25">
      <c r="A6" s="155">
        <v>4</v>
      </c>
      <c r="B6" s="156">
        <v>24</v>
      </c>
      <c r="C6" s="157" t="s">
        <v>281</v>
      </c>
      <c r="D6" s="157"/>
      <c r="E6" s="157"/>
      <c r="F6" s="157"/>
      <c r="G6" s="158" t="s">
        <v>281</v>
      </c>
      <c r="H6" s="157"/>
      <c r="I6" s="157" t="s">
        <v>281</v>
      </c>
      <c r="J6" s="159">
        <v>72</v>
      </c>
      <c r="K6" s="160">
        <v>85</v>
      </c>
      <c r="L6" s="161">
        <f t="shared" si="0"/>
        <v>13</v>
      </c>
      <c r="M6" s="160">
        <v>106</v>
      </c>
      <c r="N6" s="160">
        <v>94</v>
      </c>
      <c r="O6" s="150">
        <f t="shared" si="1"/>
        <v>-12</v>
      </c>
      <c r="P6" s="167">
        <f t="shared" si="2"/>
        <v>7.2222222222222223</v>
      </c>
      <c r="Q6" s="167">
        <f t="shared" si="3"/>
        <v>-6.6666666666666661</v>
      </c>
    </row>
    <row r="7" spans="1:17" x14ac:dyDescent="0.25">
      <c r="A7" s="144">
        <v>5</v>
      </c>
      <c r="B7" s="145">
        <v>24</v>
      </c>
      <c r="C7" s="146"/>
      <c r="D7" s="146" t="s">
        <v>281</v>
      </c>
      <c r="E7" s="146"/>
      <c r="F7" s="146" t="s">
        <v>281</v>
      </c>
      <c r="G7" s="146"/>
      <c r="H7" s="146" t="s">
        <v>281</v>
      </c>
      <c r="I7" s="146"/>
      <c r="J7" s="151">
        <v>72</v>
      </c>
      <c r="K7" s="152">
        <v>80</v>
      </c>
      <c r="L7" s="153">
        <f t="shared" si="0"/>
        <v>8</v>
      </c>
      <c r="M7" s="152">
        <v>109</v>
      </c>
      <c r="N7" s="152">
        <v>102</v>
      </c>
      <c r="O7" s="150">
        <f t="shared" si="1"/>
        <v>-7</v>
      </c>
      <c r="P7" s="166">
        <f t="shared" si="2"/>
        <v>4.4444444444444446</v>
      </c>
      <c r="Q7" s="166">
        <f t="shared" si="3"/>
        <v>-3.8888888888888888</v>
      </c>
    </row>
    <row r="8" spans="1:17" x14ac:dyDescent="0.25">
      <c r="A8" s="144">
        <v>6</v>
      </c>
      <c r="B8" s="145">
        <v>24</v>
      </c>
      <c r="C8" s="146"/>
      <c r="D8" s="146" t="s">
        <v>281</v>
      </c>
      <c r="E8" s="146"/>
      <c r="F8" s="146" t="s">
        <v>281</v>
      </c>
      <c r="G8" s="146"/>
      <c r="H8" s="146"/>
      <c r="I8" s="146" t="s">
        <v>281</v>
      </c>
      <c r="J8" s="151">
        <v>72</v>
      </c>
      <c r="K8" s="152">
        <v>79</v>
      </c>
      <c r="L8" s="153">
        <f t="shared" si="0"/>
        <v>7</v>
      </c>
      <c r="M8" s="152">
        <v>96</v>
      </c>
      <c r="N8" s="152">
        <v>89</v>
      </c>
      <c r="O8" s="150">
        <f t="shared" si="1"/>
        <v>-7</v>
      </c>
      <c r="P8" s="166">
        <f t="shared" si="2"/>
        <v>3.8888888888888888</v>
      </c>
      <c r="Q8" s="166">
        <f t="shared" si="3"/>
        <v>-3.8888888888888888</v>
      </c>
    </row>
    <row r="9" spans="1:17" x14ac:dyDescent="0.25">
      <c r="A9" s="144">
        <v>7</v>
      </c>
      <c r="B9" s="145">
        <v>24</v>
      </c>
      <c r="C9" s="146"/>
      <c r="D9" s="146" t="s">
        <v>281</v>
      </c>
      <c r="E9" s="146"/>
      <c r="F9" s="146"/>
      <c r="G9" s="154" t="s">
        <v>281</v>
      </c>
      <c r="H9" s="146" t="s">
        <v>281</v>
      </c>
      <c r="I9" s="146"/>
      <c r="J9" s="151">
        <v>72</v>
      </c>
      <c r="K9" s="152">
        <v>79</v>
      </c>
      <c r="L9" s="153">
        <f t="shared" si="0"/>
        <v>7</v>
      </c>
      <c r="M9" s="152">
        <v>112</v>
      </c>
      <c r="N9" s="152">
        <v>106</v>
      </c>
      <c r="O9" s="150">
        <f t="shared" si="1"/>
        <v>-6</v>
      </c>
      <c r="P9" s="166">
        <f t="shared" si="2"/>
        <v>3.8888888888888888</v>
      </c>
      <c r="Q9" s="166">
        <f t="shared" si="3"/>
        <v>-3.333333333333333</v>
      </c>
    </row>
    <row r="10" spans="1:17" x14ac:dyDescent="0.25">
      <c r="A10" s="155">
        <v>8</v>
      </c>
      <c r="B10" s="156">
        <v>24</v>
      </c>
      <c r="C10" s="157"/>
      <c r="D10" s="157" t="s">
        <v>281</v>
      </c>
      <c r="E10" s="157"/>
      <c r="F10" s="157"/>
      <c r="G10" s="158" t="s">
        <v>281</v>
      </c>
      <c r="H10" s="157"/>
      <c r="I10" s="157" t="s">
        <v>281</v>
      </c>
      <c r="J10" s="159">
        <v>72</v>
      </c>
      <c r="K10" s="160">
        <v>77</v>
      </c>
      <c r="L10" s="161">
        <f t="shared" si="0"/>
        <v>5</v>
      </c>
      <c r="M10" s="160">
        <v>98</v>
      </c>
      <c r="N10" s="160">
        <v>92</v>
      </c>
      <c r="O10" s="150">
        <f t="shared" si="1"/>
        <v>-6</v>
      </c>
      <c r="P10" s="167">
        <f t="shared" si="2"/>
        <v>2.7777777777777777</v>
      </c>
      <c r="Q10" s="167">
        <f t="shared" si="3"/>
        <v>-3.333333333333333</v>
      </c>
    </row>
    <row r="11" spans="1:17" x14ac:dyDescent="0.25">
      <c r="A11" s="144">
        <v>9</v>
      </c>
      <c r="B11" s="145">
        <v>24</v>
      </c>
      <c r="C11" s="146"/>
      <c r="D11" s="146"/>
      <c r="E11" s="146" t="s">
        <v>281</v>
      </c>
      <c r="F11" s="146" t="s">
        <v>281</v>
      </c>
      <c r="G11" s="146"/>
      <c r="H11" s="146" t="s">
        <v>281</v>
      </c>
      <c r="I11" s="146"/>
      <c r="J11" s="151">
        <v>72</v>
      </c>
      <c r="K11" s="152">
        <v>83</v>
      </c>
      <c r="L11" s="153">
        <f t="shared" si="0"/>
        <v>11</v>
      </c>
      <c r="M11" s="152">
        <v>110</v>
      </c>
      <c r="N11" s="152">
        <v>104</v>
      </c>
      <c r="O11" s="150">
        <f t="shared" si="1"/>
        <v>-6</v>
      </c>
      <c r="P11" s="166">
        <f t="shared" si="2"/>
        <v>6.1111111111111107</v>
      </c>
      <c r="Q11" s="166">
        <f t="shared" si="3"/>
        <v>-3.333333333333333</v>
      </c>
    </row>
    <row r="12" spans="1:17" x14ac:dyDescent="0.25">
      <c r="A12" s="144">
        <v>10</v>
      </c>
      <c r="B12" s="145">
        <v>24</v>
      </c>
      <c r="C12" s="146"/>
      <c r="D12" s="146"/>
      <c r="E12" s="146" t="s">
        <v>281</v>
      </c>
      <c r="F12" s="146" t="s">
        <v>281</v>
      </c>
      <c r="G12" s="146"/>
      <c r="H12" s="146"/>
      <c r="I12" s="146" t="s">
        <v>281</v>
      </c>
      <c r="J12" s="151">
        <v>72</v>
      </c>
      <c r="K12" s="152">
        <v>81</v>
      </c>
      <c r="L12" s="153">
        <f t="shared" si="0"/>
        <v>9</v>
      </c>
      <c r="M12" s="152">
        <v>97</v>
      </c>
      <c r="N12" s="152">
        <v>91</v>
      </c>
      <c r="O12" s="150">
        <f t="shared" si="1"/>
        <v>-6</v>
      </c>
      <c r="P12" s="166">
        <f t="shared" si="2"/>
        <v>5</v>
      </c>
      <c r="Q12" s="166">
        <f t="shared" si="3"/>
        <v>-3.333333333333333</v>
      </c>
    </row>
    <row r="13" spans="1:17" x14ac:dyDescent="0.25">
      <c r="A13" s="144">
        <v>11</v>
      </c>
      <c r="B13" s="145">
        <v>24</v>
      </c>
      <c r="C13" s="146"/>
      <c r="D13" s="146"/>
      <c r="E13" s="146" t="s">
        <v>281</v>
      </c>
      <c r="F13" s="146"/>
      <c r="G13" s="154" t="s">
        <v>281</v>
      </c>
      <c r="H13" s="146" t="s">
        <v>281</v>
      </c>
      <c r="I13" s="146"/>
      <c r="J13" s="151">
        <v>72</v>
      </c>
      <c r="K13" s="152">
        <v>82</v>
      </c>
      <c r="L13" s="153">
        <f t="shared" si="0"/>
        <v>10</v>
      </c>
      <c r="M13" s="152">
        <v>112</v>
      </c>
      <c r="N13" s="152">
        <v>107</v>
      </c>
      <c r="O13" s="150">
        <f t="shared" si="1"/>
        <v>-5</v>
      </c>
      <c r="P13" s="166">
        <f t="shared" si="2"/>
        <v>5.5555555555555554</v>
      </c>
      <c r="Q13" s="166">
        <f t="shared" si="3"/>
        <v>-2.7777777777777777</v>
      </c>
    </row>
    <row r="14" spans="1:17" x14ac:dyDescent="0.25">
      <c r="A14" s="155">
        <v>12</v>
      </c>
      <c r="B14" s="156">
        <v>24</v>
      </c>
      <c r="C14" s="157"/>
      <c r="D14" s="157"/>
      <c r="E14" s="157" t="s">
        <v>281</v>
      </c>
      <c r="F14" s="157"/>
      <c r="G14" s="158" t="s">
        <v>281</v>
      </c>
      <c r="H14" s="157"/>
      <c r="I14" s="157" t="s">
        <v>281</v>
      </c>
      <c r="J14" s="159">
        <v>72</v>
      </c>
      <c r="K14" s="160">
        <v>80</v>
      </c>
      <c r="L14" s="161">
        <f t="shared" si="0"/>
        <v>8</v>
      </c>
      <c r="M14" s="160">
        <v>99</v>
      </c>
      <c r="N14" s="160">
        <v>93</v>
      </c>
      <c r="O14" s="150">
        <f t="shared" si="1"/>
        <v>-6</v>
      </c>
      <c r="P14" s="167">
        <f t="shared" si="2"/>
        <v>4.4444444444444446</v>
      </c>
      <c r="Q14" s="167">
        <f t="shared" si="3"/>
        <v>-3.333333333333333</v>
      </c>
    </row>
    <row r="15" spans="1:17" x14ac:dyDescent="0.25">
      <c r="A15" s="144">
        <v>13</v>
      </c>
      <c r="B15" s="145">
        <v>60</v>
      </c>
      <c r="C15" s="146" t="s">
        <v>281</v>
      </c>
      <c r="D15" s="146"/>
      <c r="E15" s="146"/>
      <c r="F15" s="146" t="s">
        <v>281</v>
      </c>
      <c r="G15" s="146"/>
      <c r="H15" s="146" t="s">
        <v>281</v>
      </c>
      <c r="I15" s="146"/>
      <c r="J15" s="151">
        <v>72</v>
      </c>
      <c r="K15" s="152">
        <v>88</v>
      </c>
      <c r="L15" s="153">
        <f t="shared" si="0"/>
        <v>16</v>
      </c>
      <c r="M15" s="152">
        <v>118</v>
      </c>
      <c r="N15" s="152">
        <v>105</v>
      </c>
      <c r="O15" s="150">
        <f t="shared" si="1"/>
        <v>-13</v>
      </c>
      <c r="P15" s="166">
        <f t="shared" si="2"/>
        <v>8.8888888888888893</v>
      </c>
      <c r="Q15" s="166">
        <f t="shared" si="3"/>
        <v>-7.2222222222222223</v>
      </c>
    </row>
    <row r="16" spans="1:17" x14ac:dyDescent="0.25">
      <c r="A16" s="144">
        <v>14</v>
      </c>
      <c r="B16" s="145">
        <v>60</v>
      </c>
      <c r="C16" s="146" t="s">
        <v>281</v>
      </c>
      <c r="D16" s="146"/>
      <c r="E16" s="146"/>
      <c r="F16" s="146" t="s">
        <v>281</v>
      </c>
      <c r="G16" s="146"/>
      <c r="H16" s="146"/>
      <c r="I16" s="146" t="s">
        <v>281</v>
      </c>
      <c r="J16" s="151">
        <v>72</v>
      </c>
      <c r="K16" s="152">
        <v>85</v>
      </c>
      <c r="L16" s="153">
        <f t="shared" si="0"/>
        <v>13</v>
      </c>
      <c r="M16" s="152">
        <v>103</v>
      </c>
      <c r="N16" s="152">
        <v>91</v>
      </c>
      <c r="O16" s="150">
        <f t="shared" si="1"/>
        <v>-12</v>
      </c>
      <c r="P16" s="166">
        <f t="shared" si="2"/>
        <v>7.2222222222222223</v>
      </c>
      <c r="Q16" s="166">
        <f t="shared" si="3"/>
        <v>-6.6666666666666661</v>
      </c>
    </row>
    <row r="17" spans="1:17" x14ac:dyDescent="0.25">
      <c r="A17" s="144">
        <v>15</v>
      </c>
      <c r="B17" s="145">
        <v>60</v>
      </c>
      <c r="C17" s="146" t="s">
        <v>281</v>
      </c>
      <c r="D17" s="146"/>
      <c r="E17" s="146"/>
      <c r="F17" s="146"/>
      <c r="G17" s="154" t="s">
        <v>281</v>
      </c>
      <c r="H17" s="146" t="s">
        <v>281</v>
      </c>
      <c r="I17" s="146"/>
      <c r="J17" s="151">
        <v>72</v>
      </c>
      <c r="K17" s="152">
        <v>87</v>
      </c>
      <c r="L17" s="153">
        <f t="shared" si="0"/>
        <v>15</v>
      </c>
      <c r="M17" s="152">
        <v>120</v>
      </c>
      <c r="N17" s="152">
        <v>108</v>
      </c>
      <c r="O17" s="150">
        <f t="shared" si="1"/>
        <v>-12</v>
      </c>
      <c r="P17" s="166">
        <f t="shared" si="2"/>
        <v>8.3333333333333339</v>
      </c>
      <c r="Q17" s="166">
        <f t="shared" si="3"/>
        <v>-6.6666666666666661</v>
      </c>
    </row>
    <row r="18" spans="1:17" x14ac:dyDescent="0.25">
      <c r="A18" s="155">
        <v>16</v>
      </c>
      <c r="B18" s="156">
        <v>60</v>
      </c>
      <c r="C18" s="157" t="s">
        <v>281</v>
      </c>
      <c r="D18" s="157"/>
      <c r="E18" s="157"/>
      <c r="F18" s="157"/>
      <c r="G18" s="158" t="s">
        <v>281</v>
      </c>
      <c r="H18" s="157"/>
      <c r="I18" s="157" t="s">
        <v>281</v>
      </c>
      <c r="J18" s="159">
        <v>72</v>
      </c>
      <c r="K18" s="160">
        <v>84</v>
      </c>
      <c r="L18" s="161">
        <f t="shared" si="0"/>
        <v>12</v>
      </c>
      <c r="M18" s="160">
        <v>105</v>
      </c>
      <c r="N18" s="160">
        <v>94</v>
      </c>
      <c r="O18" s="150">
        <f t="shared" si="1"/>
        <v>-11</v>
      </c>
      <c r="P18" s="167">
        <f t="shared" si="2"/>
        <v>6.6666666666666661</v>
      </c>
      <c r="Q18" s="167">
        <f t="shared" si="3"/>
        <v>-6.1111111111111107</v>
      </c>
    </row>
    <row r="19" spans="1:17" x14ac:dyDescent="0.25">
      <c r="A19" s="144">
        <v>17</v>
      </c>
      <c r="B19" s="145">
        <v>60</v>
      </c>
      <c r="C19" s="146"/>
      <c r="D19" s="146" t="s">
        <v>281</v>
      </c>
      <c r="E19" s="146"/>
      <c r="F19" s="146" t="s">
        <v>281</v>
      </c>
      <c r="G19" s="146"/>
      <c r="H19" s="146" t="s">
        <v>281</v>
      </c>
      <c r="I19" s="146"/>
      <c r="J19" s="151">
        <v>72</v>
      </c>
      <c r="K19" s="152">
        <v>80</v>
      </c>
      <c r="L19" s="153">
        <f t="shared" si="0"/>
        <v>8</v>
      </c>
      <c r="M19" s="152">
        <v>108</v>
      </c>
      <c r="N19" s="152">
        <v>101</v>
      </c>
      <c r="O19" s="150">
        <f t="shared" si="1"/>
        <v>-7</v>
      </c>
      <c r="P19" s="166">
        <f t="shared" si="2"/>
        <v>4.4444444444444446</v>
      </c>
      <c r="Q19" s="166">
        <f t="shared" si="3"/>
        <v>-3.8888888888888888</v>
      </c>
    </row>
    <row r="20" spans="1:17" x14ac:dyDescent="0.25">
      <c r="A20" s="144">
        <v>18</v>
      </c>
      <c r="B20" s="145">
        <v>60</v>
      </c>
      <c r="C20" s="146"/>
      <c r="D20" s="146" t="s">
        <v>281</v>
      </c>
      <c r="E20" s="146"/>
      <c r="F20" s="146" t="s">
        <v>281</v>
      </c>
      <c r="G20" s="146"/>
      <c r="H20" s="146"/>
      <c r="I20" s="146" t="s">
        <v>281</v>
      </c>
      <c r="J20" s="151">
        <v>72</v>
      </c>
      <c r="K20" s="152">
        <v>78</v>
      </c>
      <c r="L20" s="153">
        <f t="shared" si="0"/>
        <v>6</v>
      </c>
      <c r="M20" s="152">
        <v>95</v>
      </c>
      <c r="N20" s="152">
        <v>89</v>
      </c>
      <c r="O20" s="150">
        <f t="shared" si="1"/>
        <v>-6</v>
      </c>
      <c r="P20" s="166">
        <f t="shared" si="2"/>
        <v>3.333333333333333</v>
      </c>
      <c r="Q20" s="166">
        <f t="shared" si="3"/>
        <v>-3.333333333333333</v>
      </c>
    </row>
    <row r="21" spans="1:17" x14ac:dyDescent="0.25">
      <c r="A21" s="144">
        <v>19</v>
      </c>
      <c r="B21" s="145">
        <v>60</v>
      </c>
      <c r="C21" s="146"/>
      <c r="D21" s="146" t="s">
        <v>281</v>
      </c>
      <c r="E21" s="146"/>
      <c r="F21" s="146"/>
      <c r="G21" s="154" t="s">
        <v>281</v>
      </c>
      <c r="H21" s="146" t="s">
        <v>281</v>
      </c>
      <c r="I21" s="146"/>
      <c r="J21" s="151">
        <v>72</v>
      </c>
      <c r="K21" s="152">
        <v>79</v>
      </c>
      <c r="L21" s="153">
        <f t="shared" si="0"/>
        <v>7</v>
      </c>
      <c r="M21" s="152">
        <v>111</v>
      </c>
      <c r="N21" s="152">
        <v>106</v>
      </c>
      <c r="O21" s="150">
        <f t="shared" si="1"/>
        <v>-5</v>
      </c>
      <c r="P21" s="166">
        <f t="shared" si="2"/>
        <v>3.8888888888888888</v>
      </c>
      <c r="Q21" s="166">
        <f t="shared" si="3"/>
        <v>-2.7777777777777777</v>
      </c>
    </row>
    <row r="22" spans="1:17" x14ac:dyDescent="0.25">
      <c r="A22" s="155">
        <v>20</v>
      </c>
      <c r="B22" s="156">
        <v>60</v>
      </c>
      <c r="C22" s="157"/>
      <c r="D22" s="157" t="s">
        <v>281</v>
      </c>
      <c r="E22" s="157"/>
      <c r="F22" s="157"/>
      <c r="G22" s="158" t="s">
        <v>281</v>
      </c>
      <c r="H22" s="157"/>
      <c r="I22" s="157" t="s">
        <v>281</v>
      </c>
      <c r="J22" s="159">
        <v>72</v>
      </c>
      <c r="K22" s="160">
        <v>76</v>
      </c>
      <c r="L22" s="161">
        <f t="shared" si="0"/>
        <v>4</v>
      </c>
      <c r="M22" s="160">
        <v>96</v>
      </c>
      <c r="N22" s="160">
        <v>92</v>
      </c>
      <c r="O22" s="150">
        <f t="shared" si="1"/>
        <v>-4</v>
      </c>
      <c r="P22" s="167">
        <f t="shared" si="2"/>
        <v>2.2222222222222223</v>
      </c>
      <c r="Q22" s="167">
        <f t="shared" si="3"/>
        <v>-2.2222222222222223</v>
      </c>
    </row>
    <row r="23" spans="1:17" x14ac:dyDescent="0.25">
      <c r="A23" s="144">
        <v>21</v>
      </c>
      <c r="B23" s="145">
        <v>60</v>
      </c>
      <c r="C23" s="146"/>
      <c r="D23" s="146"/>
      <c r="E23" s="146" t="s">
        <v>281</v>
      </c>
      <c r="F23" s="146" t="s">
        <v>281</v>
      </c>
      <c r="G23" s="146"/>
      <c r="H23" s="146" t="s">
        <v>281</v>
      </c>
      <c r="I23" s="146"/>
      <c r="J23" s="151">
        <v>72</v>
      </c>
      <c r="K23" s="152">
        <v>82</v>
      </c>
      <c r="L23" s="153">
        <f t="shared" si="0"/>
        <v>10</v>
      </c>
      <c r="M23" s="152">
        <v>110</v>
      </c>
      <c r="N23" s="152">
        <v>104</v>
      </c>
      <c r="O23" s="150">
        <f t="shared" si="1"/>
        <v>-6</v>
      </c>
      <c r="P23" s="166">
        <f t="shared" si="2"/>
        <v>5.5555555555555554</v>
      </c>
      <c r="Q23" s="166">
        <f t="shared" si="3"/>
        <v>-3.333333333333333</v>
      </c>
    </row>
    <row r="24" spans="1:17" x14ac:dyDescent="0.25">
      <c r="A24" s="144">
        <v>22</v>
      </c>
      <c r="B24" s="145">
        <v>60</v>
      </c>
      <c r="C24" s="146"/>
      <c r="D24" s="146"/>
      <c r="E24" s="146" t="s">
        <v>281</v>
      </c>
      <c r="F24" s="146" t="s">
        <v>281</v>
      </c>
      <c r="G24" s="146"/>
      <c r="H24" s="146"/>
      <c r="I24" s="146" t="s">
        <v>281</v>
      </c>
      <c r="J24" s="151">
        <v>72</v>
      </c>
      <c r="K24" s="152">
        <v>80</v>
      </c>
      <c r="L24" s="153">
        <f t="shared" si="0"/>
        <v>8</v>
      </c>
      <c r="M24" s="152">
        <v>96</v>
      </c>
      <c r="N24" s="152">
        <v>91</v>
      </c>
      <c r="O24" s="150">
        <f t="shared" si="1"/>
        <v>-5</v>
      </c>
      <c r="P24" s="166">
        <f t="shared" si="2"/>
        <v>4.4444444444444446</v>
      </c>
      <c r="Q24" s="166">
        <f t="shared" si="3"/>
        <v>-2.7777777777777777</v>
      </c>
    </row>
    <row r="25" spans="1:17" x14ac:dyDescent="0.25">
      <c r="A25" s="144">
        <v>23</v>
      </c>
      <c r="B25" s="145">
        <v>60</v>
      </c>
      <c r="C25" s="146"/>
      <c r="D25" s="146"/>
      <c r="E25" s="146" t="s">
        <v>281</v>
      </c>
      <c r="F25" s="146"/>
      <c r="G25" s="154" t="s">
        <v>281</v>
      </c>
      <c r="H25" s="146" t="s">
        <v>281</v>
      </c>
      <c r="I25" s="146"/>
      <c r="J25" s="151">
        <v>72</v>
      </c>
      <c r="K25" s="152">
        <v>81</v>
      </c>
      <c r="L25" s="153">
        <f t="shared" si="0"/>
        <v>9</v>
      </c>
      <c r="M25" s="152">
        <v>111</v>
      </c>
      <c r="N25" s="152">
        <v>107</v>
      </c>
      <c r="O25" s="150">
        <f t="shared" si="1"/>
        <v>-4</v>
      </c>
      <c r="P25" s="166">
        <f t="shared" si="2"/>
        <v>5</v>
      </c>
      <c r="Q25" s="166">
        <f t="shared" si="3"/>
        <v>-2.2222222222222223</v>
      </c>
    </row>
    <row r="26" spans="1:17" x14ac:dyDescent="0.25">
      <c r="A26" s="155">
        <v>24</v>
      </c>
      <c r="B26" s="156">
        <v>60</v>
      </c>
      <c r="C26" s="157"/>
      <c r="D26" s="157"/>
      <c r="E26" s="157" t="s">
        <v>281</v>
      </c>
      <c r="F26" s="157"/>
      <c r="G26" s="158" t="s">
        <v>281</v>
      </c>
      <c r="H26" s="157"/>
      <c r="I26" s="157" t="s">
        <v>281</v>
      </c>
      <c r="J26" s="159">
        <v>72</v>
      </c>
      <c r="K26" s="160">
        <v>79</v>
      </c>
      <c r="L26" s="161">
        <f t="shared" si="0"/>
        <v>7</v>
      </c>
      <c r="M26" s="160">
        <v>97</v>
      </c>
      <c r="N26" s="160">
        <v>93</v>
      </c>
      <c r="O26" s="150">
        <f t="shared" si="1"/>
        <v>-4</v>
      </c>
      <c r="P26" s="167">
        <f t="shared" si="2"/>
        <v>3.8888888888888888</v>
      </c>
      <c r="Q26" s="167">
        <f t="shared" si="3"/>
        <v>-2.2222222222222223</v>
      </c>
    </row>
    <row r="27" spans="1:17" x14ac:dyDescent="0.25">
      <c r="A27" s="144">
        <v>25</v>
      </c>
      <c r="B27" s="145">
        <v>600</v>
      </c>
      <c r="C27" s="146" t="s">
        <v>281</v>
      </c>
      <c r="D27" s="146"/>
      <c r="E27" s="146"/>
      <c r="F27" s="146" t="s">
        <v>281</v>
      </c>
      <c r="G27" s="146"/>
      <c r="H27" s="146" t="s">
        <v>281</v>
      </c>
      <c r="I27" s="146"/>
      <c r="J27" s="151">
        <v>72</v>
      </c>
      <c r="K27" s="152">
        <v>87</v>
      </c>
      <c r="L27" s="153">
        <f t="shared" si="0"/>
        <v>15</v>
      </c>
      <c r="M27" s="152">
        <v>118</v>
      </c>
      <c r="N27" s="152">
        <v>105</v>
      </c>
      <c r="O27" s="150">
        <f t="shared" si="1"/>
        <v>-13</v>
      </c>
      <c r="P27" s="166">
        <f t="shared" si="2"/>
        <v>8.3333333333333339</v>
      </c>
      <c r="Q27" s="166">
        <f t="shared" si="3"/>
        <v>-7.2222222222222223</v>
      </c>
    </row>
    <row r="28" spans="1:17" x14ac:dyDescent="0.25">
      <c r="A28" s="144">
        <v>26</v>
      </c>
      <c r="B28" s="145">
        <v>600</v>
      </c>
      <c r="C28" s="146" t="s">
        <v>281</v>
      </c>
      <c r="D28" s="146"/>
      <c r="E28" s="146"/>
      <c r="F28" s="146" t="s">
        <v>281</v>
      </c>
      <c r="G28" s="146"/>
      <c r="H28" s="146"/>
      <c r="I28" s="146" t="s">
        <v>281</v>
      </c>
      <c r="J28" s="151">
        <v>72</v>
      </c>
      <c r="K28" s="152">
        <v>85</v>
      </c>
      <c r="L28" s="153">
        <f t="shared" si="0"/>
        <v>13</v>
      </c>
      <c r="M28" s="152">
        <v>102</v>
      </c>
      <c r="N28" s="152">
        <v>91</v>
      </c>
      <c r="O28" s="150">
        <f t="shared" si="1"/>
        <v>-11</v>
      </c>
      <c r="P28" s="166">
        <f t="shared" si="2"/>
        <v>7.2222222222222223</v>
      </c>
      <c r="Q28" s="166">
        <f t="shared" si="3"/>
        <v>-6.1111111111111107</v>
      </c>
    </row>
    <row r="29" spans="1:17" x14ac:dyDescent="0.25">
      <c r="A29" s="144">
        <v>27</v>
      </c>
      <c r="B29" s="145">
        <v>600</v>
      </c>
      <c r="C29" s="146" t="s">
        <v>281</v>
      </c>
      <c r="D29" s="146"/>
      <c r="E29" s="146"/>
      <c r="F29" s="146"/>
      <c r="G29" s="154" t="s">
        <v>281</v>
      </c>
      <c r="H29" s="146" t="s">
        <v>281</v>
      </c>
      <c r="I29" s="146"/>
      <c r="J29" s="151">
        <v>72</v>
      </c>
      <c r="K29" s="152">
        <v>86</v>
      </c>
      <c r="L29" s="153">
        <f t="shared" si="0"/>
        <v>14</v>
      </c>
      <c r="M29" s="152">
        <v>119</v>
      </c>
      <c r="N29" s="152">
        <v>108</v>
      </c>
      <c r="O29" s="150">
        <f t="shared" si="1"/>
        <v>-11</v>
      </c>
      <c r="P29" s="166">
        <f t="shared" si="2"/>
        <v>7.7777777777777777</v>
      </c>
      <c r="Q29" s="166">
        <f t="shared" si="3"/>
        <v>-6.1111111111111107</v>
      </c>
    </row>
    <row r="30" spans="1:17" x14ac:dyDescent="0.25">
      <c r="A30" s="155">
        <v>28</v>
      </c>
      <c r="B30" s="156">
        <v>600</v>
      </c>
      <c r="C30" s="157" t="s">
        <v>281</v>
      </c>
      <c r="D30" s="157"/>
      <c r="E30" s="157"/>
      <c r="F30" s="157"/>
      <c r="G30" s="158" t="s">
        <v>281</v>
      </c>
      <c r="H30" s="157"/>
      <c r="I30" s="157" t="s">
        <v>281</v>
      </c>
      <c r="J30" s="159">
        <v>72</v>
      </c>
      <c r="K30" s="160">
        <v>83</v>
      </c>
      <c r="L30" s="161">
        <f t="shared" si="0"/>
        <v>11</v>
      </c>
      <c r="M30" s="160">
        <v>104</v>
      </c>
      <c r="N30" s="160">
        <v>93</v>
      </c>
      <c r="O30" s="150">
        <f t="shared" si="1"/>
        <v>-11</v>
      </c>
      <c r="P30" s="167">
        <f t="shared" si="2"/>
        <v>6.1111111111111107</v>
      </c>
      <c r="Q30" s="167">
        <f t="shared" si="3"/>
        <v>-6.1111111111111107</v>
      </c>
    </row>
    <row r="31" spans="1:17" x14ac:dyDescent="0.25">
      <c r="A31" s="144">
        <v>29</v>
      </c>
      <c r="B31" s="145">
        <v>600</v>
      </c>
      <c r="C31" s="146"/>
      <c r="D31" s="146" t="s">
        <v>281</v>
      </c>
      <c r="E31" s="146"/>
      <c r="F31" s="146" t="s">
        <v>281</v>
      </c>
      <c r="G31" s="146"/>
      <c r="H31" s="146" t="s">
        <v>281</v>
      </c>
      <c r="I31" s="146"/>
      <c r="J31" s="151">
        <v>72</v>
      </c>
      <c r="K31" s="152">
        <v>79</v>
      </c>
      <c r="L31" s="153">
        <f t="shared" si="0"/>
        <v>7</v>
      </c>
      <c r="M31" s="152">
        <v>108</v>
      </c>
      <c r="N31" s="152">
        <v>101</v>
      </c>
      <c r="O31" s="150">
        <f t="shared" si="1"/>
        <v>-7</v>
      </c>
      <c r="P31" s="166">
        <f t="shared" si="2"/>
        <v>3.8888888888888888</v>
      </c>
      <c r="Q31" s="166">
        <f t="shared" si="3"/>
        <v>-3.8888888888888888</v>
      </c>
    </row>
    <row r="32" spans="1:17" x14ac:dyDescent="0.25">
      <c r="A32" s="144">
        <v>30</v>
      </c>
      <c r="B32" s="145">
        <v>600</v>
      </c>
      <c r="C32" s="146"/>
      <c r="D32" s="146" t="s">
        <v>281</v>
      </c>
      <c r="E32" s="146"/>
      <c r="F32" s="146" t="s">
        <v>281</v>
      </c>
      <c r="G32" s="146"/>
      <c r="H32" s="146"/>
      <c r="I32" s="146" t="s">
        <v>281</v>
      </c>
      <c r="J32" s="151">
        <v>72</v>
      </c>
      <c r="K32" s="152">
        <v>78</v>
      </c>
      <c r="L32" s="153">
        <f t="shared" si="0"/>
        <v>6</v>
      </c>
      <c r="M32" s="152">
        <v>95</v>
      </c>
      <c r="N32" s="152">
        <v>89</v>
      </c>
      <c r="O32" s="150">
        <f t="shared" si="1"/>
        <v>-6</v>
      </c>
      <c r="P32" s="166">
        <f t="shared" si="2"/>
        <v>3.333333333333333</v>
      </c>
      <c r="Q32" s="166">
        <f t="shared" si="3"/>
        <v>-3.333333333333333</v>
      </c>
    </row>
    <row r="33" spans="1:17" x14ac:dyDescent="0.25">
      <c r="A33" s="144">
        <v>31</v>
      </c>
      <c r="B33" s="145">
        <v>600</v>
      </c>
      <c r="C33" s="146"/>
      <c r="D33" s="146" t="s">
        <v>281</v>
      </c>
      <c r="E33" s="146"/>
      <c r="F33" s="146"/>
      <c r="G33" s="154" t="s">
        <v>281</v>
      </c>
      <c r="H33" s="146" t="s">
        <v>281</v>
      </c>
      <c r="I33" s="146"/>
      <c r="J33" s="151">
        <v>72</v>
      </c>
      <c r="K33" s="152">
        <v>78</v>
      </c>
      <c r="L33" s="153">
        <f t="shared" si="0"/>
        <v>6</v>
      </c>
      <c r="M33" s="152">
        <v>110</v>
      </c>
      <c r="N33" s="152">
        <v>105</v>
      </c>
      <c r="O33" s="150">
        <f t="shared" si="1"/>
        <v>-5</v>
      </c>
      <c r="P33" s="166">
        <f t="shared" si="2"/>
        <v>3.333333333333333</v>
      </c>
      <c r="Q33" s="166">
        <f t="shared" si="3"/>
        <v>-2.7777777777777777</v>
      </c>
    </row>
    <row r="34" spans="1:17" x14ac:dyDescent="0.25">
      <c r="A34" s="155">
        <v>32</v>
      </c>
      <c r="B34" s="156">
        <v>600</v>
      </c>
      <c r="C34" s="157"/>
      <c r="D34" s="157" t="s">
        <v>281</v>
      </c>
      <c r="E34" s="157"/>
      <c r="F34" s="157"/>
      <c r="G34" s="158" t="s">
        <v>281</v>
      </c>
      <c r="H34" s="157"/>
      <c r="I34" s="157" t="s">
        <v>281</v>
      </c>
      <c r="J34" s="159">
        <v>72</v>
      </c>
      <c r="K34" s="160">
        <v>76</v>
      </c>
      <c r="L34" s="161">
        <f t="shared" si="0"/>
        <v>4</v>
      </c>
      <c r="M34" s="160">
        <v>95</v>
      </c>
      <c r="N34" s="160">
        <v>91</v>
      </c>
      <c r="O34" s="150">
        <f t="shared" si="1"/>
        <v>-4</v>
      </c>
      <c r="P34" s="167">
        <f t="shared" si="2"/>
        <v>2.2222222222222223</v>
      </c>
      <c r="Q34" s="167">
        <f t="shared" si="3"/>
        <v>-2.2222222222222223</v>
      </c>
    </row>
    <row r="35" spans="1:17" x14ac:dyDescent="0.25">
      <c r="A35" s="144">
        <v>33</v>
      </c>
      <c r="B35" s="145">
        <v>600</v>
      </c>
      <c r="C35" s="146"/>
      <c r="D35" s="146"/>
      <c r="E35" s="146" t="s">
        <v>281</v>
      </c>
      <c r="F35" s="146" t="s">
        <v>281</v>
      </c>
      <c r="G35" s="146"/>
      <c r="H35" s="146" t="s">
        <v>281</v>
      </c>
      <c r="I35" s="146"/>
      <c r="J35" s="151">
        <v>72</v>
      </c>
      <c r="K35" s="152">
        <v>81</v>
      </c>
      <c r="L35" s="153">
        <f t="shared" si="0"/>
        <v>9</v>
      </c>
      <c r="M35" s="152">
        <v>109</v>
      </c>
      <c r="N35" s="152">
        <v>104</v>
      </c>
      <c r="O35" s="150">
        <f t="shared" si="1"/>
        <v>-5</v>
      </c>
      <c r="P35" s="166">
        <f t="shared" si="2"/>
        <v>5</v>
      </c>
      <c r="Q35" s="166">
        <f t="shared" si="3"/>
        <v>-2.7777777777777777</v>
      </c>
    </row>
    <row r="36" spans="1:17" x14ac:dyDescent="0.25">
      <c r="A36" s="144">
        <v>34</v>
      </c>
      <c r="B36" s="145">
        <v>600</v>
      </c>
      <c r="C36" s="146"/>
      <c r="D36" s="146"/>
      <c r="E36" s="146" t="s">
        <v>281</v>
      </c>
      <c r="F36" s="146" t="s">
        <v>281</v>
      </c>
      <c r="G36" s="146"/>
      <c r="H36" s="146"/>
      <c r="I36" s="146" t="s">
        <v>281</v>
      </c>
      <c r="J36" s="151">
        <v>72</v>
      </c>
      <c r="K36" s="152">
        <v>80</v>
      </c>
      <c r="L36" s="153">
        <f t="shared" si="0"/>
        <v>8</v>
      </c>
      <c r="M36" s="152">
        <v>96</v>
      </c>
      <c r="N36" s="152">
        <v>91</v>
      </c>
      <c r="O36" s="150">
        <f t="shared" si="1"/>
        <v>-5</v>
      </c>
      <c r="P36" s="166">
        <f t="shared" si="2"/>
        <v>4.4444444444444446</v>
      </c>
      <c r="Q36" s="166">
        <f t="shared" si="3"/>
        <v>-2.7777777777777777</v>
      </c>
    </row>
    <row r="37" spans="1:17" x14ac:dyDescent="0.25">
      <c r="A37" s="144">
        <v>35</v>
      </c>
      <c r="B37" s="145">
        <v>600</v>
      </c>
      <c r="C37" s="146"/>
      <c r="D37" s="146"/>
      <c r="E37" s="146" t="s">
        <v>281</v>
      </c>
      <c r="F37" s="146"/>
      <c r="G37" s="154" t="s">
        <v>281</v>
      </c>
      <c r="H37" s="146" t="s">
        <v>281</v>
      </c>
      <c r="I37" s="146"/>
      <c r="J37" s="151">
        <v>72</v>
      </c>
      <c r="K37" s="152">
        <v>81</v>
      </c>
      <c r="L37" s="153">
        <f t="shared" si="0"/>
        <v>9</v>
      </c>
      <c r="M37" s="152">
        <v>111</v>
      </c>
      <c r="N37" s="152">
        <v>107</v>
      </c>
      <c r="O37" s="150">
        <f t="shared" si="1"/>
        <v>-4</v>
      </c>
      <c r="P37" s="166">
        <f t="shared" si="2"/>
        <v>5</v>
      </c>
      <c r="Q37" s="166">
        <f t="shared" si="3"/>
        <v>-2.2222222222222223</v>
      </c>
    </row>
    <row r="38" spans="1:17" x14ac:dyDescent="0.25">
      <c r="A38" s="155">
        <v>36</v>
      </c>
      <c r="B38" s="156">
        <v>600</v>
      </c>
      <c r="C38" s="157"/>
      <c r="D38" s="157"/>
      <c r="E38" s="157" t="s">
        <v>281</v>
      </c>
      <c r="F38" s="157"/>
      <c r="G38" s="158" t="s">
        <v>281</v>
      </c>
      <c r="H38" s="157"/>
      <c r="I38" s="157" t="s">
        <v>281</v>
      </c>
      <c r="J38" s="159">
        <v>72</v>
      </c>
      <c r="K38" s="160">
        <v>79</v>
      </c>
      <c r="L38" s="161">
        <f t="shared" si="0"/>
        <v>7</v>
      </c>
      <c r="M38" s="160">
        <v>96</v>
      </c>
      <c r="N38" s="160">
        <v>92</v>
      </c>
      <c r="O38" s="150">
        <f t="shared" si="1"/>
        <v>-4</v>
      </c>
      <c r="P38" s="167">
        <f t="shared" si="2"/>
        <v>3.8888888888888888</v>
      </c>
      <c r="Q38" s="167">
        <f t="shared" si="3"/>
        <v>-2.2222222222222223</v>
      </c>
    </row>
    <row r="39" spans="1:17" x14ac:dyDescent="0.25">
      <c r="A39" s="144">
        <v>37</v>
      </c>
      <c r="B39" s="145">
        <v>3000</v>
      </c>
      <c r="C39" s="146" t="s">
        <v>281</v>
      </c>
      <c r="D39" s="146"/>
      <c r="E39" s="146"/>
      <c r="F39" s="146" t="s">
        <v>281</v>
      </c>
      <c r="G39" s="146"/>
      <c r="H39" s="146" t="s">
        <v>281</v>
      </c>
      <c r="I39" s="146"/>
      <c r="J39" s="151">
        <v>72</v>
      </c>
      <c r="K39" s="152">
        <v>86</v>
      </c>
      <c r="L39" s="153">
        <f t="shared" si="0"/>
        <v>14</v>
      </c>
      <c r="M39" s="152">
        <v>117</v>
      </c>
      <c r="N39" s="152">
        <v>105</v>
      </c>
      <c r="O39" s="150">
        <f t="shared" si="1"/>
        <v>-12</v>
      </c>
      <c r="P39" s="166">
        <f t="shared" si="2"/>
        <v>7.7777777777777777</v>
      </c>
      <c r="Q39" s="166">
        <f t="shared" si="3"/>
        <v>-6.6666666666666661</v>
      </c>
    </row>
    <row r="40" spans="1:17" x14ac:dyDescent="0.25">
      <c r="A40" s="144">
        <v>38</v>
      </c>
      <c r="B40" s="145">
        <v>3000</v>
      </c>
      <c r="C40" s="146" t="s">
        <v>281</v>
      </c>
      <c r="D40" s="146"/>
      <c r="E40" s="146"/>
      <c r="F40" s="146" t="s">
        <v>281</v>
      </c>
      <c r="G40" s="146"/>
      <c r="H40" s="146"/>
      <c r="I40" s="146" t="s">
        <v>281</v>
      </c>
      <c r="J40" s="151">
        <v>72</v>
      </c>
      <c r="K40" s="152">
        <v>84</v>
      </c>
      <c r="L40" s="153">
        <f t="shared" si="0"/>
        <v>12</v>
      </c>
      <c r="M40" s="152">
        <v>102</v>
      </c>
      <c r="N40" s="152">
        <v>90</v>
      </c>
      <c r="O40" s="150">
        <f t="shared" si="1"/>
        <v>-12</v>
      </c>
      <c r="P40" s="166">
        <f t="shared" si="2"/>
        <v>6.6666666666666661</v>
      </c>
      <c r="Q40" s="166">
        <f t="shared" si="3"/>
        <v>-6.6666666666666661</v>
      </c>
    </row>
    <row r="41" spans="1:17" x14ac:dyDescent="0.25">
      <c r="A41" s="144">
        <v>39</v>
      </c>
      <c r="B41" s="145">
        <v>3000</v>
      </c>
      <c r="C41" s="146" t="s">
        <v>281</v>
      </c>
      <c r="D41" s="146"/>
      <c r="E41" s="146"/>
      <c r="F41" s="146"/>
      <c r="G41" s="154" t="s">
        <v>281</v>
      </c>
      <c r="H41" s="146" t="s">
        <v>281</v>
      </c>
      <c r="I41" s="146"/>
      <c r="J41" s="151">
        <v>72</v>
      </c>
      <c r="K41" s="152">
        <v>85</v>
      </c>
      <c r="L41" s="153">
        <f t="shared" si="0"/>
        <v>13</v>
      </c>
      <c r="M41" s="152">
        <v>118</v>
      </c>
      <c r="N41" s="152">
        <v>107</v>
      </c>
      <c r="O41" s="150">
        <f t="shared" si="1"/>
        <v>-11</v>
      </c>
      <c r="P41" s="166">
        <f t="shared" si="2"/>
        <v>7.2222222222222223</v>
      </c>
      <c r="Q41" s="166">
        <f t="shared" si="3"/>
        <v>-6.1111111111111107</v>
      </c>
    </row>
    <row r="42" spans="1:17" x14ac:dyDescent="0.25">
      <c r="A42" s="155">
        <v>40</v>
      </c>
      <c r="B42" s="156">
        <v>3000</v>
      </c>
      <c r="C42" s="157" t="s">
        <v>281</v>
      </c>
      <c r="D42" s="157"/>
      <c r="E42" s="157"/>
      <c r="F42" s="157"/>
      <c r="G42" s="158" t="s">
        <v>281</v>
      </c>
      <c r="H42" s="157"/>
      <c r="I42" s="157" t="s">
        <v>281</v>
      </c>
      <c r="J42" s="159">
        <v>72</v>
      </c>
      <c r="K42" s="160">
        <v>82</v>
      </c>
      <c r="L42" s="161">
        <f t="shared" si="0"/>
        <v>10</v>
      </c>
      <c r="M42" s="160">
        <v>103</v>
      </c>
      <c r="N42" s="160">
        <v>93</v>
      </c>
      <c r="O42" s="150">
        <f t="shared" si="1"/>
        <v>-10</v>
      </c>
      <c r="P42" s="167">
        <f t="shared" si="2"/>
        <v>5.5555555555555554</v>
      </c>
      <c r="Q42" s="167">
        <f t="shared" si="3"/>
        <v>-5.5555555555555554</v>
      </c>
    </row>
    <row r="43" spans="1:17" x14ac:dyDescent="0.25">
      <c r="A43" s="144">
        <v>41</v>
      </c>
      <c r="B43" s="145">
        <v>3000</v>
      </c>
      <c r="C43" s="146"/>
      <c r="D43" s="146" t="s">
        <v>281</v>
      </c>
      <c r="E43" s="146"/>
      <c r="F43" s="146" t="s">
        <v>281</v>
      </c>
      <c r="G43" s="146"/>
      <c r="H43" s="146" t="s">
        <v>281</v>
      </c>
      <c r="I43" s="146"/>
      <c r="J43" s="151">
        <v>72</v>
      </c>
      <c r="K43" s="152">
        <v>78</v>
      </c>
      <c r="L43" s="153">
        <f t="shared" si="0"/>
        <v>6</v>
      </c>
      <c r="M43" s="152">
        <v>107</v>
      </c>
      <c r="N43" s="152">
        <v>102</v>
      </c>
      <c r="O43" s="150">
        <f t="shared" si="1"/>
        <v>-5</v>
      </c>
      <c r="P43" s="166">
        <f t="shared" si="2"/>
        <v>3.333333333333333</v>
      </c>
      <c r="Q43" s="166">
        <f t="shared" si="3"/>
        <v>-2.7777777777777777</v>
      </c>
    </row>
    <row r="44" spans="1:17" x14ac:dyDescent="0.25">
      <c r="A44" s="144">
        <v>42</v>
      </c>
      <c r="B44" s="145">
        <v>3000</v>
      </c>
      <c r="C44" s="146"/>
      <c r="D44" s="146" t="s">
        <v>281</v>
      </c>
      <c r="E44" s="146"/>
      <c r="F44" s="146" t="s">
        <v>281</v>
      </c>
      <c r="G44" s="146"/>
      <c r="H44" s="146"/>
      <c r="I44" s="146" t="s">
        <v>281</v>
      </c>
      <c r="J44" s="151">
        <v>72</v>
      </c>
      <c r="K44" s="152">
        <v>77</v>
      </c>
      <c r="L44" s="153">
        <f t="shared" si="0"/>
        <v>5</v>
      </c>
      <c r="M44" s="152">
        <v>94</v>
      </c>
      <c r="N44" s="152">
        <v>89</v>
      </c>
      <c r="O44" s="150">
        <f t="shared" si="1"/>
        <v>-5</v>
      </c>
      <c r="P44" s="166">
        <f t="shared" si="2"/>
        <v>2.7777777777777777</v>
      </c>
      <c r="Q44" s="166">
        <f t="shared" si="3"/>
        <v>-2.7777777777777777</v>
      </c>
    </row>
    <row r="45" spans="1:17" x14ac:dyDescent="0.25">
      <c r="A45" s="144">
        <v>43</v>
      </c>
      <c r="B45" s="145">
        <v>3000</v>
      </c>
      <c r="C45" s="146"/>
      <c r="D45" s="146" t="s">
        <v>281</v>
      </c>
      <c r="E45" s="146"/>
      <c r="F45" s="146"/>
      <c r="G45" s="154" t="s">
        <v>281</v>
      </c>
      <c r="H45" s="146" t="s">
        <v>281</v>
      </c>
      <c r="I45" s="146"/>
      <c r="J45" s="151">
        <v>72</v>
      </c>
      <c r="K45" s="152">
        <v>77</v>
      </c>
      <c r="L45" s="153">
        <f t="shared" si="0"/>
        <v>5</v>
      </c>
      <c r="M45" s="152">
        <v>110</v>
      </c>
      <c r="N45" s="152">
        <v>106</v>
      </c>
      <c r="O45" s="150">
        <f t="shared" si="1"/>
        <v>-4</v>
      </c>
      <c r="P45" s="166">
        <f t="shared" si="2"/>
        <v>2.7777777777777777</v>
      </c>
      <c r="Q45" s="166">
        <f t="shared" si="3"/>
        <v>-2.2222222222222223</v>
      </c>
    </row>
    <row r="46" spans="1:17" x14ac:dyDescent="0.25">
      <c r="A46" s="155">
        <v>44</v>
      </c>
      <c r="B46" s="156">
        <v>3000</v>
      </c>
      <c r="C46" s="157"/>
      <c r="D46" s="157" t="s">
        <v>281</v>
      </c>
      <c r="E46" s="157"/>
      <c r="F46" s="157"/>
      <c r="G46" s="158" t="s">
        <v>281</v>
      </c>
      <c r="H46" s="157"/>
      <c r="I46" s="157" t="s">
        <v>281</v>
      </c>
      <c r="J46" s="159">
        <v>72</v>
      </c>
      <c r="K46" s="160">
        <v>75</v>
      </c>
      <c r="L46" s="161">
        <f t="shared" si="0"/>
        <v>3</v>
      </c>
      <c r="M46" s="160">
        <v>94</v>
      </c>
      <c r="N46" s="160">
        <v>91</v>
      </c>
      <c r="O46" s="150">
        <f t="shared" si="1"/>
        <v>-3</v>
      </c>
      <c r="P46" s="167">
        <f t="shared" si="2"/>
        <v>1.6666666666666665</v>
      </c>
      <c r="Q46" s="167">
        <f t="shared" si="3"/>
        <v>-1.6666666666666665</v>
      </c>
    </row>
    <row r="47" spans="1:17" x14ac:dyDescent="0.25">
      <c r="A47" s="144">
        <v>45</v>
      </c>
      <c r="B47" s="145">
        <v>3000</v>
      </c>
      <c r="C47" s="146"/>
      <c r="D47" s="146"/>
      <c r="E47" s="146" t="s">
        <v>281</v>
      </c>
      <c r="F47" s="146" t="s">
        <v>281</v>
      </c>
      <c r="G47" s="146"/>
      <c r="H47" s="146" t="s">
        <v>281</v>
      </c>
      <c r="I47" s="146"/>
      <c r="J47" s="151">
        <v>72</v>
      </c>
      <c r="K47" s="152">
        <v>80</v>
      </c>
      <c r="L47" s="153">
        <f t="shared" si="0"/>
        <v>8</v>
      </c>
      <c r="M47" s="152">
        <v>107</v>
      </c>
      <c r="N47" s="152">
        <v>103</v>
      </c>
      <c r="O47" s="150">
        <f t="shared" si="1"/>
        <v>-4</v>
      </c>
      <c r="P47" s="166">
        <f t="shared" si="2"/>
        <v>4.4444444444444446</v>
      </c>
      <c r="Q47" s="166">
        <f t="shared" si="3"/>
        <v>-2.2222222222222223</v>
      </c>
    </row>
    <row r="48" spans="1:17" x14ac:dyDescent="0.25">
      <c r="A48" s="144">
        <v>46</v>
      </c>
      <c r="B48" s="145">
        <v>3000</v>
      </c>
      <c r="C48" s="146"/>
      <c r="D48" s="146"/>
      <c r="E48" s="146" t="s">
        <v>281</v>
      </c>
      <c r="F48" s="146" t="s">
        <v>281</v>
      </c>
      <c r="G48" s="146"/>
      <c r="H48" s="146"/>
      <c r="I48" s="146" t="s">
        <v>281</v>
      </c>
      <c r="J48" s="151">
        <v>72</v>
      </c>
      <c r="K48" s="152">
        <v>79</v>
      </c>
      <c r="L48" s="153">
        <f t="shared" si="0"/>
        <v>7</v>
      </c>
      <c r="M48" s="152">
        <v>94</v>
      </c>
      <c r="N48" s="152">
        <v>90</v>
      </c>
      <c r="O48" s="150">
        <f t="shared" si="1"/>
        <v>-4</v>
      </c>
      <c r="P48" s="166">
        <f t="shared" si="2"/>
        <v>3.8888888888888888</v>
      </c>
      <c r="Q48" s="166">
        <f t="shared" si="3"/>
        <v>-2.2222222222222223</v>
      </c>
    </row>
    <row r="49" spans="1:17" x14ac:dyDescent="0.25">
      <c r="A49" s="144">
        <v>47</v>
      </c>
      <c r="B49" s="145">
        <v>3000</v>
      </c>
      <c r="C49" s="146"/>
      <c r="D49" s="146"/>
      <c r="E49" s="146" t="s">
        <v>281</v>
      </c>
      <c r="F49" s="146"/>
      <c r="G49" s="154" t="s">
        <v>281</v>
      </c>
      <c r="H49" s="146" t="s">
        <v>281</v>
      </c>
      <c r="I49" s="146"/>
      <c r="J49" s="151">
        <v>72</v>
      </c>
      <c r="K49" s="152">
        <v>79</v>
      </c>
      <c r="L49" s="153">
        <f t="shared" si="0"/>
        <v>7</v>
      </c>
      <c r="M49" s="152">
        <v>110</v>
      </c>
      <c r="N49" s="152">
        <v>106</v>
      </c>
      <c r="O49" s="150">
        <f t="shared" si="1"/>
        <v>-4</v>
      </c>
      <c r="P49" s="166">
        <f t="shared" si="2"/>
        <v>3.8888888888888888</v>
      </c>
      <c r="Q49" s="166">
        <f t="shared" si="3"/>
        <v>-2.2222222222222223</v>
      </c>
    </row>
    <row r="50" spans="1:17" x14ac:dyDescent="0.25">
      <c r="A50" s="155">
        <v>48</v>
      </c>
      <c r="B50" s="156">
        <v>3000</v>
      </c>
      <c r="C50" s="157"/>
      <c r="D50" s="157"/>
      <c r="E50" s="157" t="s">
        <v>281</v>
      </c>
      <c r="F50" s="157"/>
      <c r="G50" s="158" t="s">
        <v>281</v>
      </c>
      <c r="H50" s="157"/>
      <c r="I50" s="157" t="s">
        <v>281</v>
      </c>
      <c r="J50" s="159">
        <v>72</v>
      </c>
      <c r="K50" s="160">
        <v>78</v>
      </c>
      <c r="L50" s="161">
        <f t="shared" si="0"/>
        <v>6</v>
      </c>
      <c r="M50" s="160">
        <v>95</v>
      </c>
      <c r="N50" s="160">
        <v>92</v>
      </c>
      <c r="O50" s="150">
        <f t="shared" si="1"/>
        <v>-3</v>
      </c>
      <c r="P50" s="167">
        <f t="shared" si="2"/>
        <v>3.333333333333333</v>
      </c>
      <c r="Q50" s="167">
        <f t="shared" si="3"/>
        <v>-1.6666666666666665</v>
      </c>
    </row>
  </sheetData>
  <mergeCells count="7">
    <mergeCell ref="P1:Q1"/>
    <mergeCell ref="J1:O1"/>
    <mergeCell ref="A1:A2"/>
    <mergeCell ref="B1:B2"/>
    <mergeCell ref="C1:E1"/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Readme</vt:lpstr>
      <vt:lpstr>Computer Room</vt:lpstr>
      <vt:lpstr>Data Center</vt:lpstr>
      <vt:lpstr>Schedules</vt:lpstr>
      <vt:lpstr>CFD assumptions</vt:lpstr>
      <vt:lpstr>Approach Temperatures</vt:lpstr>
      <vt:lpstr>'Computer Room'!Print_Titles</vt:lpstr>
      <vt:lpstr>'Data Center'!Print_Titles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 Sun</dc:creator>
  <cp:lastModifiedBy>Kaiyu Sun</cp:lastModifiedBy>
  <dcterms:created xsi:type="dcterms:W3CDTF">2016-10-06T17:48:38Z</dcterms:created>
  <dcterms:modified xsi:type="dcterms:W3CDTF">2020-03-27T22:44:49Z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d889990b-f01a-4399-a1a0-79fce2c9f72b</vt:lpwstr>
  </property>
</Properties>
</file>