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date1904="1" showInkAnnotation="0" autoCompressPictures="0"/>
  <bookViews>
    <workbookView xWindow="0" yWindow="-20" windowWidth="51200" windowHeight="28260" tabRatio="500"/>
  </bookViews>
  <sheets>
    <sheet name="end_use_by_fuel.csv 0920" sheetId="1" r:id="rId1"/>
    <sheet name="end_use_by_fuel.csv 0915" sheetId="4" r:id="rId2"/>
  </sheets>
  <definedNames>
    <definedName name="_xlnm._FilterDatabase" localSheetId="1" hidden="1">'end_use_by_fuel.csv 0915'!$A$1:$BH$94</definedName>
    <definedName name="_xlnm._FilterDatabase" localSheetId="0" hidden="1">'end_use_by_fuel.csv 0920'!$A$1:$BY$117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91" i="1" l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P68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P71" i="1"/>
  <c r="AP70" i="1"/>
  <c r="AP69" i="1"/>
  <c r="AP67" i="1"/>
  <c r="AP66" i="1"/>
  <c r="AP65" i="1"/>
  <c r="AP64" i="1"/>
  <c r="AP63" i="1"/>
  <c r="AP62" i="1"/>
  <c r="AP61" i="1"/>
  <c r="AP60" i="1"/>
  <c r="AP59" i="1"/>
  <c r="AO57" i="1"/>
  <c r="AP57" i="1"/>
  <c r="AO56" i="1"/>
  <c r="AP56" i="1"/>
  <c r="AO55" i="1"/>
  <c r="AP55" i="1"/>
  <c r="AO54" i="1"/>
  <c r="AP54" i="1"/>
  <c r="AO53" i="1"/>
  <c r="AP53" i="1"/>
  <c r="AO52" i="1"/>
  <c r="AP52" i="1"/>
  <c r="AO51" i="1"/>
  <c r="AP51" i="1"/>
  <c r="AO50" i="1"/>
  <c r="AP50" i="1"/>
  <c r="AO49" i="1"/>
  <c r="AP49" i="1"/>
  <c r="AO48" i="1"/>
  <c r="AP48" i="1"/>
  <c r="AO47" i="1"/>
  <c r="AP47" i="1"/>
  <c r="AO46" i="1"/>
  <c r="AP46" i="1"/>
  <c r="AO45" i="1"/>
  <c r="AP45" i="1"/>
  <c r="AO44" i="1"/>
  <c r="AP44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</calcChain>
</file>

<file path=xl/sharedStrings.xml><?xml version="1.0" encoding="utf-8"?>
<sst xmlns="http://schemas.openxmlformats.org/spreadsheetml/2006/main" count="4005" uniqueCount="442">
  <si>
    <t>results_directory</t>
  </si>
  <si>
    <t>building_name</t>
  </si>
  <si>
    <t>building_type</t>
  </si>
  <si>
    <t>city</t>
  </si>
  <si>
    <t>gem_env_report</t>
  </si>
  <si>
    <t>create_doe_prototype_building</t>
  </si>
  <si>
    <t>set_run_period</t>
  </si>
  <si>
    <t>changebuildinglocation</t>
  </si>
  <si>
    <t>create_bar_from_model_1</t>
  </si>
  <si>
    <t>create_bar_from_building_type_ratios</t>
  </si>
  <si>
    <t>create_typical_building_from_model_1</t>
  </si>
  <si>
    <t>blended_space_type_from_model</t>
  </si>
  <si>
    <t>create_bar_from_model_2</t>
  </si>
  <si>
    <t>urban_geometry_creation</t>
  </si>
  <si>
    <t>create_typical_building_from_model_2</t>
  </si>
  <si>
    <t>viewmodel</t>
  </si>
  <si>
    <t>openstudio_results</t>
  </si>
  <si>
    <t>scenario</t>
  </si>
  <si>
    <t>net_site_energy</t>
  </si>
  <si>
    <t>total_building_area</t>
  </si>
  <si>
    <t>eui</t>
  </si>
  <si>
    <t>unmet_hours_during_heating</t>
  </si>
  <si>
    <t>unmet_hours_during_cooling</t>
  </si>
  <si>
    <t>unmet_hours_during_occupied_heating</t>
  </si>
  <si>
    <t>unmet_hours_during_occupied_cooling</t>
  </si>
  <si>
    <t>end_use_heating</t>
  </si>
  <si>
    <t>end_use_cooling</t>
  </si>
  <si>
    <t>end_use_interior_lighting</t>
  </si>
  <si>
    <t>end_use_exterior_lighting</t>
  </si>
  <si>
    <t>end_use_interior_equipment</t>
  </si>
  <si>
    <t>end_use_exterior_equipment</t>
  </si>
  <si>
    <t>end_use_fans</t>
  </si>
  <si>
    <t>end_use_pumps</t>
  </si>
  <si>
    <t>end_use_heat_rejection</t>
  </si>
  <si>
    <t>end_use_humidification</t>
  </si>
  <si>
    <t>end_use_heat_recovery</t>
  </si>
  <si>
    <t>end_use_water_systems</t>
  </si>
  <si>
    <t>end_use_refrigeration</t>
  </si>
  <si>
    <t>end_use_generators</t>
  </si>
  <si>
    <t>fuel_electricity</t>
  </si>
  <si>
    <t>fuel_natural_gas</t>
  </si>
  <si>
    <t>fuel_additional_fuel</t>
  </si>
  <si>
    <t>fuel_district_cooling</t>
  </si>
  <si>
    <t>fuel_district_heating</t>
  </si>
  <si>
    <t>end_use_natural_gas_heating</t>
  </si>
  <si>
    <t>end_use_natural_gas_cooling</t>
  </si>
  <si>
    <t>end_use_natural_gas_interior_lighting</t>
  </si>
  <si>
    <t>end_use_natural_gas_exterior_lighting</t>
  </si>
  <si>
    <t>end_use_natural_gas_interior_equipment</t>
  </si>
  <si>
    <t>end_use_natural_gas_exterior_equipment</t>
  </si>
  <si>
    <t>end_use_natural_gas_fans</t>
  </si>
  <si>
    <t>end_use_natural_gas_pumps</t>
  </si>
  <si>
    <t>end_use_natural_gas_heat_rejection</t>
  </si>
  <si>
    <t>end_use_natural_gas_humidification</t>
  </si>
  <si>
    <t>end_use_natural_gas_heat_recovery</t>
  </si>
  <si>
    <t>end_use_natural_gas_water_systems</t>
  </si>
  <si>
    <t>end_use_natural_gas_refrigeration</t>
  </si>
  <si>
    <t>end_use_natural_gas_generators</t>
  </si>
  <si>
    <t>annual_peak_electric_demand</t>
  </si>
  <si>
    <t>datapoint_reports</t>
  </si>
  <si>
    <t>run/Prototype Row_0915a/datapoint_59bb81412d75ac55bad24645</t>
  </si>
  <si>
    <t>90.1-2004-SecondarySchool-ASHRAE 169-2006-5B created: 2017-09-15 12:19:21 -0600</t>
  </si>
  <si>
    <t>SecondarySchool</t>
  </si>
  <si>
    <t>Denver Intl Ap</t>
  </si>
  <si>
    <t>Success</t>
  </si>
  <si>
    <t>Skip</t>
  </si>
  <si>
    <t>NA</t>
  </si>
  <si>
    <t>0 - Prototype-ChangeLocation</t>
  </si>
  <si>
    <t>run/Prototype Row_0915a/datapoint_59bb81412d75ac55bad24646</t>
  </si>
  <si>
    <t>90.1-2004-PrimarySchool-ASHRAE 169-2006-5B created: 2017-09-15 12:19:19 -0600</t>
  </si>
  <si>
    <t>PrimarySchool</t>
  </si>
  <si>
    <t>run/Prototype Row_0915a/datapoint_59bb81412d75ac55bad24647</t>
  </si>
  <si>
    <t>90.1-2004-FullServiceRestaurant-ASHRAE 169-2006-5B created: 2017-09-15 12:19:18 -0600</t>
  </si>
  <si>
    <t>FullServiceRestaurant</t>
  </si>
  <si>
    <t>run/Prototype Row_0915a/datapoint_59bb81412d75ac55bad24648</t>
  </si>
  <si>
    <t>90.1-2004-Hospital-ASHRAE 169-2006-5B created: 2017-09-15 12:19:19 -0600</t>
  </si>
  <si>
    <t>Hospital</t>
  </si>
  <si>
    <t>run/Prototype Row_0915a/datapoint_59bb81412d75ac55bad2464a</t>
  </si>
  <si>
    <t>90.1-2004-LargeOffice-ASHRAE 169-2006-5B created: 2017-09-15 12:19:54 -0600</t>
  </si>
  <si>
    <t>LargeOffice</t>
  </si>
  <si>
    <t>run/Prototype Row_0915a/datapoint_59bb81412d75ac55bad2464b</t>
  </si>
  <si>
    <t>90.1-2004-MediumOffice-ASHRAE 169-2006-5B created: 2017-09-15 12:20:43 -0600</t>
  </si>
  <si>
    <t>MediumOffice</t>
  </si>
  <si>
    <t>run/Prototype Row_0915a/datapoint_59bb81412d75ac55bad2464c</t>
  </si>
  <si>
    <t>90.1-2004-Outpatient-ASHRAE 169-2006-5B created: 2017-09-15 12:23:15 -0600</t>
  </si>
  <si>
    <t>Outpatient</t>
  </si>
  <si>
    <t>run/Prototype Row_0915a/datapoint_59bb81412d75ac55bad2464d</t>
  </si>
  <si>
    <t>90.1-2004-QuickServiceRestaurant-ASHRAE 169-2006-5B created: 2017-09-15 12:23:38 -0600</t>
  </si>
  <si>
    <t>QuickServiceRestaurant</t>
  </si>
  <si>
    <t>run/Prototype Row_0915a/datapoint_59bb81412d75ac55bad2464e</t>
  </si>
  <si>
    <t>90.1-2004-RetailStripmall-ASHRAE 169-2006-5B created: 2017-09-15 12:25:17 -0600</t>
  </si>
  <si>
    <t>RetailStripmall</t>
  </si>
  <si>
    <t>run/Prototype Row_0915a/datapoint_59bb81412d75ac55bad2464f</t>
  </si>
  <si>
    <t>90.1-2004-RetailStandalone-ASHRAE 169-2006-5B created: 2017-09-15 12:27:23 -0600</t>
  </si>
  <si>
    <t>RetailStandalone</t>
  </si>
  <si>
    <t>run/Prototype Row_0915a/datapoint_59bb81412d75ac55bad24650</t>
  </si>
  <si>
    <t>90.1-2004-SmallHotel-ASHRAE 169-2006-5B created: 2017-09-15 12:27:42 -0600</t>
  </si>
  <si>
    <t>SmallHotel</t>
  </si>
  <si>
    <t>run/Prototype Row_0915a/datapoint_59bb81412d75ac55bad24651</t>
  </si>
  <si>
    <t>90.1-2004-SmallOffice-ASHRAE 169-2006-5B created: 2017-09-15 12:28:13 -0600</t>
  </si>
  <si>
    <t>SmallOffice</t>
  </si>
  <si>
    <t>run/Prototype Row_0915a/datapoint_59bb81412d75ac55bad24652</t>
  </si>
  <si>
    <t>90.1-2004-Warehouse-ASHRAE 169-2006-5B created: 2017-09-15 12:28:22 -0600</t>
  </si>
  <si>
    <t>Warehouse</t>
  </si>
  <si>
    <t>run/Prototype Row_0915a/datapoint_59bb814c2d75ac55bad24653</t>
  </si>
  <si>
    <t>90.1-2004-SecondarySchool-ASHRAE 169-2006-5B created: 2017-09-15 12:29:35 -0600</t>
  </si>
  <si>
    <t>1 - Prototype-NewHvac</t>
  </si>
  <si>
    <t>run/Prototype Row_0915a/datapoint_59bb814c2d75ac55bad24654</t>
  </si>
  <si>
    <t>90.1-2004-PrimarySchool-ASHRAE 169-2006-5B created: 2017-09-15 12:30:23 -0600</t>
  </si>
  <si>
    <t>run/Prototype Row_0915a/datapoint_59bb814c2d75ac55bad24655</t>
  </si>
  <si>
    <t>90.1-2004-FullServiceRestaurant-ASHRAE 169-2006-5B created: 2017-09-15 12:30:27 -0600</t>
  </si>
  <si>
    <t>run/Prototype Row_0915a/datapoint_59bb814c2d75ac55bad24656</t>
  </si>
  <si>
    <t>90.1-2004-Hospital-ASHRAE 169-2006-5B created: 2017-09-15 12:32:36 -0600</t>
  </si>
  <si>
    <t>run/Prototype Row_0915a/datapoint_59bb814c2d75ac55bad24658</t>
  </si>
  <si>
    <t>90.1-2004-LargeOffice-ASHRAE 169-2006-5B created: 2017-09-15 12:34:59 -0600</t>
  </si>
  <si>
    <t>run/Prototype Row_0915a/datapoint_59bb814c2d75ac55bad24659</t>
  </si>
  <si>
    <t>90.1-2004-MediumOffice-ASHRAE 169-2006-5B created: 2017-09-15 12:37:41 -0600</t>
  </si>
  <si>
    <t>run/Prototype Row_0915a/datapoint_59bb814c2d75ac55bad2465a</t>
  </si>
  <si>
    <t>90.1-2004-Outpatient-ASHRAE 169-2006-5B created: 2017-09-15 12:41:34 -0600</t>
  </si>
  <si>
    <t>run/Prototype Row_0915a/datapoint_59bb814c2d75ac55bad2465b</t>
  </si>
  <si>
    <t>90.1-2004-QuickServiceRestaurant-ASHRAE 169-2006-5B created: 2017-09-15 12:41:56 -0600</t>
  </si>
  <si>
    <t>run/Prototype Row_0915a/datapoint_59bb814c2d75ac55bad2465c</t>
  </si>
  <si>
    <t>90.1-2004-RetailStripmall-ASHRAE 169-2006-5B created: 2017-09-15 12:44:07 -0600</t>
  </si>
  <si>
    <t>StripMall</t>
  </si>
  <si>
    <t>run/Prototype Row_0915a/datapoint_59bb814c2d75ac55bad2465d</t>
  </si>
  <si>
    <t>90.1-2004-RetailStandalone-ASHRAE 169-2006-5B created: 2017-09-15 12:44:21 -0600</t>
  </si>
  <si>
    <t>Retail</t>
  </si>
  <si>
    <t>run/Prototype Row_0915a/datapoint_59bb814c2d75ac55bad2465e</t>
  </si>
  <si>
    <t>90.1-2004-SmallHotel-ASHRAE 169-2006-5B created: 2017-09-15 12:47:09 -0600</t>
  </si>
  <si>
    <t>run/Prototype Row_0915a/datapoint_59bb814c2d75ac55bad2465f</t>
  </si>
  <si>
    <t>90.1-2004-SmallOffice-ASHRAE 169-2006-5B created: 2017-09-15 12:47:51 -0600</t>
  </si>
  <si>
    <t>run/Prototype Row_0915a/datapoint_59bb814c2d75ac55bad24660</t>
  </si>
  <si>
    <t>90.1-2004-Warehouse-ASHRAE 169-2006-5B created: 2017-09-15 12:49:16 -0600</t>
  </si>
  <si>
    <t>run/Prototype Row_0915a/datapoint_59bb81572d75ac55bad24661</t>
  </si>
  <si>
    <t>90.1-2004-SecondarySchool-ASHRAE 169-2006-5B created: 2017-09-15 12:50:05 -0600</t>
  </si>
  <si>
    <t>2 - Prototype-NewHvacLoadsConstSch</t>
  </si>
  <si>
    <t>run/Prototype Row_0915a/datapoint_59bb81572d75ac55bad24662</t>
  </si>
  <si>
    <t>90.1-2004-PrimarySchool-ASHRAE 169-2006-5B created: 2017-09-15 12:52:20 -0600</t>
  </si>
  <si>
    <t>run/Prototype Row_0915a/datapoint_59bb81572d75ac55bad24663</t>
  </si>
  <si>
    <t>90.1-2004-FullServiceRestaurant-ASHRAE 169-2006-5B created: 2017-09-15 12:55:18 -0600</t>
  </si>
  <si>
    <t>run/Prototype Row_0915a/datapoint_59bb81572d75ac55bad24664</t>
  </si>
  <si>
    <t>90.1-2004-Hospital-ASHRAE 169-2006-5B created: 2017-09-15 12:57:47 -0600</t>
  </si>
  <si>
    <t>run/Prototype Row_0915a/datapoint_59bb81572d75ac55bad24666</t>
  </si>
  <si>
    <t>90.1-2004-LargeOffice-ASHRAE 169-2006-5B created: 2017-09-15 13:01:11 -0600</t>
  </si>
  <si>
    <t>run/Prototype Row_0915a/datapoint_59bb81572d75ac55bad24667</t>
  </si>
  <si>
    <t>90.1-2004-MediumOffice-ASHRAE 169-2006-5B created: 2017-09-15 13:04:38 -0600</t>
  </si>
  <si>
    <t>run/Prototype Row_0915a/datapoint_59bb81572d75ac55bad24668</t>
  </si>
  <si>
    <t>90.1-2004-Outpatient-ASHRAE 169-2006-5B created: 2017-09-15 13:05:39 -0600</t>
  </si>
  <si>
    <t>run/Prototype Row_0915a/datapoint_59bb81572d75ac55bad24669</t>
  </si>
  <si>
    <t>90.1-2004-QuickServiceRestaurant-ASHRAE 169-2006-5B created: 2017-09-15 13:09:18 -0600</t>
  </si>
  <si>
    <t>run/Prototype Row_0915a/datapoint_59bb81572d75ac55bad2466a</t>
  </si>
  <si>
    <t>90.1-2004-RetailStripmall-ASHRAE 169-2006-5B created: 2017-09-15 13:11:39 -0600</t>
  </si>
  <si>
    <t>run/Prototype Row_0915a/datapoint_59bb81572d75ac55bad2466b</t>
  </si>
  <si>
    <t>90.1-2004-RetailStandalone-ASHRAE 169-2006-5B created: 2017-09-15 13:17:01 -0600</t>
  </si>
  <si>
    <t>run/Prototype Row_0915a/datapoint_59bb81572d75ac55bad2466c</t>
  </si>
  <si>
    <t>90.1-2004-SmallHotel-ASHRAE 169-2006-5B created: 2017-09-15 13:17:08 -0600</t>
  </si>
  <si>
    <t>run/Prototype Row_0915a/datapoint_59bb81572d75ac55bad2466d</t>
  </si>
  <si>
    <t>90.1-2004-SmallOffice-ASHRAE 169-2006-5B created: 2017-09-15 13:17:29 -0600</t>
  </si>
  <si>
    <t>run/Prototype Row_0915a/datapoint_59bb81572d75ac55bad2466e</t>
  </si>
  <si>
    <t>90.1-2004-Warehouse-ASHRAE 169-2006-5B created: 2017-09-15 13:19:20 -0600</t>
  </si>
  <si>
    <t>run/Prototype Row_0915a/datapoint_59bb816a2d75ac55bad2466f</t>
  </si>
  <si>
    <t>90.1-2004|SecondarySchool</t>
  </si>
  <si>
    <t>3b - Typical-Bar-Sliced</t>
  </si>
  <si>
    <t>run/Prototype Row_0915a/datapoint_59bb816a2d75ac55bad24670</t>
  </si>
  <si>
    <t>90.1-2004|PrimarySchool</t>
  </si>
  <si>
    <t>run/Prototype Row_0915a/datapoint_59bb816a2d75ac55bad24671</t>
  </si>
  <si>
    <t>90.1-2004|FullServiceRestaurant</t>
  </si>
  <si>
    <t>run/Prototype Row_0915a/datapoint_59bb816a2d75ac55bad24672</t>
  </si>
  <si>
    <t>90.1-2004|Hospital</t>
  </si>
  <si>
    <t>run/Prototype Row_0915a/datapoint_59bb816a2d75ac55bad24673</t>
  </si>
  <si>
    <t>90.1-2004|LargeHotel</t>
  </si>
  <si>
    <t>LargeHotel</t>
  </si>
  <si>
    <t>run/Prototype Row_0915a/datapoint_59bb816a2d75ac55bad24674</t>
  </si>
  <si>
    <t>90.1-2004|LargeOffice</t>
  </si>
  <si>
    <t>run/Prototype Row_0915a/datapoint_59bb816a2d75ac55bad24675</t>
  </si>
  <si>
    <t>90.1-2004|MediumOffice</t>
  </si>
  <si>
    <t>run/Prototype Row_0915a/datapoint_59bb816a2d75ac55bad24676</t>
  </si>
  <si>
    <t>90.1-2004|Outpatient</t>
  </si>
  <si>
    <t>run/Prototype Row_0915a/datapoint_59bb816a2d75ac55bad24677</t>
  </si>
  <si>
    <t>90.1-2004|QuickServiceRestaurant</t>
  </si>
  <si>
    <t>run/Prototype Row_0915a/datapoint_59bb816a2d75ac55bad24678</t>
  </si>
  <si>
    <t>90.1-2004|RetailStripmall</t>
  </si>
  <si>
    <t>run/Prototype Row_0915a/datapoint_59bb816a2d75ac55bad24679</t>
  </si>
  <si>
    <t>90.1-2004|RetailStandalone</t>
  </si>
  <si>
    <t>run/Prototype Row_0915a/datapoint_59bb816a2d75ac55bad2467a</t>
  </si>
  <si>
    <t>90.1-2004|SmallHotel</t>
  </si>
  <si>
    <t>Fail</t>
  </si>
  <si>
    <t>run/Prototype Row_0915a/datapoint_59bb816a2d75ac55bad2467b</t>
  </si>
  <si>
    <t>90.1-2004|SmallOffice</t>
  </si>
  <si>
    <t>run/Prototype Row_0915a/datapoint_59bb816a2d75ac55bad2467c</t>
  </si>
  <si>
    <t>90.1-2004|Warehouse</t>
  </si>
  <si>
    <t>run/Prototype Row_0915a/datapoint_59bb81742d75ac55bad2467d</t>
  </si>
  <si>
    <t>4b - Typical-Bar-Blend</t>
  </si>
  <si>
    <t>run/Prototype Row_0915a/datapoint_59bb81742d75ac55bad2467e</t>
  </si>
  <si>
    <t>run/Prototype Row_0915a/datapoint_59bb81742d75ac55bad2467f</t>
  </si>
  <si>
    <t>run/Prototype Row_0915a/datapoint_59bb81742d75ac55bad24680</t>
  </si>
  <si>
    <t>run/Prototype Row_0915a/datapoint_59bb81742d75ac55bad24681</t>
  </si>
  <si>
    <t>run/Prototype Row_0915a/datapoint_59bb81742d75ac55bad24682</t>
  </si>
  <si>
    <t>run/Prototype Row_0915a/datapoint_59bb81742d75ac55bad24683</t>
  </si>
  <si>
    <t>run/Prototype Row_0915a/datapoint_59bb81742d75ac55bad24684</t>
  </si>
  <si>
    <t>run/Prototype Row_0915a/datapoint_59bb81742d75ac55bad24687</t>
  </si>
  <si>
    <t>run/Prototype Row_0915a/datapoint_59bb81742d75ac55bad24688</t>
  </si>
  <si>
    <t>run/Prototype Row_0915a/datapoint_59bb81742d75ac55bad24689</t>
  </si>
  <si>
    <t>run/Prototype Row_0915a/datapoint_59bb81742d75ac55bad2468a</t>
  </si>
  <si>
    <t>run/Prototype Row_0915a/datapoint_59bb81822d75ac55bad2468b</t>
  </si>
  <si>
    <t>90.1-2004-SecondarySchool-ASHRAE 169-2006-5B created: 2017-09-15 14:52:19 -0600</t>
  </si>
  <si>
    <t>3a - Prototype-Bar-Sliced</t>
  </si>
  <si>
    <t>run/Prototype Row_0915a/datapoint_59bb81822d75ac55bad2468c</t>
  </si>
  <si>
    <t>90.1-2004-PrimarySchool-ASHRAE 169-2006-5B created: 2017-09-15 14:52:21 -0600</t>
  </si>
  <si>
    <t>run/Prototype Row_0915a/datapoint_59bb81822d75ac55bad2468d</t>
  </si>
  <si>
    <t>90.1-2004-FullServiceRestaurant-ASHRAE 169-2006-5B created: 2017-09-15 14:53:30 -0600</t>
  </si>
  <si>
    <t>run/Prototype Row_0915a/datapoint_59bb81822d75ac55bad2468e</t>
  </si>
  <si>
    <t>90.1-2004-Hospital-ASHRAE 169-2006-5B created: 2017-09-15 14:53:56 -0600</t>
  </si>
  <si>
    <t>run/Prototype Row_0915a/datapoint_59bb81822d75ac55bad24690</t>
  </si>
  <si>
    <t>90.1-2004-LargeOffice-ASHRAE 169-2006-5B created: 2017-09-15 14:55:50 -0600</t>
  </si>
  <si>
    <t>run/Prototype Row_0915a/datapoint_59bb81822d75ac55bad24691</t>
  </si>
  <si>
    <t>90.1-2004-MediumOffice-ASHRAE 169-2006-5B created: 2017-09-15 14:56:08 -0600</t>
  </si>
  <si>
    <t>run/Prototype Row_0915a/datapoint_59bb81822d75ac55bad24692</t>
  </si>
  <si>
    <t>90.1-2004-Outpatient-ASHRAE 169-2006-5B created: 2017-09-15 14:59:36 -0600</t>
  </si>
  <si>
    <t>run/Prototype Row_0915a/datapoint_59bb81822d75ac55bad24693</t>
  </si>
  <si>
    <t>90.1-2004-QuickServiceRestaurant-ASHRAE 169-2006-5B created: 2017-09-15 15:01:33 -0600</t>
  </si>
  <si>
    <t>run/Prototype Row_0915a/datapoint_59bb81822d75ac55bad24694</t>
  </si>
  <si>
    <t>90.1-2004-RetailStripmall-ASHRAE 169-2006-5B created: 2017-09-15 15:04:28 -0600</t>
  </si>
  <si>
    <t>run/Prototype Row_0915a/datapoint_59bb81822d75ac55bad24695</t>
  </si>
  <si>
    <t>90.1-2004-RetailStandalone-ASHRAE 169-2006-5B created: 2017-09-15 15:05:14 -0600</t>
  </si>
  <si>
    <t>run/Prototype Row_0915a/datapoint_59bb81822d75ac55bad24697</t>
  </si>
  <si>
    <t>90.1-2004-SmallOffice-ASHRAE 169-2006-5B created: 2017-09-15 15:06:33 -0600</t>
  </si>
  <si>
    <t>run/Prototype Row_0915a/datapoint_59bb81822d75ac55bad24698</t>
  </si>
  <si>
    <t>90.1-2004-Warehouse-ASHRAE 169-2006-5B created: 2017-09-15 15:07:25 -0600</t>
  </si>
  <si>
    <t>run/Prototype Row_0915a/datapoint_59bb819d2d75ac55bad24699</t>
  </si>
  <si>
    <t>90.1-2004-SecondarySchool-ASHRAE 169-2006-5B created: 2017-09-15 15:08:45 -0600</t>
  </si>
  <si>
    <t>4a - Prototype-Bar-Blend</t>
  </si>
  <si>
    <t>run/Prototype Row_0915a/datapoint_59bb819d2d75ac55bad2469a</t>
  </si>
  <si>
    <t>90.1-2004-PrimarySchool-ASHRAE 169-2006-5B created: 2017-09-15 15:09:08 -0600</t>
  </si>
  <si>
    <t>run/Prototype Row_0915a/datapoint_59bb819d2d75ac55bad2469b</t>
  </si>
  <si>
    <t>90.1-2004-FullServiceRestaurant-ASHRAE 169-2006-5B created: 2017-09-15 15:13:06 -0600</t>
  </si>
  <si>
    <t>run/Prototype Row_0915a/datapoint_59bb819d2d75ac55bad2469e</t>
  </si>
  <si>
    <t>90.1-2004-LargeOffice-ASHRAE 169-2006-5B created: 2017-09-15 15:15:37 -0600</t>
  </si>
  <si>
    <t>run/Prototype Row_0915a/datapoint_59bb819d2d75ac55bad2469f</t>
  </si>
  <si>
    <t>90.1-2004-MediumOffice-ASHRAE 169-2006-5B created: 2017-09-15 15:16:11 -0600</t>
  </si>
  <si>
    <t>run/Prototype Row_0915a/datapoint_59bb819d2d75ac55bad246a0</t>
  </si>
  <si>
    <t>90.1-2004-Outpatient-ASHRAE 169-2006-5B created: 2017-09-15 15:16:39 -0600</t>
  </si>
  <si>
    <t>run/Prototype Row_0915a/datapoint_59bb819d2d75ac55bad246a1</t>
  </si>
  <si>
    <t>90.1-2004-QuickServiceRestaurant-ASHRAE 169-2006-5B created: 2017-09-15 15:20:20 -0600</t>
  </si>
  <si>
    <t>run/Prototype Row_0915a/datapoint_59bb819d2d75ac55bad246a2</t>
  </si>
  <si>
    <t>90.1-2004-RetailStripmall-ASHRAE 169-2006-5B created: 2017-09-15 15:22:34 -0600</t>
  </si>
  <si>
    <t>run/Prototype Row_0915a/datapoint_59bb819d2d75ac55bad246a3</t>
  </si>
  <si>
    <t>90.1-2004-RetailStandalone-ASHRAE 169-2006-5B created: 2017-09-15 15:22:49 -0600</t>
  </si>
  <si>
    <t>run/Prototype Row_0915a/datapoint_59bb819d2d75ac55bad246a5</t>
  </si>
  <si>
    <t>90.1-2004-SmallOffice-ASHRAE 169-2006-5B created: 2017-09-15 15:23:57 -0600</t>
  </si>
  <si>
    <t>run/Prototype Row_0915a/datapoint_59bb819d2d75ac55bad246a6</t>
  </si>
  <si>
    <t>90.1-2004-Warehouse-ASHRAE 169-2006-5B created: 2017-09-15 15:24:08 -0600</t>
  </si>
  <si>
    <t>run/Prototype Row/datapoint_59bb81412d75ac55bad24645</t>
  </si>
  <si>
    <t>90.1-2004-SecondarySchool-ASHRAE 169-2006-5B created: 2017-09-20 23:10:26 -0600</t>
  </si>
  <si>
    <t>Boise Air Terminal  Uo</t>
  </si>
  <si>
    <t>run/Prototype Row/datapoint_59bb81412d75ac55bad24646</t>
  </si>
  <si>
    <t>90.1-2004-PrimarySchool-ASHRAE 169-2006-5B created: 2017-09-20 23:10:25 -0600</t>
  </si>
  <si>
    <t>run/Prototype Row/datapoint_59bb81412d75ac55bad24647</t>
  </si>
  <si>
    <t>90.1-2004-FullServiceRestaurant-ASHRAE 169-2006-5B created: 2017-09-20 23:10:25 -0600</t>
  </si>
  <si>
    <t>run/Prototype Row/datapoint_59bb81412d75ac55bad24648</t>
  </si>
  <si>
    <t>90.1-2004-Hospital-ASHRAE 169-2006-5B created: 2017-09-20 23:10:25 -0600</t>
  </si>
  <si>
    <t>run/Prototype Row/datapoint_59bb81412d75ac55bad2464a</t>
  </si>
  <si>
    <t>90.1-2004-LargeOffice-ASHRAE 169-2006-5B created: 2017-09-20 23:11:00 -0600</t>
  </si>
  <si>
    <t>run/Prototype Row/datapoint_59bb81412d75ac55bad2464b</t>
  </si>
  <si>
    <t>90.1-2004-MediumOffice-ASHRAE 169-2006-5B created: 2017-09-20 23:12:03 -0600</t>
  </si>
  <si>
    <t>run/Prototype Row/datapoint_59bb81412d75ac55bad2464c</t>
  </si>
  <si>
    <t>90.1-2004-Outpatient-ASHRAE 169-2006-5B created: 2017-09-20 23:14:10 -0600</t>
  </si>
  <si>
    <t>run/Prototype Row/datapoint_59bb81412d75ac55bad2464d</t>
  </si>
  <si>
    <t>90.1-2004-QuickServiceRestaurant-ASHRAE 169-2006-5B created: 2017-09-20 23:15:25 -0600</t>
  </si>
  <si>
    <t>run/Prototype Row/datapoint_59bb81412d75ac55bad2464e</t>
  </si>
  <si>
    <t>90.1-2004-RetailStripmall-ASHRAE 169-2006-5B created: 2017-09-20 23:17:19 -0600</t>
  </si>
  <si>
    <t>run/Prototype Row/datapoint_59bb81412d75ac55bad2464f</t>
  </si>
  <si>
    <t>90.1-2004-RetailStandalone-ASHRAE 169-2006-5B created: 2017-09-20 23:19:09 -0600</t>
  </si>
  <si>
    <t>run/Prototype Row/datapoint_59bb81412d75ac55bad24650</t>
  </si>
  <si>
    <t>90.1-2004-SmallHotel-ASHRAE 169-2006-5B created: 2017-09-20 23:19:13 -0600</t>
  </si>
  <si>
    <t>run/Prototype Row/datapoint_59bb81412d75ac55bad24651</t>
  </si>
  <si>
    <t>90.1-2004-SmallOffice-ASHRAE 169-2006-5B created: 2017-09-20 23:19:34 -0600</t>
  </si>
  <si>
    <t>run/Prototype Row/datapoint_59bb81412d75ac55bad24652</t>
  </si>
  <si>
    <t>90.1-2004-Warehouse-ASHRAE 169-2006-5B created: 2017-09-20 23:19:41 -0600</t>
  </si>
  <si>
    <t>run/Prototype Row/datapoint_59bb814c2d75ac55bad24653</t>
  </si>
  <si>
    <t>90.1-2004-SecondarySchool-ASHRAE 169-2006-5B created: 2017-09-20 23:21:09 -0600</t>
  </si>
  <si>
    <t>run/Prototype Row/datapoint_59bb814c2d75ac55bad24654</t>
  </si>
  <si>
    <t>90.1-2004-PrimarySchool-ASHRAE 169-2006-5B created: 2017-09-20 23:21:31 -0600</t>
  </si>
  <si>
    <t>run/Prototype Row/datapoint_59bb814c2d75ac55bad24655</t>
  </si>
  <si>
    <t>90.1-2004-FullServiceRestaurant-ASHRAE 169-2006-5B created: 2017-09-20 23:21:29 -0600</t>
  </si>
  <si>
    <t>run/Prototype Row/datapoint_59bb814c2d75ac55bad24656</t>
  </si>
  <si>
    <t>90.1-2004-Hospital-ASHRAE 169-2006-5B created: 2017-09-20 23:23:40 -0600</t>
  </si>
  <si>
    <t>run/Prototype Row/datapoint_59bb814c2d75ac55bad24658</t>
  </si>
  <si>
    <t>90.1-2004-LargeOffice-ASHRAE 169-2006-5B created: 2017-09-20 23:24:30 -0600</t>
  </si>
  <si>
    <t>run/Prototype Row/datapoint_59bb814c2d75ac55bad24659</t>
  </si>
  <si>
    <t>90.1-2004-MediumOffice-ASHRAE 169-2006-5B created: 2017-09-20 23:26:40 -0600</t>
  </si>
  <si>
    <t>run/Prototype Row/datapoint_59bb814c2d75ac55bad2465a</t>
  </si>
  <si>
    <t>90.1-2004-Outpatient-ASHRAE 169-2006-5B created: 2017-09-20 23:29:00 -0600</t>
  </si>
  <si>
    <t>run/Prototype Row/datapoint_59bb814c2d75ac55bad2465b</t>
  </si>
  <si>
    <t>90.1-2004-QuickServiceRestaurant-ASHRAE 169-2006-5B created: 2017-09-20 23:29:48 -0600</t>
  </si>
  <si>
    <t>run/Prototype Row/datapoint_59bb814c2d75ac55bad2465c</t>
  </si>
  <si>
    <t>90.1-2004-RetailStripmall-ASHRAE 169-2006-5B created: 2017-09-20 23:30:20 -0600</t>
  </si>
  <si>
    <t>run/Prototype Row/datapoint_59bb814c2d75ac55bad2465d</t>
  </si>
  <si>
    <t>90.1-2004-RetailStandalone-ASHRAE 169-2006-5B created: 2017-09-20 23:31:29 -0600</t>
  </si>
  <si>
    <t>run/Prototype Row/datapoint_59bb814c2d75ac55bad2465e</t>
  </si>
  <si>
    <t>90.1-2004-SmallHotel-ASHRAE 169-2006-5B created: 2017-09-20 23:33:09 -0600</t>
  </si>
  <si>
    <t>run/Prototype Row/datapoint_59bb814c2d75ac55bad2465f</t>
  </si>
  <si>
    <t>90.1-2004-SmallOffice-ASHRAE 169-2006-5B created: 2017-09-20 23:33:33 -0600</t>
  </si>
  <si>
    <t>run/Prototype Row/datapoint_59bb814c2d75ac55bad24660</t>
  </si>
  <si>
    <t>90.1-2004-Warehouse-ASHRAE 169-2006-5B created: 2017-09-20 23:34:17 -0600</t>
  </si>
  <si>
    <t>run/Prototype Row/datapoint_59bb81572d75ac55bad24661</t>
  </si>
  <si>
    <t>90.1-2004-SecondarySchool-ASHRAE 169-2006-5B created: 2017-09-20 23:35:33 -0600</t>
  </si>
  <si>
    <t>run/Prototype Row/datapoint_59bb81572d75ac55bad24662</t>
  </si>
  <si>
    <t>90.1-2004-PrimarySchool-ASHRAE 169-2006-5B created: 2017-09-20 23:35:40 -0600</t>
  </si>
  <si>
    <t>run/Prototype Row/datapoint_59bb81572d75ac55bad24663</t>
  </si>
  <si>
    <t>90.1-2004-FullServiceRestaurant-ASHRAE 169-2006-5B created: 2017-09-20 23:36:09 -0600</t>
  </si>
  <si>
    <t>run/Prototype Row/datapoint_59bb81572d75ac55bad24664</t>
  </si>
  <si>
    <t>90.1-2004-Hospital-ASHRAE 169-2006-5B created: 2017-09-20 23:38:07 -0600</t>
  </si>
  <si>
    <t>run/Prototype Row/datapoint_59bb81572d75ac55bad24666</t>
  </si>
  <si>
    <t>90.1-2004-LargeOffice-ASHRAE 169-2006-5B created: 2017-09-20 23:41:42 -0600</t>
  </si>
  <si>
    <t>run/Prototype Row/datapoint_59bb81572d75ac55bad24667</t>
  </si>
  <si>
    <t>90.1-2004-MediumOffice-ASHRAE 169-2006-5B created: 2017-09-20 23:44:35 -0600</t>
  </si>
  <si>
    <t>run/Prototype Row/datapoint_59bb81572d75ac55bad24668</t>
  </si>
  <si>
    <t>90.1-2004-Outpatient-ASHRAE 169-2006-5B created: 2017-09-20 23:44:57 -0600</t>
  </si>
  <si>
    <t>run/Prototype Row/datapoint_59bb81572d75ac55bad24669</t>
  </si>
  <si>
    <t>90.1-2004-QuickServiceRestaurant-ASHRAE 169-2006-5B created: 2017-09-20 23:48:07 -0600</t>
  </si>
  <si>
    <t>run/Prototype Row/datapoint_59bb81572d75ac55bad2466a</t>
  </si>
  <si>
    <t>90.1-2004-RetailStripmall-ASHRAE 169-2006-5B created: 2017-09-20 23:50:07 -0600</t>
  </si>
  <si>
    <t>run/Prototype Row/datapoint_59bb81572d75ac55bad2466b</t>
  </si>
  <si>
    <t>90.1-2004-RetailStandalone-ASHRAE 169-2006-5B created: 2017-09-20 23:51:16 -0600</t>
  </si>
  <si>
    <t>run/Prototype Row/datapoint_59bb81572d75ac55bad2466c</t>
  </si>
  <si>
    <t>90.1-2004-SmallHotel-ASHRAE 169-2006-5B created: 2017-09-20 23:51:36 -0600</t>
  </si>
  <si>
    <t>run/Prototype Row/datapoint_59bb81572d75ac55bad2466d</t>
  </si>
  <si>
    <t>90.1-2004-SmallOffice-ASHRAE 169-2006-5B created: 2017-09-20 23:53:22 -0600</t>
  </si>
  <si>
    <t>run/Prototype Row/datapoint_59bb81572d75ac55bad2466e</t>
  </si>
  <si>
    <t>90.1-2004-Warehouse-ASHRAE 169-2006-5B created: 2017-09-20 23:53:56 -0600</t>
  </si>
  <si>
    <t>run/Prototype Row/datapoint_59bb816a2d75ac55bad2466f</t>
  </si>
  <si>
    <t>run/Prototype Row/datapoint_59bb816a2d75ac55bad24670</t>
  </si>
  <si>
    <t>run/Prototype Row/datapoint_59bb816a2d75ac55bad24671</t>
  </si>
  <si>
    <t>run/Prototype Row/datapoint_59bb816a2d75ac55bad24672</t>
  </si>
  <si>
    <t>run/Prototype Row/datapoint_59bb816a2d75ac55bad24673</t>
  </si>
  <si>
    <t>run/Prototype Row/datapoint_59bb816a2d75ac55bad24674</t>
  </si>
  <si>
    <t>run/Prototype Row/datapoint_59bb816a2d75ac55bad24675</t>
  </si>
  <si>
    <t>run/Prototype Row/datapoint_59bb816a2d75ac55bad24676</t>
  </si>
  <si>
    <t>run/Prototype Row/datapoint_59bb816a2d75ac55bad24677</t>
  </si>
  <si>
    <t>run/Prototype Row/datapoint_59bb816a2d75ac55bad24678</t>
  </si>
  <si>
    <t>run/Prototype Row/datapoint_59bb816a2d75ac55bad24679</t>
  </si>
  <si>
    <t>run/Prototype Row/datapoint_59bb816a2d75ac55bad2467a</t>
  </si>
  <si>
    <t>run/Prototype Row/datapoint_59bb816a2d75ac55bad2467b</t>
  </si>
  <si>
    <t>run/Prototype Row/datapoint_59bb816a2d75ac55bad2467c</t>
  </si>
  <si>
    <t>run/Prototype Row/datapoint_59bb81742d75ac55bad2467d</t>
  </si>
  <si>
    <t>run/Prototype Row/datapoint_59bb81742d75ac55bad2467e</t>
  </si>
  <si>
    <t>run/Prototype Row/datapoint_59bb81742d75ac55bad2467f</t>
  </si>
  <si>
    <t>run/Prototype Row/datapoint_59bb81742d75ac55bad24680</t>
  </si>
  <si>
    <t>run/Prototype Row/datapoint_59bb81742d75ac55bad24681</t>
  </si>
  <si>
    <t>run/Prototype Row/datapoint_59bb81742d75ac55bad24682</t>
  </si>
  <si>
    <t>run/Prototype Row/datapoint_59bb81742d75ac55bad24683</t>
  </si>
  <si>
    <t>run/Prototype Row/datapoint_59bb81742d75ac55bad24684</t>
  </si>
  <si>
    <t>run/Prototype Row/datapoint_59bb81742d75ac55bad24685</t>
  </si>
  <si>
    <t>run/Prototype Row/datapoint_59bb81742d75ac55bad24686</t>
  </si>
  <si>
    <t>run/Prototype Row/datapoint_59bb81742d75ac55bad24687</t>
  </si>
  <si>
    <t>run/Prototype Row/datapoint_59bb81742d75ac55bad24688</t>
  </si>
  <si>
    <t>run/Prototype Row/datapoint_59bb81742d75ac55bad24689</t>
  </si>
  <si>
    <t>run/Prototype Row/datapoint_59bb81742d75ac55bad2468a</t>
  </si>
  <si>
    <t>run/Prototype Row/datapoint_59bb81822d75ac55bad2468b</t>
  </si>
  <si>
    <t>90.1-2004-SecondarySchool-ASHRAE 169-2006-5B created: 2017-09-21 00:35:16 -0600</t>
  </si>
  <si>
    <t>run/Prototype Row/datapoint_59bb81822d75ac55bad2468c</t>
  </si>
  <si>
    <t>90.1-2004-PrimarySchool-ASHRAE 169-2006-5B created: 2017-09-21 00:36:03 -0600</t>
  </si>
  <si>
    <t>run/Prototype Row/datapoint_59bb81822d75ac55bad2468e</t>
  </si>
  <si>
    <t>90.1-2004-Hospital-ASHRAE 169-2006-5B created: 2017-09-21 00:36:50 -0600</t>
  </si>
  <si>
    <t>run/Prototype Row/datapoint_59bb81822d75ac55bad24691</t>
  </si>
  <si>
    <t>90.1-2004-MediumOffice-ASHRAE 169-2006-5B created: 2017-09-21 00:38:37 -0600</t>
  </si>
  <si>
    <t>run/Prototype Row/datapoint_59bb81822d75ac55bad24692</t>
  </si>
  <si>
    <t>90.1-2004-Outpatient-ASHRAE 169-2006-5B created: 2017-09-21 00:43:30 -0600</t>
  </si>
  <si>
    <t>run/Prototype Row/datapoint_59bb81822d75ac55bad24693</t>
  </si>
  <si>
    <t>90.1-2004-QuickServiceRestaurant-ASHRAE 169-2006-5B created: 2017-09-21 00:43:46 -0600</t>
  </si>
  <si>
    <t>run/Prototype Row/datapoint_59bb81822d75ac55bad24694</t>
  </si>
  <si>
    <t>90.1-2004-RetailStripmall-ASHRAE 169-2006-5B created: 2017-09-21 00:44:28 -0600</t>
  </si>
  <si>
    <t>run/Prototype Row/datapoint_59bb81822d75ac55bad24695</t>
  </si>
  <si>
    <t>90.1-2004-RetailStandalone-ASHRAE 169-2006-5B created: 2017-09-21 00:45:53 -0600</t>
  </si>
  <si>
    <t>run/Prototype Row/datapoint_59bb81822d75ac55bad24697</t>
  </si>
  <si>
    <t>90.1-2004-SmallOffice-ASHRAE 169-2006-5B created: 2017-09-21 00:46:40 -0600</t>
  </si>
  <si>
    <t>run/Prototype Row/datapoint_59bb81822d75ac55bad24698</t>
  </si>
  <si>
    <t>90.1-2004-Warehouse-ASHRAE 169-2006-5B created: 2017-09-21 00:47:03 -0600</t>
  </si>
  <si>
    <t>run/Prototype Row/datapoint_59bb819d2d75ac55bad24699</t>
  </si>
  <si>
    <t>90.1-2004-SecondarySchool-ASHRAE 169-2006-5B created: 2017-09-21 00:47:28 -0600</t>
  </si>
  <si>
    <t>run/Prototype Row/datapoint_59bb819d2d75ac55bad2469a</t>
  </si>
  <si>
    <t>90.1-2004-PrimarySchool-ASHRAE 169-2006-5B created: 2017-09-21 00:48:16 -0600</t>
  </si>
  <si>
    <t>run/Prototype Row/datapoint_59bb819d2d75ac55bad2469f</t>
  </si>
  <si>
    <t>90.1-2004-MediumOffice-ASHRAE 169-2006-5B created: 2017-09-21 00:51:47 -0600</t>
  </si>
  <si>
    <t>run/Prototype Row/datapoint_59bb819d2d75ac55bad246a0</t>
  </si>
  <si>
    <t>90.1-2004-Outpatient-ASHRAE 169-2006-5B created: 2017-09-21 00:52:36 -0600</t>
  </si>
  <si>
    <t>run/Prototype Row/datapoint_59bb819d2d75ac55bad246a1</t>
  </si>
  <si>
    <t>90.1-2004-QuickServiceRestaurant-ASHRAE 169-2006-5B created: 2017-09-21 00:53:16 -0600</t>
  </si>
  <si>
    <t>run/Prototype Row/datapoint_59bb819d2d75ac55bad246a2</t>
  </si>
  <si>
    <t>90.1-2004-RetailStripmall-ASHRAE 169-2006-5B created: 2017-09-21 00:54:09 -0600</t>
  </si>
  <si>
    <t>run/Prototype Row/datapoint_59bb819d2d75ac55bad246a3</t>
  </si>
  <si>
    <t>90.1-2004-RetailStandalone-ASHRAE 169-2006-5B created: 2017-09-21 00:54:56 -0600</t>
  </si>
  <si>
    <t>run/Prototype Row/datapoint_59bb819d2d75ac55bad246a5</t>
  </si>
  <si>
    <t>90.1-2004-SmallOffice-ASHRAE 169-2006-5B created: 2017-09-21 00:55:26 -0600</t>
  </si>
  <si>
    <t>run/Prototype Row/datapoint_59bb819d2d75ac55bad246a6</t>
  </si>
  <si>
    <t>90.1-2004-Warehouse-ASHRAE 169-2006-5B created: 2017-09-21 00:56:02 -0600</t>
  </si>
  <si>
    <t>run/Prototype Row/datapoint_59c29d31cbf41d0950f37c80</t>
  </si>
  <si>
    <t>Secondary School</t>
  </si>
  <si>
    <t>4c - Typical-Urban-Blend</t>
  </si>
  <si>
    <t>run/Prototype Row/datapoint_59c29d31cbf41d0950f37c81</t>
  </si>
  <si>
    <t>run/Prototype Row/datapoint_59c29d31cbf41d0950f37c82</t>
  </si>
  <si>
    <t>run/Prototype Row/datapoint_59c29d31cbf41d0950f37c83</t>
  </si>
  <si>
    <t>run/Prototype Row/datapoint_59c29d31cbf41d0950f37c84</t>
  </si>
  <si>
    <t>run/Prototype Row/datapoint_59c29d31cbf41d0950f37c85</t>
  </si>
  <si>
    <t>run/Prototype Row/datapoint_59c29d31cbf41d0950f37c86</t>
  </si>
  <si>
    <t>run/Prototype Row/datapoint_59c29d31cbf41d0950f37c87</t>
  </si>
  <si>
    <t>run/Prototype Row/datapoint_59c29d31cbf41d0950f37c88</t>
  </si>
  <si>
    <t>run/Prototype Row/datapoint_59c29d31cbf41d0950f37c89</t>
  </si>
  <si>
    <t>run/Prototype Row/datapoint_59c29d31cbf41d0950f37c8a</t>
  </si>
  <si>
    <t>run/Prototype Row/datapoint_59c29d31cbf41d0950f37c8b</t>
  </si>
  <si>
    <t>run/Prototype Row/datapoint_59c29d31cbf41d0950f37c8c</t>
  </si>
  <si>
    <t>run/Prototype Row/datapoint_59c29d31cbf41d0950f37c8d</t>
  </si>
  <si>
    <t>run/Prototype Row/datapoint_59c34595cbf41d27c4c938e5</t>
  </si>
  <si>
    <t>90.1-2004-SecondarySchool-ASHRAE 169-2006-5B created: 2017-09-21 01:03:29 -0600</t>
  </si>
  <si>
    <t>run/Prototype Row/datapoint_59c34595cbf41d27c4c938e6</t>
  </si>
  <si>
    <t>90.1-2004-PrimarySchool-ASHRAE 169-2006-5B created: 2017-09-21 01:03:46 -0600</t>
  </si>
  <si>
    <t>4d - Prototype-ProtoGeo-Blend</t>
  </si>
  <si>
    <t>run/Prototype Row/datapoint_59c34595cbf41d27c4c938e7</t>
  </si>
  <si>
    <t>90.1-2004-FullServiceRestaurant-ASHRAE 169-2006-5B created: 2017-09-21 01:04:06 -0600</t>
  </si>
  <si>
    <t>run/Prototype Row/datapoint_59c34595cbf41d27c4c938e8</t>
  </si>
  <si>
    <t>90.1-2004-Hospital-ASHRAE 169-2006-5B created: 2017-09-21 01:04:34 -0600</t>
  </si>
  <si>
    <t>run/Prototype Row/datapoint_59c34595cbf41d27c4c938ea</t>
  </si>
  <si>
    <t>90.1-2004-LargeOffice-ASHRAE 169-2006-5B created: 2017-09-21 01:05:09 -0600</t>
  </si>
  <si>
    <t>run/Prototype Row/datapoint_59c34595cbf41d27c4c938eb</t>
  </si>
  <si>
    <t>90.1-2004-MediumOffice-ASHRAE 169-2006-5B created: 2017-09-21 01:05:20 -0600</t>
  </si>
  <si>
    <t>run/Prototype Row/datapoint_59c34595cbf41d27c4c938ec</t>
  </si>
  <si>
    <t>90.1-2004-Outpatient-ASHRAE 169-2006-5B created: 2017-09-21 01:06:01 -0600</t>
  </si>
  <si>
    <t>run/Prototype Row/datapoint_59c34595cbf41d27c4c938ed</t>
  </si>
  <si>
    <t>90.1-2004-QuickServiceRestaurant-ASHRAE 169-2006-5B created: 2017-09-21 01:06:23 -0600</t>
  </si>
  <si>
    <t>run/Prototype Row/datapoint_59c34595cbf41d27c4c938ee</t>
  </si>
  <si>
    <t>90.1-2004-RetailStripmall-ASHRAE 169-2006-5B created: 2017-09-21 01:06:29 -0600</t>
  </si>
  <si>
    <t>run/Prototype Row/datapoint_59c34595cbf41d27c4c938ef</t>
  </si>
  <si>
    <t>90.1-2004-RetailStandalone-ASHRAE 169-2006-5B created: 2017-09-21 01:06:31 -0600</t>
  </si>
  <si>
    <t>run/Prototype Row/datapoint_59c34595cbf41d27c4c938f0</t>
  </si>
  <si>
    <t>90.1-2004-SmallHotel-ASHRAE 169-2006-5B created: 2017-09-21 01:08:16 -0600</t>
  </si>
  <si>
    <t>run/Prototype Row/datapoint_59c34595cbf41d27c4c938f1</t>
  </si>
  <si>
    <t>90.1-2004-SmallOffice-ASHRAE 169-2006-5B created: 2017-09-21 01:08:33 -0600</t>
  </si>
  <si>
    <t>run/Prototype Row/datapoint_59c34595cbf41d27c4c938f2</t>
  </si>
  <si>
    <t>90.1-2004-Warehouse-ASHRAE 169-2006-5B created: 2017-09-21 01:09:41 -0600</t>
  </si>
  <si>
    <t>TOTAL</t>
  </si>
  <si>
    <t>TOTAL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</si>
</sst>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7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3" borderId="1" xfId="3" applyFont="1"/>
    <xf numFmtId="0" fontId="2" fillId="2" borderId="0" xfId="2"/>
    <xf numFmtId="0" fontId="2" fillId="2" borderId="1" xfId="2" applyBorder="1"/>
    <xf numFmtId="9" fontId="0" fillId="0" borderId="0" xfId="1" applyFont="1"/>
  </cellXfs>
  <cellStyles count="57"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Neutral" xfId="2" builtinId="28"/>
    <cellStyle name="Normal" xfId="0" builtinId="0"/>
    <cellStyle name="Note" xfId="3" builtinId="10"/>
    <cellStyle name="Percent" xfId="1" builtinId="5"/>
  </cellStyles>
  <dxfs count="0"/>
  <tableStyles count="0" defaultTableStyle="TableStyleMedium9" defaultPivotStyle="PivotStyleMedium4"/>
  <colors>
    <mruColors>
      <color rgb="FF6D1C0D"/>
      <color rgb="FF592A04"/>
      <color rgb="FFE03535"/>
      <color rgb="FFFF9F6E"/>
      <color rgb="FFF0F236"/>
      <color rgb="FFA1DCE3"/>
      <color rgb="FF7B2DAD"/>
      <color rgb="FFF26AA0"/>
      <color rgb="FFFF3E3B"/>
      <color rgb="FFFF7711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EUI by Building Type and Scenario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'end_use_by_fuel.csv 0920'!$R$2</c:f>
              <c:strCache>
                <c:ptCount val="1"/>
                <c:pt idx="0">
                  <c:v>0 - Prototype-ChangeLocation</c:v>
                </c:pt>
              </c:strCache>
            </c:strRef>
          </c:tx>
          <c:invertIfNegative val="0"/>
          <c:cat>
            <c:strRef>
              <c:f>'end_use_by_fuel.csv 0920'!$C$2:$C$94</c:f>
              <c:strCache>
                <c:ptCount val="93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Hospital</c:v>
                </c:pt>
                <c:pt idx="4">
                  <c:v>LargeHotel</c:v>
                </c:pt>
                <c:pt idx="5">
                  <c:v>LargeOffice</c:v>
                </c:pt>
                <c:pt idx="6">
                  <c:v>MediumOffice</c:v>
                </c:pt>
                <c:pt idx="7">
                  <c:v>Outpatient</c:v>
                </c:pt>
                <c:pt idx="8">
                  <c:v>QuickServiceRestaurant</c:v>
                </c:pt>
                <c:pt idx="9">
                  <c:v>StripMall</c:v>
                </c:pt>
                <c:pt idx="10">
                  <c:v>Retail</c:v>
                </c:pt>
                <c:pt idx="11">
                  <c:v>SmallHotel</c:v>
                </c:pt>
                <c:pt idx="12">
                  <c:v>SmallOffice</c:v>
                </c:pt>
                <c:pt idx="13">
                  <c:v>Warehouse</c:v>
                </c:pt>
                <c:pt idx="14">
                  <c:v>SecondarySchool</c:v>
                </c:pt>
                <c:pt idx="15">
                  <c:v>PrimarySchool</c:v>
                </c:pt>
                <c:pt idx="16">
                  <c:v>FullServiceRestaurant</c:v>
                </c:pt>
                <c:pt idx="17">
                  <c:v>Hospital</c:v>
                </c:pt>
                <c:pt idx="19">
                  <c:v>LargeOffice</c:v>
                </c:pt>
                <c:pt idx="20">
                  <c:v>MediumOffice</c:v>
                </c:pt>
                <c:pt idx="21">
                  <c:v>Outpatient</c:v>
                </c:pt>
                <c:pt idx="22">
                  <c:v>QuickServiceRestaurant</c:v>
                </c:pt>
                <c:pt idx="23">
                  <c:v>StripMall</c:v>
                </c:pt>
                <c:pt idx="24">
                  <c:v>Retail</c:v>
                </c:pt>
                <c:pt idx="25">
                  <c:v>SmallHotel</c:v>
                </c:pt>
                <c:pt idx="26">
                  <c:v>SmallOffice</c:v>
                </c:pt>
                <c:pt idx="27">
                  <c:v>Warehouse</c:v>
                </c:pt>
                <c:pt idx="28">
                  <c:v>SecondarySchool</c:v>
                </c:pt>
                <c:pt idx="29">
                  <c:v>PrimarySchool</c:v>
                </c:pt>
                <c:pt idx="30">
                  <c:v>FullServiceRestaurant</c:v>
                </c:pt>
                <c:pt idx="31">
                  <c:v>Hospital</c:v>
                </c:pt>
                <c:pt idx="33">
                  <c:v>LargeOffice</c:v>
                </c:pt>
                <c:pt idx="34">
                  <c:v>MediumOffice</c:v>
                </c:pt>
                <c:pt idx="35">
                  <c:v>Outpatient</c:v>
                </c:pt>
                <c:pt idx="36">
                  <c:v>QuickServiceRestaurant</c:v>
                </c:pt>
                <c:pt idx="37">
                  <c:v>StripMall</c:v>
                </c:pt>
                <c:pt idx="38">
                  <c:v>Retail</c:v>
                </c:pt>
                <c:pt idx="39">
                  <c:v>SmallHotel</c:v>
                </c:pt>
                <c:pt idx="40">
                  <c:v>SmallOffice</c:v>
                </c:pt>
                <c:pt idx="41">
                  <c:v>Warehouse</c:v>
                </c:pt>
                <c:pt idx="42">
                  <c:v>SecondarySchool</c:v>
                </c:pt>
                <c:pt idx="43">
                  <c:v>PrimarySchool</c:v>
                </c:pt>
                <c:pt idx="44">
                  <c:v>FullServiceRestaurant</c:v>
                </c:pt>
                <c:pt idx="45">
                  <c:v>Hospital</c:v>
                </c:pt>
                <c:pt idx="46">
                  <c:v>LargeHotel</c:v>
                </c:pt>
                <c:pt idx="47">
                  <c:v>LargeOffice</c:v>
                </c:pt>
                <c:pt idx="48">
                  <c:v>MediumOffice</c:v>
                </c:pt>
                <c:pt idx="49">
                  <c:v>Outpatient</c:v>
                </c:pt>
                <c:pt idx="50">
                  <c:v>QuickServiceRestaurant</c:v>
                </c:pt>
                <c:pt idx="51">
                  <c:v>StripMall</c:v>
                </c:pt>
                <c:pt idx="52">
                  <c:v>Retail</c:v>
                </c:pt>
                <c:pt idx="53">
                  <c:v>SmallHotel</c:v>
                </c:pt>
                <c:pt idx="54">
                  <c:v>SmallOffice</c:v>
                </c:pt>
                <c:pt idx="55">
                  <c:v>Warehouse</c:v>
                </c:pt>
                <c:pt idx="56">
                  <c:v>SecondarySchool</c:v>
                </c:pt>
                <c:pt idx="57">
                  <c:v>PrimarySchool</c:v>
                </c:pt>
                <c:pt idx="58">
                  <c:v>FullServiceRestaurant</c:v>
                </c:pt>
                <c:pt idx="59">
                  <c:v>Hospital</c:v>
                </c:pt>
                <c:pt idx="60">
                  <c:v>LargeHotel</c:v>
                </c:pt>
                <c:pt idx="61">
                  <c:v>LargeOffice</c:v>
                </c:pt>
                <c:pt idx="62">
                  <c:v>MediumOffice</c:v>
                </c:pt>
                <c:pt idx="63">
                  <c:v>Outpatient</c:v>
                </c:pt>
                <c:pt idx="64">
                  <c:v>QuickServiceRestaurant</c:v>
                </c:pt>
                <c:pt idx="65">
                  <c:v>StripMall</c:v>
                </c:pt>
                <c:pt idx="66">
                  <c:v>Retail</c:v>
                </c:pt>
                <c:pt idx="67">
                  <c:v>SmallHotel</c:v>
                </c:pt>
                <c:pt idx="68">
                  <c:v>SmallOffice</c:v>
                </c:pt>
                <c:pt idx="69">
                  <c:v>Warehouse</c:v>
                </c:pt>
                <c:pt idx="70">
                  <c:v>SecondarySchool</c:v>
                </c:pt>
                <c:pt idx="71">
                  <c:v>PrimarySchool</c:v>
                </c:pt>
                <c:pt idx="72">
                  <c:v>Hospital</c:v>
                </c:pt>
                <c:pt idx="73">
                  <c:v>MediumOffice</c:v>
                </c:pt>
                <c:pt idx="74">
                  <c:v>Outpatient</c:v>
                </c:pt>
                <c:pt idx="75">
                  <c:v>QuickServiceRestaurant</c:v>
                </c:pt>
                <c:pt idx="76">
                  <c:v>StripMall</c:v>
                </c:pt>
                <c:pt idx="77">
                  <c:v>Retail</c:v>
                </c:pt>
                <c:pt idx="78">
                  <c:v>SmallOffice</c:v>
                </c:pt>
                <c:pt idx="79">
                  <c:v>Warehouse</c:v>
                </c:pt>
                <c:pt idx="80">
                  <c:v>SecondarySchool</c:v>
                </c:pt>
                <c:pt idx="81">
                  <c:v>PrimarySchool</c:v>
                </c:pt>
                <c:pt idx="82">
                  <c:v>MediumOffice</c:v>
                </c:pt>
                <c:pt idx="83">
                  <c:v>Outpatient</c:v>
                </c:pt>
                <c:pt idx="84">
                  <c:v>QuickServiceRestaurant</c:v>
                </c:pt>
                <c:pt idx="85">
                  <c:v>StripMall</c:v>
                </c:pt>
                <c:pt idx="86">
                  <c:v>Retail</c:v>
                </c:pt>
                <c:pt idx="87">
                  <c:v>SmallOffice</c:v>
                </c:pt>
                <c:pt idx="88">
                  <c:v>Warehouse</c:v>
                </c:pt>
                <c:pt idx="89">
                  <c:v>SecondarySchool</c:v>
                </c:pt>
                <c:pt idx="90">
                  <c:v>PrimarySchool</c:v>
                </c:pt>
                <c:pt idx="91">
                  <c:v>FullServiceRestaurant</c:v>
                </c:pt>
                <c:pt idx="92">
                  <c:v>Hospital</c:v>
                </c:pt>
              </c:strCache>
            </c:strRef>
          </c:cat>
          <c:val>
            <c:numRef>
              <c:f>'end_use_by_fuel.csv 0920'!$U$2:$U$15</c:f>
              <c:numCache>
                <c:formatCode>General</c:formatCode>
                <c:ptCount val="14"/>
                <c:pt idx="0">
                  <c:v>72.2003</c:v>
                </c:pt>
                <c:pt idx="1">
                  <c:v>78.4163</c:v>
                </c:pt>
                <c:pt idx="2">
                  <c:v>493.196</c:v>
                </c:pt>
                <c:pt idx="3">
                  <c:v>143.626</c:v>
                </c:pt>
                <c:pt idx="5">
                  <c:v>80.77809999999999</c:v>
                </c:pt>
                <c:pt idx="6">
                  <c:v>48.9155</c:v>
                </c:pt>
                <c:pt idx="7">
                  <c:v>158.527</c:v>
                </c:pt>
                <c:pt idx="8">
                  <c:v>582.03</c:v>
                </c:pt>
                <c:pt idx="9">
                  <c:v>83.3013</c:v>
                </c:pt>
                <c:pt idx="10">
                  <c:v>75.1999</c:v>
                </c:pt>
                <c:pt idx="11">
                  <c:v>97.5691</c:v>
                </c:pt>
                <c:pt idx="12">
                  <c:v>39.9242</c:v>
                </c:pt>
                <c:pt idx="13">
                  <c:v>22.6451</c:v>
                </c:pt>
              </c:numCache>
            </c:numRef>
          </c:val>
        </c:ser>
        <c:ser>
          <c:idx val="1"/>
          <c:order val="1"/>
          <c:tx>
            <c:strRef>
              <c:f>'end_use_by_fuel.csv 0920'!$R$16</c:f>
              <c:strCache>
                <c:ptCount val="1"/>
                <c:pt idx="0">
                  <c:v>1 - Prototype-NewHvac</c:v>
                </c:pt>
              </c:strCache>
            </c:strRef>
          </c:tx>
          <c:invertIfNegative val="0"/>
          <c:cat>
            <c:strRef>
              <c:f>'end_use_by_fuel.csv 0920'!$C$2:$C$94</c:f>
              <c:strCache>
                <c:ptCount val="93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Hospital</c:v>
                </c:pt>
                <c:pt idx="4">
                  <c:v>LargeHotel</c:v>
                </c:pt>
                <c:pt idx="5">
                  <c:v>LargeOffice</c:v>
                </c:pt>
                <c:pt idx="6">
                  <c:v>MediumOffice</c:v>
                </c:pt>
                <c:pt idx="7">
                  <c:v>Outpatient</c:v>
                </c:pt>
                <c:pt idx="8">
                  <c:v>QuickServiceRestaurant</c:v>
                </c:pt>
                <c:pt idx="9">
                  <c:v>StripMall</c:v>
                </c:pt>
                <c:pt idx="10">
                  <c:v>Retail</c:v>
                </c:pt>
                <c:pt idx="11">
                  <c:v>SmallHotel</c:v>
                </c:pt>
                <c:pt idx="12">
                  <c:v>SmallOffice</c:v>
                </c:pt>
                <c:pt idx="13">
                  <c:v>Warehouse</c:v>
                </c:pt>
                <c:pt idx="14">
                  <c:v>SecondarySchool</c:v>
                </c:pt>
                <c:pt idx="15">
                  <c:v>PrimarySchool</c:v>
                </c:pt>
                <c:pt idx="16">
                  <c:v>FullServiceRestaurant</c:v>
                </c:pt>
                <c:pt idx="17">
                  <c:v>Hospital</c:v>
                </c:pt>
                <c:pt idx="19">
                  <c:v>LargeOffice</c:v>
                </c:pt>
                <c:pt idx="20">
                  <c:v>MediumOffice</c:v>
                </c:pt>
                <c:pt idx="21">
                  <c:v>Outpatient</c:v>
                </c:pt>
                <c:pt idx="22">
                  <c:v>QuickServiceRestaurant</c:v>
                </c:pt>
                <c:pt idx="23">
                  <c:v>StripMall</c:v>
                </c:pt>
                <c:pt idx="24">
                  <c:v>Retail</c:v>
                </c:pt>
                <c:pt idx="25">
                  <c:v>SmallHotel</c:v>
                </c:pt>
                <c:pt idx="26">
                  <c:v>SmallOffice</c:v>
                </c:pt>
                <c:pt idx="27">
                  <c:v>Warehouse</c:v>
                </c:pt>
                <c:pt idx="28">
                  <c:v>SecondarySchool</c:v>
                </c:pt>
                <c:pt idx="29">
                  <c:v>PrimarySchool</c:v>
                </c:pt>
                <c:pt idx="30">
                  <c:v>FullServiceRestaurant</c:v>
                </c:pt>
                <c:pt idx="31">
                  <c:v>Hospital</c:v>
                </c:pt>
                <c:pt idx="33">
                  <c:v>LargeOffice</c:v>
                </c:pt>
                <c:pt idx="34">
                  <c:v>MediumOffice</c:v>
                </c:pt>
                <c:pt idx="35">
                  <c:v>Outpatient</c:v>
                </c:pt>
                <c:pt idx="36">
                  <c:v>QuickServiceRestaurant</c:v>
                </c:pt>
                <c:pt idx="37">
                  <c:v>StripMall</c:v>
                </c:pt>
                <c:pt idx="38">
                  <c:v>Retail</c:v>
                </c:pt>
                <c:pt idx="39">
                  <c:v>SmallHotel</c:v>
                </c:pt>
                <c:pt idx="40">
                  <c:v>SmallOffice</c:v>
                </c:pt>
                <c:pt idx="41">
                  <c:v>Warehouse</c:v>
                </c:pt>
                <c:pt idx="42">
                  <c:v>SecondarySchool</c:v>
                </c:pt>
                <c:pt idx="43">
                  <c:v>PrimarySchool</c:v>
                </c:pt>
                <c:pt idx="44">
                  <c:v>FullServiceRestaurant</c:v>
                </c:pt>
                <c:pt idx="45">
                  <c:v>Hospital</c:v>
                </c:pt>
                <c:pt idx="46">
                  <c:v>LargeHotel</c:v>
                </c:pt>
                <c:pt idx="47">
                  <c:v>LargeOffice</c:v>
                </c:pt>
                <c:pt idx="48">
                  <c:v>MediumOffice</c:v>
                </c:pt>
                <c:pt idx="49">
                  <c:v>Outpatient</c:v>
                </c:pt>
                <c:pt idx="50">
                  <c:v>QuickServiceRestaurant</c:v>
                </c:pt>
                <c:pt idx="51">
                  <c:v>StripMall</c:v>
                </c:pt>
                <c:pt idx="52">
                  <c:v>Retail</c:v>
                </c:pt>
                <c:pt idx="53">
                  <c:v>SmallHotel</c:v>
                </c:pt>
                <c:pt idx="54">
                  <c:v>SmallOffice</c:v>
                </c:pt>
                <c:pt idx="55">
                  <c:v>Warehouse</c:v>
                </c:pt>
                <c:pt idx="56">
                  <c:v>SecondarySchool</c:v>
                </c:pt>
                <c:pt idx="57">
                  <c:v>PrimarySchool</c:v>
                </c:pt>
                <c:pt idx="58">
                  <c:v>FullServiceRestaurant</c:v>
                </c:pt>
                <c:pt idx="59">
                  <c:v>Hospital</c:v>
                </c:pt>
                <c:pt idx="60">
                  <c:v>LargeHotel</c:v>
                </c:pt>
                <c:pt idx="61">
                  <c:v>LargeOffice</c:v>
                </c:pt>
                <c:pt idx="62">
                  <c:v>MediumOffice</c:v>
                </c:pt>
                <c:pt idx="63">
                  <c:v>Outpatient</c:v>
                </c:pt>
                <c:pt idx="64">
                  <c:v>QuickServiceRestaurant</c:v>
                </c:pt>
                <c:pt idx="65">
                  <c:v>StripMall</c:v>
                </c:pt>
                <c:pt idx="66">
                  <c:v>Retail</c:v>
                </c:pt>
                <c:pt idx="67">
                  <c:v>SmallHotel</c:v>
                </c:pt>
                <c:pt idx="68">
                  <c:v>SmallOffice</c:v>
                </c:pt>
                <c:pt idx="69">
                  <c:v>Warehouse</c:v>
                </c:pt>
                <c:pt idx="70">
                  <c:v>SecondarySchool</c:v>
                </c:pt>
                <c:pt idx="71">
                  <c:v>PrimarySchool</c:v>
                </c:pt>
                <c:pt idx="72">
                  <c:v>Hospital</c:v>
                </c:pt>
                <c:pt idx="73">
                  <c:v>MediumOffice</c:v>
                </c:pt>
                <c:pt idx="74">
                  <c:v>Outpatient</c:v>
                </c:pt>
                <c:pt idx="75">
                  <c:v>QuickServiceRestaurant</c:v>
                </c:pt>
                <c:pt idx="76">
                  <c:v>StripMall</c:v>
                </c:pt>
                <c:pt idx="77">
                  <c:v>Retail</c:v>
                </c:pt>
                <c:pt idx="78">
                  <c:v>SmallOffice</c:v>
                </c:pt>
                <c:pt idx="79">
                  <c:v>Warehouse</c:v>
                </c:pt>
                <c:pt idx="80">
                  <c:v>SecondarySchool</c:v>
                </c:pt>
                <c:pt idx="81">
                  <c:v>PrimarySchool</c:v>
                </c:pt>
                <c:pt idx="82">
                  <c:v>MediumOffice</c:v>
                </c:pt>
                <c:pt idx="83">
                  <c:v>Outpatient</c:v>
                </c:pt>
                <c:pt idx="84">
                  <c:v>QuickServiceRestaurant</c:v>
                </c:pt>
                <c:pt idx="85">
                  <c:v>StripMall</c:v>
                </c:pt>
                <c:pt idx="86">
                  <c:v>Retail</c:v>
                </c:pt>
                <c:pt idx="87">
                  <c:v>SmallOffice</c:v>
                </c:pt>
                <c:pt idx="88">
                  <c:v>Warehouse</c:v>
                </c:pt>
                <c:pt idx="89">
                  <c:v>SecondarySchool</c:v>
                </c:pt>
                <c:pt idx="90">
                  <c:v>PrimarySchool</c:v>
                </c:pt>
                <c:pt idx="91">
                  <c:v>FullServiceRestaurant</c:v>
                </c:pt>
                <c:pt idx="92">
                  <c:v>Hospital</c:v>
                </c:pt>
              </c:strCache>
            </c:strRef>
          </c:cat>
          <c:val>
            <c:numRef>
              <c:f>'end_use_by_fuel.csv 0920'!$U$16:$U$29</c:f>
              <c:numCache>
                <c:formatCode>General</c:formatCode>
                <c:ptCount val="14"/>
                <c:pt idx="0">
                  <c:v>74.6452</c:v>
                </c:pt>
                <c:pt idx="1">
                  <c:v>63.2937</c:v>
                </c:pt>
                <c:pt idx="2">
                  <c:v>479.596</c:v>
                </c:pt>
                <c:pt idx="3">
                  <c:v>122.954</c:v>
                </c:pt>
                <c:pt idx="5">
                  <c:v>89.86</c:v>
                </c:pt>
                <c:pt idx="6">
                  <c:v>46.4249</c:v>
                </c:pt>
                <c:pt idx="7">
                  <c:v>122.599</c:v>
                </c:pt>
                <c:pt idx="8">
                  <c:v>568.845</c:v>
                </c:pt>
                <c:pt idx="9">
                  <c:v>78.4063</c:v>
                </c:pt>
                <c:pt idx="10">
                  <c:v>77.5867</c:v>
                </c:pt>
                <c:pt idx="11">
                  <c:v>113.083</c:v>
                </c:pt>
                <c:pt idx="12">
                  <c:v>52.5616</c:v>
                </c:pt>
                <c:pt idx="13">
                  <c:v>22.2976</c:v>
                </c:pt>
              </c:numCache>
            </c:numRef>
          </c:val>
        </c:ser>
        <c:ser>
          <c:idx val="2"/>
          <c:order val="2"/>
          <c:tx>
            <c:strRef>
              <c:f>'end_use_by_fuel.csv 0920'!$R$30</c:f>
              <c:strCache>
                <c:ptCount val="1"/>
                <c:pt idx="0">
                  <c:v>2 - Prototype-NewHvacLoadsConstSch</c:v>
                </c:pt>
              </c:strCache>
            </c:strRef>
          </c:tx>
          <c:invertIfNegative val="0"/>
          <c:cat>
            <c:strRef>
              <c:f>'end_use_by_fuel.csv 0920'!$C$2:$C$94</c:f>
              <c:strCache>
                <c:ptCount val="93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Hospital</c:v>
                </c:pt>
                <c:pt idx="4">
                  <c:v>LargeHotel</c:v>
                </c:pt>
                <c:pt idx="5">
                  <c:v>LargeOffice</c:v>
                </c:pt>
                <c:pt idx="6">
                  <c:v>MediumOffice</c:v>
                </c:pt>
                <c:pt idx="7">
                  <c:v>Outpatient</c:v>
                </c:pt>
                <c:pt idx="8">
                  <c:v>QuickServiceRestaurant</c:v>
                </c:pt>
                <c:pt idx="9">
                  <c:v>StripMall</c:v>
                </c:pt>
                <c:pt idx="10">
                  <c:v>Retail</c:v>
                </c:pt>
                <c:pt idx="11">
                  <c:v>SmallHotel</c:v>
                </c:pt>
                <c:pt idx="12">
                  <c:v>SmallOffice</c:v>
                </c:pt>
                <c:pt idx="13">
                  <c:v>Warehouse</c:v>
                </c:pt>
                <c:pt idx="14">
                  <c:v>SecondarySchool</c:v>
                </c:pt>
                <c:pt idx="15">
                  <c:v>PrimarySchool</c:v>
                </c:pt>
                <c:pt idx="16">
                  <c:v>FullServiceRestaurant</c:v>
                </c:pt>
                <c:pt idx="17">
                  <c:v>Hospital</c:v>
                </c:pt>
                <c:pt idx="19">
                  <c:v>LargeOffice</c:v>
                </c:pt>
                <c:pt idx="20">
                  <c:v>MediumOffice</c:v>
                </c:pt>
                <c:pt idx="21">
                  <c:v>Outpatient</c:v>
                </c:pt>
                <c:pt idx="22">
                  <c:v>QuickServiceRestaurant</c:v>
                </c:pt>
                <c:pt idx="23">
                  <c:v>StripMall</c:v>
                </c:pt>
                <c:pt idx="24">
                  <c:v>Retail</c:v>
                </c:pt>
                <c:pt idx="25">
                  <c:v>SmallHotel</c:v>
                </c:pt>
                <c:pt idx="26">
                  <c:v>SmallOffice</c:v>
                </c:pt>
                <c:pt idx="27">
                  <c:v>Warehouse</c:v>
                </c:pt>
                <c:pt idx="28">
                  <c:v>SecondarySchool</c:v>
                </c:pt>
                <c:pt idx="29">
                  <c:v>PrimarySchool</c:v>
                </c:pt>
                <c:pt idx="30">
                  <c:v>FullServiceRestaurant</c:v>
                </c:pt>
                <c:pt idx="31">
                  <c:v>Hospital</c:v>
                </c:pt>
                <c:pt idx="33">
                  <c:v>LargeOffice</c:v>
                </c:pt>
                <c:pt idx="34">
                  <c:v>MediumOffice</c:v>
                </c:pt>
                <c:pt idx="35">
                  <c:v>Outpatient</c:v>
                </c:pt>
                <c:pt idx="36">
                  <c:v>QuickServiceRestaurant</c:v>
                </c:pt>
                <c:pt idx="37">
                  <c:v>StripMall</c:v>
                </c:pt>
                <c:pt idx="38">
                  <c:v>Retail</c:v>
                </c:pt>
                <c:pt idx="39">
                  <c:v>SmallHotel</c:v>
                </c:pt>
                <c:pt idx="40">
                  <c:v>SmallOffice</c:v>
                </c:pt>
                <c:pt idx="41">
                  <c:v>Warehouse</c:v>
                </c:pt>
                <c:pt idx="42">
                  <c:v>SecondarySchool</c:v>
                </c:pt>
                <c:pt idx="43">
                  <c:v>PrimarySchool</c:v>
                </c:pt>
                <c:pt idx="44">
                  <c:v>FullServiceRestaurant</c:v>
                </c:pt>
                <c:pt idx="45">
                  <c:v>Hospital</c:v>
                </c:pt>
                <c:pt idx="46">
                  <c:v>LargeHotel</c:v>
                </c:pt>
                <c:pt idx="47">
                  <c:v>LargeOffice</c:v>
                </c:pt>
                <c:pt idx="48">
                  <c:v>MediumOffice</c:v>
                </c:pt>
                <c:pt idx="49">
                  <c:v>Outpatient</c:v>
                </c:pt>
                <c:pt idx="50">
                  <c:v>QuickServiceRestaurant</c:v>
                </c:pt>
                <c:pt idx="51">
                  <c:v>StripMall</c:v>
                </c:pt>
                <c:pt idx="52">
                  <c:v>Retail</c:v>
                </c:pt>
                <c:pt idx="53">
                  <c:v>SmallHotel</c:v>
                </c:pt>
                <c:pt idx="54">
                  <c:v>SmallOffice</c:v>
                </c:pt>
                <c:pt idx="55">
                  <c:v>Warehouse</c:v>
                </c:pt>
                <c:pt idx="56">
                  <c:v>SecondarySchool</c:v>
                </c:pt>
                <c:pt idx="57">
                  <c:v>PrimarySchool</c:v>
                </c:pt>
                <c:pt idx="58">
                  <c:v>FullServiceRestaurant</c:v>
                </c:pt>
                <c:pt idx="59">
                  <c:v>Hospital</c:v>
                </c:pt>
                <c:pt idx="60">
                  <c:v>LargeHotel</c:v>
                </c:pt>
                <c:pt idx="61">
                  <c:v>LargeOffice</c:v>
                </c:pt>
                <c:pt idx="62">
                  <c:v>MediumOffice</c:v>
                </c:pt>
                <c:pt idx="63">
                  <c:v>Outpatient</c:v>
                </c:pt>
                <c:pt idx="64">
                  <c:v>QuickServiceRestaurant</c:v>
                </c:pt>
                <c:pt idx="65">
                  <c:v>StripMall</c:v>
                </c:pt>
                <c:pt idx="66">
                  <c:v>Retail</c:v>
                </c:pt>
                <c:pt idx="67">
                  <c:v>SmallHotel</c:v>
                </c:pt>
                <c:pt idx="68">
                  <c:v>SmallOffice</c:v>
                </c:pt>
                <c:pt idx="69">
                  <c:v>Warehouse</c:v>
                </c:pt>
                <c:pt idx="70">
                  <c:v>SecondarySchool</c:v>
                </c:pt>
                <c:pt idx="71">
                  <c:v>PrimarySchool</c:v>
                </c:pt>
                <c:pt idx="72">
                  <c:v>Hospital</c:v>
                </c:pt>
                <c:pt idx="73">
                  <c:v>MediumOffice</c:v>
                </c:pt>
                <c:pt idx="74">
                  <c:v>Outpatient</c:v>
                </c:pt>
                <c:pt idx="75">
                  <c:v>QuickServiceRestaurant</c:v>
                </c:pt>
                <c:pt idx="76">
                  <c:v>StripMall</c:v>
                </c:pt>
                <c:pt idx="77">
                  <c:v>Retail</c:v>
                </c:pt>
                <c:pt idx="78">
                  <c:v>SmallOffice</c:v>
                </c:pt>
                <c:pt idx="79">
                  <c:v>Warehouse</c:v>
                </c:pt>
                <c:pt idx="80">
                  <c:v>SecondarySchool</c:v>
                </c:pt>
                <c:pt idx="81">
                  <c:v>PrimarySchool</c:v>
                </c:pt>
                <c:pt idx="82">
                  <c:v>MediumOffice</c:v>
                </c:pt>
                <c:pt idx="83">
                  <c:v>Outpatient</c:v>
                </c:pt>
                <c:pt idx="84">
                  <c:v>QuickServiceRestaurant</c:v>
                </c:pt>
                <c:pt idx="85">
                  <c:v>StripMall</c:v>
                </c:pt>
                <c:pt idx="86">
                  <c:v>Retail</c:v>
                </c:pt>
                <c:pt idx="87">
                  <c:v>SmallOffice</c:v>
                </c:pt>
                <c:pt idx="88">
                  <c:v>Warehouse</c:v>
                </c:pt>
                <c:pt idx="89">
                  <c:v>SecondarySchool</c:v>
                </c:pt>
                <c:pt idx="90">
                  <c:v>PrimarySchool</c:v>
                </c:pt>
                <c:pt idx="91">
                  <c:v>FullServiceRestaurant</c:v>
                </c:pt>
                <c:pt idx="92">
                  <c:v>Hospital</c:v>
                </c:pt>
              </c:strCache>
            </c:strRef>
          </c:cat>
          <c:val>
            <c:numRef>
              <c:f>'end_use_by_fuel.csv 0920'!$U$30:$U$43</c:f>
              <c:numCache>
                <c:formatCode>General</c:formatCode>
                <c:ptCount val="14"/>
                <c:pt idx="0">
                  <c:v>77.417</c:v>
                </c:pt>
                <c:pt idx="1">
                  <c:v>67.4846</c:v>
                </c:pt>
                <c:pt idx="2">
                  <c:v>334.373</c:v>
                </c:pt>
                <c:pt idx="3">
                  <c:v>121.935</c:v>
                </c:pt>
                <c:pt idx="5">
                  <c:v>91.1091</c:v>
                </c:pt>
                <c:pt idx="6">
                  <c:v>46.601</c:v>
                </c:pt>
                <c:pt idx="7">
                  <c:v>118.784</c:v>
                </c:pt>
                <c:pt idx="8">
                  <c:v>443.52</c:v>
                </c:pt>
                <c:pt idx="9">
                  <c:v>75.1387</c:v>
                </c:pt>
                <c:pt idx="10">
                  <c:v>72.2281</c:v>
                </c:pt>
                <c:pt idx="11">
                  <c:v>112.904</c:v>
                </c:pt>
                <c:pt idx="12">
                  <c:v>54.5512</c:v>
                </c:pt>
                <c:pt idx="13">
                  <c:v>17.1984</c:v>
                </c:pt>
              </c:numCache>
            </c:numRef>
          </c:val>
        </c:ser>
        <c:ser>
          <c:idx val="3"/>
          <c:order val="3"/>
          <c:tx>
            <c:strRef>
              <c:f>'end_use_by_fuel.csv 0920'!$R$44</c:f>
              <c:strCache>
                <c:ptCount val="1"/>
                <c:pt idx="0">
                  <c:v>3b - Typical-Bar-Sliced</c:v>
                </c:pt>
              </c:strCache>
            </c:strRef>
          </c:tx>
          <c:invertIfNegative val="0"/>
          <c:cat>
            <c:strRef>
              <c:f>'end_use_by_fuel.csv 0920'!$C$2:$C$94</c:f>
              <c:strCache>
                <c:ptCount val="93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Hospital</c:v>
                </c:pt>
                <c:pt idx="4">
                  <c:v>LargeHotel</c:v>
                </c:pt>
                <c:pt idx="5">
                  <c:v>LargeOffice</c:v>
                </c:pt>
                <c:pt idx="6">
                  <c:v>MediumOffice</c:v>
                </c:pt>
                <c:pt idx="7">
                  <c:v>Outpatient</c:v>
                </c:pt>
                <c:pt idx="8">
                  <c:v>QuickServiceRestaurant</c:v>
                </c:pt>
                <c:pt idx="9">
                  <c:v>StripMall</c:v>
                </c:pt>
                <c:pt idx="10">
                  <c:v>Retail</c:v>
                </c:pt>
                <c:pt idx="11">
                  <c:v>SmallHotel</c:v>
                </c:pt>
                <c:pt idx="12">
                  <c:v>SmallOffice</c:v>
                </c:pt>
                <c:pt idx="13">
                  <c:v>Warehouse</c:v>
                </c:pt>
                <c:pt idx="14">
                  <c:v>SecondarySchool</c:v>
                </c:pt>
                <c:pt idx="15">
                  <c:v>PrimarySchool</c:v>
                </c:pt>
                <c:pt idx="16">
                  <c:v>FullServiceRestaurant</c:v>
                </c:pt>
                <c:pt idx="17">
                  <c:v>Hospital</c:v>
                </c:pt>
                <c:pt idx="19">
                  <c:v>LargeOffice</c:v>
                </c:pt>
                <c:pt idx="20">
                  <c:v>MediumOffice</c:v>
                </c:pt>
                <c:pt idx="21">
                  <c:v>Outpatient</c:v>
                </c:pt>
                <c:pt idx="22">
                  <c:v>QuickServiceRestaurant</c:v>
                </c:pt>
                <c:pt idx="23">
                  <c:v>StripMall</c:v>
                </c:pt>
                <c:pt idx="24">
                  <c:v>Retail</c:v>
                </c:pt>
                <c:pt idx="25">
                  <c:v>SmallHotel</c:v>
                </c:pt>
                <c:pt idx="26">
                  <c:v>SmallOffice</c:v>
                </c:pt>
                <c:pt idx="27">
                  <c:v>Warehouse</c:v>
                </c:pt>
                <c:pt idx="28">
                  <c:v>SecondarySchool</c:v>
                </c:pt>
                <c:pt idx="29">
                  <c:v>PrimarySchool</c:v>
                </c:pt>
                <c:pt idx="30">
                  <c:v>FullServiceRestaurant</c:v>
                </c:pt>
                <c:pt idx="31">
                  <c:v>Hospital</c:v>
                </c:pt>
                <c:pt idx="33">
                  <c:v>LargeOffice</c:v>
                </c:pt>
                <c:pt idx="34">
                  <c:v>MediumOffice</c:v>
                </c:pt>
                <c:pt idx="35">
                  <c:v>Outpatient</c:v>
                </c:pt>
                <c:pt idx="36">
                  <c:v>QuickServiceRestaurant</c:v>
                </c:pt>
                <c:pt idx="37">
                  <c:v>StripMall</c:v>
                </c:pt>
                <c:pt idx="38">
                  <c:v>Retail</c:v>
                </c:pt>
                <c:pt idx="39">
                  <c:v>SmallHotel</c:v>
                </c:pt>
                <c:pt idx="40">
                  <c:v>SmallOffice</c:v>
                </c:pt>
                <c:pt idx="41">
                  <c:v>Warehouse</c:v>
                </c:pt>
                <c:pt idx="42">
                  <c:v>SecondarySchool</c:v>
                </c:pt>
                <c:pt idx="43">
                  <c:v>PrimarySchool</c:v>
                </c:pt>
                <c:pt idx="44">
                  <c:v>FullServiceRestaurant</c:v>
                </c:pt>
                <c:pt idx="45">
                  <c:v>Hospital</c:v>
                </c:pt>
                <c:pt idx="46">
                  <c:v>LargeHotel</c:v>
                </c:pt>
                <c:pt idx="47">
                  <c:v>LargeOffice</c:v>
                </c:pt>
                <c:pt idx="48">
                  <c:v>MediumOffice</c:v>
                </c:pt>
                <c:pt idx="49">
                  <c:v>Outpatient</c:v>
                </c:pt>
                <c:pt idx="50">
                  <c:v>QuickServiceRestaurant</c:v>
                </c:pt>
                <c:pt idx="51">
                  <c:v>StripMall</c:v>
                </c:pt>
                <c:pt idx="52">
                  <c:v>Retail</c:v>
                </c:pt>
                <c:pt idx="53">
                  <c:v>SmallHotel</c:v>
                </c:pt>
                <c:pt idx="54">
                  <c:v>SmallOffice</c:v>
                </c:pt>
                <c:pt idx="55">
                  <c:v>Warehouse</c:v>
                </c:pt>
                <c:pt idx="56">
                  <c:v>SecondarySchool</c:v>
                </c:pt>
                <c:pt idx="57">
                  <c:v>PrimarySchool</c:v>
                </c:pt>
                <c:pt idx="58">
                  <c:v>FullServiceRestaurant</c:v>
                </c:pt>
                <c:pt idx="59">
                  <c:v>Hospital</c:v>
                </c:pt>
                <c:pt idx="60">
                  <c:v>LargeHotel</c:v>
                </c:pt>
                <c:pt idx="61">
                  <c:v>LargeOffice</c:v>
                </c:pt>
                <c:pt idx="62">
                  <c:v>MediumOffice</c:v>
                </c:pt>
                <c:pt idx="63">
                  <c:v>Outpatient</c:v>
                </c:pt>
                <c:pt idx="64">
                  <c:v>QuickServiceRestaurant</c:v>
                </c:pt>
                <c:pt idx="65">
                  <c:v>StripMall</c:v>
                </c:pt>
                <c:pt idx="66">
                  <c:v>Retail</c:v>
                </c:pt>
                <c:pt idx="67">
                  <c:v>SmallHotel</c:v>
                </c:pt>
                <c:pt idx="68">
                  <c:v>SmallOffice</c:v>
                </c:pt>
                <c:pt idx="69">
                  <c:v>Warehouse</c:v>
                </c:pt>
                <c:pt idx="70">
                  <c:v>SecondarySchool</c:v>
                </c:pt>
                <c:pt idx="71">
                  <c:v>PrimarySchool</c:v>
                </c:pt>
                <c:pt idx="72">
                  <c:v>Hospital</c:v>
                </c:pt>
                <c:pt idx="73">
                  <c:v>MediumOffice</c:v>
                </c:pt>
                <c:pt idx="74">
                  <c:v>Outpatient</c:v>
                </c:pt>
                <c:pt idx="75">
                  <c:v>QuickServiceRestaurant</c:v>
                </c:pt>
                <c:pt idx="76">
                  <c:v>StripMall</c:v>
                </c:pt>
                <c:pt idx="77">
                  <c:v>Retail</c:v>
                </c:pt>
                <c:pt idx="78">
                  <c:v>SmallOffice</c:v>
                </c:pt>
                <c:pt idx="79">
                  <c:v>Warehouse</c:v>
                </c:pt>
                <c:pt idx="80">
                  <c:v>SecondarySchool</c:v>
                </c:pt>
                <c:pt idx="81">
                  <c:v>PrimarySchool</c:v>
                </c:pt>
                <c:pt idx="82">
                  <c:v>MediumOffice</c:v>
                </c:pt>
                <c:pt idx="83">
                  <c:v>Outpatient</c:v>
                </c:pt>
                <c:pt idx="84">
                  <c:v>QuickServiceRestaurant</c:v>
                </c:pt>
                <c:pt idx="85">
                  <c:v>StripMall</c:v>
                </c:pt>
                <c:pt idx="86">
                  <c:v>Retail</c:v>
                </c:pt>
                <c:pt idx="87">
                  <c:v>SmallOffice</c:v>
                </c:pt>
                <c:pt idx="88">
                  <c:v>Warehouse</c:v>
                </c:pt>
                <c:pt idx="89">
                  <c:v>SecondarySchool</c:v>
                </c:pt>
                <c:pt idx="90">
                  <c:v>PrimarySchool</c:v>
                </c:pt>
                <c:pt idx="91">
                  <c:v>FullServiceRestaurant</c:v>
                </c:pt>
                <c:pt idx="92">
                  <c:v>Hospital</c:v>
                </c:pt>
              </c:strCache>
            </c:strRef>
          </c:cat>
          <c:val>
            <c:numRef>
              <c:f>'end_use_by_fuel.csv 0920'!$U$44:$U$57</c:f>
              <c:numCache>
                <c:formatCode>General</c:formatCode>
                <c:ptCount val="14"/>
                <c:pt idx="0">
                  <c:v>94.8643</c:v>
                </c:pt>
                <c:pt idx="1">
                  <c:v>73.759</c:v>
                </c:pt>
                <c:pt idx="2">
                  <c:v>394.274</c:v>
                </c:pt>
                <c:pt idx="3">
                  <c:v>123.784</c:v>
                </c:pt>
                <c:pt idx="4">
                  <c:v>126.321</c:v>
                </c:pt>
                <c:pt idx="5">
                  <c:v>84.5587</c:v>
                </c:pt>
                <c:pt idx="6">
                  <c:v>48.337</c:v>
                </c:pt>
                <c:pt idx="7">
                  <c:v>123.535</c:v>
                </c:pt>
                <c:pt idx="8">
                  <c:v>509.91</c:v>
                </c:pt>
                <c:pt idx="9">
                  <c:v>78.194</c:v>
                </c:pt>
                <c:pt idx="10">
                  <c:v>72.07550000000001</c:v>
                </c:pt>
                <c:pt idx="11">
                  <c:v>108.873</c:v>
                </c:pt>
                <c:pt idx="12">
                  <c:v>52.6828</c:v>
                </c:pt>
                <c:pt idx="13">
                  <c:v>25.9772</c:v>
                </c:pt>
              </c:numCache>
            </c:numRef>
          </c:val>
        </c:ser>
        <c:ser>
          <c:idx val="4"/>
          <c:order val="4"/>
          <c:tx>
            <c:strRef>
              <c:f>'end_use_by_fuel.csv 0920'!$R$58</c:f>
              <c:strCache>
                <c:ptCount val="1"/>
                <c:pt idx="0">
                  <c:v>4b - Typical-Bar-Blend</c:v>
                </c:pt>
              </c:strCache>
            </c:strRef>
          </c:tx>
          <c:invertIfNegative val="0"/>
          <c:cat>
            <c:strRef>
              <c:f>'end_use_by_fuel.csv 0920'!$C$2:$C$94</c:f>
              <c:strCache>
                <c:ptCount val="93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Hospital</c:v>
                </c:pt>
                <c:pt idx="4">
                  <c:v>LargeHotel</c:v>
                </c:pt>
                <c:pt idx="5">
                  <c:v>LargeOffice</c:v>
                </c:pt>
                <c:pt idx="6">
                  <c:v>MediumOffice</c:v>
                </c:pt>
                <c:pt idx="7">
                  <c:v>Outpatient</c:v>
                </c:pt>
                <c:pt idx="8">
                  <c:v>QuickServiceRestaurant</c:v>
                </c:pt>
                <c:pt idx="9">
                  <c:v>StripMall</c:v>
                </c:pt>
                <c:pt idx="10">
                  <c:v>Retail</c:v>
                </c:pt>
                <c:pt idx="11">
                  <c:v>SmallHotel</c:v>
                </c:pt>
                <c:pt idx="12">
                  <c:v>SmallOffice</c:v>
                </c:pt>
                <c:pt idx="13">
                  <c:v>Warehouse</c:v>
                </c:pt>
                <c:pt idx="14">
                  <c:v>SecondarySchool</c:v>
                </c:pt>
                <c:pt idx="15">
                  <c:v>PrimarySchool</c:v>
                </c:pt>
                <c:pt idx="16">
                  <c:v>FullServiceRestaurant</c:v>
                </c:pt>
                <c:pt idx="17">
                  <c:v>Hospital</c:v>
                </c:pt>
                <c:pt idx="19">
                  <c:v>LargeOffice</c:v>
                </c:pt>
                <c:pt idx="20">
                  <c:v>MediumOffice</c:v>
                </c:pt>
                <c:pt idx="21">
                  <c:v>Outpatient</c:v>
                </c:pt>
                <c:pt idx="22">
                  <c:v>QuickServiceRestaurant</c:v>
                </c:pt>
                <c:pt idx="23">
                  <c:v>StripMall</c:v>
                </c:pt>
                <c:pt idx="24">
                  <c:v>Retail</c:v>
                </c:pt>
                <c:pt idx="25">
                  <c:v>SmallHotel</c:v>
                </c:pt>
                <c:pt idx="26">
                  <c:v>SmallOffice</c:v>
                </c:pt>
                <c:pt idx="27">
                  <c:v>Warehouse</c:v>
                </c:pt>
                <c:pt idx="28">
                  <c:v>SecondarySchool</c:v>
                </c:pt>
                <c:pt idx="29">
                  <c:v>PrimarySchool</c:v>
                </c:pt>
                <c:pt idx="30">
                  <c:v>FullServiceRestaurant</c:v>
                </c:pt>
                <c:pt idx="31">
                  <c:v>Hospital</c:v>
                </c:pt>
                <c:pt idx="33">
                  <c:v>LargeOffice</c:v>
                </c:pt>
                <c:pt idx="34">
                  <c:v>MediumOffice</c:v>
                </c:pt>
                <c:pt idx="35">
                  <c:v>Outpatient</c:v>
                </c:pt>
                <c:pt idx="36">
                  <c:v>QuickServiceRestaurant</c:v>
                </c:pt>
                <c:pt idx="37">
                  <c:v>StripMall</c:v>
                </c:pt>
                <c:pt idx="38">
                  <c:v>Retail</c:v>
                </c:pt>
                <c:pt idx="39">
                  <c:v>SmallHotel</c:v>
                </c:pt>
                <c:pt idx="40">
                  <c:v>SmallOffice</c:v>
                </c:pt>
                <c:pt idx="41">
                  <c:v>Warehouse</c:v>
                </c:pt>
                <c:pt idx="42">
                  <c:v>SecondarySchool</c:v>
                </c:pt>
                <c:pt idx="43">
                  <c:v>PrimarySchool</c:v>
                </c:pt>
                <c:pt idx="44">
                  <c:v>FullServiceRestaurant</c:v>
                </c:pt>
                <c:pt idx="45">
                  <c:v>Hospital</c:v>
                </c:pt>
                <c:pt idx="46">
                  <c:v>LargeHotel</c:v>
                </c:pt>
                <c:pt idx="47">
                  <c:v>LargeOffice</c:v>
                </c:pt>
                <c:pt idx="48">
                  <c:v>MediumOffice</c:v>
                </c:pt>
                <c:pt idx="49">
                  <c:v>Outpatient</c:v>
                </c:pt>
                <c:pt idx="50">
                  <c:v>QuickServiceRestaurant</c:v>
                </c:pt>
                <c:pt idx="51">
                  <c:v>StripMall</c:v>
                </c:pt>
                <c:pt idx="52">
                  <c:v>Retail</c:v>
                </c:pt>
                <c:pt idx="53">
                  <c:v>SmallHotel</c:v>
                </c:pt>
                <c:pt idx="54">
                  <c:v>SmallOffice</c:v>
                </c:pt>
                <c:pt idx="55">
                  <c:v>Warehouse</c:v>
                </c:pt>
                <c:pt idx="56">
                  <c:v>SecondarySchool</c:v>
                </c:pt>
                <c:pt idx="57">
                  <c:v>PrimarySchool</c:v>
                </c:pt>
                <c:pt idx="58">
                  <c:v>FullServiceRestaurant</c:v>
                </c:pt>
                <c:pt idx="59">
                  <c:v>Hospital</c:v>
                </c:pt>
                <c:pt idx="60">
                  <c:v>LargeHotel</c:v>
                </c:pt>
                <c:pt idx="61">
                  <c:v>LargeOffice</c:v>
                </c:pt>
                <c:pt idx="62">
                  <c:v>MediumOffice</c:v>
                </c:pt>
                <c:pt idx="63">
                  <c:v>Outpatient</c:v>
                </c:pt>
                <c:pt idx="64">
                  <c:v>QuickServiceRestaurant</c:v>
                </c:pt>
                <c:pt idx="65">
                  <c:v>StripMall</c:v>
                </c:pt>
                <c:pt idx="66">
                  <c:v>Retail</c:v>
                </c:pt>
                <c:pt idx="67">
                  <c:v>SmallHotel</c:v>
                </c:pt>
                <c:pt idx="68">
                  <c:v>SmallOffice</c:v>
                </c:pt>
                <c:pt idx="69">
                  <c:v>Warehouse</c:v>
                </c:pt>
                <c:pt idx="70">
                  <c:v>SecondarySchool</c:v>
                </c:pt>
                <c:pt idx="71">
                  <c:v>PrimarySchool</c:v>
                </c:pt>
                <c:pt idx="72">
                  <c:v>Hospital</c:v>
                </c:pt>
                <c:pt idx="73">
                  <c:v>MediumOffice</c:v>
                </c:pt>
                <c:pt idx="74">
                  <c:v>Outpatient</c:v>
                </c:pt>
                <c:pt idx="75">
                  <c:v>QuickServiceRestaurant</c:v>
                </c:pt>
                <c:pt idx="76">
                  <c:v>StripMall</c:v>
                </c:pt>
                <c:pt idx="77">
                  <c:v>Retail</c:v>
                </c:pt>
                <c:pt idx="78">
                  <c:v>SmallOffice</c:v>
                </c:pt>
                <c:pt idx="79">
                  <c:v>Warehouse</c:v>
                </c:pt>
                <c:pt idx="80">
                  <c:v>SecondarySchool</c:v>
                </c:pt>
                <c:pt idx="81">
                  <c:v>PrimarySchool</c:v>
                </c:pt>
                <c:pt idx="82">
                  <c:v>MediumOffice</c:v>
                </c:pt>
                <c:pt idx="83">
                  <c:v>Outpatient</c:v>
                </c:pt>
                <c:pt idx="84">
                  <c:v>QuickServiceRestaurant</c:v>
                </c:pt>
                <c:pt idx="85">
                  <c:v>StripMall</c:v>
                </c:pt>
                <c:pt idx="86">
                  <c:v>Retail</c:v>
                </c:pt>
                <c:pt idx="87">
                  <c:v>SmallOffice</c:v>
                </c:pt>
                <c:pt idx="88">
                  <c:v>Warehouse</c:v>
                </c:pt>
                <c:pt idx="89">
                  <c:v>SecondarySchool</c:v>
                </c:pt>
                <c:pt idx="90">
                  <c:v>PrimarySchool</c:v>
                </c:pt>
                <c:pt idx="91">
                  <c:v>FullServiceRestaurant</c:v>
                </c:pt>
                <c:pt idx="92">
                  <c:v>Hospital</c:v>
                </c:pt>
              </c:strCache>
            </c:strRef>
          </c:cat>
          <c:val>
            <c:numRef>
              <c:f>'end_use_by_fuel.csv 0920'!$U$58:$U$71</c:f>
              <c:numCache>
                <c:formatCode>General</c:formatCode>
                <c:ptCount val="14"/>
                <c:pt idx="0">
                  <c:v>82.4786</c:v>
                </c:pt>
                <c:pt idx="1">
                  <c:v>69.7649</c:v>
                </c:pt>
                <c:pt idx="2">
                  <c:v>376.979</c:v>
                </c:pt>
                <c:pt idx="3">
                  <c:v>105.261</c:v>
                </c:pt>
                <c:pt idx="4">
                  <c:v>117.149</c:v>
                </c:pt>
                <c:pt idx="5">
                  <c:v>79.9341</c:v>
                </c:pt>
                <c:pt idx="6">
                  <c:v>48.0418</c:v>
                </c:pt>
                <c:pt idx="7">
                  <c:v>106.097</c:v>
                </c:pt>
                <c:pt idx="8">
                  <c:v>503.02</c:v>
                </c:pt>
                <c:pt idx="9">
                  <c:v>73.07510000000001</c:v>
                </c:pt>
                <c:pt idx="10">
                  <c:v>69.9302</c:v>
                </c:pt>
                <c:pt idx="11">
                  <c:v>115.441</c:v>
                </c:pt>
                <c:pt idx="12">
                  <c:v>52.6535</c:v>
                </c:pt>
                <c:pt idx="13">
                  <c:v>17.7341</c:v>
                </c:pt>
              </c:numCache>
            </c:numRef>
          </c:val>
        </c:ser>
        <c:ser>
          <c:idx val="5"/>
          <c:order val="5"/>
          <c:tx>
            <c:strRef>
              <c:f>'end_use_by_fuel.csv 0920'!$R$91</c:f>
              <c:strCache>
                <c:ptCount val="1"/>
                <c:pt idx="0">
                  <c:v>4c - Typical-Urban-Blend</c:v>
                </c:pt>
              </c:strCache>
            </c:strRef>
          </c:tx>
          <c:invertIfNegative val="0"/>
          <c:val>
            <c:numRef>
              <c:f>'end_use_by_fuel.csv 0920'!$U$91:$U$104</c:f>
              <c:numCache>
                <c:formatCode>General</c:formatCode>
                <c:ptCount val="14"/>
                <c:pt idx="0">
                  <c:v>66.7618</c:v>
                </c:pt>
                <c:pt idx="1">
                  <c:v>69.0963</c:v>
                </c:pt>
                <c:pt idx="2">
                  <c:v>380.004</c:v>
                </c:pt>
                <c:pt idx="3">
                  <c:v>99.3406</c:v>
                </c:pt>
                <c:pt idx="4">
                  <c:v>115.898</c:v>
                </c:pt>
                <c:pt idx="5">
                  <c:v>73.9508</c:v>
                </c:pt>
                <c:pt idx="6">
                  <c:v>49.5583</c:v>
                </c:pt>
                <c:pt idx="7">
                  <c:v>111.933</c:v>
                </c:pt>
                <c:pt idx="8">
                  <c:v>463.192</c:v>
                </c:pt>
                <c:pt idx="9">
                  <c:v>80.5096</c:v>
                </c:pt>
                <c:pt idx="10">
                  <c:v>69.1698</c:v>
                </c:pt>
                <c:pt idx="11">
                  <c:v>119.56</c:v>
                </c:pt>
                <c:pt idx="12">
                  <c:v>44.087</c:v>
                </c:pt>
                <c:pt idx="13">
                  <c:v>14.7408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1789416"/>
        <c:axId val="-2041908536"/>
      </c:barChart>
      <c:catAx>
        <c:axId val="-20417894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crossAx val="-2041908536"/>
        <c:crosses val="autoZero"/>
        <c:auto val="1"/>
        <c:lblAlgn val="ctr"/>
        <c:lblOffset val="100"/>
        <c:noMultiLvlLbl val="0"/>
      </c:catAx>
      <c:valAx>
        <c:axId val="-2041908536"/>
        <c:scaling>
          <c:orientation val="minMax"/>
          <c:min val="0.0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41789416"/>
        <c:crosses val="max"/>
        <c:crossBetween val="between"/>
      </c:val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Use Breakdown (Intended</a:t>
            </a:r>
            <a:r>
              <a:rPr lang="en-US" baseline="0"/>
              <a:t> to be Viewed when Filtered to Single Building Type)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4231557266202"/>
          <c:y val="0.0836363636363636"/>
          <c:w val="0.739858979878557"/>
          <c:h val="0.80008824103598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'end_use_by_fuel.csv 0920'!$AQ$1</c:f>
              <c:strCache>
                <c:ptCount val="1"/>
                <c:pt idx="0">
                  <c:v>end_use_interior_lighting</c:v>
                </c:pt>
              </c:strCache>
            </c:strRef>
          </c:tx>
          <c:spPr>
            <a:solidFill>
              <a:srgbClr val="F0F236"/>
            </a:solidFill>
          </c:spPr>
          <c:invertIfNegative val="0"/>
          <c:cat>
            <c:strRef>
              <c:f>'end_use_by_fuel.csv 0920'!$R$2:$R$117</c:f>
              <c:strCache>
                <c:ptCount val="6"/>
                <c:pt idx="0">
                  <c:v>0 - Prototype-ChangeLocation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</c:strCache>
            </c:strRef>
          </c:cat>
          <c:val>
            <c:numRef>
              <c:f>'end_use_by_fuel.csv 0920'!$AQ$2:$AQ$117</c:f>
              <c:numCache>
                <c:formatCode>General</c:formatCode>
                <c:ptCount val="6"/>
                <c:pt idx="0">
                  <c:v>71579.1</c:v>
                </c:pt>
                <c:pt idx="1">
                  <c:v>71579.1</c:v>
                </c:pt>
                <c:pt idx="2">
                  <c:v>71579.1</c:v>
                </c:pt>
                <c:pt idx="3">
                  <c:v>71465.4</c:v>
                </c:pt>
                <c:pt idx="4">
                  <c:v>71465.4</c:v>
                </c:pt>
                <c:pt idx="5">
                  <c:v>71579.1</c:v>
                </c:pt>
              </c:numCache>
            </c:numRef>
          </c:val>
        </c:ser>
        <c:ser>
          <c:idx val="1"/>
          <c:order val="1"/>
          <c:tx>
            <c:strRef>
              <c:f>'end_use_by_fuel.csv 0920'!$AR$1</c:f>
              <c:strCache>
                <c:ptCount val="1"/>
                <c:pt idx="0">
                  <c:v>end_use_exterior_lighting</c:v>
                </c:pt>
              </c:strCache>
            </c:strRef>
          </c:tx>
          <c:spPr>
            <a:solidFill>
              <a:srgbClr val="BBB851"/>
            </a:solidFill>
          </c:spPr>
          <c:invertIfNegative val="0"/>
          <c:cat>
            <c:strRef>
              <c:f>'end_use_by_fuel.csv 0920'!$R$2:$R$117</c:f>
              <c:strCache>
                <c:ptCount val="6"/>
                <c:pt idx="0">
                  <c:v>0 - Prototype-ChangeLocation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</c:strCache>
            </c:strRef>
          </c:cat>
          <c:val>
            <c:numRef>
              <c:f>'end_use_by_fuel.csv 0920'!$AR$2:$AR$117</c:f>
              <c:numCache>
                <c:formatCode>General</c:formatCode>
                <c:ptCount val="6"/>
                <c:pt idx="0">
                  <c:v>25922.8</c:v>
                </c:pt>
                <c:pt idx="1">
                  <c:v>25922.8</c:v>
                </c:pt>
                <c:pt idx="2">
                  <c:v>33704.4</c:v>
                </c:pt>
                <c:pt idx="3">
                  <c:v>33647.5</c:v>
                </c:pt>
                <c:pt idx="4">
                  <c:v>33647.5</c:v>
                </c:pt>
                <c:pt idx="5">
                  <c:v>33647.5</c:v>
                </c:pt>
              </c:numCache>
            </c:numRef>
          </c:val>
        </c:ser>
        <c:ser>
          <c:idx val="2"/>
          <c:order val="2"/>
          <c:tx>
            <c:strRef>
              <c:f>'end_use_by_fuel.csv 0920'!$AS$1</c:f>
              <c:strCache>
                <c:ptCount val="1"/>
                <c:pt idx="0">
                  <c:v>end_use_interior_equipment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'end_use_by_fuel.csv 0920'!$R$2:$R$117</c:f>
              <c:strCache>
                <c:ptCount val="6"/>
                <c:pt idx="0">
                  <c:v>0 - Prototype-ChangeLocation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</c:strCache>
            </c:strRef>
          </c:cat>
          <c:val>
            <c:numRef>
              <c:f>'end_use_by_fuel.csv 0920'!$AS$2:$AS$117</c:f>
              <c:numCache>
                <c:formatCode>General</c:formatCode>
                <c:ptCount val="6"/>
                <c:pt idx="0">
                  <c:v>714692.0</c:v>
                </c:pt>
                <c:pt idx="1">
                  <c:v>714692.0</c:v>
                </c:pt>
                <c:pt idx="2">
                  <c:v>673813.0</c:v>
                </c:pt>
                <c:pt idx="3">
                  <c:v>672761.0</c:v>
                </c:pt>
                <c:pt idx="4">
                  <c:v>672761.0</c:v>
                </c:pt>
                <c:pt idx="5">
                  <c:v>673851.0</c:v>
                </c:pt>
              </c:numCache>
            </c:numRef>
          </c:val>
        </c:ser>
        <c:ser>
          <c:idx val="3"/>
          <c:order val="3"/>
          <c:tx>
            <c:strRef>
              <c:f>'end_use_by_fuel.csv 0920'!$AT$1</c:f>
              <c:strCache>
                <c:ptCount val="1"/>
                <c:pt idx="0">
                  <c:v>end_use_exterior_equipment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'end_use_by_fuel.csv 0920'!$R$2:$R$117</c:f>
              <c:strCache>
                <c:ptCount val="6"/>
                <c:pt idx="0">
                  <c:v>0 - Prototype-ChangeLocation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</c:strCache>
            </c:strRef>
          </c:cat>
          <c:val>
            <c:numRef>
              <c:f>'end_use_by_fuel.csv 0920'!$AT$2:$AT$117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'end_use_by_fuel.csv 0920'!$AU$1</c:f>
              <c:strCache>
                <c:ptCount val="1"/>
                <c:pt idx="0">
                  <c:v>end_use_water_systems</c:v>
                </c:pt>
              </c:strCache>
            </c:strRef>
          </c:tx>
          <c:spPr>
            <a:solidFill>
              <a:srgbClr val="F7880C"/>
            </a:solidFill>
          </c:spPr>
          <c:invertIfNegative val="0"/>
          <c:cat>
            <c:strRef>
              <c:f>'end_use_by_fuel.csv 0920'!$R$2:$R$117</c:f>
              <c:strCache>
                <c:ptCount val="6"/>
                <c:pt idx="0">
                  <c:v>0 - Prototype-ChangeLocation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</c:strCache>
            </c:strRef>
          </c:cat>
          <c:val>
            <c:numRef>
              <c:f>'end_use_by_fuel.csv 0920'!$AU$2:$AU$117</c:f>
              <c:numCache>
                <c:formatCode>General</c:formatCode>
                <c:ptCount val="6"/>
                <c:pt idx="0">
                  <c:v>67873.2</c:v>
                </c:pt>
                <c:pt idx="1">
                  <c:v>67873.2</c:v>
                </c:pt>
                <c:pt idx="2">
                  <c:v>73455.8</c:v>
                </c:pt>
                <c:pt idx="3">
                  <c:v>63010.9</c:v>
                </c:pt>
                <c:pt idx="4">
                  <c:v>63010.9</c:v>
                </c:pt>
                <c:pt idx="5">
                  <c:v>63010.9</c:v>
                </c:pt>
              </c:numCache>
            </c:numRef>
          </c:val>
        </c:ser>
        <c:ser>
          <c:idx val="5"/>
          <c:order val="5"/>
          <c:tx>
            <c:strRef>
              <c:f>'end_use_by_fuel.csv 0920'!$AV$1</c:f>
              <c:strCache>
                <c:ptCount val="1"/>
                <c:pt idx="0">
                  <c:v>end_use_refrigeration</c:v>
                </c:pt>
              </c:strCache>
            </c:strRef>
          </c:tx>
          <c:spPr>
            <a:solidFill>
              <a:srgbClr val="A1DCE3"/>
            </a:solidFill>
          </c:spPr>
          <c:invertIfNegative val="0"/>
          <c:cat>
            <c:strRef>
              <c:f>'end_use_by_fuel.csv 0920'!$R$2:$R$117</c:f>
              <c:strCache>
                <c:ptCount val="6"/>
                <c:pt idx="0">
                  <c:v>0 - Prototype-ChangeLocation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</c:strCache>
            </c:strRef>
          </c:cat>
          <c:val>
            <c:numRef>
              <c:f>'end_use_by_fuel.csv 0920'!$AV$2:$AV$117</c:f>
              <c:numCache>
                <c:formatCode>General</c:formatCode>
                <c:ptCount val="6"/>
                <c:pt idx="0">
                  <c:v>35249.3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'end_use_by_fuel.csv 0920'!$AW$1</c:f>
              <c:strCache>
                <c:ptCount val="1"/>
                <c:pt idx="0">
                  <c:v>end_use_heating</c:v>
                </c:pt>
              </c:strCache>
            </c:strRef>
          </c:tx>
          <c:spPr>
            <a:solidFill>
              <a:srgbClr val="E03535"/>
            </a:solidFill>
          </c:spPr>
          <c:invertIfNegative val="0"/>
          <c:cat>
            <c:strRef>
              <c:f>'end_use_by_fuel.csv 0920'!$R$2:$R$117</c:f>
              <c:strCache>
                <c:ptCount val="6"/>
                <c:pt idx="0">
                  <c:v>0 - Prototype-ChangeLocation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</c:strCache>
            </c:strRef>
          </c:cat>
          <c:val>
            <c:numRef>
              <c:f>'end_use_by_fuel.csv 0920'!$AW$2:$AW$117</c:f>
              <c:numCache>
                <c:formatCode>General</c:formatCode>
                <c:ptCount val="6"/>
                <c:pt idx="0">
                  <c:v>337641.0</c:v>
                </c:pt>
                <c:pt idx="1">
                  <c:v>303700.0</c:v>
                </c:pt>
                <c:pt idx="2">
                  <c:v>138751.0</c:v>
                </c:pt>
                <c:pt idx="3">
                  <c:v>276696.0</c:v>
                </c:pt>
                <c:pt idx="4">
                  <c:v>256802.0</c:v>
                </c:pt>
                <c:pt idx="5">
                  <c:v>208994.0</c:v>
                </c:pt>
              </c:numCache>
            </c:numRef>
          </c:val>
        </c:ser>
        <c:ser>
          <c:idx val="7"/>
          <c:order val="7"/>
          <c:tx>
            <c:strRef>
              <c:f>'end_use_by_fuel.csv 0920'!$AX$1</c:f>
              <c:strCache>
                <c:ptCount val="1"/>
                <c:pt idx="0">
                  <c:v>end_use_cooling</c:v>
                </c:pt>
              </c:strCache>
            </c:strRef>
          </c:tx>
          <c:spPr>
            <a:solidFill>
              <a:srgbClr val="3366FF"/>
            </a:solidFill>
          </c:spPr>
          <c:invertIfNegative val="0"/>
          <c:cat>
            <c:strRef>
              <c:f>'end_use_by_fuel.csv 0920'!$R$2:$R$117</c:f>
              <c:strCache>
                <c:ptCount val="6"/>
                <c:pt idx="0">
                  <c:v>0 - Prototype-ChangeLocation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</c:strCache>
            </c:strRef>
          </c:cat>
          <c:val>
            <c:numRef>
              <c:f>'end_use_by_fuel.csv 0920'!$AX$2:$AX$117</c:f>
              <c:numCache>
                <c:formatCode>General</c:formatCode>
                <c:ptCount val="6"/>
                <c:pt idx="0">
                  <c:v>28406.1</c:v>
                </c:pt>
                <c:pt idx="1">
                  <c:v>34946.0</c:v>
                </c:pt>
                <c:pt idx="2">
                  <c:v>28927.4</c:v>
                </c:pt>
                <c:pt idx="3">
                  <c:v>45163.5</c:v>
                </c:pt>
                <c:pt idx="4">
                  <c:v>49589.8</c:v>
                </c:pt>
                <c:pt idx="5">
                  <c:v>42206.3</c:v>
                </c:pt>
              </c:numCache>
            </c:numRef>
          </c:val>
        </c:ser>
        <c:ser>
          <c:idx val="8"/>
          <c:order val="8"/>
          <c:tx>
            <c:strRef>
              <c:f>'end_use_by_fuel.csv 0920'!$AY$1</c:f>
              <c:strCache>
                <c:ptCount val="1"/>
                <c:pt idx="0">
                  <c:v>end_use_fans</c:v>
                </c:pt>
              </c:strCache>
            </c:strRef>
          </c:tx>
          <c:spPr>
            <a:solidFill>
              <a:srgbClr val="F26AA0"/>
            </a:solidFill>
          </c:spPr>
          <c:invertIfNegative val="0"/>
          <c:cat>
            <c:strRef>
              <c:f>'end_use_by_fuel.csv 0920'!$R$2:$R$117</c:f>
              <c:strCache>
                <c:ptCount val="6"/>
                <c:pt idx="0">
                  <c:v>0 - Prototype-ChangeLocation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</c:strCache>
            </c:strRef>
          </c:cat>
          <c:val>
            <c:numRef>
              <c:f>'end_use_by_fuel.csv 0920'!$AY$2:$AY$117</c:f>
              <c:numCache>
                <c:formatCode>General</c:formatCode>
                <c:ptCount val="6"/>
                <c:pt idx="0">
                  <c:v>174228.0</c:v>
                </c:pt>
                <c:pt idx="1">
                  <c:v>203885.0</c:v>
                </c:pt>
                <c:pt idx="2">
                  <c:v>88962.1</c:v>
                </c:pt>
                <c:pt idx="3">
                  <c:v>110497.0</c:v>
                </c:pt>
                <c:pt idx="4">
                  <c:v>108762.0</c:v>
                </c:pt>
                <c:pt idx="5">
                  <c:v>65134.0</c:v>
                </c:pt>
              </c:numCache>
            </c:numRef>
          </c:val>
        </c:ser>
        <c:ser>
          <c:idx val="9"/>
          <c:order val="9"/>
          <c:tx>
            <c:strRef>
              <c:f>'end_use_by_fuel.csv 0920'!$AZ$1</c:f>
              <c:strCache>
                <c:ptCount val="1"/>
                <c:pt idx="0">
                  <c:v>end_use_pumps</c:v>
                </c:pt>
              </c:strCache>
            </c:strRef>
          </c:tx>
          <c:spPr>
            <a:solidFill>
              <a:srgbClr val="7B2DAD"/>
            </a:solidFill>
          </c:spPr>
          <c:invertIfNegative val="0"/>
          <c:cat>
            <c:strRef>
              <c:f>'end_use_by_fuel.csv 0920'!$R$2:$R$117</c:f>
              <c:strCache>
                <c:ptCount val="6"/>
                <c:pt idx="0">
                  <c:v>0 - Prototype-ChangeLocation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</c:strCache>
            </c:strRef>
          </c:cat>
          <c:val>
            <c:numRef>
              <c:f>'end_use_by_fuel.csv 0920'!$AZ$2:$AZ$117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'end_use_by_fuel.csv 0920'!$BA$1</c:f>
              <c:strCache>
                <c:ptCount val="1"/>
                <c:pt idx="0">
                  <c:v>end_use_heat_rejection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'end_use_by_fuel.csv 0920'!$R$2:$R$117</c:f>
              <c:strCache>
                <c:ptCount val="6"/>
                <c:pt idx="0">
                  <c:v>0 - Prototype-ChangeLocation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</c:strCache>
            </c:strRef>
          </c:cat>
          <c:val>
            <c:numRef>
              <c:f>'end_use_by_fuel.csv 0920'!$BA$2:$BA$117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'end_use_by_fuel.csv 0920'!$BB$1</c:f>
              <c:strCache>
                <c:ptCount val="1"/>
                <c:pt idx="0">
                  <c:v>end_use_humidification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'end_use_by_fuel.csv 0920'!$R$2:$R$117</c:f>
              <c:strCache>
                <c:ptCount val="6"/>
                <c:pt idx="0">
                  <c:v>0 - Prototype-ChangeLocation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</c:strCache>
            </c:strRef>
          </c:cat>
          <c:val>
            <c:numRef>
              <c:f>'end_use_by_fuel.csv 0920'!$BB$2:$BB$117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'end_use_by_fuel.csv 0920'!$BC$1</c:f>
              <c:strCache>
                <c:ptCount val="1"/>
                <c:pt idx="0">
                  <c:v>end_use_heat_recovery</c:v>
                </c:pt>
              </c:strCache>
            </c:strRef>
          </c:tx>
          <c:spPr>
            <a:solidFill>
              <a:srgbClr val="6D1C0D"/>
            </a:solidFill>
          </c:spPr>
          <c:invertIfNegative val="0"/>
          <c:cat>
            <c:strRef>
              <c:f>'end_use_by_fuel.csv 0920'!$R$2:$R$117</c:f>
              <c:strCache>
                <c:ptCount val="6"/>
                <c:pt idx="0">
                  <c:v>0 - Prototype-ChangeLocation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</c:strCache>
            </c:strRef>
          </c:cat>
          <c:val>
            <c:numRef>
              <c:f>'end_use_by_fuel.csv 0920'!$BC$2:$BC$117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'end_use_by_fuel.csv 0920'!$BD$1</c:f>
              <c:strCache>
                <c:ptCount val="1"/>
                <c:pt idx="0">
                  <c:v>end_use_generators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'end_use_by_fuel.csv 0920'!$R$2:$R$117</c:f>
              <c:strCache>
                <c:ptCount val="6"/>
                <c:pt idx="0">
                  <c:v>0 - Prototype-ChangeLocation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</c:strCache>
            </c:strRef>
          </c:cat>
          <c:val>
            <c:numRef>
              <c:f>'end_use_by_fuel.csv 0920'!$BD$2:$BD$117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38560888"/>
        <c:axId val="-2009724008"/>
      </c:barChart>
      <c:catAx>
        <c:axId val="-2038560888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09724008"/>
        <c:crosses val="autoZero"/>
        <c:auto val="1"/>
        <c:lblAlgn val="ctr"/>
        <c:lblOffset val="100"/>
        <c:noMultiLvlLbl val="0"/>
      </c:catAx>
      <c:valAx>
        <c:axId val="-2009724008"/>
        <c:scaling>
          <c:orientation val="minMax"/>
          <c:min val="0.0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38560888"/>
        <c:crosses val="max"/>
        <c:crossBetween val="between"/>
      </c:valAx>
    </c:plotArea>
    <c:legend>
      <c:legendPos val="r"/>
      <c:layout/>
      <c:overlay val="0"/>
      <c:spPr>
        <a:noFill/>
      </c:sp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EUI by Building Type and Scenario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'end_use_by_fuel.csv 0915'!$R$2</c:f>
              <c:strCache>
                <c:ptCount val="1"/>
                <c:pt idx="0">
                  <c:v>0 - Prototype-ChangeLocation</c:v>
                </c:pt>
              </c:strCache>
            </c:strRef>
          </c:tx>
          <c:invertIfNegative val="0"/>
          <c:cat>
            <c:strRef>
              <c:f>'end_use_by_fuel.csv 0915'!$C$2:$C$94</c:f>
              <c:strCache>
                <c:ptCount val="93"/>
                <c:pt idx="0">
                  <c:v>FullServiceRestaurant</c:v>
                </c:pt>
                <c:pt idx="1">
                  <c:v>Hospital</c:v>
                </c:pt>
                <c:pt idx="2">
                  <c:v>LargeHotel</c:v>
                </c:pt>
                <c:pt idx="3">
                  <c:v>LargeOffice</c:v>
                </c:pt>
                <c:pt idx="4">
                  <c:v>MediumOffice</c:v>
                </c:pt>
                <c:pt idx="5">
                  <c:v>Outpatient</c:v>
                </c:pt>
                <c:pt idx="6">
                  <c:v>PrimarySchool</c:v>
                </c:pt>
                <c:pt idx="7">
                  <c:v>QuickServiceRestaurant</c:v>
                </c:pt>
                <c:pt idx="8">
                  <c:v>Retail</c:v>
                </c:pt>
                <c:pt idx="9">
                  <c:v>SecondarySchool</c:v>
                </c:pt>
                <c:pt idx="10">
                  <c:v>SmallHotel</c:v>
                </c:pt>
                <c:pt idx="11">
                  <c:v>SmallOffice</c:v>
                </c:pt>
                <c:pt idx="12">
                  <c:v>StripMall</c:v>
                </c:pt>
                <c:pt idx="13">
                  <c:v>Warehouse</c:v>
                </c:pt>
                <c:pt idx="14">
                  <c:v>FullServiceRestaurant</c:v>
                </c:pt>
                <c:pt idx="15">
                  <c:v>Hospital</c:v>
                </c:pt>
                <c:pt idx="17">
                  <c:v>LargeOffice</c:v>
                </c:pt>
                <c:pt idx="18">
                  <c:v>MediumOffice</c:v>
                </c:pt>
                <c:pt idx="19">
                  <c:v>Outpatient</c:v>
                </c:pt>
                <c:pt idx="20">
                  <c:v>PrimarySchool</c:v>
                </c:pt>
                <c:pt idx="21">
                  <c:v>QuickServiceRestaurant</c:v>
                </c:pt>
                <c:pt idx="22">
                  <c:v>Retail</c:v>
                </c:pt>
                <c:pt idx="23">
                  <c:v>SecondarySchool</c:v>
                </c:pt>
                <c:pt idx="24">
                  <c:v>SmallHotel</c:v>
                </c:pt>
                <c:pt idx="25">
                  <c:v>SmallOffice</c:v>
                </c:pt>
                <c:pt idx="26">
                  <c:v>StripMall</c:v>
                </c:pt>
                <c:pt idx="27">
                  <c:v>Warehouse</c:v>
                </c:pt>
                <c:pt idx="28">
                  <c:v>FullServiceRestaurant</c:v>
                </c:pt>
                <c:pt idx="29">
                  <c:v>Hospital</c:v>
                </c:pt>
                <c:pt idx="31">
                  <c:v>LargeOffice</c:v>
                </c:pt>
                <c:pt idx="32">
                  <c:v>MediumOffice</c:v>
                </c:pt>
                <c:pt idx="33">
                  <c:v>Outpatient</c:v>
                </c:pt>
                <c:pt idx="34">
                  <c:v>PrimarySchool</c:v>
                </c:pt>
                <c:pt idx="35">
                  <c:v>QuickServiceRestaurant</c:v>
                </c:pt>
                <c:pt idx="36">
                  <c:v>Retail</c:v>
                </c:pt>
                <c:pt idx="37">
                  <c:v>SecondarySchool</c:v>
                </c:pt>
                <c:pt idx="38">
                  <c:v>SmallHotel</c:v>
                </c:pt>
                <c:pt idx="39">
                  <c:v>SmallOffice</c:v>
                </c:pt>
                <c:pt idx="40">
                  <c:v>StripMall</c:v>
                </c:pt>
                <c:pt idx="41">
                  <c:v>Warehouse</c:v>
                </c:pt>
                <c:pt idx="42">
                  <c:v>FullServiceRestaurant</c:v>
                </c:pt>
                <c:pt idx="43">
                  <c:v>Hospital</c:v>
                </c:pt>
                <c:pt idx="44">
                  <c:v>LargeOffice</c:v>
                </c:pt>
                <c:pt idx="45">
                  <c:v>MediumOffice</c:v>
                </c:pt>
                <c:pt idx="46">
                  <c:v>Outpatient</c:v>
                </c:pt>
                <c:pt idx="47">
                  <c:v>PrimarySchool</c:v>
                </c:pt>
                <c:pt idx="48">
                  <c:v>QuickServiceRestaurant</c:v>
                </c:pt>
                <c:pt idx="49">
                  <c:v>SecondarySchool</c:v>
                </c:pt>
                <c:pt idx="50">
                  <c:v>SmallOffice</c:v>
                </c:pt>
                <c:pt idx="51">
                  <c:v>FullServiceRestaurant</c:v>
                </c:pt>
                <c:pt idx="52">
                  <c:v>Hospital</c:v>
                </c:pt>
                <c:pt idx="53">
                  <c:v>LargeHotel</c:v>
                </c:pt>
                <c:pt idx="54">
                  <c:v>LargeOffice</c:v>
                </c:pt>
                <c:pt idx="55">
                  <c:v>MediumOffice</c:v>
                </c:pt>
                <c:pt idx="56">
                  <c:v>Outpatient</c:v>
                </c:pt>
                <c:pt idx="57">
                  <c:v>PrimarySchool</c:v>
                </c:pt>
                <c:pt idx="58">
                  <c:v>QuickServiceRestaurant</c:v>
                </c:pt>
                <c:pt idx="59">
                  <c:v>Retail</c:v>
                </c:pt>
                <c:pt idx="60">
                  <c:v>SecondarySchool</c:v>
                </c:pt>
                <c:pt idx="61">
                  <c:v>SmallHotel</c:v>
                </c:pt>
                <c:pt idx="62">
                  <c:v>SmallOffice</c:v>
                </c:pt>
                <c:pt idx="63">
                  <c:v>StripMall</c:v>
                </c:pt>
                <c:pt idx="64">
                  <c:v>Warehouse</c:v>
                </c:pt>
                <c:pt idx="65">
                  <c:v>FullServiceRestaurant</c:v>
                </c:pt>
                <c:pt idx="66">
                  <c:v>LargeOffice</c:v>
                </c:pt>
                <c:pt idx="67">
                  <c:v>MediumOffice</c:v>
                </c:pt>
                <c:pt idx="68">
                  <c:v>Outpatient</c:v>
                </c:pt>
                <c:pt idx="69">
                  <c:v>PrimarySchool</c:v>
                </c:pt>
                <c:pt idx="70">
                  <c:v>QuickServiceRestaurant</c:v>
                </c:pt>
                <c:pt idx="71">
                  <c:v>SecondarySchool</c:v>
                </c:pt>
                <c:pt idx="72">
                  <c:v>SmallOffice</c:v>
                </c:pt>
                <c:pt idx="73">
                  <c:v>FullServiceRestaurant</c:v>
                </c:pt>
                <c:pt idx="74">
                  <c:v>Hospital</c:v>
                </c:pt>
                <c:pt idx="75">
                  <c:v>LargeHotel</c:v>
                </c:pt>
                <c:pt idx="76">
                  <c:v>LargeOffice</c:v>
                </c:pt>
                <c:pt idx="77">
                  <c:v>MediumOffice</c:v>
                </c:pt>
                <c:pt idx="78">
                  <c:v>Outpatient</c:v>
                </c:pt>
                <c:pt idx="79">
                  <c:v>PrimarySchool</c:v>
                </c:pt>
                <c:pt idx="81">
                  <c:v>Retail</c:v>
                </c:pt>
                <c:pt idx="82">
                  <c:v>SecondarySchool</c:v>
                </c:pt>
                <c:pt idx="83">
                  <c:v>SmallHotel</c:v>
                </c:pt>
                <c:pt idx="84">
                  <c:v>SmallOffice</c:v>
                </c:pt>
                <c:pt idx="86">
                  <c:v>Warehouse</c:v>
                </c:pt>
                <c:pt idx="87">
                  <c:v>Retail</c:v>
                </c:pt>
                <c:pt idx="88">
                  <c:v>Retail</c:v>
                </c:pt>
                <c:pt idx="89">
                  <c:v>StripMall</c:v>
                </c:pt>
                <c:pt idx="90">
                  <c:v>StripMall</c:v>
                </c:pt>
                <c:pt idx="91">
                  <c:v>Warehouse</c:v>
                </c:pt>
                <c:pt idx="92">
                  <c:v>Warehouse</c:v>
                </c:pt>
              </c:strCache>
            </c:strRef>
          </c:cat>
          <c:val>
            <c:numRef>
              <c:f>'end_use_by_fuel.csv 0915'!$U$2:$U$15</c:f>
              <c:numCache>
                <c:formatCode>General</c:formatCode>
                <c:ptCount val="14"/>
                <c:pt idx="0">
                  <c:v>489.026</c:v>
                </c:pt>
                <c:pt idx="1">
                  <c:v>145.588</c:v>
                </c:pt>
                <c:pt idx="3">
                  <c:v>81.3935</c:v>
                </c:pt>
                <c:pt idx="4">
                  <c:v>48.6633</c:v>
                </c:pt>
                <c:pt idx="5">
                  <c:v>162.808</c:v>
                </c:pt>
                <c:pt idx="6">
                  <c:v>77.824</c:v>
                </c:pt>
                <c:pt idx="7">
                  <c:v>572.199</c:v>
                </c:pt>
                <c:pt idx="8">
                  <c:v>74.6437</c:v>
                </c:pt>
                <c:pt idx="9">
                  <c:v>70.5222</c:v>
                </c:pt>
                <c:pt idx="10">
                  <c:v>100.535</c:v>
                </c:pt>
                <c:pt idx="11">
                  <c:v>40.2791</c:v>
                </c:pt>
                <c:pt idx="12">
                  <c:v>80.5362</c:v>
                </c:pt>
                <c:pt idx="13">
                  <c:v>23.7562</c:v>
                </c:pt>
              </c:numCache>
            </c:numRef>
          </c:val>
        </c:ser>
        <c:ser>
          <c:idx val="1"/>
          <c:order val="1"/>
          <c:tx>
            <c:strRef>
              <c:f>'end_use_by_fuel.csv 0915'!$R$16</c:f>
              <c:strCache>
                <c:ptCount val="1"/>
                <c:pt idx="0">
                  <c:v>1 - Prototype-NewHvac</c:v>
                </c:pt>
              </c:strCache>
            </c:strRef>
          </c:tx>
          <c:invertIfNegative val="0"/>
          <c:cat>
            <c:strRef>
              <c:f>'end_use_by_fuel.csv 0915'!$C$2:$C$94</c:f>
              <c:strCache>
                <c:ptCount val="93"/>
                <c:pt idx="0">
                  <c:v>FullServiceRestaurant</c:v>
                </c:pt>
                <c:pt idx="1">
                  <c:v>Hospital</c:v>
                </c:pt>
                <c:pt idx="2">
                  <c:v>LargeHotel</c:v>
                </c:pt>
                <c:pt idx="3">
                  <c:v>LargeOffice</c:v>
                </c:pt>
                <c:pt idx="4">
                  <c:v>MediumOffice</c:v>
                </c:pt>
                <c:pt idx="5">
                  <c:v>Outpatient</c:v>
                </c:pt>
                <c:pt idx="6">
                  <c:v>PrimarySchool</c:v>
                </c:pt>
                <c:pt idx="7">
                  <c:v>QuickServiceRestaurant</c:v>
                </c:pt>
                <c:pt idx="8">
                  <c:v>Retail</c:v>
                </c:pt>
                <c:pt idx="9">
                  <c:v>SecondarySchool</c:v>
                </c:pt>
                <c:pt idx="10">
                  <c:v>SmallHotel</c:v>
                </c:pt>
                <c:pt idx="11">
                  <c:v>SmallOffice</c:v>
                </c:pt>
                <c:pt idx="12">
                  <c:v>StripMall</c:v>
                </c:pt>
                <c:pt idx="13">
                  <c:v>Warehouse</c:v>
                </c:pt>
                <c:pt idx="14">
                  <c:v>FullServiceRestaurant</c:v>
                </c:pt>
                <c:pt idx="15">
                  <c:v>Hospital</c:v>
                </c:pt>
                <c:pt idx="17">
                  <c:v>LargeOffice</c:v>
                </c:pt>
                <c:pt idx="18">
                  <c:v>MediumOffice</c:v>
                </c:pt>
                <c:pt idx="19">
                  <c:v>Outpatient</c:v>
                </c:pt>
                <c:pt idx="20">
                  <c:v>PrimarySchool</c:v>
                </c:pt>
                <c:pt idx="21">
                  <c:v>QuickServiceRestaurant</c:v>
                </c:pt>
                <c:pt idx="22">
                  <c:v>Retail</c:v>
                </c:pt>
                <c:pt idx="23">
                  <c:v>SecondarySchool</c:v>
                </c:pt>
                <c:pt idx="24">
                  <c:v>SmallHotel</c:v>
                </c:pt>
                <c:pt idx="25">
                  <c:v>SmallOffice</c:v>
                </c:pt>
                <c:pt idx="26">
                  <c:v>StripMall</c:v>
                </c:pt>
                <c:pt idx="27">
                  <c:v>Warehouse</c:v>
                </c:pt>
                <c:pt idx="28">
                  <c:v>FullServiceRestaurant</c:v>
                </c:pt>
                <c:pt idx="29">
                  <c:v>Hospital</c:v>
                </c:pt>
                <c:pt idx="31">
                  <c:v>LargeOffice</c:v>
                </c:pt>
                <c:pt idx="32">
                  <c:v>MediumOffice</c:v>
                </c:pt>
                <c:pt idx="33">
                  <c:v>Outpatient</c:v>
                </c:pt>
                <c:pt idx="34">
                  <c:v>PrimarySchool</c:v>
                </c:pt>
                <c:pt idx="35">
                  <c:v>QuickServiceRestaurant</c:v>
                </c:pt>
                <c:pt idx="36">
                  <c:v>Retail</c:v>
                </c:pt>
                <c:pt idx="37">
                  <c:v>SecondarySchool</c:v>
                </c:pt>
                <c:pt idx="38">
                  <c:v>SmallHotel</c:v>
                </c:pt>
                <c:pt idx="39">
                  <c:v>SmallOffice</c:v>
                </c:pt>
                <c:pt idx="40">
                  <c:v>StripMall</c:v>
                </c:pt>
                <c:pt idx="41">
                  <c:v>Warehouse</c:v>
                </c:pt>
                <c:pt idx="42">
                  <c:v>FullServiceRestaurant</c:v>
                </c:pt>
                <c:pt idx="43">
                  <c:v>Hospital</c:v>
                </c:pt>
                <c:pt idx="44">
                  <c:v>LargeOffice</c:v>
                </c:pt>
                <c:pt idx="45">
                  <c:v>MediumOffice</c:v>
                </c:pt>
                <c:pt idx="46">
                  <c:v>Outpatient</c:v>
                </c:pt>
                <c:pt idx="47">
                  <c:v>PrimarySchool</c:v>
                </c:pt>
                <c:pt idx="48">
                  <c:v>QuickServiceRestaurant</c:v>
                </c:pt>
                <c:pt idx="49">
                  <c:v>SecondarySchool</c:v>
                </c:pt>
                <c:pt idx="50">
                  <c:v>SmallOffice</c:v>
                </c:pt>
                <c:pt idx="51">
                  <c:v>FullServiceRestaurant</c:v>
                </c:pt>
                <c:pt idx="52">
                  <c:v>Hospital</c:v>
                </c:pt>
                <c:pt idx="53">
                  <c:v>LargeHotel</c:v>
                </c:pt>
                <c:pt idx="54">
                  <c:v>LargeOffice</c:v>
                </c:pt>
                <c:pt idx="55">
                  <c:v>MediumOffice</c:v>
                </c:pt>
                <c:pt idx="56">
                  <c:v>Outpatient</c:v>
                </c:pt>
                <c:pt idx="57">
                  <c:v>PrimarySchool</c:v>
                </c:pt>
                <c:pt idx="58">
                  <c:v>QuickServiceRestaurant</c:v>
                </c:pt>
                <c:pt idx="59">
                  <c:v>Retail</c:v>
                </c:pt>
                <c:pt idx="60">
                  <c:v>SecondarySchool</c:v>
                </c:pt>
                <c:pt idx="61">
                  <c:v>SmallHotel</c:v>
                </c:pt>
                <c:pt idx="62">
                  <c:v>SmallOffice</c:v>
                </c:pt>
                <c:pt idx="63">
                  <c:v>StripMall</c:v>
                </c:pt>
                <c:pt idx="64">
                  <c:v>Warehouse</c:v>
                </c:pt>
                <c:pt idx="65">
                  <c:v>FullServiceRestaurant</c:v>
                </c:pt>
                <c:pt idx="66">
                  <c:v>LargeOffice</c:v>
                </c:pt>
                <c:pt idx="67">
                  <c:v>MediumOffice</c:v>
                </c:pt>
                <c:pt idx="68">
                  <c:v>Outpatient</c:v>
                </c:pt>
                <c:pt idx="69">
                  <c:v>PrimarySchool</c:v>
                </c:pt>
                <c:pt idx="70">
                  <c:v>QuickServiceRestaurant</c:v>
                </c:pt>
                <c:pt idx="71">
                  <c:v>SecondarySchool</c:v>
                </c:pt>
                <c:pt idx="72">
                  <c:v>SmallOffice</c:v>
                </c:pt>
                <c:pt idx="73">
                  <c:v>FullServiceRestaurant</c:v>
                </c:pt>
                <c:pt idx="74">
                  <c:v>Hospital</c:v>
                </c:pt>
                <c:pt idx="75">
                  <c:v>LargeHotel</c:v>
                </c:pt>
                <c:pt idx="76">
                  <c:v>LargeOffice</c:v>
                </c:pt>
                <c:pt idx="77">
                  <c:v>MediumOffice</c:v>
                </c:pt>
                <c:pt idx="78">
                  <c:v>Outpatient</c:v>
                </c:pt>
                <c:pt idx="79">
                  <c:v>PrimarySchool</c:v>
                </c:pt>
                <c:pt idx="81">
                  <c:v>Retail</c:v>
                </c:pt>
                <c:pt idx="82">
                  <c:v>SecondarySchool</c:v>
                </c:pt>
                <c:pt idx="83">
                  <c:v>SmallHotel</c:v>
                </c:pt>
                <c:pt idx="84">
                  <c:v>SmallOffice</c:v>
                </c:pt>
                <c:pt idx="86">
                  <c:v>Warehouse</c:v>
                </c:pt>
                <c:pt idx="87">
                  <c:v>Retail</c:v>
                </c:pt>
                <c:pt idx="88">
                  <c:v>Retail</c:v>
                </c:pt>
                <c:pt idx="89">
                  <c:v>StripMall</c:v>
                </c:pt>
                <c:pt idx="90">
                  <c:v>StripMall</c:v>
                </c:pt>
                <c:pt idx="91">
                  <c:v>Warehouse</c:v>
                </c:pt>
                <c:pt idx="92">
                  <c:v>Warehouse</c:v>
                </c:pt>
              </c:strCache>
            </c:strRef>
          </c:cat>
          <c:val>
            <c:numRef>
              <c:f>'end_use_by_fuel.csv 0915'!$U$16:$U$29</c:f>
              <c:numCache>
                <c:formatCode>General</c:formatCode>
                <c:ptCount val="14"/>
                <c:pt idx="0">
                  <c:v>476.693</c:v>
                </c:pt>
                <c:pt idx="1">
                  <c:v>122.745</c:v>
                </c:pt>
                <c:pt idx="3">
                  <c:v>89.5677</c:v>
                </c:pt>
                <c:pt idx="4">
                  <c:v>46.1863</c:v>
                </c:pt>
                <c:pt idx="5">
                  <c:v>123.931</c:v>
                </c:pt>
                <c:pt idx="6">
                  <c:v>63.559</c:v>
                </c:pt>
                <c:pt idx="7">
                  <c:v>561.303</c:v>
                </c:pt>
                <c:pt idx="8">
                  <c:v>77.8143</c:v>
                </c:pt>
                <c:pt idx="9">
                  <c:v>74.9205</c:v>
                </c:pt>
                <c:pt idx="10">
                  <c:v>116.196</c:v>
                </c:pt>
                <c:pt idx="11">
                  <c:v>52.5788</c:v>
                </c:pt>
                <c:pt idx="12">
                  <c:v>76.8026</c:v>
                </c:pt>
                <c:pt idx="13">
                  <c:v>23.3268</c:v>
                </c:pt>
              </c:numCache>
            </c:numRef>
          </c:val>
        </c:ser>
        <c:ser>
          <c:idx val="2"/>
          <c:order val="2"/>
          <c:tx>
            <c:strRef>
              <c:f>'end_use_by_fuel.csv 0915'!$R$30</c:f>
              <c:strCache>
                <c:ptCount val="1"/>
                <c:pt idx="0">
                  <c:v>2 - Prototype-NewHvacLoadsConstSch</c:v>
                </c:pt>
              </c:strCache>
            </c:strRef>
          </c:tx>
          <c:invertIfNegative val="0"/>
          <c:cat>
            <c:strRef>
              <c:f>'end_use_by_fuel.csv 0915'!$C$2:$C$94</c:f>
              <c:strCache>
                <c:ptCount val="93"/>
                <c:pt idx="0">
                  <c:v>FullServiceRestaurant</c:v>
                </c:pt>
                <c:pt idx="1">
                  <c:v>Hospital</c:v>
                </c:pt>
                <c:pt idx="2">
                  <c:v>LargeHotel</c:v>
                </c:pt>
                <c:pt idx="3">
                  <c:v>LargeOffice</c:v>
                </c:pt>
                <c:pt idx="4">
                  <c:v>MediumOffice</c:v>
                </c:pt>
                <c:pt idx="5">
                  <c:v>Outpatient</c:v>
                </c:pt>
                <c:pt idx="6">
                  <c:v>PrimarySchool</c:v>
                </c:pt>
                <c:pt idx="7">
                  <c:v>QuickServiceRestaurant</c:v>
                </c:pt>
                <c:pt idx="8">
                  <c:v>Retail</c:v>
                </c:pt>
                <c:pt idx="9">
                  <c:v>SecondarySchool</c:v>
                </c:pt>
                <c:pt idx="10">
                  <c:v>SmallHotel</c:v>
                </c:pt>
                <c:pt idx="11">
                  <c:v>SmallOffice</c:v>
                </c:pt>
                <c:pt idx="12">
                  <c:v>StripMall</c:v>
                </c:pt>
                <c:pt idx="13">
                  <c:v>Warehouse</c:v>
                </c:pt>
                <c:pt idx="14">
                  <c:v>FullServiceRestaurant</c:v>
                </c:pt>
                <c:pt idx="15">
                  <c:v>Hospital</c:v>
                </c:pt>
                <c:pt idx="17">
                  <c:v>LargeOffice</c:v>
                </c:pt>
                <c:pt idx="18">
                  <c:v>MediumOffice</c:v>
                </c:pt>
                <c:pt idx="19">
                  <c:v>Outpatient</c:v>
                </c:pt>
                <c:pt idx="20">
                  <c:v>PrimarySchool</c:v>
                </c:pt>
                <c:pt idx="21">
                  <c:v>QuickServiceRestaurant</c:v>
                </c:pt>
                <c:pt idx="22">
                  <c:v>Retail</c:v>
                </c:pt>
                <c:pt idx="23">
                  <c:v>SecondarySchool</c:v>
                </c:pt>
                <c:pt idx="24">
                  <c:v>SmallHotel</c:v>
                </c:pt>
                <c:pt idx="25">
                  <c:v>SmallOffice</c:v>
                </c:pt>
                <c:pt idx="26">
                  <c:v>StripMall</c:v>
                </c:pt>
                <c:pt idx="27">
                  <c:v>Warehouse</c:v>
                </c:pt>
                <c:pt idx="28">
                  <c:v>FullServiceRestaurant</c:v>
                </c:pt>
                <c:pt idx="29">
                  <c:v>Hospital</c:v>
                </c:pt>
                <c:pt idx="31">
                  <c:v>LargeOffice</c:v>
                </c:pt>
                <c:pt idx="32">
                  <c:v>MediumOffice</c:v>
                </c:pt>
                <c:pt idx="33">
                  <c:v>Outpatient</c:v>
                </c:pt>
                <c:pt idx="34">
                  <c:v>PrimarySchool</c:v>
                </c:pt>
                <c:pt idx="35">
                  <c:v>QuickServiceRestaurant</c:v>
                </c:pt>
                <c:pt idx="36">
                  <c:v>Retail</c:v>
                </c:pt>
                <c:pt idx="37">
                  <c:v>SecondarySchool</c:v>
                </c:pt>
                <c:pt idx="38">
                  <c:v>SmallHotel</c:v>
                </c:pt>
                <c:pt idx="39">
                  <c:v>SmallOffice</c:v>
                </c:pt>
                <c:pt idx="40">
                  <c:v>StripMall</c:v>
                </c:pt>
                <c:pt idx="41">
                  <c:v>Warehouse</c:v>
                </c:pt>
                <c:pt idx="42">
                  <c:v>FullServiceRestaurant</c:v>
                </c:pt>
                <c:pt idx="43">
                  <c:v>Hospital</c:v>
                </c:pt>
                <c:pt idx="44">
                  <c:v>LargeOffice</c:v>
                </c:pt>
                <c:pt idx="45">
                  <c:v>MediumOffice</c:v>
                </c:pt>
                <c:pt idx="46">
                  <c:v>Outpatient</c:v>
                </c:pt>
                <c:pt idx="47">
                  <c:v>PrimarySchool</c:v>
                </c:pt>
                <c:pt idx="48">
                  <c:v>QuickServiceRestaurant</c:v>
                </c:pt>
                <c:pt idx="49">
                  <c:v>SecondarySchool</c:v>
                </c:pt>
                <c:pt idx="50">
                  <c:v>SmallOffice</c:v>
                </c:pt>
                <c:pt idx="51">
                  <c:v>FullServiceRestaurant</c:v>
                </c:pt>
                <c:pt idx="52">
                  <c:v>Hospital</c:v>
                </c:pt>
                <c:pt idx="53">
                  <c:v>LargeHotel</c:v>
                </c:pt>
                <c:pt idx="54">
                  <c:v>LargeOffice</c:v>
                </c:pt>
                <c:pt idx="55">
                  <c:v>MediumOffice</c:v>
                </c:pt>
                <c:pt idx="56">
                  <c:v>Outpatient</c:v>
                </c:pt>
                <c:pt idx="57">
                  <c:v>PrimarySchool</c:v>
                </c:pt>
                <c:pt idx="58">
                  <c:v>QuickServiceRestaurant</c:v>
                </c:pt>
                <c:pt idx="59">
                  <c:v>Retail</c:v>
                </c:pt>
                <c:pt idx="60">
                  <c:v>SecondarySchool</c:v>
                </c:pt>
                <c:pt idx="61">
                  <c:v>SmallHotel</c:v>
                </c:pt>
                <c:pt idx="62">
                  <c:v>SmallOffice</c:v>
                </c:pt>
                <c:pt idx="63">
                  <c:v>StripMall</c:v>
                </c:pt>
                <c:pt idx="64">
                  <c:v>Warehouse</c:v>
                </c:pt>
                <c:pt idx="65">
                  <c:v>FullServiceRestaurant</c:v>
                </c:pt>
                <c:pt idx="66">
                  <c:v>LargeOffice</c:v>
                </c:pt>
                <c:pt idx="67">
                  <c:v>MediumOffice</c:v>
                </c:pt>
                <c:pt idx="68">
                  <c:v>Outpatient</c:v>
                </c:pt>
                <c:pt idx="69">
                  <c:v>PrimarySchool</c:v>
                </c:pt>
                <c:pt idx="70">
                  <c:v>QuickServiceRestaurant</c:v>
                </c:pt>
                <c:pt idx="71">
                  <c:v>SecondarySchool</c:v>
                </c:pt>
                <c:pt idx="72">
                  <c:v>SmallOffice</c:v>
                </c:pt>
                <c:pt idx="73">
                  <c:v>FullServiceRestaurant</c:v>
                </c:pt>
                <c:pt idx="74">
                  <c:v>Hospital</c:v>
                </c:pt>
                <c:pt idx="75">
                  <c:v>LargeHotel</c:v>
                </c:pt>
                <c:pt idx="76">
                  <c:v>LargeOffice</c:v>
                </c:pt>
                <c:pt idx="77">
                  <c:v>MediumOffice</c:v>
                </c:pt>
                <c:pt idx="78">
                  <c:v>Outpatient</c:v>
                </c:pt>
                <c:pt idx="79">
                  <c:v>PrimarySchool</c:v>
                </c:pt>
                <c:pt idx="81">
                  <c:v>Retail</c:v>
                </c:pt>
                <c:pt idx="82">
                  <c:v>SecondarySchool</c:v>
                </c:pt>
                <c:pt idx="83">
                  <c:v>SmallHotel</c:v>
                </c:pt>
                <c:pt idx="84">
                  <c:v>SmallOffice</c:v>
                </c:pt>
                <c:pt idx="86">
                  <c:v>Warehouse</c:v>
                </c:pt>
                <c:pt idx="87">
                  <c:v>Retail</c:v>
                </c:pt>
                <c:pt idx="88">
                  <c:v>Retail</c:v>
                </c:pt>
                <c:pt idx="89">
                  <c:v>StripMall</c:v>
                </c:pt>
                <c:pt idx="90">
                  <c:v>StripMall</c:v>
                </c:pt>
                <c:pt idx="91">
                  <c:v>Warehouse</c:v>
                </c:pt>
                <c:pt idx="92">
                  <c:v>Warehouse</c:v>
                </c:pt>
              </c:strCache>
            </c:strRef>
          </c:cat>
          <c:val>
            <c:numRef>
              <c:f>'end_use_by_fuel.csv 0915'!$U$30:$U$43</c:f>
              <c:numCache>
                <c:formatCode>General</c:formatCode>
                <c:ptCount val="14"/>
                <c:pt idx="0">
                  <c:v>370.806</c:v>
                </c:pt>
                <c:pt idx="1">
                  <c:v>121.494</c:v>
                </c:pt>
                <c:pt idx="3">
                  <c:v>90.6768</c:v>
                </c:pt>
                <c:pt idx="4">
                  <c:v>46.3118</c:v>
                </c:pt>
                <c:pt idx="5">
                  <c:v>120.946</c:v>
                </c:pt>
                <c:pt idx="6">
                  <c:v>66.697</c:v>
                </c:pt>
                <c:pt idx="7">
                  <c:v>441.393</c:v>
                </c:pt>
                <c:pt idx="8">
                  <c:v>72.2439</c:v>
                </c:pt>
                <c:pt idx="9">
                  <c:v>77.6671</c:v>
                </c:pt>
                <c:pt idx="10">
                  <c:v>116.244</c:v>
                </c:pt>
                <c:pt idx="11">
                  <c:v>54.6305</c:v>
                </c:pt>
                <c:pt idx="12">
                  <c:v>74.7941</c:v>
                </c:pt>
                <c:pt idx="13">
                  <c:v>17.7843</c:v>
                </c:pt>
              </c:numCache>
            </c:numRef>
          </c:val>
        </c:ser>
        <c:ser>
          <c:idx val="3"/>
          <c:order val="3"/>
          <c:tx>
            <c:strRef>
              <c:f>'end_use_by_fuel.csv 0915'!$R$53</c:f>
              <c:strCache>
                <c:ptCount val="1"/>
                <c:pt idx="0">
                  <c:v>3b - Typical-Bar-Sliced</c:v>
                </c:pt>
              </c:strCache>
            </c:strRef>
          </c:tx>
          <c:invertIfNegative val="0"/>
          <c:cat>
            <c:strRef>
              <c:f>'end_use_by_fuel.csv 0915'!$C$2:$C$94</c:f>
              <c:strCache>
                <c:ptCount val="93"/>
                <c:pt idx="0">
                  <c:v>FullServiceRestaurant</c:v>
                </c:pt>
                <c:pt idx="1">
                  <c:v>Hospital</c:v>
                </c:pt>
                <c:pt idx="2">
                  <c:v>LargeHotel</c:v>
                </c:pt>
                <c:pt idx="3">
                  <c:v>LargeOffice</c:v>
                </c:pt>
                <c:pt idx="4">
                  <c:v>MediumOffice</c:v>
                </c:pt>
                <c:pt idx="5">
                  <c:v>Outpatient</c:v>
                </c:pt>
                <c:pt idx="6">
                  <c:v>PrimarySchool</c:v>
                </c:pt>
                <c:pt idx="7">
                  <c:v>QuickServiceRestaurant</c:v>
                </c:pt>
                <c:pt idx="8">
                  <c:v>Retail</c:v>
                </c:pt>
                <c:pt idx="9">
                  <c:v>SecondarySchool</c:v>
                </c:pt>
                <c:pt idx="10">
                  <c:v>SmallHotel</c:v>
                </c:pt>
                <c:pt idx="11">
                  <c:v>SmallOffice</c:v>
                </c:pt>
                <c:pt idx="12">
                  <c:v>StripMall</c:v>
                </c:pt>
                <c:pt idx="13">
                  <c:v>Warehouse</c:v>
                </c:pt>
                <c:pt idx="14">
                  <c:v>FullServiceRestaurant</c:v>
                </c:pt>
                <c:pt idx="15">
                  <c:v>Hospital</c:v>
                </c:pt>
                <c:pt idx="17">
                  <c:v>LargeOffice</c:v>
                </c:pt>
                <c:pt idx="18">
                  <c:v>MediumOffice</c:v>
                </c:pt>
                <c:pt idx="19">
                  <c:v>Outpatient</c:v>
                </c:pt>
                <c:pt idx="20">
                  <c:v>PrimarySchool</c:v>
                </c:pt>
                <c:pt idx="21">
                  <c:v>QuickServiceRestaurant</c:v>
                </c:pt>
                <c:pt idx="22">
                  <c:v>Retail</c:v>
                </c:pt>
                <c:pt idx="23">
                  <c:v>SecondarySchool</c:v>
                </c:pt>
                <c:pt idx="24">
                  <c:v>SmallHotel</c:v>
                </c:pt>
                <c:pt idx="25">
                  <c:v>SmallOffice</c:v>
                </c:pt>
                <c:pt idx="26">
                  <c:v>StripMall</c:v>
                </c:pt>
                <c:pt idx="27">
                  <c:v>Warehouse</c:v>
                </c:pt>
                <c:pt idx="28">
                  <c:v>FullServiceRestaurant</c:v>
                </c:pt>
                <c:pt idx="29">
                  <c:v>Hospital</c:v>
                </c:pt>
                <c:pt idx="31">
                  <c:v>LargeOffice</c:v>
                </c:pt>
                <c:pt idx="32">
                  <c:v>MediumOffice</c:v>
                </c:pt>
                <c:pt idx="33">
                  <c:v>Outpatient</c:v>
                </c:pt>
                <c:pt idx="34">
                  <c:v>PrimarySchool</c:v>
                </c:pt>
                <c:pt idx="35">
                  <c:v>QuickServiceRestaurant</c:v>
                </c:pt>
                <c:pt idx="36">
                  <c:v>Retail</c:v>
                </c:pt>
                <c:pt idx="37">
                  <c:v>SecondarySchool</c:v>
                </c:pt>
                <c:pt idx="38">
                  <c:v>SmallHotel</c:v>
                </c:pt>
                <c:pt idx="39">
                  <c:v>SmallOffice</c:v>
                </c:pt>
                <c:pt idx="40">
                  <c:v>StripMall</c:v>
                </c:pt>
                <c:pt idx="41">
                  <c:v>Warehouse</c:v>
                </c:pt>
                <c:pt idx="42">
                  <c:v>FullServiceRestaurant</c:v>
                </c:pt>
                <c:pt idx="43">
                  <c:v>Hospital</c:v>
                </c:pt>
                <c:pt idx="44">
                  <c:v>LargeOffice</c:v>
                </c:pt>
                <c:pt idx="45">
                  <c:v>MediumOffice</c:v>
                </c:pt>
                <c:pt idx="46">
                  <c:v>Outpatient</c:v>
                </c:pt>
                <c:pt idx="47">
                  <c:v>PrimarySchool</c:v>
                </c:pt>
                <c:pt idx="48">
                  <c:v>QuickServiceRestaurant</c:v>
                </c:pt>
                <c:pt idx="49">
                  <c:v>SecondarySchool</c:v>
                </c:pt>
                <c:pt idx="50">
                  <c:v>SmallOffice</c:v>
                </c:pt>
                <c:pt idx="51">
                  <c:v>FullServiceRestaurant</c:v>
                </c:pt>
                <c:pt idx="52">
                  <c:v>Hospital</c:v>
                </c:pt>
                <c:pt idx="53">
                  <c:v>LargeHotel</c:v>
                </c:pt>
                <c:pt idx="54">
                  <c:v>LargeOffice</c:v>
                </c:pt>
                <c:pt idx="55">
                  <c:v>MediumOffice</c:v>
                </c:pt>
                <c:pt idx="56">
                  <c:v>Outpatient</c:v>
                </c:pt>
                <c:pt idx="57">
                  <c:v>PrimarySchool</c:v>
                </c:pt>
                <c:pt idx="58">
                  <c:v>QuickServiceRestaurant</c:v>
                </c:pt>
                <c:pt idx="59">
                  <c:v>Retail</c:v>
                </c:pt>
                <c:pt idx="60">
                  <c:v>SecondarySchool</c:v>
                </c:pt>
                <c:pt idx="61">
                  <c:v>SmallHotel</c:v>
                </c:pt>
                <c:pt idx="62">
                  <c:v>SmallOffice</c:v>
                </c:pt>
                <c:pt idx="63">
                  <c:v>StripMall</c:v>
                </c:pt>
                <c:pt idx="64">
                  <c:v>Warehouse</c:v>
                </c:pt>
                <c:pt idx="65">
                  <c:v>FullServiceRestaurant</c:v>
                </c:pt>
                <c:pt idx="66">
                  <c:v>LargeOffice</c:v>
                </c:pt>
                <c:pt idx="67">
                  <c:v>MediumOffice</c:v>
                </c:pt>
                <c:pt idx="68">
                  <c:v>Outpatient</c:v>
                </c:pt>
                <c:pt idx="69">
                  <c:v>PrimarySchool</c:v>
                </c:pt>
                <c:pt idx="70">
                  <c:v>QuickServiceRestaurant</c:v>
                </c:pt>
                <c:pt idx="71">
                  <c:v>SecondarySchool</c:v>
                </c:pt>
                <c:pt idx="72">
                  <c:v>SmallOffice</c:v>
                </c:pt>
                <c:pt idx="73">
                  <c:v>FullServiceRestaurant</c:v>
                </c:pt>
                <c:pt idx="74">
                  <c:v>Hospital</c:v>
                </c:pt>
                <c:pt idx="75">
                  <c:v>LargeHotel</c:v>
                </c:pt>
                <c:pt idx="76">
                  <c:v>LargeOffice</c:v>
                </c:pt>
                <c:pt idx="77">
                  <c:v>MediumOffice</c:v>
                </c:pt>
                <c:pt idx="78">
                  <c:v>Outpatient</c:v>
                </c:pt>
                <c:pt idx="79">
                  <c:v>PrimarySchool</c:v>
                </c:pt>
                <c:pt idx="81">
                  <c:v>Retail</c:v>
                </c:pt>
                <c:pt idx="82">
                  <c:v>SecondarySchool</c:v>
                </c:pt>
                <c:pt idx="83">
                  <c:v>SmallHotel</c:v>
                </c:pt>
                <c:pt idx="84">
                  <c:v>SmallOffice</c:v>
                </c:pt>
                <c:pt idx="86">
                  <c:v>Warehouse</c:v>
                </c:pt>
                <c:pt idx="87">
                  <c:v>Retail</c:v>
                </c:pt>
                <c:pt idx="88">
                  <c:v>Retail</c:v>
                </c:pt>
                <c:pt idx="89">
                  <c:v>StripMall</c:v>
                </c:pt>
                <c:pt idx="90">
                  <c:v>StripMall</c:v>
                </c:pt>
                <c:pt idx="91">
                  <c:v>Warehouse</c:v>
                </c:pt>
                <c:pt idx="92">
                  <c:v>Warehouse</c:v>
                </c:pt>
              </c:strCache>
            </c:strRef>
          </c:cat>
          <c:val>
            <c:numRef>
              <c:f>'end_use_by_fuel.csv 0915'!$U$53:$U$66</c:f>
              <c:numCache>
                <c:formatCode>General</c:formatCode>
                <c:ptCount val="14"/>
                <c:pt idx="0">
                  <c:v>384.332</c:v>
                </c:pt>
                <c:pt idx="1">
                  <c:v>125.043</c:v>
                </c:pt>
                <c:pt idx="2">
                  <c:v>124.73</c:v>
                </c:pt>
                <c:pt idx="3">
                  <c:v>84.6486</c:v>
                </c:pt>
                <c:pt idx="4">
                  <c:v>50.296</c:v>
                </c:pt>
                <c:pt idx="5">
                  <c:v>125.844</c:v>
                </c:pt>
                <c:pt idx="6">
                  <c:v>75.8341</c:v>
                </c:pt>
                <c:pt idx="7">
                  <c:v>507.085</c:v>
                </c:pt>
                <c:pt idx="8">
                  <c:v>72.3527</c:v>
                </c:pt>
                <c:pt idx="9">
                  <c:v>95.5354</c:v>
                </c:pt>
                <c:pt idx="10">
                  <c:v>112.024</c:v>
                </c:pt>
                <c:pt idx="11">
                  <c:v>54.2372</c:v>
                </c:pt>
                <c:pt idx="12">
                  <c:v>78.1737</c:v>
                </c:pt>
                <c:pt idx="13">
                  <c:v>28.262</c:v>
                </c:pt>
              </c:numCache>
            </c:numRef>
          </c:val>
        </c:ser>
        <c:ser>
          <c:idx val="4"/>
          <c:order val="4"/>
          <c:tx>
            <c:strRef>
              <c:f>'end_use_by_fuel.csv 0915'!$R$75</c:f>
              <c:strCache>
                <c:ptCount val="1"/>
                <c:pt idx="0">
                  <c:v>4b - Typical-Bar-Blend</c:v>
                </c:pt>
              </c:strCache>
            </c:strRef>
          </c:tx>
          <c:invertIfNegative val="0"/>
          <c:cat>
            <c:strRef>
              <c:f>'end_use_by_fuel.csv 0915'!$C$2:$C$94</c:f>
              <c:strCache>
                <c:ptCount val="93"/>
                <c:pt idx="0">
                  <c:v>FullServiceRestaurant</c:v>
                </c:pt>
                <c:pt idx="1">
                  <c:v>Hospital</c:v>
                </c:pt>
                <c:pt idx="2">
                  <c:v>LargeHotel</c:v>
                </c:pt>
                <c:pt idx="3">
                  <c:v>LargeOffice</c:v>
                </c:pt>
                <c:pt idx="4">
                  <c:v>MediumOffice</c:v>
                </c:pt>
                <c:pt idx="5">
                  <c:v>Outpatient</c:v>
                </c:pt>
                <c:pt idx="6">
                  <c:v>PrimarySchool</c:v>
                </c:pt>
                <c:pt idx="7">
                  <c:v>QuickServiceRestaurant</c:v>
                </c:pt>
                <c:pt idx="8">
                  <c:v>Retail</c:v>
                </c:pt>
                <c:pt idx="9">
                  <c:v>SecondarySchool</c:v>
                </c:pt>
                <c:pt idx="10">
                  <c:v>SmallHotel</c:v>
                </c:pt>
                <c:pt idx="11">
                  <c:v>SmallOffice</c:v>
                </c:pt>
                <c:pt idx="12">
                  <c:v>StripMall</c:v>
                </c:pt>
                <c:pt idx="13">
                  <c:v>Warehouse</c:v>
                </c:pt>
                <c:pt idx="14">
                  <c:v>FullServiceRestaurant</c:v>
                </c:pt>
                <c:pt idx="15">
                  <c:v>Hospital</c:v>
                </c:pt>
                <c:pt idx="17">
                  <c:v>LargeOffice</c:v>
                </c:pt>
                <c:pt idx="18">
                  <c:v>MediumOffice</c:v>
                </c:pt>
                <c:pt idx="19">
                  <c:v>Outpatient</c:v>
                </c:pt>
                <c:pt idx="20">
                  <c:v>PrimarySchool</c:v>
                </c:pt>
                <c:pt idx="21">
                  <c:v>QuickServiceRestaurant</c:v>
                </c:pt>
                <c:pt idx="22">
                  <c:v>Retail</c:v>
                </c:pt>
                <c:pt idx="23">
                  <c:v>SecondarySchool</c:v>
                </c:pt>
                <c:pt idx="24">
                  <c:v>SmallHotel</c:v>
                </c:pt>
                <c:pt idx="25">
                  <c:v>SmallOffice</c:v>
                </c:pt>
                <c:pt idx="26">
                  <c:v>StripMall</c:v>
                </c:pt>
                <c:pt idx="27">
                  <c:v>Warehouse</c:v>
                </c:pt>
                <c:pt idx="28">
                  <c:v>FullServiceRestaurant</c:v>
                </c:pt>
                <c:pt idx="29">
                  <c:v>Hospital</c:v>
                </c:pt>
                <c:pt idx="31">
                  <c:v>LargeOffice</c:v>
                </c:pt>
                <c:pt idx="32">
                  <c:v>MediumOffice</c:v>
                </c:pt>
                <c:pt idx="33">
                  <c:v>Outpatient</c:v>
                </c:pt>
                <c:pt idx="34">
                  <c:v>PrimarySchool</c:v>
                </c:pt>
                <c:pt idx="35">
                  <c:v>QuickServiceRestaurant</c:v>
                </c:pt>
                <c:pt idx="36">
                  <c:v>Retail</c:v>
                </c:pt>
                <c:pt idx="37">
                  <c:v>SecondarySchool</c:v>
                </c:pt>
                <c:pt idx="38">
                  <c:v>SmallHotel</c:v>
                </c:pt>
                <c:pt idx="39">
                  <c:v>SmallOffice</c:v>
                </c:pt>
                <c:pt idx="40">
                  <c:v>StripMall</c:v>
                </c:pt>
                <c:pt idx="41">
                  <c:v>Warehouse</c:v>
                </c:pt>
                <c:pt idx="42">
                  <c:v>FullServiceRestaurant</c:v>
                </c:pt>
                <c:pt idx="43">
                  <c:v>Hospital</c:v>
                </c:pt>
                <c:pt idx="44">
                  <c:v>LargeOffice</c:v>
                </c:pt>
                <c:pt idx="45">
                  <c:v>MediumOffice</c:v>
                </c:pt>
                <c:pt idx="46">
                  <c:v>Outpatient</c:v>
                </c:pt>
                <c:pt idx="47">
                  <c:v>PrimarySchool</c:v>
                </c:pt>
                <c:pt idx="48">
                  <c:v>QuickServiceRestaurant</c:v>
                </c:pt>
                <c:pt idx="49">
                  <c:v>SecondarySchool</c:v>
                </c:pt>
                <c:pt idx="50">
                  <c:v>SmallOffice</c:v>
                </c:pt>
                <c:pt idx="51">
                  <c:v>FullServiceRestaurant</c:v>
                </c:pt>
                <c:pt idx="52">
                  <c:v>Hospital</c:v>
                </c:pt>
                <c:pt idx="53">
                  <c:v>LargeHotel</c:v>
                </c:pt>
                <c:pt idx="54">
                  <c:v>LargeOffice</c:v>
                </c:pt>
                <c:pt idx="55">
                  <c:v>MediumOffice</c:v>
                </c:pt>
                <c:pt idx="56">
                  <c:v>Outpatient</c:v>
                </c:pt>
                <c:pt idx="57">
                  <c:v>PrimarySchool</c:v>
                </c:pt>
                <c:pt idx="58">
                  <c:v>QuickServiceRestaurant</c:v>
                </c:pt>
                <c:pt idx="59">
                  <c:v>Retail</c:v>
                </c:pt>
                <c:pt idx="60">
                  <c:v>SecondarySchool</c:v>
                </c:pt>
                <c:pt idx="61">
                  <c:v>SmallHotel</c:v>
                </c:pt>
                <c:pt idx="62">
                  <c:v>SmallOffice</c:v>
                </c:pt>
                <c:pt idx="63">
                  <c:v>StripMall</c:v>
                </c:pt>
                <c:pt idx="64">
                  <c:v>Warehouse</c:v>
                </c:pt>
                <c:pt idx="65">
                  <c:v>FullServiceRestaurant</c:v>
                </c:pt>
                <c:pt idx="66">
                  <c:v>LargeOffice</c:v>
                </c:pt>
                <c:pt idx="67">
                  <c:v>MediumOffice</c:v>
                </c:pt>
                <c:pt idx="68">
                  <c:v>Outpatient</c:v>
                </c:pt>
                <c:pt idx="69">
                  <c:v>PrimarySchool</c:v>
                </c:pt>
                <c:pt idx="70">
                  <c:v>QuickServiceRestaurant</c:v>
                </c:pt>
                <c:pt idx="71">
                  <c:v>SecondarySchool</c:v>
                </c:pt>
                <c:pt idx="72">
                  <c:v>SmallOffice</c:v>
                </c:pt>
                <c:pt idx="73">
                  <c:v>FullServiceRestaurant</c:v>
                </c:pt>
                <c:pt idx="74">
                  <c:v>Hospital</c:v>
                </c:pt>
                <c:pt idx="75">
                  <c:v>LargeHotel</c:v>
                </c:pt>
                <c:pt idx="76">
                  <c:v>LargeOffice</c:v>
                </c:pt>
                <c:pt idx="77">
                  <c:v>MediumOffice</c:v>
                </c:pt>
                <c:pt idx="78">
                  <c:v>Outpatient</c:v>
                </c:pt>
                <c:pt idx="79">
                  <c:v>PrimarySchool</c:v>
                </c:pt>
                <c:pt idx="81">
                  <c:v>Retail</c:v>
                </c:pt>
                <c:pt idx="82">
                  <c:v>SecondarySchool</c:v>
                </c:pt>
                <c:pt idx="83">
                  <c:v>SmallHotel</c:v>
                </c:pt>
                <c:pt idx="84">
                  <c:v>SmallOffice</c:v>
                </c:pt>
                <c:pt idx="86">
                  <c:v>Warehouse</c:v>
                </c:pt>
                <c:pt idx="87">
                  <c:v>Retail</c:v>
                </c:pt>
                <c:pt idx="88">
                  <c:v>Retail</c:v>
                </c:pt>
                <c:pt idx="89">
                  <c:v>StripMall</c:v>
                </c:pt>
                <c:pt idx="90">
                  <c:v>StripMall</c:v>
                </c:pt>
                <c:pt idx="91">
                  <c:v>Warehouse</c:v>
                </c:pt>
                <c:pt idx="92">
                  <c:v>Warehouse</c:v>
                </c:pt>
              </c:strCache>
            </c:strRef>
          </c:cat>
          <c:val>
            <c:numRef>
              <c:f>'end_use_by_fuel.csv 0915'!$U$75:$U$88</c:f>
              <c:numCache>
                <c:formatCode>General</c:formatCode>
                <c:ptCount val="14"/>
                <c:pt idx="0">
                  <c:v>374.966</c:v>
                </c:pt>
                <c:pt idx="1">
                  <c:v>74.722</c:v>
                </c:pt>
                <c:pt idx="2">
                  <c:v>157.767</c:v>
                </c:pt>
                <c:pt idx="3">
                  <c:v>46.0139</c:v>
                </c:pt>
                <c:pt idx="4">
                  <c:v>46.0251</c:v>
                </c:pt>
                <c:pt idx="5">
                  <c:v>82.3514</c:v>
                </c:pt>
                <c:pt idx="6">
                  <c:v>72.02670000000001</c:v>
                </c:pt>
                <c:pt idx="8">
                  <c:v>70.1405</c:v>
                </c:pt>
                <c:pt idx="9">
                  <c:v>75.6266</c:v>
                </c:pt>
                <c:pt idx="10">
                  <c:v>239.575</c:v>
                </c:pt>
                <c:pt idx="11">
                  <c:v>51.99</c:v>
                </c:pt>
                <c:pt idx="13">
                  <c:v>19.0769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6878856"/>
        <c:axId val="-2037376440"/>
      </c:barChart>
      <c:catAx>
        <c:axId val="-20168788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crossAx val="-2037376440"/>
        <c:crosses val="autoZero"/>
        <c:auto val="1"/>
        <c:lblAlgn val="ctr"/>
        <c:lblOffset val="100"/>
        <c:noMultiLvlLbl val="0"/>
      </c:catAx>
      <c:valAx>
        <c:axId val="-2037376440"/>
        <c:scaling>
          <c:orientation val="minMax"/>
          <c:min val="0.0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16878856"/>
        <c:crosses val="max"/>
        <c:crossBetween val="between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Use Breakdown (Intended</a:t>
            </a:r>
            <a:r>
              <a:rPr lang="en-US" baseline="0"/>
              <a:t> to be Viewed when Filtered to Single Building Type)</a:t>
            </a:r>
            <a:endParaRPr lang="en-US"/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'end_use_by_fuel.csv 0915'!$Z$1</c:f>
              <c:strCache>
                <c:ptCount val="1"/>
                <c:pt idx="0">
                  <c:v>end_use_interior_lighting</c:v>
                </c:pt>
              </c:strCache>
            </c:strRef>
          </c:tx>
          <c:spPr>
            <a:solidFill>
              <a:srgbClr val="F0F236"/>
            </a:solidFill>
          </c:spPr>
          <c:invertIfNegative val="0"/>
          <c:cat>
            <c:strRef>
              <c:f>'end_use_by_fuel.csv 0915'!$R$2:$R$94</c:f>
              <c:strCache>
                <c:ptCount val="70"/>
                <c:pt idx="0">
                  <c:v>0 - Prototype-ChangeLocation</c:v>
                </c:pt>
                <c:pt idx="1">
                  <c:v>0 - Prototype-ChangeLocation</c:v>
                </c:pt>
                <c:pt idx="3">
                  <c:v>0 - Prototype-ChangeLocation</c:v>
                </c:pt>
                <c:pt idx="4">
                  <c:v>0 - Prototype-ChangeLocation</c:v>
                </c:pt>
                <c:pt idx="5">
                  <c:v>0 - Prototype-ChangeLocation</c:v>
                </c:pt>
                <c:pt idx="6">
                  <c:v>0 - Prototype-ChangeLocation</c:v>
                </c:pt>
                <c:pt idx="7">
                  <c:v>0 - Prototype-ChangeLocation</c:v>
                </c:pt>
                <c:pt idx="8">
                  <c:v>0 - Prototype-ChangeLocation</c:v>
                </c:pt>
                <c:pt idx="9">
                  <c:v>0 - Prototype-ChangeLocation</c:v>
                </c:pt>
                <c:pt idx="10">
                  <c:v>0 - Prototype-ChangeLocation</c:v>
                </c:pt>
                <c:pt idx="11">
                  <c:v>0 - Prototype-ChangeLocation</c:v>
                </c:pt>
                <c:pt idx="12">
                  <c:v>0 - Prototype-ChangeLocation</c:v>
                </c:pt>
                <c:pt idx="13">
                  <c:v>0 - Prototype-ChangeLocation</c:v>
                </c:pt>
                <c:pt idx="14">
                  <c:v>1 - Prototype-NewHvac</c:v>
                </c:pt>
                <c:pt idx="15">
                  <c:v>1 - Prototype-NewHvac</c:v>
                </c:pt>
                <c:pt idx="17">
                  <c:v>1 - Prototype-NewHvac</c:v>
                </c:pt>
                <c:pt idx="18">
                  <c:v>1 - Prototype-NewHvac</c:v>
                </c:pt>
                <c:pt idx="19">
                  <c:v>1 - Prototype-NewHvac</c:v>
                </c:pt>
                <c:pt idx="20">
                  <c:v>1 - Prototype-NewHvac</c:v>
                </c:pt>
                <c:pt idx="21">
                  <c:v>1 - Prototype-NewHvac</c:v>
                </c:pt>
                <c:pt idx="22">
                  <c:v>1 - Prototype-NewHvac</c:v>
                </c:pt>
                <c:pt idx="23">
                  <c:v>1 - Prototype-NewHvac</c:v>
                </c:pt>
                <c:pt idx="24">
                  <c:v>1 - Prototype-NewHvac</c:v>
                </c:pt>
                <c:pt idx="25">
                  <c:v>1 - Prototype-NewHvac</c:v>
                </c:pt>
                <c:pt idx="26">
                  <c:v>1 - Prototype-NewHvac</c:v>
                </c:pt>
                <c:pt idx="27">
                  <c:v>1 - Prototype-NewHvac</c:v>
                </c:pt>
                <c:pt idx="28">
                  <c:v>2 - Prototype-NewHvacLoadsConstSch</c:v>
                </c:pt>
                <c:pt idx="29">
                  <c:v>2 - Prototype-NewHvacLoadsConstSch</c:v>
                </c:pt>
                <c:pt idx="31">
                  <c:v>2 - Prototype-NewHvacLoadsConstSch</c:v>
                </c:pt>
                <c:pt idx="32">
                  <c:v>2 - Prototype-NewHvacLoadsConstSch</c:v>
                </c:pt>
                <c:pt idx="33">
                  <c:v>2 - Prototype-NewHvacLoadsConstSch</c:v>
                </c:pt>
                <c:pt idx="34">
                  <c:v>2 - Prototype-NewHvacLoadsConstSch</c:v>
                </c:pt>
                <c:pt idx="35">
                  <c:v>2 - Prototype-NewHvacLoadsConstSch</c:v>
                </c:pt>
                <c:pt idx="36">
                  <c:v>2 - Prototype-NewHvacLoadsConstSch</c:v>
                </c:pt>
                <c:pt idx="37">
                  <c:v>2 - Prototype-NewHvacLoadsConstSch</c:v>
                </c:pt>
                <c:pt idx="38">
                  <c:v>2 - Prototype-NewHvacLoadsConstSch</c:v>
                </c:pt>
                <c:pt idx="39">
                  <c:v>2 - Prototype-NewHvacLoadsConstSch</c:v>
                </c:pt>
                <c:pt idx="40">
                  <c:v>2 - Prototype-NewHvacLoadsConstSch</c:v>
                </c:pt>
                <c:pt idx="41">
                  <c:v>2 - Prototype-NewHvacLoadsConstSch</c:v>
                </c:pt>
                <c:pt idx="42">
                  <c:v>3b - Typical-Bar-Sliced</c:v>
                </c:pt>
                <c:pt idx="43">
                  <c:v>3b - Typical-Bar-Sliced</c:v>
                </c:pt>
                <c:pt idx="44">
                  <c:v>3b - Typical-Bar-Sliced</c:v>
                </c:pt>
                <c:pt idx="45">
                  <c:v>3b - Typical-Bar-Sliced</c:v>
                </c:pt>
                <c:pt idx="46">
                  <c:v>3b - Typical-Bar-Sliced</c:v>
                </c:pt>
                <c:pt idx="47">
                  <c:v>3b - Typical-Bar-Sliced</c:v>
                </c:pt>
                <c:pt idx="48">
                  <c:v>3b - Typical-Bar-Sliced</c:v>
                </c:pt>
                <c:pt idx="49">
                  <c:v>3b - Typical-Bar-Sliced</c:v>
                </c:pt>
                <c:pt idx="50">
                  <c:v>3b - Typical-Bar-Sliced</c:v>
                </c:pt>
                <c:pt idx="51">
                  <c:v>3b - Typical-Bar-Sliced</c:v>
                </c:pt>
                <c:pt idx="52">
                  <c:v>3b - Typical-Bar-Sliced</c:v>
                </c:pt>
                <c:pt idx="53">
                  <c:v>3b - Typical-Bar-Sliced</c:v>
                </c:pt>
                <c:pt idx="54">
                  <c:v>3b - Typical-Bar-Sliced</c:v>
                </c:pt>
                <c:pt idx="55">
                  <c:v>3b - Typical-Bar-Sliced</c:v>
                </c:pt>
                <c:pt idx="56">
                  <c:v>4b - Typical-Bar-Blend</c:v>
                </c:pt>
                <c:pt idx="57">
                  <c:v>4b - Typical-Bar-Blend</c:v>
                </c:pt>
                <c:pt idx="58">
                  <c:v>4b - Typical-Bar-Blend</c:v>
                </c:pt>
                <c:pt idx="59">
                  <c:v>4b - Typical-Bar-Blend</c:v>
                </c:pt>
                <c:pt idx="60">
                  <c:v>4b - Typical-Bar-Blend</c:v>
                </c:pt>
                <c:pt idx="61">
                  <c:v>4b - Typical-Bar-Blend</c:v>
                </c:pt>
                <c:pt idx="62">
                  <c:v>4b - Typical-Bar-Blend</c:v>
                </c:pt>
                <c:pt idx="64">
                  <c:v>4b - Typical-Bar-Blend</c:v>
                </c:pt>
                <c:pt idx="65">
                  <c:v>4b - Typical-Bar-Blend</c:v>
                </c:pt>
                <c:pt idx="66">
                  <c:v>4b - Typical-Bar-Blend</c:v>
                </c:pt>
                <c:pt idx="67">
                  <c:v>4b - Typical-Bar-Blend</c:v>
                </c:pt>
                <c:pt idx="69">
                  <c:v>4b - Typical-Bar-Blend</c:v>
                </c:pt>
              </c:strCache>
            </c:strRef>
          </c:cat>
          <c:val>
            <c:numRef>
              <c:f>'end_use_by_fuel.csv 0915'!$Z$2:$Z$94</c:f>
              <c:numCache>
                <c:formatCode>0.00E+00</c:formatCode>
                <c:ptCount val="76"/>
                <c:pt idx="0" formatCode="General">
                  <c:v>176995.0</c:v>
                </c:pt>
                <c:pt idx="1">
                  <c:v>3.795E6</c:v>
                </c:pt>
                <c:pt idx="3">
                  <c:v>4.64305E6</c:v>
                </c:pt>
                <c:pt idx="4" formatCode="General">
                  <c:v>575894.0</c:v>
                </c:pt>
                <c:pt idx="5" formatCode="General">
                  <c:v>593997.0</c:v>
                </c:pt>
                <c:pt idx="6">
                  <c:v>1.15154E6</c:v>
                </c:pt>
                <c:pt idx="7" formatCode="General">
                  <c:v>71579.1</c:v>
                </c:pt>
                <c:pt idx="8" formatCode="General">
                  <c:v>470942.0</c:v>
                </c:pt>
                <c:pt idx="9">
                  <c:v>3.18906E6</c:v>
                </c:pt>
                <c:pt idx="10" formatCode="General">
                  <c:v>473890.0</c:v>
                </c:pt>
                <c:pt idx="11" formatCode="General">
                  <c:v>68460.8</c:v>
                </c:pt>
                <c:pt idx="12" formatCode="General">
                  <c:v>605560.0</c:v>
                </c:pt>
                <c:pt idx="13" formatCode="General">
                  <c:v>463274.0</c:v>
                </c:pt>
                <c:pt idx="14" formatCode="General">
                  <c:v>176995.0</c:v>
                </c:pt>
                <c:pt idx="15">
                  <c:v>3.795E6</c:v>
                </c:pt>
                <c:pt idx="17">
                  <c:v>4.64305E6</c:v>
                </c:pt>
                <c:pt idx="18" formatCode="General">
                  <c:v>575894.0</c:v>
                </c:pt>
                <c:pt idx="19" formatCode="General">
                  <c:v>593997.0</c:v>
                </c:pt>
                <c:pt idx="20">
                  <c:v>1.15154E6</c:v>
                </c:pt>
                <c:pt idx="21" formatCode="General">
                  <c:v>71579.1</c:v>
                </c:pt>
                <c:pt idx="22" formatCode="General">
                  <c:v>470942.0</c:v>
                </c:pt>
                <c:pt idx="23">
                  <c:v>3.18906E6</c:v>
                </c:pt>
                <c:pt idx="24" formatCode="General">
                  <c:v>473890.0</c:v>
                </c:pt>
                <c:pt idx="25" formatCode="General">
                  <c:v>68460.8</c:v>
                </c:pt>
                <c:pt idx="26" formatCode="General">
                  <c:v>605560.0</c:v>
                </c:pt>
                <c:pt idx="27" formatCode="General">
                  <c:v>463274.0</c:v>
                </c:pt>
                <c:pt idx="28" formatCode="General">
                  <c:v>176995.0</c:v>
                </c:pt>
                <c:pt idx="29">
                  <c:v>3.795E6</c:v>
                </c:pt>
                <c:pt idx="31">
                  <c:v>4.64305E6</c:v>
                </c:pt>
                <c:pt idx="32" formatCode="General">
                  <c:v>575894.0</c:v>
                </c:pt>
                <c:pt idx="33" formatCode="General">
                  <c:v>592187.0</c:v>
                </c:pt>
                <c:pt idx="34">
                  <c:v>1.15154E6</c:v>
                </c:pt>
                <c:pt idx="35" formatCode="General">
                  <c:v>71579.1</c:v>
                </c:pt>
                <c:pt idx="36" formatCode="General">
                  <c:v>470942.0</c:v>
                </c:pt>
                <c:pt idx="37">
                  <c:v>3.18906E6</c:v>
                </c:pt>
                <c:pt idx="38" formatCode="General">
                  <c:v>473890.0</c:v>
                </c:pt>
                <c:pt idx="39" formatCode="General">
                  <c:v>68460.8</c:v>
                </c:pt>
                <c:pt idx="40" formatCode="General">
                  <c:v>605560.0</c:v>
                </c:pt>
                <c:pt idx="41" formatCode="General">
                  <c:v>463274.0</c:v>
                </c:pt>
                <c:pt idx="42" formatCode="General">
                  <c:v>176929.0</c:v>
                </c:pt>
                <c:pt idx="43">
                  <c:v>3.91756E6</c:v>
                </c:pt>
                <c:pt idx="44">
                  <c:v>1.40069E6</c:v>
                </c:pt>
                <c:pt idx="45">
                  <c:v>4.64301E6</c:v>
                </c:pt>
                <c:pt idx="46" formatCode="General">
                  <c:v>575875.0</c:v>
                </c:pt>
                <c:pt idx="47" formatCode="General">
                  <c:v>600253.0</c:v>
                </c:pt>
                <c:pt idx="48">
                  <c:v>1.15199E6</c:v>
                </c:pt>
                <c:pt idx="49" formatCode="General">
                  <c:v>71465.4</c:v>
                </c:pt>
                <c:pt idx="50" formatCode="General">
                  <c:v>470942.0</c:v>
                </c:pt>
                <c:pt idx="51">
                  <c:v>3.18905E6</c:v>
                </c:pt>
                <c:pt idx="52" formatCode="General">
                  <c:v>473757.0</c:v>
                </c:pt>
                <c:pt idx="53" formatCode="General">
                  <c:v>68432.4</c:v>
                </c:pt>
                <c:pt idx="54" formatCode="General">
                  <c:v>605475.0</c:v>
                </c:pt>
                <c:pt idx="55" formatCode="General">
                  <c:v>463265.0</c:v>
                </c:pt>
                <c:pt idx="56" formatCode="General">
                  <c:v>176929.0</c:v>
                </c:pt>
                <c:pt idx="57">
                  <c:v>3.6353E6</c:v>
                </c:pt>
                <c:pt idx="58">
                  <c:v>1.42192E6</c:v>
                </c:pt>
                <c:pt idx="59">
                  <c:v>4.64301E6</c:v>
                </c:pt>
                <c:pt idx="60" formatCode="General">
                  <c:v>575875.0</c:v>
                </c:pt>
                <c:pt idx="61" formatCode="General">
                  <c:v>637426.0</c:v>
                </c:pt>
                <c:pt idx="62">
                  <c:v>1.15199E6</c:v>
                </c:pt>
                <c:pt idx="64" formatCode="General">
                  <c:v>470942.0</c:v>
                </c:pt>
                <c:pt idx="65">
                  <c:v>3.19265E6</c:v>
                </c:pt>
                <c:pt idx="66" formatCode="General">
                  <c:v>635663.0</c:v>
                </c:pt>
                <c:pt idx="67" formatCode="General">
                  <c:v>68432.4</c:v>
                </c:pt>
                <c:pt idx="69" formatCode="General">
                  <c:v>463265.0</c:v>
                </c:pt>
              </c:numCache>
            </c:numRef>
          </c:val>
        </c:ser>
        <c:ser>
          <c:idx val="1"/>
          <c:order val="1"/>
          <c:tx>
            <c:strRef>
              <c:f>'end_use_by_fuel.csv 0915'!$AA$1</c:f>
              <c:strCache>
                <c:ptCount val="1"/>
                <c:pt idx="0">
                  <c:v>end_use_exterior_lighting</c:v>
                </c:pt>
              </c:strCache>
            </c:strRef>
          </c:tx>
          <c:spPr>
            <a:solidFill>
              <a:srgbClr val="BBB851"/>
            </a:solidFill>
          </c:spPr>
          <c:invertIfNegative val="0"/>
          <c:cat>
            <c:strRef>
              <c:f>'end_use_by_fuel.csv 0915'!$R$2:$R$94</c:f>
              <c:strCache>
                <c:ptCount val="70"/>
                <c:pt idx="0">
                  <c:v>0 - Prototype-ChangeLocation</c:v>
                </c:pt>
                <c:pt idx="1">
                  <c:v>0 - Prototype-ChangeLocation</c:v>
                </c:pt>
                <c:pt idx="3">
                  <c:v>0 - Prototype-ChangeLocation</c:v>
                </c:pt>
                <c:pt idx="4">
                  <c:v>0 - Prototype-ChangeLocation</c:v>
                </c:pt>
                <c:pt idx="5">
                  <c:v>0 - Prototype-ChangeLocation</c:v>
                </c:pt>
                <c:pt idx="6">
                  <c:v>0 - Prototype-ChangeLocation</c:v>
                </c:pt>
                <c:pt idx="7">
                  <c:v>0 - Prototype-ChangeLocation</c:v>
                </c:pt>
                <c:pt idx="8">
                  <c:v>0 - Prototype-ChangeLocation</c:v>
                </c:pt>
                <c:pt idx="9">
                  <c:v>0 - Prototype-ChangeLocation</c:v>
                </c:pt>
                <c:pt idx="10">
                  <c:v>0 - Prototype-ChangeLocation</c:v>
                </c:pt>
                <c:pt idx="11">
                  <c:v>0 - Prototype-ChangeLocation</c:v>
                </c:pt>
                <c:pt idx="12">
                  <c:v>0 - Prototype-ChangeLocation</c:v>
                </c:pt>
                <c:pt idx="13">
                  <c:v>0 - Prototype-ChangeLocation</c:v>
                </c:pt>
                <c:pt idx="14">
                  <c:v>1 - Prototype-NewHvac</c:v>
                </c:pt>
                <c:pt idx="15">
                  <c:v>1 - Prototype-NewHvac</c:v>
                </c:pt>
                <c:pt idx="17">
                  <c:v>1 - Prototype-NewHvac</c:v>
                </c:pt>
                <c:pt idx="18">
                  <c:v>1 - Prototype-NewHvac</c:v>
                </c:pt>
                <c:pt idx="19">
                  <c:v>1 - Prototype-NewHvac</c:v>
                </c:pt>
                <c:pt idx="20">
                  <c:v>1 - Prototype-NewHvac</c:v>
                </c:pt>
                <c:pt idx="21">
                  <c:v>1 - Prototype-NewHvac</c:v>
                </c:pt>
                <c:pt idx="22">
                  <c:v>1 - Prototype-NewHvac</c:v>
                </c:pt>
                <c:pt idx="23">
                  <c:v>1 - Prototype-NewHvac</c:v>
                </c:pt>
                <c:pt idx="24">
                  <c:v>1 - Prototype-NewHvac</c:v>
                </c:pt>
                <c:pt idx="25">
                  <c:v>1 - Prototype-NewHvac</c:v>
                </c:pt>
                <c:pt idx="26">
                  <c:v>1 - Prototype-NewHvac</c:v>
                </c:pt>
                <c:pt idx="27">
                  <c:v>1 - Prototype-NewHvac</c:v>
                </c:pt>
                <c:pt idx="28">
                  <c:v>2 - Prototype-NewHvacLoadsConstSch</c:v>
                </c:pt>
                <c:pt idx="29">
                  <c:v>2 - Prototype-NewHvacLoadsConstSch</c:v>
                </c:pt>
                <c:pt idx="31">
                  <c:v>2 - Prototype-NewHvacLoadsConstSch</c:v>
                </c:pt>
                <c:pt idx="32">
                  <c:v>2 - Prototype-NewHvacLoadsConstSch</c:v>
                </c:pt>
                <c:pt idx="33">
                  <c:v>2 - Prototype-NewHvacLoadsConstSch</c:v>
                </c:pt>
                <c:pt idx="34">
                  <c:v>2 - Prototype-NewHvacLoadsConstSch</c:v>
                </c:pt>
                <c:pt idx="35">
                  <c:v>2 - Prototype-NewHvacLoadsConstSch</c:v>
                </c:pt>
                <c:pt idx="36">
                  <c:v>2 - Prototype-NewHvacLoadsConstSch</c:v>
                </c:pt>
                <c:pt idx="37">
                  <c:v>2 - Prototype-NewHvacLoadsConstSch</c:v>
                </c:pt>
                <c:pt idx="38">
                  <c:v>2 - Prototype-NewHvacLoadsConstSch</c:v>
                </c:pt>
                <c:pt idx="39">
                  <c:v>2 - Prototype-NewHvacLoadsConstSch</c:v>
                </c:pt>
                <c:pt idx="40">
                  <c:v>2 - Prototype-NewHvacLoadsConstSch</c:v>
                </c:pt>
                <c:pt idx="41">
                  <c:v>2 - Prototype-NewHvacLoadsConstSch</c:v>
                </c:pt>
                <c:pt idx="42">
                  <c:v>3b - Typical-Bar-Sliced</c:v>
                </c:pt>
                <c:pt idx="43">
                  <c:v>3b - Typical-Bar-Sliced</c:v>
                </c:pt>
                <c:pt idx="44">
                  <c:v>3b - Typical-Bar-Sliced</c:v>
                </c:pt>
                <c:pt idx="45">
                  <c:v>3b - Typical-Bar-Sliced</c:v>
                </c:pt>
                <c:pt idx="46">
                  <c:v>3b - Typical-Bar-Sliced</c:v>
                </c:pt>
                <c:pt idx="47">
                  <c:v>3b - Typical-Bar-Sliced</c:v>
                </c:pt>
                <c:pt idx="48">
                  <c:v>3b - Typical-Bar-Sliced</c:v>
                </c:pt>
                <c:pt idx="49">
                  <c:v>3b - Typical-Bar-Sliced</c:v>
                </c:pt>
                <c:pt idx="50">
                  <c:v>3b - Typical-Bar-Sliced</c:v>
                </c:pt>
                <c:pt idx="51">
                  <c:v>3b - Typical-Bar-Sliced</c:v>
                </c:pt>
                <c:pt idx="52">
                  <c:v>3b - Typical-Bar-Sliced</c:v>
                </c:pt>
                <c:pt idx="53">
                  <c:v>3b - Typical-Bar-Sliced</c:v>
                </c:pt>
                <c:pt idx="54">
                  <c:v>3b - Typical-Bar-Sliced</c:v>
                </c:pt>
                <c:pt idx="55">
                  <c:v>3b - Typical-Bar-Sliced</c:v>
                </c:pt>
                <c:pt idx="56">
                  <c:v>4b - Typical-Bar-Blend</c:v>
                </c:pt>
                <c:pt idx="57">
                  <c:v>4b - Typical-Bar-Blend</c:v>
                </c:pt>
                <c:pt idx="58">
                  <c:v>4b - Typical-Bar-Blend</c:v>
                </c:pt>
                <c:pt idx="59">
                  <c:v>4b - Typical-Bar-Blend</c:v>
                </c:pt>
                <c:pt idx="60">
                  <c:v>4b - Typical-Bar-Blend</c:v>
                </c:pt>
                <c:pt idx="61">
                  <c:v>4b - Typical-Bar-Blend</c:v>
                </c:pt>
                <c:pt idx="62">
                  <c:v>4b - Typical-Bar-Blend</c:v>
                </c:pt>
                <c:pt idx="64">
                  <c:v>4b - Typical-Bar-Blend</c:v>
                </c:pt>
                <c:pt idx="65">
                  <c:v>4b - Typical-Bar-Blend</c:v>
                </c:pt>
                <c:pt idx="66">
                  <c:v>4b - Typical-Bar-Blend</c:v>
                </c:pt>
                <c:pt idx="67">
                  <c:v>4b - Typical-Bar-Blend</c:v>
                </c:pt>
                <c:pt idx="69">
                  <c:v>4b - Typical-Bar-Blend</c:v>
                </c:pt>
              </c:strCache>
            </c:strRef>
          </c:cat>
          <c:val>
            <c:numRef>
              <c:f>'end_use_by_fuel.csv 0915'!$AA$2:$AA$94</c:f>
              <c:numCache>
                <c:formatCode>0.00E+00</c:formatCode>
                <c:ptCount val="76"/>
                <c:pt idx="0" formatCode="General">
                  <c:v>55030.3</c:v>
                </c:pt>
                <c:pt idx="1">
                  <c:v>2.66974E6</c:v>
                </c:pt>
                <c:pt idx="3">
                  <c:v>2.7166E6</c:v>
                </c:pt>
                <c:pt idx="4" formatCode="General">
                  <c:v>214226.0</c:v>
                </c:pt>
                <c:pt idx="5" formatCode="General">
                  <c:v>215079.0</c:v>
                </c:pt>
                <c:pt idx="6" formatCode="General">
                  <c:v>80507.6</c:v>
                </c:pt>
                <c:pt idx="7" formatCode="General">
                  <c:v>25960.7</c:v>
                </c:pt>
                <c:pt idx="8" formatCode="General">
                  <c:v>109037.0</c:v>
                </c:pt>
                <c:pt idx="9" formatCode="General">
                  <c:v>209325.0</c:v>
                </c:pt>
                <c:pt idx="10" formatCode="General">
                  <c:v>90289.1</c:v>
                </c:pt>
                <c:pt idx="11" formatCode="General">
                  <c:v>24330.5</c:v>
                </c:pt>
                <c:pt idx="12" formatCode="General">
                  <c:v>136306.0</c:v>
                </c:pt>
                <c:pt idx="13" formatCode="General">
                  <c:v>117008.0</c:v>
                </c:pt>
                <c:pt idx="14" formatCode="General">
                  <c:v>55030.3</c:v>
                </c:pt>
                <c:pt idx="15">
                  <c:v>2.66974E6</c:v>
                </c:pt>
                <c:pt idx="17">
                  <c:v>2.7166E6</c:v>
                </c:pt>
                <c:pt idx="18" formatCode="General">
                  <c:v>214226.0</c:v>
                </c:pt>
                <c:pt idx="19" formatCode="General">
                  <c:v>215079.0</c:v>
                </c:pt>
                <c:pt idx="20" formatCode="General">
                  <c:v>80507.6</c:v>
                </c:pt>
                <c:pt idx="21" formatCode="General">
                  <c:v>25960.7</c:v>
                </c:pt>
                <c:pt idx="22" formatCode="General">
                  <c:v>109037.0</c:v>
                </c:pt>
                <c:pt idx="23" formatCode="General">
                  <c:v>209325.0</c:v>
                </c:pt>
                <c:pt idx="24" formatCode="General">
                  <c:v>90289.1</c:v>
                </c:pt>
                <c:pt idx="25" formatCode="General">
                  <c:v>24330.5</c:v>
                </c:pt>
                <c:pt idx="26" formatCode="General">
                  <c:v>136306.0</c:v>
                </c:pt>
                <c:pt idx="27" formatCode="General">
                  <c:v>117008.0</c:v>
                </c:pt>
                <c:pt idx="28" formatCode="General">
                  <c:v>58499.3</c:v>
                </c:pt>
                <c:pt idx="29" formatCode="General">
                  <c:v>463549.0</c:v>
                </c:pt>
                <c:pt idx="31">
                  <c:v>1.09555E6</c:v>
                </c:pt>
                <c:pt idx="32" formatCode="General">
                  <c:v>240329.0</c:v>
                </c:pt>
                <c:pt idx="33" formatCode="General">
                  <c:v>238594.0</c:v>
                </c:pt>
                <c:pt idx="34" formatCode="General">
                  <c:v>178000.0</c:v>
                </c:pt>
                <c:pt idx="35" formatCode="General">
                  <c:v>33893.9</c:v>
                </c:pt>
                <c:pt idx="36" formatCode="General">
                  <c:v>116070.0</c:v>
                </c:pt>
                <c:pt idx="37" formatCode="General">
                  <c:v>551781.0</c:v>
                </c:pt>
                <c:pt idx="38" formatCode="General">
                  <c:v>271256.0</c:v>
                </c:pt>
                <c:pt idx="39" formatCode="General">
                  <c:v>30045.8</c:v>
                </c:pt>
                <c:pt idx="40" formatCode="General">
                  <c:v>181175.0</c:v>
                </c:pt>
                <c:pt idx="41" formatCode="General">
                  <c:v>121434.0</c:v>
                </c:pt>
                <c:pt idx="42" formatCode="General">
                  <c:v>58470.8</c:v>
                </c:pt>
                <c:pt idx="43" formatCode="General">
                  <c:v>456981.0</c:v>
                </c:pt>
                <c:pt idx="44" formatCode="General">
                  <c:v>358095.0</c:v>
                </c:pt>
                <c:pt idx="45">
                  <c:v>1.1007E6</c:v>
                </c:pt>
                <c:pt idx="46" formatCode="General">
                  <c:v>243845.0</c:v>
                </c:pt>
                <c:pt idx="47" formatCode="General">
                  <c:v>234310.0</c:v>
                </c:pt>
                <c:pt idx="48" formatCode="General">
                  <c:v>177697.0</c:v>
                </c:pt>
                <c:pt idx="49" formatCode="General">
                  <c:v>33846.5</c:v>
                </c:pt>
                <c:pt idx="50" formatCode="General">
                  <c:v>116060.0</c:v>
                </c:pt>
                <c:pt idx="51" formatCode="General">
                  <c:v>538644.0</c:v>
                </c:pt>
                <c:pt idx="52" formatCode="General">
                  <c:v>269673.0</c:v>
                </c:pt>
                <c:pt idx="53" formatCode="General">
                  <c:v>30026.8</c:v>
                </c:pt>
                <c:pt idx="54" formatCode="General">
                  <c:v>181166.0</c:v>
                </c:pt>
                <c:pt idx="55" formatCode="General">
                  <c:v>122534.0</c:v>
                </c:pt>
                <c:pt idx="56" formatCode="General">
                  <c:v>58470.8</c:v>
                </c:pt>
                <c:pt idx="57" formatCode="General">
                  <c:v>456981.0</c:v>
                </c:pt>
                <c:pt idx="58" formatCode="General">
                  <c:v>358095.0</c:v>
                </c:pt>
                <c:pt idx="59">
                  <c:v>1.1007E6</c:v>
                </c:pt>
                <c:pt idx="60" formatCode="General">
                  <c:v>243845.0</c:v>
                </c:pt>
                <c:pt idx="61" formatCode="General">
                  <c:v>234310.0</c:v>
                </c:pt>
                <c:pt idx="62" formatCode="General">
                  <c:v>177697.0</c:v>
                </c:pt>
                <c:pt idx="64" formatCode="General">
                  <c:v>116060.0</c:v>
                </c:pt>
                <c:pt idx="65" formatCode="General">
                  <c:v>538644.0</c:v>
                </c:pt>
                <c:pt idx="66" formatCode="General">
                  <c:v>269673.0</c:v>
                </c:pt>
                <c:pt idx="67" formatCode="General">
                  <c:v>30026.8</c:v>
                </c:pt>
                <c:pt idx="69" formatCode="General">
                  <c:v>122534.0</c:v>
                </c:pt>
              </c:numCache>
            </c:numRef>
          </c:val>
        </c:ser>
        <c:ser>
          <c:idx val="2"/>
          <c:order val="2"/>
          <c:tx>
            <c:strRef>
              <c:f>'end_use_by_fuel.csv 0915'!$AB$1</c:f>
              <c:strCache>
                <c:ptCount val="1"/>
                <c:pt idx="0">
                  <c:v>end_use_interior_equipment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'end_use_by_fuel.csv 0915'!$R$2:$R$94</c:f>
              <c:strCache>
                <c:ptCount val="70"/>
                <c:pt idx="0">
                  <c:v>0 - Prototype-ChangeLocation</c:v>
                </c:pt>
                <c:pt idx="1">
                  <c:v>0 - Prototype-ChangeLocation</c:v>
                </c:pt>
                <c:pt idx="3">
                  <c:v>0 - Prototype-ChangeLocation</c:v>
                </c:pt>
                <c:pt idx="4">
                  <c:v>0 - Prototype-ChangeLocation</c:v>
                </c:pt>
                <c:pt idx="5">
                  <c:v>0 - Prototype-ChangeLocation</c:v>
                </c:pt>
                <c:pt idx="6">
                  <c:v>0 - Prototype-ChangeLocation</c:v>
                </c:pt>
                <c:pt idx="7">
                  <c:v>0 - Prototype-ChangeLocation</c:v>
                </c:pt>
                <c:pt idx="8">
                  <c:v>0 - Prototype-ChangeLocation</c:v>
                </c:pt>
                <c:pt idx="9">
                  <c:v>0 - Prototype-ChangeLocation</c:v>
                </c:pt>
                <c:pt idx="10">
                  <c:v>0 - Prototype-ChangeLocation</c:v>
                </c:pt>
                <c:pt idx="11">
                  <c:v>0 - Prototype-ChangeLocation</c:v>
                </c:pt>
                <c:pt idx="12">
                  <c:v>0 - Prototype-ChangeLocation</c:v>
                </c:pt>
                <c:pt idx="13">
                  <c:v>0 - Prototype-ChangeLocation</c:v>
                </c:pt>
                <c:pt idx="14">
                  <c:v>1 - Prototype-NewHvac</c:v>
                </c:pt>
                <c:pt idx="15">
                  <c:v>1 - Prototype-NewHvac</c:v>
                </c:pt>
                <c:pt idx="17">
                  <c:v>1 - Prototype-NewHvac</c:v>
                </c:pt>
                <c:pt idx="18">
                  <c:v>1 - Prototype-NewHvac</c:v>
                </c:pt>
                <c:pt idx="19">
                  <c:v>1 - Prototype-NewHvac</c:v>
                </c:pt>
                <c:pt idx="20">
                  <c:v>1 - Prototype-NewHvac</c:v>
                </c:pt>
                <c:pt idx="21">
                  <c:v>1 - Prototype-NewHvac</c:v>
                </c:pt>
                <c:pt idx="22">
                  <c:v>1 - Prototype-NewHvac</c:v>
                </c:pt>
                <c:pt idx="23">
                  <c:v>1 - Prototype-NewHvac</c:v>
                </c:pt>
                <c:pt idx="24">
                  <c:v>1 - Prototype-NewHvac</c:v>
                </c:pt>
                <c:pt idx="25">
                  <c:v>1 - Prototype-NewHvac</c:v>
                </c:pt>
                <c:pt idx="26">
                  <c:v>1 - Prototype-NewHvac</c:v>
                </c:pt>
                <c:pt idx="27">
                  <c:v>1 - Prototype-NewHvac</c:v>
                </c:pt>
                <c:pt idx="28">
                  <c:v>2 - Prototype-NewHvacLoadsConstSch</c:v>
                </c:pt>
                <c:pt idx="29">
                  <c:v>2 - Prototype-NewHvacLoadsConstSch</c:v>
                </c:pt>
                <c:pt idx="31">
                  <c:v>2 - Prototype-NewHvacLoadsConstSch</c:v>
                </c:pt>
                <c:pt idx="32">
                  <c:v>2 - Prototype-NewHvacLoadsConstSch</c:v>
                </c:pt>
                <c:pt idx="33">
                  <c:v>2 - Prototype-NewHvacLoadsConstSch</c:v>
                </c:pt>
                <c:pt idx="34">
                  <c:v>2 - Prototype-NewHvacLoadsConstSch</c:v>
                </c:pt>
                <c:pt idx="35">
                  <c:v>2 - Prototype-NewHvacLoadsConstSch</c:v>
                </c:pt>
                <c:pt idx="36">
                  <c:v>2 - Prototype-NewHvacLoadsConstSch</c:v>
                </c:pt>
                <c:pt idx="37">
                  <c:v>2 - Prototype-NewHvacLoadsConstSch</c:v>
                </c:pt>
                <c:pt idx="38">
                  <c:v>2 - Prototype-NewHvacLoadsConstSch</c:v>
                </c:pt>
                <c:pt idx="39">
                  <c:v>2 - Prototype-NewHvacLoadsConstSch</c:v>
                </c:pt>
                <c:pt idx="40">
                  <c:v>2 - Prototype-NewHvacLoadsConstSch</c:v>
                </c:pt>
                <c:pt idx="41">
                  <c:v>2 - Prototype-NewHvacLoadsConstSch</c:v>
                </c:pt>
                <c:pt idx="42">
                  <c:v>3b - Typical-Bar-Sliced</c:v>
                </c:pt>
                <c:pt idx="43">
                  <c:v>3b - Typical-Bar-Sliced</c:v>
                </c:pt>
                <c:pt idx="44">
                  <c:v>3b - Typical-Bar-Sliced</c:v>
                </c:pt>
                <c:pt idx="45">
                  <c:v>3b - Typical-Bar-Sliced</c:v>
                </c:pt>
                <c:pt idx="46">
                  <c:v>3b - Typical-Bar-Sliced</c:v>
                </c:pt>
                <c:pt idx="47">
                  <c:v>3b - Typical-Bar-Sliced</c:v>
                </c:pt>
                <c:pt idx="48">
                  <c:v>3b - Typical-Bar-Sliced</c:v>
                </c:pt>
                <c:pt idx="49">
                  <c:v>3b - Typical-Bar-Sliced</c:v>
                </c:pt>
                <c:pt idx="50">
                  <c:v>3b - Typical-Bar-Sliced</c:v>
                </c:pt>
                <c:pt idx="51">
                  <c:v>3b - Typical-Bar-Sliced</c:v>
                </c:pt>
                <c:pt idx="52">
                  <c:v>3b - Typical-Bar-Sliced</c:v>
                </c:pt>
                <c:pt idx="53">
                  <c:v>3b - Typical-Bar-Sliced</c:v>
                </c:pt>
                <c:pt idx="54">
                  <c:v>3b - Typical-Bar-Sliced</c:v>
                </c:pt>
                <c:pt idx="55">
                  <c:v>3b - Typical-Bar-Sliced</c:v>
                </c:pt>
                <c:pt idx="56">
                  <c:v>4b - Typical-Bar-Blend</c:v>
                </c:pt>
                <c:pt idx="57">
                  <c:v>4b - Typical-Bar-Blend</c:v>
                </c:pt>
                <c:pt idx="58">
                  <c:v>4b - Typical-Bar-Blend</c:v>
                </c:pt>
                <c:pt idx="59">
                  <c:v>4b - Typical-Bar-Blend</c:v>
                </c:pt>
                <c:pt idx="60">
                  <c:v>4b - Typical-Bar-Blend</c:v>
                </c:pt>
                <c:pt idx="61">
                  <c:v>4b - Typical-Bar-Blend</c:v>
                </c:pt>
                <c:pt idx="62">
                  <c:v>4b - Typical-Bar-Blend</c:v>
                </c:pt>
                <c:pt idx="64">
                  <c:v>4b - Typical-Bar-Blend</c:v>
                </c:pt>
                <c:pt idx="65">
                  <c:v>4b - Typical-Bar-Blend</c:v>
                </c:pt>
                <c:pt idx="66">
                  <c:v>4b - Typical-Bar-Blend</c:v>
                </c:pt>
                <c:pt idx="67">
                  <c:v>4b - Typical-Bar-Blend</c:v>
                </c:pt>
                <c:pt idx="69">
                  <c:v>4b - Typical-Bar-Blend</c:v>
                </c:pt>
              </c:strCache>
            </c:strRef>
          </c:cat>
          <c:val>
            <c:numRef>
              <c:f>'end_use_by_fuel.csv 0915'!$AB$2:$AB$94</c:f>
              <c:numCache>
                <c:formatCode>0.00E+00</c:formatCode>
                <c:ptCount val="76"/>
                <c:pt idx="0" formatCode="General">
                  <c:v>881915.0</c:v>
                </c:pt>
                <c:pt idx="1">
                  <c:v>9.98392E6</c:v>
                </c:pt>
                <c:pt idx="3">
                  <c:v>1.97143E7</c:v>
                </c:pt>
                <c:pt idx="4" formatCode="General">
                  <c:v>786584.0</c:v>
                </c:pt>
                <c:pt idx="5">
                  <c:v>1.96784E6</c:v>
                </c:pt>
                <c:pt idx="6">
                  <c:v>1.59159E6</c:v>
                </c:pt>
                <c:pt idx="7" formatCode="General">
                  <c:v>714692.0</c:v>
                </c:pt>
                <c:pt idx="8" formatCode="General">
                  <c:v>187308.0</c:v>
                </c:pt>
                <c:pt idx="9">
                  <c:v>2.83471E6</c:v>
                </c:pt>
                <c:pt idx="10" formatCode="General">
                  <c:v>959352.0</c:v>
                </c:pt>
                <c:pt idx="11" formatCode="General">
                  <c:v>50983.1</c:v>
                </c:pt>
                <c:pt idx="12" formatCode="General">
                  <c:v>122837.0</c:v>
                </c:pt>
                <c:pt idx="13" formatCode="General">
                  <c:v>115861.0</c:v>
                </c:pt>
                <c:pt idx="14" formatCode="General">
                  <c:v>881915.0</c:v>
                </c:pt>
                <c:pt idx="15">
                  <c:v>9.98392E6</c:v>
                </c:pt>
                <c:pt idx="17">
                  <c:v>1.97143E7</c:v>
                </c:pt>
                <c:pt idx="18" formatCode="General">
                  <c:v>786584.0</c:v>
                </c:pt>
                <c:pt idx="19">
                  <c:v>1.96784E6</c:v>
                </c:pt>
                <c:pt idx="20">
                  <c:v>1.59159E6</c:v>
                </c:pt>
                <c:pt idx="21" formatCode="General">
                  <c:v>714692.0</c:v>
                </c:pt>
                <c:pt idx="22" formatCode="General">
                  <c:v>187308.0</c:v>
                </c:pt>
                <c:pt idx="23">
                  <c:v>2.83471E6</c:v>
                </c:pt>
                <c:pt idx="24" formatCode="General">
                  <c:v>959352.0</c:v>
                </c:pt>
                <c:pt idx="25" formatCode="General">
                  <c:v>50983.1</c:v>
                </c:pt>
                <c:pt idx="26" formatCode="General">
                  <c:v>122837.0</c:v>
                </c:pt>
                <c:pt idx="27" formatCode="General">
                  <c:v>115861.0</c:v>
                </c:pt>
                <c:pt idx="28" formatCode="General">
                  <c:v>841036.0</c:v>
                </c:pt>
                <c:pt idx="29">
                  <c:v>1.1478E7</c:v>
                </c:pt>
                <c:pt idx="31">
                  <c:v>2.13861E7</c:v>
                </c:pt>
                <c:pt idx="32" formatCode="General">
                  <c:v>717564.0</c:v>
                </c:pt>
                <c:pt idx="33">
                  <c:v>1.86268E6</c:v>
                </c:pt>
                <c:pt idx="34">
                  <c:v>1.59159E6</c:v>
                </c:pt>
                <c:pt idx="35" formatCode="General">
                  <c:v>673813.0</c:v>
                </c:pt>
                <c:pt idx="36" formatCode="General">
                  <c:v>187308.0</c:v>
                </c:pt>
                <c:pt idx="37">
                  <c:v>2.83873E6</c:v>
                </c:pt>
                <c:pt idx="38">
                  <c:v>1.08549E6</c:v>
                </c:pt>
                <c:pt idx="39" formatCode="General">
                  <c:v>50983.1</c:v>
                </c:pt>
                <c:pt idx="40" formatCode="General">
                  <c:v>122837.0</c:v>
                </c:pt>
                <c:pt idx="41" formatCode="General">
                  <c:v>115861.0</c:v>
                </c:pt>
                <c:pt idx="42" formatCode="General">
                  <c:v>840903.0</c:v>
                </c:pt>
                <c:pt idx="43">
                  <c:v>1.24753E7</c:v>
                </c:pt>
                <c:pt idx="44">
                  <c:v>4.50277E6</c:v>
                </c:pt>
                <c:pt idx="45">
                  <c:v>2.13796E7</c:v>
                </c:pt>
                <c:pt idx="46" formatCode="General">
                  <c:v>717535.0</c:v>
                </c:pt>
                <c:pt idx="47">
                  <c:v>1.90775E6</c:v>
                </c:pt>
                <c:pt idx="48">
                  <c:v>1.59118E6</c:v>
                </c:pt>
                <c:pt idx="49" formatCode="General">
                  <c:v>672761.0</c:v>
                </c:pt>
                <c:pt idx="50" formatCode="General">
                  <c:v>187270.0</c:v>
                </c:pt>
                <c:pt idx="51">
                  <c:v>2.83744E6</c:v>
                </c:pt>
                <c:pt idx="52">
                  <c:v>1.08884E6</c:v>
                </c:pt>
                <c:pt idx="53" formatCode="General">
                  <c:v>50964.1</c:v>
                </c:pt>
                <c:pt idx="54" formatCode="General">
                  <c:v>122818.0</c:v>
                </c:pt>
                <c:pt idx="55" formatCode="General">
                  <c:v>115861.0</c:v>
                </c:pt>
                <c:pt idx="56" formatCode="General">
                  <c:v>840903.0</c:v>
                </c:pt>
                <c:pt idx="57">
                  <c:v>5.99309E6</c:v>
                </c:pt>
                <c:pt idx="58">
                  <c:v>1.56225E6</c:v>
                </c:pt>
                <c:pt idx="59">
                  <c:v>5.72307E6</c:v>
                </c:pt>
                <c:pt idx="60" formatCode="General">
                  <c:v>615768.0</c:v>
                </c:pt>
                <c:pt idx="61" formatCode="General">
                  <c:v>702247.0</c:v>
                </c:pt>
                <c:pt idx="62">
                  <c:v>1.59118E6</c:v>
                </c:pt>
                <c:pt idx="64" formatCode="General">
                  <c:v>187270.0</c:v>
                </c:pt>
                <c:pt idx="65">
                  <c:v>2.3007E6</c:v>
                </c:pt>
                <c:pt idx="66">
                  <c:v>3.55896E6</c:v>
                </c:pt>
                <c:pt idx="67" formatCode="General">
                  <c:v>50964.1</c:v>
                </c:pt>
                <c:pt idx="69" formatCode="General">
                  <c:v>115861.0</c:v>
                </c:pt>
              </c:numCache>
            </c:numRef>
          </c:val>
        </c:ser>
        <c:ser>
          <c:idx val="3"/>
          <c:order val="3"/>
          <c:tx>
            <c:strRef>
              <c:f>'end_use_by_fuel.csv 0915'!$AC$1</c:f>
              <c:strCache>
                <c:ptCount val="1"/>
                <c:pt idx="0">
                  <c:v>end_use_exterior_equipment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'end_use_by_fuel.csv 0915'!$R$2:$R$94</c:f>
              <c:strCache>
                <c:ptCount val="70"/>
                <c:pt idx="0">
                  <c:v>0 - Prototype-ChangeLocation</c:v>
                </c:pt>
                <c:pt idx="1">
                  <c:v>0 - Prototype-ChangeLocation</c:v>
                </c:pt>
                <c:pt idx="3">
                  <c:v>0 - Prototype-ChangeLocation</c:v>
                </c:pt>
                <c:pt idx="4">
                  <c:v>0 - Prototype-ChangeLocation</c:v>
                </c:pt>
                <c:pt idx="5">
                  <c:v>0 - Prototype-ChangeLocation</c:v>
                </c:pt>
                <c:pt idx="6">
                  <c:v>0 - Prototype-ChangeLocation</c:v>
                </c:pt>
                <c:pt idx="7">
                  <c:v>0 - Prototype-ChangeLocation</c:v>
                </c:pt>
                <c:pt idx="8">
                  <c:v>0 - Prototype-ChangeLocation</c:v>
                </c:pt>
                <c:pt idx="9">
                  <c:v>0 - Prototype-ChangeLocation</c:v>
                </c:pt>
                <c:pt idx="10">
                  <c:v>0 - Prototype-ChangeLocation</c:v>
                </c:pt>
                <c:pt idx="11">
                  <c:v>0 - Prototype-ChangeLocation</c:v>
                </c:pt>
                <c:pt idx="12">
                  <c:v>0 - Prototype-ChangeLocation</c:v>
                </c:pt>
                <c:pt idx="13">
                  <c:v>0 - Prototype-ChangeLocation</c:v>
                </c:pt>
                <c:pt idx="14">
                  <c:v>1 - Prototype-NewHvac</c:v>
                </c:pt>
                <c:pt idx="15">
                  <c:v>1 - Prototype-NewHvac</c:v>
                </c:pt>
                <c:pt idx="17">
                  <c:v>1 - Prototype-NewHvac</c:v>
                </c:pt>
                <c:pt idx="18">
                  <c:v>1 - Prototype-NewHvac</c:v>
                </c:pt>
                <c:pt idx="19">
                  <c:v>1 - Prototype-NewHvac</c:v>
                </c:pt>
                <c:pt idx="20">
                  <c:v>1 - Prototype-NewHvac</c:v>
                </c:pt>
                <c:pt idx="21">
                  <c:v>1 - Prototype-NewHvac</c:v>
                </c:pt>
                <c:pt idx="22">
                  <c:v>1 - Prototype-NewHvac</c:v>
                </c:pt>
                <c:pt idx="23">
                  <c:v>1 - Prototype-NewHvac</c:v>
                </c:pt>
                <c:pt idx="24">
                  <c:v>1 - Prototype-NewHvac</c:v>
                </c:pt>
                <c:pt idx="25">
                  <c:v>1 - Prototype-NewHvac</c:v>
                </c:pt>
                <c:pt idx="26">
                  <c:v>1 - Prototype-NewHvac</c:v>
                </c:pt>
                <c:pt idx="27">
                  <c:v>1 - Prototype-NewHvac</c:v>
                </c:pt>
                <c:pt idx="28">
                  <c:v>2 - Prototype-NewHvacLoadsConstSch</c:v>
                </c:pt>
                <c:pt idx="29">
                  <c:v>2 - Prototype-NewHvacLoadsConstSch</c:v>
                </c:pt>
                <c:pt idx="31">
                  <c:v>2 - Prototype-NewHvacLoadsConstSch</c:v>
                </c:pt>
                <c:pt idx="32">
                  <c:v>2 - Prototype-NewHvacLoadsConstSch</c:v>
                </c:pt>
                <c:pt idx="33">
                  <c:v>2 - Prototype-NewHvacLoadsConstSch</c:v>
                </c:pt>
                <c:pt idx="34">
                  <c:v>2 - Prototype-NewHvacLoadsConstSch</c:v>
                </c:pt>
                <c:pt idx="35">
                  <c:v>2 - Prototype-NewHvacLoadsConstSch</c:v>
                </c:pt>
                <c:pt idx="36">
                  <c:v>2 - Prototype-NewHvacLoadsConstSch</c:v>
                </c:pt>
                <c:pt idx="37">
                  <c:v>2 - Prototype-NewHvacLoadsConstSch</c:v>
                </c:pt>
                <c:pt idx="38">
                  <c:v>2 - Prototype-NewHvacLoadsConstSch</c:v>
                </c:pt>
                <c:pt idx="39">
                  <c:v>2 - Prototype-NewHvacLoadsConstSch</c:v>
                </c:pt>
                <c:pt idx="40">
                  <c:v>2 - Prototype-NewHvacLoadsConstSch</c:v>
                </c:pt>
                <c:pt idx="41">
                  <c:v>2 - Prototype-NewHvacLoadsConstSch</c:v>
                </c:pt>
                <c:pt idx="42">
                  <c:v>3b - Typical-Bar-Sliced</c:v>
                </c:pt>
                <c:pt idx="43">
                  <c:v>3b - Typical-Bar-Sliced</c:v>
                </c:pt>
                <c:pt idx="44">
                  <c:v>3b - Typical-Bar-Sliced</c:v>
                </c:pt>
                <c:pt idx="45">
                  <c:v>3b - Typical-Bar-Sliced</c:v>
                </c:pt>
                <c:pt idx="46">
                  <c:v>3b - Typical-Bar-Sliced</c:v>
                </c:pt>
                <c:pt idx="47">
                  <c:v>3b - Typical-Bar-Sliced</c:v>
                </c:pt>
                <c:pt idx="48">
                  <c:v>3b - Typical-Bar-Sliced</c:v>
                </c:pt>
                <c:pt idx="49">
                  <c:v>3b - Typical-Bar-Sliced</c:v>
                </c:pt>
                <c:pt idx="50">
                  <c:v>3b - Typical-Bar-Sliced</c:v>
                </c:pt>
                <c:pt idx="51">
                  <c:v>3b - Typical-Bar-Sliced</c:v>
                </c:pt>
                <c:pt idx="52">
                  <c:v>3b - Typical-Bar-Sliced</c:v>
                </c:pt>
                <c:pt idx="53">
                  <c:v>3b - Typical-Bar-Sliced</c:v>
                </c:pt>
                <c:pt idx="54">
                  <c:v>3b - Typical-Bar-Sliced</c:v>
                </c:pt>
                <c:pt idx="55">
                  <c:v>3b - Typical-Bar-Sliced</c:v>
                </c:pt>
                <c:pt idx="56">
                  <c:v>4b - Typical-Bar-Blend</c:v>
                </c:pt>
                <c:pt idx="57">
                  <c:v>4b - Typical-Bar-Blend</c:v>
                </c:pt>
                <c:pt idx="58">
                  <c:v>4b - Typical-Bar-Blend</c:v>
                </c:pt>
                <c:pt idx="59">
                  <c:v>4b - Typical-Bar-Blend</c:v>
                </c:pt>
                <c:pt idx="60">
                  <c:v>4b - Typical-Bar-Blend</c:v>
                </c:pt>
                <c:pt idx="61">
                  <c:v>4b - Typical-Bar-Blend</c:v>
                </c:pt>
                <c:pt idx="62">
                  <c:v>4b - Typical-Bar-Blend</c:v>
                </c:pt>
                <c:pt idx="64">
                  <c:v>4b - Typical-Bar-Blend</c:v>
                </c:pt>
                <c:pt idx="65">
                  <c:v>4b - Typical-Bar-Blend</c:v>
                </c:pt>
                <c:pt idx="66">
                  <c:v>4b - Typical-Bar-Blend</c:v>
                </c:pt>
                <c:pt idx="67">
                  <c:v>4b - Typical-Bar-Blend</c:v>
                </c:pt>
                <c:pt idx="69">
                  <c:v>4b - Typical-Bar-Blend</c:v>
                </c:pt>
              </c:strCache>
            </c:strRef>
          </c:cat>
          <c:val>
            <c:numRef>
              <c:f>'end_use_by_fuel.csv 0915'!$AC$2:$AC$94</c:f>
              <c:numCache>
                <c:formatCode>General</c:formatCode>
                <c:ptCount val="76"/>
                <c:pt idx="0">
                  <c:v>0.0</c:v>
                </c:pt>
                <c:pt idx="1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'end_use_by_fuel.csv 0915'!$AD$1</c:f>
              <c:strCache>
                <c:ptCount val="1"/>
                <c:pt idx="0">
                  <c:v>end_use_water_systems</c:v>
                </c:pt>
              </c:strCache>
            </c:strRef>
          </c:tx>
          <c:spPr>
            <a:solidFill>
              <a:srgbClr val="F7880C"/>
            </a:solidFill>
          </c:spPr>
          <c:invertIfNegative val="0"/>
          <c:cat>
            <c:strRef>
              <c:f>'end_use_by_fuel.csv 0915'!$R$2:$R$94</c:f>
              <c:strCache>
                <c:ptCount val="70"/>
                <c:pt idx="0">
                  <c:v>0 - Prototype-ChangeLocation</c:v>
                </c:pt>
                <c:pt idx="1">
                  <c:v>0 - Prototype-ChangeLocation</c:v>
                </c:pt>
                <c:pt idx="3">
                  <c:v>0 - Prototype-ChangeLocation</c:v>
                </c:pt>
                <c:pt idx="4">
                  <c:v>0 - Prototype-ChangeLocation</c:v>
                </c:pt>
                <c:pt idx="5">
                  <c:v>0 - Prototype-ChangeLocation</c:v>
                </c:pt>
                <c:pt idx="6">
                  <c:v>0 - Prototype-ChangeLocation</c:v>
                </c:pt>
                <c:pt idx="7">
                  <c:v>0 - Prototype-ChangeLocation</c:v>
                </c:pt>
                <c:pt idx="8">
                  <c:v>0 - Prototype-ChangeLocation</c:v>
                </c:pt>
                <c:pt idx="9">
                  <c:v>0 - Prototype-ChangeLocation</c:v>
                </c:pt>
                <c:pt idx="10">
                  <c:v>0 - Prototype-ChangeLocation</c:v>
                </c:pt>
                <c:pt idx="11">
                  <c:v>0 - Prototype-ChangeLocation</c:v>
                </c:pt>
                <c:pt idx="12">
                  <c:v>0 - Prototype-ChangeLocation</c:v>
                </c:pt>
                <c:pt idx="13">
                  <c:v>0 - Prototype-ChangeLocation</c:v>
                </c:pt>
                <c:pt idx="14">
                  <c:v>1 - Prototype-NewHvac</c:v>
                </c:pt>
                <c:pt idx="15">
                  <c:v>1 - Prototype-NewHvac</c:v>
                </c:pt>
                <c:pt idx="17">
                  <c:v>1 - Prototype-NewHvac</c:v>
                </c:pt>
                <c:pt idx="18">
                  <c:v>1 - Prototype-NewHvac</c:v>
                </c:pt>
                <c:pt idx="19">
                  <c:v>1 - Prototype-NewHvac</c:v>
                </c:pt>
                <c:pt idx="20">
                  <c:v>1 - Prototype-NewHvac</c:v>
                </c:pt>
                <c:pt idx="21">
                  <c:v>1 - Prototype-NewHvac</c:v>
                </c:pt>
                <c:pt idx="22">
                  <c:v>1 - Prototype-NewHvac</c:v>
                </c:pt>
                <c:pt idx="23">
                  <c:v>1 - Prototype-NewHvac</c:v>
                </c:pt>
                <c:pt idx="24">
                  <c:v>1 - Prototype-NewHvac</c:v>
                </c:pt>
                <c:pt idx="25">
                  <c:v>1 - Prototype-NewHvac</c:v>
                </c:pt>
                <c:pt idx="26">
                  <c:v>1 - Prototype-NewHvac</c:v>
                </c:pt>
                <c:pt idx="27">
                  <c:v>1 - Prototype-NewHvac</c:v>
                </c:pt>
                <c:pt idx="28">
                  <c:v>2 - Prototype-NewHvacLoadsConstSch</c:v>
                </c:pt>
                <c:pt idx="29">
                  <c:v>2 - Prototype-NewHvacLoadsConstSch</c:v>
                </c:pt>
                <c:pt idx="31">
                  <c:v>2 - Prototype-NewHvacLoadsConstSch</c:v>
                </c:pt>
                <c:pt idx="32">
                  <c:v>2 - Prototype-NewHvacLoadsConstSch</c:v>
                </c:pt>
                <c:pt idx="33">
                  <c:v>2 - Prototype-NewHvacLoadsConstSch</c:v>
                </c:pt>
                <c:pt idx="34">
                  <c:v>2 - Prototype-NewHvacLoadsConstSch</c:v>
                </c:pt>
                <c:pt idx="35">
                  <c:v>2 - Prototype-NewHvacLoadsConstSch</c:v>
                </c:pt>
                <c:pt idx="36">
                  <c:v>2 - Prototype-NewHvacLoadsConstSch</c:v>
                </c:pt>
                <c:pt idx="37">
                  <c:v>2 - Prototype-NewHvacLoadsConstSch</c:v>
                </c:pt>
                <c:pt idx="38">
                  <c:v>2 - Prototype-NewHvacLoadsConstSch</c:v>
                </c:pt>
                <c:pt idx="39">
                  <c:v>2 - Prototype-NewHvacLoadsConstSch</c:v>
                </c:pt>
                <c:pt idx="40">
                  <c:v>2 - Prototype-NewHvacLoadsConstSch</c:v>
                </c:pt>
                <c:pt idx="41">
                  <c:v>2 - Prototype-NewHvacLoadsConstSch</c:v>
                </c:pt>
                <c:pt idx="42">
                  <c:v>3b - Typical-Bar-Sliced</c:v>
                </c:pt>
                <c:pt idx="43">
                  <c:v>3b - Typical-Bar-Sliced</c:v>
                </c:pt>
                <c:pt idx="44">
                  <c:v>3b - Typical-Bar-Sliced</c:v>
                </c:pt>
                <c:pt idx="45">
                  <c:v>3b - Typical-Bar-Sliced</c:v>
                </c:pt>
                <c:pt idx="46">
                  <c:v>3b - Typical-Bar-Sliced</c:v>
                </c:pt>
                <c:pt idx="47">
                  <c:v>3b - Typical-Bar-Sliced</c:v>
                </c:pt>
                <c:pt idx="48">
                  <c:v>3b - Typical-Bar-Sliced</c:v>
                </c:pt>
                <c:pt idx="49">
                  <c:v>3b - Typical-Bar-Sliced</c:v>
                </c:pt>
                <c:pt idx="50">
                  <c:v>3b - Typical-Bar-Sliced</c:v>
                </c:pt>
                <c:pt idx="51">
                  <c:v>3b - Typical-Bar-Sliced</c:v>
                </c:pt>
                <c:pt idx="52">
                  <c:v>3b - Typical-Bar-Sliced</c:v>
                </c:pt>
                <c:pt idx="53">
                  <c:v>3b - Typical-Bar-Sliced</c:v>
                </c:pt>
                <c:pt idx="54">
                  <c:v>3b - Typical-Bar-Sliced</c:v>
                </c:pt>
                <c:pt idx="55">
                  <c:v>3b - Typical-Bar-Sliced</c:v>
                </c:pt>
                <c:pt idx="56">
                  <c:v>4b - Typical-Bar-Blend</c:v>
                </c:pt>
                <c:pt idx="57">
                  <c:v>4b - Typical-Bar-Blend</c:v>
                </c:pt>
                <c:pt idx="58">
                  <c:v>4b - Typical-Bar-Blend</c:v>
                </c:pt>
                <c:pt idx="59">
                  <c:v>4b - Typical-Bar-Blend</c:v>
                </c:pt>
                <c:pt idx="60">
                  <c:v>4b - Typical-Bar-Blend</c:v>
                </c:pt>
                <c:pt idx="61">
                  <c:v>4b - Typical-Bar-Blend</c:v>
                </c:pt>
                <c:pt idx="62">
                  <c:v>4b - Typical-Bar-Blend</c:v>
                </c:pt>
                <c:pt idx="64">
                  <c:v>4b - Typical-Bar-Blend</c:v>
                </c:pt>
                <c:pt idx="65">
                  <c:v>4b - Typical-Bar-Blend</c:v>
                </c:pt>
                <c:pt idx="66">
                  <c:v>4b - Typical-Bar-Blend</c:v>
                </c:pt>
                <c:pt idx="67">
                  <c:v>4b - Typical-Bar-Blend</c:v>
                </c:pt>
                <c:pt idx="69">
                  <c:v>4b - Typical-Bar-Blend</c:v>
                </c:pt>
              </c:strCache>
            </c:strRef>
          </c:cat>
          <c:val>
            <c:numRef>
              <c:f>'end_use_by_fuel.csv 0915'!$AD$2:$AD$94</c:f>
              <c:numCache>
                <c:formatCode>0.00E+00</c:formatCode>
                <c:ptCount val="76"/>
                <c:pt idx="0" formatCode="General">
                  <c:v>256375.0</c:v>
                </c:pt>
                <c:pt idx="1">
                  <c:v>1.24225E6</c:v>
                </c:pt>
                <c:pt idx="3" formatCode="General">
                  <c:v>546236.0</c:v>
                </c:pt>
                <c:pt idx="4" formatCode="General">
                  <c:v>56338.2</c:v>
                </c:pt>
                <c:pt idx="5" formatCode="General">
                  <c:v>129225.0</c:v>
                </c:pt>
                <c:pt idx="6" formatCode="General">
                  <c:v>126657.0</c:v>
                </c:pt>
                <c:pt idx="7" formatCode="General">
                  <c:v>68460.8</c:v>
                </c:pt>
                <c:pt idx="8" formatCode="General">
                  <c:v>55599.0</c:v>
                </c:pt>
                <c:pt idx="9" formatCode="General">
                  <c:v>511670.0</c:v>
                </c:pt>
                <c:pt idx="10" formatCode="General">
                  <c:v>768860.0</c:v>
                </c:pt>
                <c:pt idx="11" formatCode="General">
                  <c:v>17070.2</c:v>
                </c:pt>
                <c:pt idx="12" formatCode="General">
                  <c:v>36614.2</c:v>
                </c:pt>
                <c:pt idx="13" formatCode="General">
                  <c:v>16283.5</c:v>
                </c:pt>
                <c:pt idx="14" formatCode="General">
                  <c:v>256375.0</c:v>
                </c:pt>
                <c:pt idx="15">
                  <c:v>1.24222E6</c:v>
                </c:pt>
                <c:pt idx="17" formatCode="General">
                  <c:v>546417.0</c:v>
                </c:pt>
                <c:pt idx="18" formatCode="General">
                  <c:v>56290.9</c:v>
                </c:pt>
                <c:pt idx="19" formatCode="General">
                  <c:v>129244.0</c:v>
                </c:pt>
                <c:pt idx="20" formatCode="General">
                  <c:v>126657.0</c:v>
                </c:pt>
                <c:pt idx="21" formatCode="General">
                  <c:v>68460.8</c:v>
                </c:pt>
                <c:pt idx="22" formatCode="General">
                  <c:v>55599.0</c:v>
                </c:pt>
                <c:pt idx="23" formatCode="General">
                  <c:v>511764.0</c:v>
                </c:pt>
                <c:pt idx="24" formatCode="General">
                  <c:v>768850.0</c:v>
                </c:pt>
                <c:pt idx="25" formatCode="General">
                  <c:v>17070.2</c:v>
                </c:pt>
                <c:pt idx="26" formatCode="General">
                  <c:v>36595.2</c:v>
                </c:pt>
                <c:pt idx="27" formatCode="General">
                  <c:v>16283.5</c:v>
                </c:pt>
                <c:pt idx="28" formatCode="General">
                  <c:v>272867.0</c:v>
                </c:pt>
                <c:pt idx="29" formatCode="General">
                  <c:v>790328.0</c:v>
                </c:pt>
                <c:pt idx="31" formatCode="General">
                  <c:v>295757.0</c:v>
                </c:pt>
                <c:pt idx="32" formatCode="General">
                  <c:v>85161.4</c:v>
                </c:pt>
                <c:pt idx="33" formatCode="General">
                  <c:v>163811.0</c:v>
                </c:pt>
                <c:pt idx="34" formatCode="General">
                  <c:v>167574.0</c:v>
                </c:pt>
                <c:pt idx="35" formatCode="General">
                  <c:v>74024.5</c:v>
                </c:pt>
                <c:pt idx="36" formatCode="General">
                  <c:v>55599.0</c:v>
                </c:pt>
                <c:pt idx="37" formatCode="General">
                  <c:v>425361.0</c:v>
                </c:pt>
                <c:pt idx="38" formatCode="General">
                  <c:v>489576.0</c:v>
                </c:pt>
                <c:pt idx="39" formatCode="General">
                  <c:v>20870.9</c:v>
                </c:pt>
                <c:pt idx="40" formatCode="General">
                  <c:v>86422.0</c:v>
                </c:pt>
                <c:pt idx="41" formatCode="General">
                  <c:v>14378.4</c:v>
                </c:pt>
                <c:pt idx="42" formatCode="General">
                  <c:v>247627.0</c:v>
                </c:pt>
                <c:pt idx="43" formatCode="General">
                  <c:v>815530.0</c:v>
                </c:pt>
                <c:pt idx="44">
                  <c:v>1.32536E6</c:v>
                </c:pt>
                <c:pt idx="45" formatCode="General">
                  <c:v>212927.0</c:v>
                </c:pt>
                <c:pt idx="46" formatCode="General">
                  <c:v>43817.6</c:v>
                </c:pt>
                <c:pt idx="47" formatCode="General">
                  <c:v>126657.0</c:v>
                </c:pt>
                <c:pt idx="48" formatCode="General">
                  <c:v>140315.0</c:v>
                </c:pt>
                <c:pt idx="49" formatCode="General">
                  <c:v>63589.1</c:v>
                </c:pt>
                <c:pt idx="50" formatCode="General">
                  <c:v>0.0</c:v>
                </c:pt>
                <c:pt idx="51" formatCode="General">
                  <c:v>394396.0</c:v>
                </c:pt>
                <c:pt idx="52" formatCode="General">
                  <c:v>455104.0</c:v>
                </c:pt>
                <c:pt idx="53" formatCode="General">
                  <c:v>3791.27</c:v>
                </c:pt>
                <c:pt idx="54" formatCode="General">
                  <c:v>40803.5</c:v>
                </c:pt>
                <c:pt idx="55" formatCode="General">
                  <c:v>0.0</c:v>
                </c:pt>
                <c:pt idx="56" formatCode="General">
                  <c:v>247617.0</c:v>
                </c:pt>
                <c:pt idx="57" formatCode="General">
                  <c:v>815521.0</c:v>
                </c:pt>
                <c:pt idx="58">
                  <c:v>1.32529E6</c:v>
                </c:pt>
                <c:pt idx="59" formatCode="General">
                  <c:v>212889.0</c:v>
                </c:pt>
                <c:pt idx="60" formatCode="General">
                  <c:v>43817.6</c:v>
                </c:pt>
                <c:pt idx="61" formatCode="General">
                  <c:v>126619.0</c:v>
                </c:pt>
                <c:pt idx="62" formatCode="General">
                  <c:v>140305.0</c:v>
                </c:pt>
                <c:pt idx="64" formatCode="General">
                  <c:v>0.0</c:v>
                </c:pt>
                <c:pt idx="65" formatCode="General">
                  <c:v>394387.0</c:v>
                </c:pt>
                <c:pt idx="66" formatCode="General">
                  <c:v>455085.0</c:v>
                </c:pt>
                <c:pt idx="67" formatCode="General">
                  <c:v>3791.27</c:v>
                </c:pt>
                <c:pt idx="69" formatCode="General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'end_use_by_fuel.csv 0915'!$AE$1</c:f>
              <c:strCache>
                <c:ptCount val="1"/>
                <c:pt idx="0">
                  <c:v>end_use_refrigeration</c:v>
                </c:pt>
              </c:strCache>
            </c:strRef>
          </c:tx>
          <c:spPr>
            <a:solidFill>
              <a:srgbClr val="A1DCE3"/>
            </a:solidFill>
          </c:spPr>
          <c:invertIfNegative val="0"/>
          <c:cat>
            <c:strRef>
              <c:f>'end_use_by_fuel.csv 0915'!$R$2:$R$94</c:f>
              <c:strCache>
                <c:ptCount val="70"/>
                <c:pt idx="0">
                  <c:v>0 - Prototype-ChangeLocation</c:v>
                </c:pt>
                <c:pt idx="1">
                  <c:v>0 - Prototype-ChangeLocation</c:v>
                </c:pt>
                <c:pt idx="3">
                  <c:v>0 - Prototype-ChangeLocation</c:v>
                </c:pt>
                <c:pt idx="4">
                  <c:v>0 - Prototype-ChangeLocation</c:v>
                </c:pt>
                <c:pt idx="5">
                  <c:v>0 - Prototype-ChangeLocation</c:v>
                </c:pt>
                <c:pt idx="6">
                  <c:v>0 - Prototype-ChangeLocation</c:v>
                </c:pt>
                <c:pt idx="7">
                  <c:v>0 - Prototype-ChangeLocation</c:v>
                </c:pt>
                <c:pt idx="8">
                  <c:v>0 - Prototype-ChangeLocation</c:v>
                </c:pt>
                <c:pt idx="9">
                  <c:v>0 - Prototype-ChangeLocation</c:v>
                </c:pt>
                <c:pt idx="10">
                  <c:v>0 - Prototype-ChangeLocation</c:v>
                </c:pt>
                <c:pt idx="11">
                  <c:v>0 - Prototype-ChangeLocation</c:v>
                </c:pt>
                <c:pt idx="12">
                  <c:v>0 - Prototype-ChangeLocation</c:v>
                </c:pt>
                <c:pt idx="13">
                  <c:v>0 - Prototype-ChangeLocation</c:v>
                </c:pt>
                <c:pt idx="14">
                  <c:v>1 - Prototype-NewHvac</c:v>
                </c:pt>
                <c:pt idx="15">
                  <c:v>1 - Prototype-NewHvac</c:v>
                </c:pt>
                <c:pt idx="17">
                  <c:v>1 - Prototype-NewHvac</c:v>
                </c:pt>
                <c:pt idx="18">
                  <c:v>1 - Prototype-NewHvac</c:v>
                </c:pt>
                <c:pt idx="19">
                  <c:v>1 - Prototype-NewHvac</c:v>
                </c:pt>
                <c:pt idx="20">
                  <c:v>1 - Prototype-NewHvac</c:v>
                </c:pt>
                <c:pt idx="21">
                  <c:v>1 - Prototype-NewHvac</c:v>
                </c:pt>
                <c:pt idx="22">
                  <c:v>1 - Prototype-NewHvac</c:v>
                </c:pt>
                <c:pt idx="23">
                  <c:v>1 - Prototype-NewHvac</c:v>
                </c:pt>
                <c:pt idx="24">
                  <c:v>1 - Prototype-NewHvac</c:v>
                </c:pt>
                <c:pt idx="25">
                  <c:v>1 - Prototype-NewHvac</c:v>
                </c:pt>
                <c:pt idx="26">
                  <c:v>1 - Prototype-NewHvac</c:v>
                </c:pt>
                <c:pt idx="27">
                  <c:v>1 - Prototype-NewHvac</c:v>
                </c:pt>
                <c:pt idx="28">
                  <c:v>2 - Prototype-NewHvacLoadsConstSch</c:v>
                </c:pt>
                <c:pt idx="29">
                  <c:v>2 - Prototype-NewHvacLoadsConstSch</c:v>
                </c:pt>
                <c:pt idx="31">
                  <c:v>2 - Prototype-NewHvacLoadsConstSch</c:v>
                </c:pt>
                <c:pt idx="32">
                  <c:v>2 - Prototype-NewHvacLoadsConstSch</c:v>
                </c:pt>
                <c:pt idx="33">
                  <c:v>2 - Prototype-NewHvacLoadsConstSch</c:v>
                </c:pt>
                <c:pt idx="34">
                  <c:v>2 - Prototype-NewHvacLoadsConstSch</c:v>
                </c:pt>
                <c:pt idx="35">
                  <c:v>2 - Prototype-NewHvacLoadsConstSch</c:v>
                </c:pt>
                <c:pt idx="36">
                  <c:v>2 - Prototype-NewHvacLoadsConstSch</c:v>
                </c:pt>
                <c:pt idx="37">
                  <c:v>2 - Prototype-NewHvacLoadsConstSch</c:v>
                </c:pt>
                <c:pt idx="38">
                  <c:v>2 - Prototype-NewHvacLoadsConstSch</c:v>
                </c:pt>
                <c:pt idx="39">
                  <c:v>2 - Prototype-NewHvacLoadsConstSch</c:v>
                </c:pt>
                <c:pt idx="40">
                  <c:v>2 - Prototype-NewHvacLoadsConstSch</c:v>
                </c:pt>
                <c:pt idx="41">
                  <c:v>2 - Prototype-NewHvacLoadsConstSch</c:v>
                </c:pt>
                <c:pt idx="42">
                  <c:v>3b - Typical-Bar-Sliced</c:v>
                </c:pt>
                <c:pt idx="43">
                  <c:v>3b - Typical-Bar-Sliced</c:v>
                </c:pt>
                <c:pt idx="44">
                  <c:v>3b - Typical-Bar-Sliced</c:v>
                </c:pt>
                <c:pt idx="45">
                  <c:v>3b - Typical-Bar-Sliced</c:v>
                </c:pt>
                <c:pt idx="46">
                  <c:v>3b - Typical-Bar-Sliced</c:v>
                </c:pt>
                <c:pt idx="47">
                  <c:v>3b - Typical-Bar-Sliced</c:v>
                </c:pt>
                <c:pt idx="48">
                  <c:v>3b - Typical-Bar-Sliced</c:v>
                </c:pt>
                <c:pt idx="49">
                  <c:v>3b - Typical-Bar-Sliced</c:v>
                </c:pt>
                <c:pt idx="50">
                  <c:v>3b - Typical-Bar-Sliced</c:v>
                </c:pt>
                <c:pt idx="51">
                  <c:v>3b - Typical-Bar-Sliced</c:v>
                </c:pt>
                <c:pt idx="52">
                  <c:v>3b - Typical-Bar-Sliced</c:v>
                </c:pt>
                <c:pt idx="53">
                  <c:v>3b - Typical-Bar-Sliced</c:v>
                </c:pt>
                <c:pt idx="54">
                  <c:v>3b - Typical-Bar-Sliced</c:v>
                </c:pt>
                <c:pt idx="55">
                  <c:v>3b - Typical-Bar-Sliced</c:v>
                </c:pt>
                <c:pt idx="56">
                  <c:v>4b - Typical-Bar-Blend</c:v>
                </c:pt>
                <c:pt idx="57">
                  <c:v>4b - Typical-Bar-Blend</c:v>
                </c:pt>
                <c:pt idx="58">
                  <c:v>4b - Typical-Bar-Blend</c:v>
                </c:pt>
                <c:pt idx="59">
                  <c:v>4b - Typical-Bar-Blend</c:v>
                </c:pt>
                <c:pt idx="60">
                  <c:v>4b - Typical-Bar-Blend</c:v>
                </c:pt>
                <c:pt idx="61">
                  <c:v>4b - Typical-Bar-Blend</c:v>
                </c:pt>
                <c:pt idx="62">
                  <c:v>4b - Typical-Bar-Blend</c:v>
                </c:pt>
                <c:pt idx="64">
                  <c:v>4b - Typical-Bar-Blend</c:v>
                </c:pt>
                <c:pt idx="65">
                  <c:v>4b - Typical-Bar-Blend</c:v>
                </c:pt>
                <c:pt idx="66">
                  <c:v>4b - Typical-Bar-Blend</c:v>
                </c:pt>
                <c:pt idx="67">
                  <c:v>4b - Typical-Bar-Blend</c:v>
                </c:pt>
                <c:pt idx="69">
                  <c:v>4b - Typical-Bar-Blend</c:v>
                </c:pt>
              </c:strCache>
            </c:strRef>
          </c:cat>
          <c:val>
            <c:numRef>
              <c:f>'end_use_by_fuel.csv 0915'!$AE$2:$AE$94</c:f>
              <c:numCache>
                <c:formatCode>General</c:formatCode>
                <c:ptCount val="76"/>
                <c:pt idx="0">
                  <c:v>34576.4</c:v>
                </c:pt>
                <c:pt idx="1">
                  <c:v>111558.0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47220.2</c:v>
                </c:pt>
                <c:pt idx="7">
                  <c:v>35675.8</c:v>
                </c:pt>
                <c:pt idx="8">
                  <c:v>0.0</c:v>
                </c:pt>
                <c:pt idx="9">
                  <c:v>85104.5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'end_use_by_fuel.csv 0915'!$AF$1</c:f>
              <c:strCache>
                <c:ptCount val="1"/>
                <c:pt idx="0">
                  <c:v>end_use_heating</c:v>
                </c:pt>
              </c:strCache>
            </c:strRef>
          </c:tx>
          <c:spPr>
            <a:solidFill>
              <a:srgbClr val="E03535"/>
            </a:solidFill>
          </c:spPr>
          <c:invertIfNegative val="0"/>
          <c:cat>
            <c:strRef>
              <c:f>'end_use_by_fuel.csv 0915'!$R$2:$R$94</c:f>
              <c:strCache>
                <c:ptCount val="70"/>
                <c:pt idx="0">
                  <c:v>0 - Prototype-ChangeLocation</c:v>
                </c:pt>
                <c:pt idx="1">
                  <c:v>0 - Prototype-ChangeLocation</c:v>
                </c:pt>
                <c:pt idx="3">
                  <c:v>0 - Prototype-ChangeLocation</c:v>
                </c:pt>
                <c:pt idx="4">
                  <c:v>0 - Prototype-ChangeLocation</c:v>
                </c:pt>
                <c:pt idx="5">
                  <c:v>0 - Prototype-ChangeLocation</c:v>
                </c:pt>
                <c:pt idx="6">
                  <c:v>0 - Prototype-ChangeLocation</c:v>
                </c:pt>
                <c:pt idx="7">
                  <c:v>0 - Prototype-ChangeLocation</c:v>
                </c:pt>
                <c:pt idx="8">
                  <c:v>0 - Prototype-ChangeLocation</c:v>
                </c:pt>
                <c:pt idx="9">
                  <c:v>0 - Prototype-ChangeLocation</c:v>
                </c:pt>
                <c:pt idx="10">
                  <c:v>0 - Prototype-ChangeLocation</c:v>
                </c:pt>
                <c:pt idx="11">
                  <c:v>0 - Prototype-ChangeLocation</c:v>
                </c:pt>
                <c:pt idx="12">
                  <c:v>0 - Prototype-ChangeLocation</c:v>
                </c:pt>
                <c:pt idx="13">
                  <c:v>0 - Prototype-ChangeLocation</c:v>
                </c:pt>
                <c:pt idx="14">
                  <c:v>1 - Prototype-NewHvac</c:v>
                </c:pt>
                <c:pt idx="15">
                  <c:v>1 - Prototype-NewHvac</c:v>
                </c:pt>
                <c:pt idx="17">
                  <c:v>1 - Prototype-NewHvac</c:v>
                </c:pt>
                <c:pt idx="18">
                  <c:v>1 - Prototype-NewHvac</c:v>
                </c:pt>
                <c:pt idx="19">
                  <c:v>1 - Prototype-NewHvac</c:v>
                </c:pt>
                <c:pt idx="20">
                  <c:v>1 - Prototype-NewHvac</c:v>
                </c:pt>
                <c:pt idx="21">
                  <c:v>1 - Prototype-NewHvac</c:v>
                </c:pt>
                <c:pt idx="22">
                  <c:v>1 - Prototype-NewHvac</c:v>
                </c:pt>
                <c:pt idx="23">
                  <c:v>1 - Prototype-NewHvac</c:v>
                </c:pt>
                <c:pt idx="24">
                  <c:v>1 - Prototype-NewHvac</c:v>
                </c:pt>
                <c:pt idx="25">
                  <c:v>1 - Prototype-NewHvac</c:v>
                </c:pt>
                <c:pt idx="26">
                  <c:v>1 - Prototype-NewHvac</c:v>
                </c:pt>
                <c:pt idx="27">
                  <c:v>1 - Prototype-NewHvac</c:v>
                </c:pt>
                <c:pt idx="28">
                  <c:v>2 - Prototype-NewHvacLoadsConstSch</c:v>
                </c:pt>
                <c:pt idx="29">
                  <c:v>2 - Prototype-NewHvacLoadsConstSch</c:v>
                </c:pt>
                <c:pt idx="31">
                  <c:v>2 - Prototype-NewHvacLoadsConstSch</c:v>
                </c:pt>
                <c:pt idx="32">
                  <c:v>2 - Prototype-NewHvacLoadsConstSch</c:v>
                </c:pt>
                <c:pt idx="33">
                  <c:v>2 - Prototype-NewHvacLoadsConstSch</c:v>
                </c:pt>
                <c:pt idx="34">
                  <c:v>2 - Prototype-NewHvacLoadsConstSch</c:v>
                </c:pt>
                <c:pt idx="35">
                  <c:v>2 - Prototype-NewHvacLoadsConstSch</c:v>
                </c:pt>
                <c:pt idx="36">
                  <c:v>2 - Prototype-NewHvacLoadsConstSch</c:v>
                </c:pt>
                <c:pt idx="37">
                  <c:v>2 - Prototype-NewHvacLoadsConstSch</c:v>
                </c:pt>
                <c:pt idx="38">
                  <c:v>2 - Prototype-NewHvacLoadsConstSch</c:v>
                </c:pt>
                <c:pt idx="39">
                  <c:v>2 - Prototype-NewHvacLoadsConstSch</c:v>
                </c:pt>
                <c:pt idx="40">
                  <c:v>2 - Prototype-NewHvacLoadsConstSch</c:v>
                </c:pt>
                <c:pt idx="41">
                  <c:v>2 - Prototype-NewHvacLoadsConstSch</c:v>
                </c:pt>
                <c:pt idx="42">
                  <c:v>3b - Typical-Bar-Sliced</c:v>
                </c:pt>
                <c:pt idx="43">
                  <c:v>3b - Typical-Bar-Sliced</c:v>
                </c:pt>
                <c:pt idx="44">
                  <c:v>3b - Typical-Bar-Sliced</c:v>
                </c:pt>
                <c:pt idx="45">
                  <c:v>3b - Typical-Bar-Sliced</c:v>
                </c:pt>
                <c:pt idx="46">
                  <c:v>3b - Typical-Bar-Sliced</c:v>
                </c:pt>
                <c:pt idx="47">
                  <c:v>3b - Typical-Bar-Sliced</c:v>
                </c:pt>
                <c:pt idx="48">
                  <c:v>3b - Typical-Bar-Sliced</c:v>
                </c:pt>
                <c:pt idx="49">
                  <c:v>3b - Typical-Bar-Sliced</c:v>
                </c:pt>
                <c:pt idx="50">
                  <c:v>3b - Typical-Bar-Sliced</c:v>
                </c:pt>
                <c:pt idx="51">
                  <c:v>3b - Typical-Bar-Sliced</c:v>
                </c:pt>
                <c:pt idx="52">
                  <c:v>3b - Typical-Bar-Sliced</c:v>
                </c:pt>
                <c:pt idx="53">
                  <c:v>3b - Typical-Bar-Sliced</c:v>
                </c:pt>
                <c:pt idx="54">
                  <c:v>3b - Typical-Bar-Sliced</c:v>
                </c:pt>
                <c:pt idx="55">
                  <c:v>3b - Typical-Bar-Sliced</c:v>
                </c:pt>
                <c:pt idx="56">
                  <c:v>4b - Typical-Bar-Blend</c:v>
                </c:pt>
                <c:pt idx="57">
                  <c:v>4b - Typical-Bar-Blend</c:v>
                </c:pt>
                <c:pt idx="58">
                  <c:v>4b - Typical-Bar-Blend</c:v>
                </c:pt>
                <c:pt idx="59">
                  <c:v>4b - Typical-Bar-Blend</c:v>
                </c:pt>
                <c:pt idx="60">
                  <c:v>4b - Typical-Bar-Blend</c:v>
                </c:pt>
                <c:pt idx="61">
                  <c:v>4b - Typical-Bar-Blend</c:v>
                </c:pt>
                <c:pt idx="62">
                  <c:v>4b - Typical-Bar-Blend</c:v>
                </c:pt>
                <c:pt idx="64">
                  <c:v>4b - Typical-Bar-Blend</c:v>
                </c:pt>
                <c:pt idx="65">
                  <c:v>4b - Typical-Bar-Blend</c:v>
                </c:pt>
                <c:pt idx="66">
                  <c:v>4b - Typical-Bar-Blend</c:v>
                </c:pt>
                <c:pt idx="67">
                  <c:v>4b - Typical-Bar-Blend</c:v>
                </c:pt>
                <c:pt idx="69">
                  <c:v>4b - Typical-Bar-Blend</c:v>
                </c:pt>
              </c:strCache>
            </c:strRef>
          </c:cat>
          <c:val>
            <c:numRef>
              <c:f>'end_use_by_fuel.csv 0915'!$AF$2:$AF$94</c:f>
              <c:numCache>
                <c:formatCode>0.00E+00</c:formatCode>
                <c:ptCount val="76"/>
                <c:pt idx="0" formatCode="General">
                  <c:v>784413.0</c:v>
                </c:pt>
                <c:pt idx="1">
                  <c:v>7.23263E6</c:v>
                </c:pt>
                <c:pt idx="3">
                  <c:v>3.30989E6</c:v>
                </c:pt>
                <c:pt idx="4" formatCode="General">
                  <c:v>477150.0</c:v>
                </c:pt>
                <c:pt idx="5">
                  <c:v>1.51234E6</c:v>
                </c:pt>
                <c:pt idx="6">
                  <c:v>1.59461E6</c:v>
                </c:pt>
                <c:pt idx="7" formatCode="General">
                  <c:v>307368.0</c:v>
                </c:pt>
                <c:pt idx="8" formatCode="General">
                  <c:v>382615.0</c:v>
                </c:pt>
                <c:pt idx="9">
                  <c:v>3.96601E6</c:v>
                </c:pt>
                <c:pt idx="10" formatCode="General">
                  <c:v>253001.0</c:v>
                </c:pt>
                <c:pt idx="11" formatCode="General">
                  <c:v>15999.2</c:v>
                </c:pt>
                <c:pt idx="12" formatCode="General">
                  <c:v>490154.0</c:v>
                </c:pt>
                <c:pt idx="13" formatCode="General">
                  <c:v>431541.0</c:v>
                </c:pt>
                <c:pt idx="14" formatCode="General">
                  <c:v>649312.0</c:v>
                </c:pt>
                <c:pt idx="15">
                  <c:v>4.09296E6</c:v>
                </c:pt>
                <c:pt idx="17">
                  <c:v>4.02321E6</c:v>
                </c:pt>
                <c:pt idx="18" formatCode="General">
                  <c:v>121017.0</c:v>
                </c:pt>
                <c:pt idx="19" formatCode="General">
                  <c:v>609939.0</c:v>
                </c:pt>
                <c:pt idx="20" formatCode="General">
                  <c:v>743534.0</c:v>
                </c:pt>
                <c:pt idx="21" formatCode="General">
                  <c:v>276222.0</c:v>
                </c:pt>
                <c:pt idx="22" formatCode="General">
                  <c:v>452886.0</c:v>
                </c:pt>
                <c:pt idx="23">
                  <c:v>4.46782E6</c:v>
                </c:pt>
                <c:pt idx="24" formatCode="General">
                  <c:v>481501.0</c:v>
                </c:pt>
                <c:pt idx="25" formatCode="General">
                  <c:v>44973.9</c:v>
                </c:pt>
                <c:pt idx="26" formatCode="General">
                  <c:v>447616.0</c:v>
                </c:pt>
                <c:pt idx="27" formatCode="General">
                  <c:v>436811.0</c:v>
                </c:pt>
                <c:pt idx="28" formatCode="General">
                  <c:v>334788.0</c:v>
                </c:pt>
                <c:pt idx="29">
                  <c:v>4.85868E6</c:v>
                </c:pt>
                <c:pt idx="31">
                  <c:v>4.7349E6</c:v>
                </c:pt>
                <c:pt idx="32" formatCode="General">
                  <c:v>161451.0</c:v>
                </c:pt>
                <c:pt idx="33" formatCode="General">
                  <c:v>587931.0</c:v>
                </c:pt>
                <c:pt idx="34" formatCode="General">
                  <c:v>919089.0</c:v>
                </c:pt>
                <c:pt idx="35" formatCode="General">
                  <c:v>123150.0</c:v>
                </c:pt>
                <c:pt idx="36" formatCode="General">
                  <c:v>479292.0</c:v>
                </c:pt>
                <c:pt idx="37">
                  <c:v>5.02959E6</c:v>
                </c:pt>
                <c:pt idx="38" formatCode="General">
                  <c:v>530076.0</c:v>
                </c:pt>
                <c:pt idx="39" formatCode="General">
                  <c:v>50433.3</c:v>
                </c:pt>
                <c:pt idx="40" formatCode="General">
                  <c:v>375127.0</c:v>
                </c:pt>
                <c:pt idx="41" formatCode="General">
                  <c:v>145262.0</c:v>
                </c:pt>
                <c:pt idx="42" formatCode="General">
                  <c:v>505386.0</c:v>
                </c:pt>
                <c:pt idx="43">
                  <c:v>4.53865E6</c:v>
                </c:pt>
                <c:pt idx="44">
                  <c:v>3.19429E6</c:v>
                </c:pt>
                <c:pt idx="45">
                  <c:v>4.69774E6</c:v>
                </c:pt>
                <c:pt idx="46" formatCode="General">
                  <c:v>267834.0</c:v>
                </c:pt>
                <c:pt idx="47" formatCode="General">
                  <c:v>744084.0</c:v>
                </c:pt>
                <c:pt idx="48">
                  <c:v>1.18476E6</c:v>
                </c:pt>
                <c:pt idx="49" formatCode="General">
                  <c:v>255408.0</c:v>
                </c:pt>
                <c:pt idx="50" formatCode="General">
                  <c:v>560113.0</c:v>
                </c:pt>
                <c:pt idx="51">
                  <c:v>8.54067E6</c:v>
                </c:pt>
                <c:pt idx="52" formatCode="General">
                  <c:v>558833.0</c:v>
                </c:pt>
                <c:pt idx="53" formatCode="General">
                  <c:v>47940.6</c:v>
                </c:pt>
                <c:pt idx="54" formatCode="General">
                  <c:v>463170.0</c:v>
                </c:pt>
                <c:pt idx="55" formatCode="General">
                  <c:v>377904.0</c:v>
                </c:pt>
                <c:pt idx="56" formatCode="General">
                  <c:v>452820.0</c:v>
                </c:pt>
                <c:pt idx="57">
                  <c:v>2.79956E6</c:v>
                </c:pt>
                <c:pt idx="58">
                  <c:v>8.68092E6</c:v>
                </c:pt>
                <c:pt idx="59">
                  <c:v>4.37089E6</c:v>
                </c:pt>
                <c:pt idx="60" formatCode="General">
                  <c:v>210719.0</c:v>
                </c:pt>
                <c:pt idx="61" formatCode="General">
                  <c:v>611001.0</c:v>
                </c:pt>
                <c:pt idx="62" formatCode="General">
                  <c:v>966878.0</c:v>
                </c:pt>
                <c:pt idx="64" formatCode="General">
                  <c:v>548151.0</c:v>
                </c:pt>
                <c:pt idx="65">
                  <c:v>5.86612E6</c:v>
                </c:pt>
                <c:pt idx="66">
                  <c:v>2.75664E6</c:v>
                </c:pt>
                <c:pt idx="67" formatCode="General">
                  <c:v>44850.7</c:v>
                </c:pt>
                <c:pt idx="69" formatCode="General">
                  <c:v>193023.0</c:v>
                </c:pt>
              </c:numCache>
            </c:numRef>
          </c:val>
        </c:ser>
        <c:ser>
          <c:idx val="7"/>
          <c:order val="7"/>
          <c:tx>
            <c:strRef>
              <c:f>'end_use_by_fuel.csv 0915'!$AG$1</c:f>
              <c:strCache>
                <c:ptCount val="1"/>
                <c:pt idx="0">
                  <c:v>end_use_cooling</c:v>
                </c:pt>
              </c:strCache>
            </c:strRef>
          </c:tx>
          <c:spPr>
            <a:solidFill>
              <a:srgbClr val="3366FF"/>
            </a:solidFill>
          </c:spPr>
          <c:invertIfNegative val="0"/>
          <c:cat>
            <c:strRef>
              <c:f>'end_use_by_fuel.csv 0915'!$R$2:$R$94</c:f>
              <c:strCache>
                <c:ptCount val="70"/>
                <c:pt idx="0">
                  <c:v>0 - Prototype-ChangeLocation</c:v>
                </c:pt>
                <c:pt idx="1">
                  <c:v>0 - Prototype-ChangeLocation</c:v>
                </c:pt>
                <c:pt idx="3">
                  <c:v>0 - Prototype-ChangeLocation</c:v>
                </c:pt>
                <c:pt idx="4">
                  <c:v>0 - Prototype-ChangeLocation</c:v>
                </c:pt>
                <c:pt idx="5">
                  <c:v>0 - Prototype-ChangeLocation</c:v>
                </c:pt>
                <c:pt idx="6">
                  <c:v>0 - Prototype-ChangeLocation</c:v>
                </c:pt>
                <c:pt idx="7">
                  <c:v>0 - Prototype-ChangeLocation</c:v>
                </c:pt>
                <c:pt idx="8">
                  <c:v>0 - Prototype-ChangeLocation</c:v>
                </c:pt>
                <c:pt idx="9">
                  <c:v>0 - Prototype-ChangeLocation</c:v>
                </c:pt>
                <c:pt idx="10">
                  <c:v>0 - Prototype-ChangeLocation</c:v>
                </c:pt>
                <c:pt idx="11">
                  <c:v>0 - Prototype-ChangeLocation</c:v>
                </c:pt>
                <c:pt idx="12">
                  <c:v>0 - Prototype-ChangeLocation</c:v>
                </c:pt>
                <c:pt idx="13">
                  <c:v>0 - Prototype-ChangeLocation</c:v>
                </c:pt>
                <c:pt idx="14">
                  <c:v>1 - Prototype-NewHvac</c:v>
                </c:pt>
                <c:pt idx="15">
                  <c:v>1 - Prototype-NewHvac</c:v>
                </c:pt>
                <c:pt idx="17">
                  <c:v>1 - Prototype-NewHvac</c:v>
                </c:pt>
                <c:pt idx="18">
                  <c:v>1 - Prototype-NewHvac</c:v>
                </c:pt>
                <c:pt idx="19">
                  <c:v>1 - Prototype-NewHvac</c:v>
                </c:pt>
                <c:pt idx="20">
                  <c:v>1 - Prototype-NewHvac</c:v>
                </c:pt>
                <c:pt idx="21">
                  <c:v>1 - Prototype-NewHvac</c:v>
                </c:pt>
                <c:pt idx="22">
                  <c:v>1 - Prototype-NewHvac</c:v>
                </c:pt>
                <c:pt idx="23">
                  <c:v>1 - Prototype-NewHvac</c:v>
                </c:pt>
                <c:pt idx="24">
                  <c:v>1 - Prototype-NewHvac</c:v>
                </c:pt>
                <c:pt idx="25">
                  <c:v>1 - Prototype-NewHvac</c:v>
                </c:pt>
                <c:pt idx="26">
                  <c:v>1 - Prototype-NewHvac</c:v>
                </c:pt>
                <c:pt idx="27">
                  <c:v>1 - Prototype-NewHvac</c:v>
                </c:pt>
                <c:pt idx="28">
                  <c:v>2 - Prototype-NewHvacLoadsConstSch</c:v>
                </c:pt>
                <c:pt idx="29">
                  <c:v>2 - Prototype-NewHvacLoadsConstSch</c:v>
                </c:pt>
                <c:pt idx="31">
                  <c:v>2 - Prototype-NewHvacLoadsConstSch</c:v>
                </c:pt>
                <c:pt idx="32">
                  <c:v>2 - Prototype-NewHvacLoadsConstSch</c:v>
                </c:pt>
                <c:pt idx="33">
                  <c:v>2 - Prototype-NewHvacLoadsConstSch</c:v>
                </c:pt>
                <c:pt idx="34">
                  <c:v>2 - Prototype-NewHvacLoadsConstSch</c:v>
                </c:pt>
                <c:pt idx="35">
                  <c:v>2 - Prototype-NewHvacLoadsConstSch</c:v>
                </c:pt>
                <c:pt idx="36">
                  <c:v>2 - Prototype-NewHvacLoadsConstSch</c:v>
                </c:pt>
                <c:pt idx="37">
                  <c:v>2 - Prototype-NewHvacLoadsConstSch</c:v>
                </c:pt>
                <c:pt idx="38">
                  <c:v>2 - Prototype-NewHvacLoadsConstSch</c:v>
                </c:pt>
                <c:pt idx="39">
                  <c:v>2 - Prototype-NewHvacLoadsConstSch</c:v>
                </c:pt>
                <c:pt idx="40">
                  <c:v>2 - Prototype-NewHvacLoadsConstSch</c:v>
                </c:pt>
                <c:pt idx="41">
                  <c:v>2 - Prototype-NewHvacLoadsConstSch</c:v>
                </c:pt>
                <c:pt idx="42">
                  <c:v>3b - Typical-Bar-Sliced</c:v>
                </c:pt>
                <c:pt idx="43">
                  <c:v>3b - Typical-Bar-Sliced</c:v>
                </c:pt>
                <c:pt idx="44">
                  <c:v>3b - Typical-Bar-Sliced</c:v>
                </c:pt>
                <c:pt idx="45">
                  <c:v>3b - Typical-Bar-Sliced</c:v>
                </c:pt>
                <c:pt idx="46">
                  <c:v>3b - Typical-Bar-Sliced</c:v>
                </c:pt>
                <c:pt idx="47">
                  <c:v>3b - Typical-Bar-Sliced</c:v>
                </c:pt>
                <c:pt idx="48">
                  <c:v>3b - Typical-Bar-Sliced</c:v>
                </c:pt>
                <c:pt idx="49">
                  <c:v>3b - Typical-Bar-Sliced</c:v>
                </c:pt>
                <c:pt idx="50">
                  <c:v>3b - Typical-Bar-Sliced</c:v>
                </c:pt>
                <c:pt idx="51">
                  <c:v>3b - Typical-Bar-Sliced</c:v>
                </c:pt>
                <c:pt idx="52">
                  <c:v>3b - Typical-Bar-Sliced</c:v>
                </c:pt>
                <c:pt idx="53">
                  <c:v>3b - Typical-Bar-Sliced</c:v>
                </c:pt>
                <c:pt idx="54">
                  <c:v>3b - Typical-Bar-Sliced</c:v>
                </c:pt>
                <c:pt idx="55">
                  <c:v>3b - Typical-Bar-Sliced</c:v>
                </c:pt>
                <c:pt idx="56">
                  <c:v>4b - Typical-Bar-Blend</c:v>
                </c:pt>
                <c:pt idx="57">
                  <c:v>4b - Typical-Bar-Blend</c:v>
                </c:pt>
                <c:pt idx="58">
                  <c:v>4b - Typical-Bar-Blend</c:v>
                </c:pt>
                <c:pt idx="59">
                  <c:v>4b - Typical-Bar-Blend</c:v>
                </c:pt>
                <c:pt idx="60">
                  <c:v>4b - Typical-Bar-Blend</c:v>
                </c:pt>
                <c:pt idx="61">
                  <c:v>4b - Typical-Bar-Blend</c:v>
                </c:pt>
                <c:pt idx="62">
                  <c:v>4b - Typical-Bar-Blend</c:v>
                </c:pt>
                <c:pt idx="64">
                  <c:v>4b - Typical-Bar-Blend</c:v>
                </c:pt>
                <c:pt idx="65">
                  <c:v>4b - Typical-Bar-Blend</c:v>
                </c:pt>
                <c:pt idx="66">
                  <c:v>4b - Typical-Bar-Blend</c:v>
                </c:pt>
                <c:pt idx="67">
                  <c:v>4b - Typical-Bar-Blend</c:v>
                </c:pt>
                <c:pt idx="69">
                  <c:v>4b - Typical-Bar-Blend</c:v>
                </c:pt>
              </c:strCache>
            </c:strRef>
          </c:cat>
          <c:val>
            <c:numRef>
              <c:f>'end_use_by_fuel.csv 0915'!$AG$2:$AG$94</c:f>
              <c:numCache>
                <c:formatCode>0.00E+00</c:formatCode>
                <c:ptCount val="76"/>
                <c:pt idx="0" formatCode="General">
                  <c:v>70678.7</c:v>
                </c:pt>
                <c:pt idx="1">
                  <c:v>2.17418E6</c:v>
                </c:pt>
                <c:pt idx="3">
                  <c:v>2.90444E6</c:v>
                </c:pt>
                <c:pt idx="4" formatCode="General">
                  <c:v>290989.0</c:v>
                </c:pt>
                <c:pt idx="5" formatCode="General">
                  <c:v>726900.0</c:v>
                </c:pt>
                <c:pt idx="6" formatCode="General">
                  <c:v>508276.0</c:v>
                </c:pt>
                <c:pt idx="7" formatCode="General">
                  <c:v>30320.7</c:v>
                </c:pt>
                <c:pt idx="8" formatCode="General">
                  <c:v>137452.0</c:v>
                </c:pt>
                <c:pt idx="9">
                  <c:v>1.70648E6</c:v>
                </c:pt>
                <c:pt idx="10" formatCode="General">
                  <c:v>511035.0</c:v>
                </c:pt>
                <c:pt idx="11" formatCode="General">
                  <c:v>18776.3</c:v>
                </c:pt>
                <c:pt idx="12" formatCode="General">
                  <c:v>126439.0</c:v>
                </c:pt>
                <c:pt idx="13" formatCode="General">
                  <c:v>12331.1</c:v>
                </c:pt>
                <c:pt idx="14" formatCode="General">
                  <c:v>83929.2</c:v>
                </c:pt>
                <c:pt idx="15">
                  <c:v>3.83844E6</c:v>
                </c:pt>
                <c:pt idx="17">
                  <c:v>7.29734E6</c:v>
                </c:pt>
                <c:pt idx="18" formatCode="General">
                  <c:v>315035.0</c:v>
                </c:pt>
                <c:pt idx="19" formatCode="General">
                  <c:v>600973.0</c:v>
                </c:pt>
                <c:pt idx="20" formatCode="General">
                  <c:v>463122.0</c:v>
                </c:pt>
                <c:pt idx="21" formatCode="General">
                  <c:v>38907.9</c:v>
                </c:pt>
                <c:pt idx="22" formatCode="General">
                  <c:v>165669.0</c:v>
                </c:pt>
                <c:pt idx="23">
                  <c:v>1.71747E6</c:v>
                </c:pt>
                <c:pt idx="24" formatCode="General">
                  <c:v>632118.0</c:v>
                </c:pt>
                <c:pt idx="25" formatCode="General">
                  <c:v>18899.5</c:v>
                </c:pt>
                <c:pt idx="26" formatCode="General">
                  <c:v>145253.0</c:v>
                </c:pt>
                <c:pt idx="27" formatCode="General">
                  <c:v>11402.2</c:v>
                </c:pt>
                <c:pt idx="28" formatCode="General">
                  <c:v>77730.5</c:v>
                </c:pt>
                <c:pt idx="29">
                  <c:v>3.87745E6</c:v>
                </c:pt>
                <c:pt idx="31">
                  <c:v>7.32849E6</c:v>
                </c:pt>
                <c:pt idx="32" formatCode="General">
                  <c:v>297330.0</c:v>
                </c:pt>
                <c:pt idx="33" formatCode="General">
                  <c:v>585742.0</c:v>
                </c:pt>
                <c:pt idx="34" formatCode="General">
                  <c:v>416149.0</c:v>
                </c:pt>
                <c:pt idx="35" formatCode="General">
                  <c:v>33382.1</c:v>
                </c:pt>
                <c:pt idx="36" formatCode="General">
                  <c:v>140865.0</c:v>
                </c:pt>
                <c:pt idx="37">
                  <c:v>1.60515E6</c:v>
                </c:pt>
                <c:pt idx="38" formatCode="General">
                  <c:v>607911.0</c:v>
                </c:pt>
                <c:pt idx="39" formatCode="General">
                  <c:v>17051.2</c:v>
                </c:pt>
                <c:pt idx="40" formatCode="General">
                  <c:v>128951.0</c:v>
                </c:pt>
                <c:pt idx="41" formatCode="General">
                  <c:v>23344.7</c:v>
                </c:pt>
                <c:pt idx="42" formatCode="General">
                  <c:v>95653.7</c:v>
                </c:pt>
                <c:pt idx="43">
                  <c:v>3.94032E6</c:v>
                </c:pt>
                <c:pt idx="44">
                  <c:v>1.51231E6</c:v>
                </c:pt>
                <c:pt idx="45">
                  <c:v>6.4748E6</c:v>
                </c:pt>
                <c:pt idx="46" formatCode="General">
                  <c:v>335831.0</c:v>
                </c:pt>
                <c:pt idx="47" formatCode="General">
                  <c:v>613835.0</c:v>
                </c:pt>
                <c:pt idx="48" formatCode="General">
                  <c:v>497955.0</c:v>
                </c:pt>
                <c:pt idx="49" formatCode="General">
                  <c:v>50774.6</c:v>
                </c:pt>
                <c:pt idx="50" formatCode="General">
                  <c:v>149926.0</c:v>
                </c:pt>
                <c:pt idx="51">
                  <c:v>1.54534E6</c:v>
                </c:pt>
                <c:pt idx="52" formatCode="General">
                  <c:v>560454.0</c:v>
                </c:pt>
                <c:pt idx="53" formatCode="General">
                  <c:v>24444.2</c:v>
                </c:pt>
                <c:pt idx="54" formatCode="General">
                  <c:v>134704.0</c:v>
                </c:pt>
                <c:pt idx="55" formatCode="General">
                  <c:v>139149.0</c:v>
                </c:pt>
                <c:pt idx="56" formatCode="General">
                  <c:v>93322.1</c:v>
                </c:pt>
                <c:pt idx="57">
                  <c:v>2.41179E6</c:v>
                </c:pt>
                <c:pt idx="58">
                  <c:v>1.98725E6</c:v>
                </c:pt>
                <c:pt idx="59">
                  <c:v>3.22762E6</c:v>
                </c:pt>
                <c:pt idx="60" formatCode="General">
                  <c:v>316542.0</c:v>
                </c:pt>
                <c:pt idx="61" formatCode="General">
                  <c:v>393657.0</c:v>
                </c:pt>
                <c:pt idx="62" formatCode="General">
                  <c:v>434195.0</c:v>
                </c:pt>
                <c:pt idx="64" formatCode="General">
                  <c:v>131737.0</c:v>
                </c:pt>
                <c:pt idx="65">
                  <c:v>1.28681E6</c:v>
                </c:pt>
                <c:pt idx="66">
                  <c:v>1.32219E6</c:v>
                </c:pt>
                <c:pt idx="67" formatCode="General">
                  <c:v>24245.2</c:v>
                </c:pt>
                <c:pt idx="69" formatCode="General">
                  <c:v>8530.35</c:v>
                </c:pt>
              </c:numCache>
            </c:numRef>
          </c:val>
        </c:ser>
        <c:ser>
          <c:idx val="8"/>
          <c:order val="8"/>
          <c:tx>
            <c:strRef>
              <c:f>'end_use_by_fuel.csv 0915'!$AH$1</c:f>
              <c:strCache>
                <c:ptCount val="1"/>
                <c:pt idx="0">
                  <c:v>end_use_fans</c:v>
                </c:pt>
              </c:strCache>
            </c:strRef>
          </c:tx>
          <c:spPr>
            <a:solidFill>
              <a:srgbClr val="F26AA0"/>
            </a:solidFill>
          </c:spPr>
          <c:invertIfNegative val="0"/>
          <c:cat>
            <c:strRef>
              <c:f>'end_use_by_fuel.csv 0915'!$R$2:$R$94</c:f>
              <c:strCache>
                <c:ptCount val="70"/>
                <c:pt idx="0">
                  <c:v>0 - Prototype-ChangeLocation</c:v>
                </c:pt>
                <c:pt idx="1">
                  <c:v>0 - Prototype-ChangeLocation</c:v>
                </c:pt>
                <c:pt idx="3">
                  <c:v>0 - Prototype-ChangeLocation</c:v>
                </c:pt>
                <c:pt idx="4">
                  <c:v>0 - Prototype-ChangeLocation</c:v>
                </c:pt>
                <c:pt idx="5">
                  <c:v>0 - Prototype-ChangeLocation</c:v>
                </c:pt>
                <c:pt idx="6">
                  <c:v>0 - Prototype-ChangeLocation</c:v>
                </c:pt>
                <c:pt idx="7">
                  <c:v>0 - Prototype-ChangeLocation</c:v>
                </c:pt>
                <c:pt idx="8">
                  <c:v>0 - Prototype-ChangeLocation</c:v>
                </c:pt>
                <c:pt idx="9">
                  <c:v>0 - Prototype-ChangeLocation</c:v>
                </c:pt>
                <c:pt idx="10">
                  <c:v>0 - Prototype-ChangeLocation</c:v>
                </c:pt>
                <c:pt idx="11">
                  <c:v>0 - Prototype-ChangeLocation</c:v>
                </c:pt>
                <c:pt idx="12">
                  <c:v>0 - Prototype-ChangeLocation</c:v>
                </c:pt>
                <c:pt idx="13">
                  <c:v>0 - Prototype-ChangeLocation</c:v>
                </c:pt>
                <c:pt idx="14">
                  <c:v>1 - Prototype-NewHvac</c:v>
                </c:pt>
                <c:pt idx="15">
                  <c:v>1 - Prototype-NewHvac</c:v>
                </c:pt>
                <c:pt idx="17">
                  <c:v>1 - Prototype-NewHvac</c:v>
                </c:pt>
                <c:pt idx="18">
                  <c:v>1 - Prototype-NewHvac</c:v>
                </c:pt>
                <c:pt idx="19">
                  <c:v>1 - Prototype-NewHvac</c:v>
                </c:pt>
                <c:pt idx="20">
                  <c:v>1 - Prototype-NewHvac</c:v>
                </c:pt>
                <c:pt idx="21">
                  <c:v>1 - Prototype-NewHvac</c:v>
                </c:pt>
                <c:pt idx="22">
                  <c:v>1 - Prototype-NewHvac</c:v>
                </c:pt>
                <c:pt idx="23">
                  <c:v>1 - Prototype-NewHvac</c:v>
                </c:pt>
                <c:pt idx="24">
                  <c:v>1 - Prototype-NewHvac</c:v>
                </c:pt>
                <c:pt idx="25">
                  <c:v>1 - Prototype-NewHvac</c:v>
                </c:pt>
                <c:pt idx="26">
                  <c:v>1 - Prototype-NewHvac</c:v>
                </c:pt>
                <c:pt idx="27">
                  <c:v>1 - Prototype-NewHvac</c:v>
                </c:pt>
                <c:pt idx="28">
                  <c:v>2 - Prototype-NewHvacLoadsConstSch</c:v>
                </c:pt>
                <c:pt idx="29">
                  <c:v>2 - Prototype-NewHvacLoadsConstSch</c:v>
                </c:pt>
                <c:pt idx="31">
                  <c:v>2 - Prototype-NewHvacLoadsConstSch</c:v>
                </c:pt>
                <c:pt idx="32">
                  <c:v>2 - Prototype-NewHvacLoadsConstSch</c:v>
                </c:pt>
                <c:pt idx="33">
                  <c:v>2 - Prototype-NewHvacLoadsConstSch</c:v>
                </c:pt>
                <c:pt idx="34">
                  <c:v>2 - Prototype-NewHvacLoadsConstSch</c:v>
                </c:pt>
                <c:pt idx="35">
                  <c:v>2 - Prototype-NewHvacLoadsConstSch</c:v>
                </c:pt>
                <c:pt idx="36">
                  <c:v>2 - Prototype-NewHvacLoadsConstSch</c:v>
                </c:pt>
                <c:pt idx="37">
                  <c:v>2 - Prototype-NewHvacLoadsConstSch</c:v>
                </c:pt>
                <c:pt idx="38">
                  <c:v>2 - Prototype-NewHvacLoadsConstSch</c:v>
                </c:pt>
                <c:pt idx="39">
                  <c:v>2 - Prototype-NewHvacLoadsConstSch</c:v>
                </c:pt>
                <c:pt idx="40">
                  <c:v>2 - Prototype-NewHvacLoadsConstSch</c:v>
                </c:pt>
                <c:pt idx="41">
                  <c:v>2 - Prototype-NewHvacLoadsConstSch</c:v>
                </c:pt>
                <c:pt idx="42">
                  <c:v>3b - Typical-Bar-Sliced</c:v>
                </c:pt>
                <c:pt idx="43">
                  <c:v>3b - Typical-Bar-Sliced</c:v>
                </c:pt>
                <c:pt idx="44">
                  <c:v>3b - Typical-Bar-Sliced</c:v>
                </c:pt>
                <c:pt idx="45">
                  <c:v>3b - Typical-Bar-Sliced</c:v>
                </c:pt>
                <c:pt idx="46">
                  <c:v>3b - Typical-Bar-Sliced</c:v>
                </c:pt>
                <c:pt idx="47">
                  <c:v>3b - Typical-Bar-Sliced</c:v>
                </c:pt>
                <c:pt idx="48">
                  <c:v>3b - Typical-Bar-Sliced</c:v>
                </c:pt>
                <c:pt idx="49">
                  <c:v>3b - Typical-Bar-Sliced</c:v>
                </c:pt>
                <c:pt idx="50">
                  <c:v>3b - Typical-Bar-Sliced</c:v>
                </c:pt>
                <c:pt idx="51">
                  <c:v>3b - Typical-Bar-Sliced</c:v>
                </c:pt>
                <c:pt idx="52">
                  <c:v>3b - Typical-Bar-Sliced</c:v>
                </c:pt>
                <c:pt idx="53">
                  <c:v>3b - Typical-Bar-Sliced</c:v>
                </c:pt>
                <c:pt idx="54">
                  <c:v>3b - Typical-Bar-Sliced</c:v>
                </c:pt>
                <c:pt idx="55">
                  <c:v>3b - Typical-Bar-Sliced</c:v>
                </c:pt>
                <c:pt idx="56">
                  <c:v>4b - Typical-Bar-Blend</c:v>
                </c:pt>
                <c:pt idx="57">
                  <c:v>4b - Typical-Bar-Blend</c:v>
                </c:pt>
                <c:pt idx="58">
                  <c:v>4b - Typical-Bar-Blend</c:v>
                </c:pt>
                <c:pt idx="59">
                  <c:v>4b - Typical-Bar-Blend</c:v>
                </c:pt>
                <c:pt idx="60">
                  <c:v>4b - Typical-Bar-Blend</c:v>
                </c:pt>
                <c:pt idx="61">
                  <c:v>4b - Typical-Bar-Blend</c:v>
                </c:pt>
                <c:pt idx="62">
                  <c:v>4b - Typical-Bar-Blend</c:v>
                </c:pt>
                <c:pt idx="64">
                  <c:v>4b - Typical-Bar-Blend</c:v>
                </c:pt>
                <c:pt idx="65">
                  <c:v>4b - Typical-Bar-Blend</c:v>
                </c:pt>
                <c:pt idx="66">
                  <c:v>4b - Typical-Bar-Blend</c:v>
                </c:pt>
                <c:pt idx="67">
                  <c:v>4b - Typical-Bar-Blend</c:v>
                </c:pt>
                <c:pt idx="69">
                  <c:v>4b - Typical-Bar-Blend</c:v>
                </c:pt>
              </c:strCache>
            </c:strRef>
          </c:cat>
          <c:val>
            <c:numRef>
              <c:f>'end_use_by_fuel.csv 0915'!$AH$2:$AH$94</c:f>
              <c:numCache>
                <c:formatCode>0.00E+00</c:formatCode>
                <c:ptCount val="76"/>
                <c:pt idx="0" formatCode="General">
                  <c:v>430366.0</c:v>
                </c:pt>
                <c:pt idx="1">
                  <c:v>4.51409E6</c:v>
                </c:pt>
                <c:pt idx="3">
                  <c:v>3.09787E6</c:v>
                </c:pt>
                <c:pt idx="4" formatCode="General">
                  <c:v>208482.0</c:v>
                </c:pt>
                <c:pt idx="5">
                  <c:v>1.13545E6</c:v>
                </c:pt>
                <c:pt idx="6" formatCode="General">
                  <c:v>623057.0</c:v>
                </c:pt>
                <c:pt idx="7" formatCode="General">
                  <c:v>176948.0</c:v>
                </c:pt>
                <c:pt idx="8" formatCode="General">
                  <c:v>500173.0</c:v>
                </c:pt>
                <c:pt idx="9">
                  <c:v>2.15191E6</c:v>
                </c:pt>
                <c:pt idx="10">
                  <c:v>1.28651E6</c:v>
                </c:pt>
                <c:pt idx="11" formatCode="General">
                  <c:v>25998.6</c:v>
                </c:pt>
                <c:pt idx="12" formatCode="General">
                  <c:v>294155.0</c:v>
                </c:pt>
                <c:pt idx="13" formatCode="General">
                  <c:v>80090.5</c:v>
                </c:pt>
                <c:pt idx="14" formatCode="General">
                  <c:v>518949.0</c:v>
                </c:pt>
                <c:pt idx="15">
                  <c:v>3.46449E6</c:v>
                </c:pt>
                <c:pt idx="17">
                  <c:v>3.17893E6</c:v>
                </c:pt>
                <c:pt idx="18" formatCode="General">
                  <c:v>407779.0</c:v>
                </c:pt>
                <c:pt idx="19" formatCode="General">
                  <c:v>957362.0</c:v>
                </c:pt>
                <c:pt idx="20" formatCode="General">
                  <c:v>513357.0</c:v>
                </c:pt>
                <c:pt idx="21" formatCode="General">
                  <c:v>207942.0</c:v>
                </c:pt>
                <c:pt idx="22" formatCode="General">
                  <c:v>479965.0</c:v>
                </c:pt>
                <c:pt idx="23">
                  <c:v>1.98348E6</c:v>
                </c:pt>
                <c:pt idx="24">
                  <c:v>1.6131E6</c:v>
                </c:pt>
                <c:pt idx="25" formatCode="General">
                  <c:v>64584.3</c:v>
                </c:pt>
                <c:pt idx="26" formatCode="General">
                  <c:v>233893.0</c:v>
                </c:pt>
                <c:pt idx="27" formatCode="General">
                  <c:v>53400.0</c:v>
                </c:pt>
                <c:pt idx="28" formatCode="General">
                  <c:v>278251.0</c:v>
                </c:pt>
                <c:pt idx="29">
                  <c:v>3.51221E6</c:v>
                </c:pt>
                <c:pt idx="31">
                  <c:v>3.17913E6</c:v>
                </c:pt>
                <c:pt idx="32" formatCode="General">
                  <c:v>405836.0</c:v>
                </c:pt>
                <c:pt idx="33" formatCode="General">
                  <c:v>921240.0</c:v>
                </c:pt>
                <c:pt idx="34" formatCode="General">
                  <c:v>478932.0</c:v>
                </c:pt>
                <c:pt idx="35" formatCode="General">
                  <c:v>94004.5</c:v>
                </c:pt>
                <c:pt idx="36" formatCode="General">
                  <c:v>333802.0</c:v>
                </c:pt>
                <c:pt idx="37">
                  <c:v>1.89596E6</c:v>
                </c:pt>
                <c:pt idx="38">
                  <c:v>1.56304E6</c:v>
                </c:pt>
                <c:pt idx="39" formatCode="General">
                  <c:v>62755.0</c:v>
                </c:pt>
                <c:pt idx="40" formatCode="General">
                  <c:v>182805.0</c:v>
                </c:pt>
                <c:pt idx="41" formatCode="General">
                  <c:v>42026.2</c:v>
                </c:pt>
                <c:pt idx="42" formatCode="General">
                  <c:v>188862.0</c:v>
                </c:pt>
                <c:pt idx="43">
                  <c:v>3.51045E6</c:v>
                </c:pt>
                <c:pt idx="44">
                  <c:v>2.89039E6</c:v>
                </c:pt>
                <c:pt idx="45">
                  <c:v>2.64998E6</c:v>
                </c:pt>
                <c:pt idx="46" formatCode="General">
                  <c:v>512399.0</c:v>
                </c:pt>
                <c:pt idx="47" formatCode="General">
                  <c:v>925837.0</c:v>
                </c:pt>
                <c:pt idx="48" formatCode="General">
                  <c:v>819663.0</c:v>
                </c:pt>
                <c:pt idx="49" formatCode="General">
                  <c:v>118363.0</c:v>
                </c:pt>
                <c:pt idx="50" formatCode="General">
                  <c:v>302221.0</c:v>
                </c:pt>
                <c:pt idx="51">
                  <c:v>2.3187E6</c:v>
                </c:pt>
                <c:pt idx="52">
                  <c:v>1.43157E6</c:v>
                </c:pt>
                <c:pt idx="53" formatCode="General">
                  <c:v>72707.1</c:v>
                </c:pt>
                <c:pt idx="54" formatCode="General">
                  <c:v>210529.0</c:v>
                </c:pt>
                <c:pt idx="55" formatCode="General">
                  <c:v>252148.0</c:v>
                </c:pt>
                <c:pt idx="56" formatCode="General">
                  <c:v>192265.0</c:v>
                </c:pt>
                <c:pt idx="57">
                  <c:v>1.33433E6</c:v>
                </c:pt>
                <c:pt idx="58">
                  <c:v>2.2636E6</c:v>
                </c:pt>
                <c:pt idx="59">
                  <c:v>1.40099E6</c:v>
                </c:pt>
                <c:pt idx="60" formatCode="General">
                  <c:v>461530.0</c:v>
                </c:pt>
                <c:pt idx="61" formatCode="General">
                  <c:v>666609.0</c:v>
                </c:pt>
                <c:pt idx="62" formatCode="General">
                  <c:v>784319.0</c:v>
                </c:pt>
                <c:pt idx="64" formatCode="General">
                  <c:v>277758.0</c:v>
                </c:pt>
                <c:pt idx="65">
                  <c:v>1.8016E6</c:v>
                </c:pt>
                <c:pt idx="66">
                  <c:v>1.34314E6</c:v>
                </c:pt>
                <c:pt idx="67" formatCode="General">
                  <c:v>63627.0</c:v>
                </c:pt>
                <c:pt idx="69" formatCode="General">
                  <c:v>89616.1</c:v>
                </c:pt>
              </c:numCache>
            </c:numRef>
          </c:val>
        </c:ser>
        <c:ser>
          <c:idx val="9"/>
          <c:order val="9"/>
          <c:tx>
            <c:strRef>
              <c:f>'end_use_by_fuel.csv 0915'!$AI$1</c:f>
              <c:strCache>
                <c:ptCount val="1"/>
                <c:pt idx="0">
                  <c:v>end_use_pumps</c:v>
                </c:pt>
              </c:strCache>
            </c:strRef>
          </c:tx>
          <c:spPr>
            <a:solidFill>
              <a:srgbClr val="7B2DAD"/>
            </a:solidFill>
          </c:spPr>
          <c:invertIfNegative val="0"/>
          <c:cat>
            <c:strRef>
              <c:f>'end_use_by_fuel.csv 0915'!$R$2:$R$94</c:f>
              <c:strCache>
                <c:ptCount val="70"/>
                <c:pt idx="0">
                  <c:v>0 - Prototype-ChangeLocation</c:v>
                </c:pt>
                <c:pt idx="1">
                  <c:v>0 - Prototype-ChangeLocation</c:v>
                </c:pt>
                <c:pt idx="3">
                  <c:v>0 - Prototype-ChangeLocation</c:v>
                </c:pt>
                <c:pt idx="4">
                  <c:v>0 - Prototype-ChangeLocation</c:v>
                </c:pt>
                <c:pt idx="5">
                  <c:v>0 - Prototype-ChangeLocation</c:v>
                </c:pt>
                <c:pt idx="6">
                  <c:v>0 - Prototype-ChangeLocation</c:v>
                </c:pt>
                <c:pt idx="7">
                  <c:v>0 - Prototype-ChangeLocation</c:v>
                </c:pt>
                <c:pt idx="8">
                  <c:v>0 - Prototype-ChangeLocation</c:v>
                </c:pt>
                <c:pt idx="9">
                  <c:v>0 - Prototype-ChangeLocation</c:v>
                </c:pt>
                <c:pt idx="10">
                  <c:v>0 - Prototype-ChangeLocation</c:v>
                </c:pt>
                <c:pt idx="11">
                  <c:v>0 - Prototype-ChangeLocation</c:v>
                </c:pt>
                <c:pt idx="12">
                  <c:v>0 - Prototype-ChangeLocation</c:v>
                </c:pt>
                <c:pt idx="13">
                  <c:v>0 - Prototype-ChangeLocation</c:v>
                </c:pt>
                <c:pt idx="14">
                  <c:v>1 - Prototype-NewHvac</c:v>
                </c:pt>
                <c:pt idx="15">
                  <c:v>1 - Prototype-NewHvac</c:v>
                </c:pt>
                <c:pt idx="17">
                  <c:v>1 - Prototype-NewHvac</c:v>
                </c:pt>
                <c:pt idx="18">
                  <c:v>1 - Prototype-NewHvac</c:v>
                </c:pt>
                <c:pt idx="19">
                  <c:v>1 - Prototype-NewHvac</c:v>
                </c:pt>
                <c:pt idx="20">
                  <c:v>1 - Prototype-NewHvac</c:v>
                </c:pt>
                <c:pt idx="21">
                  <c:v>1 - Prototype-NewHvac</c:v>
                </c:pt>
                <c:pt idx="22">
                  <c:v>1 - Prototype-NewHvac</c:v>
                </c:pt>
                <c:pt idx="23">
                  <c:v>1 - Prototype-NewHvac</c:v>
                </c:pt>
                <c:pt idx="24">
                  <c:v>1 - Prototype-NewHvac</c:v>
                </c:pt>
                <c:pt idx="25">
                  <c:v>1 - Prototype-NewHvac</c:v>
                </c:pt>
                <c:pt idx="26">
                  <c:v>1 - Prototype-NewHvac</c:v>
                </c:pt>
                <c:pt idx="27">
                  <c:v>1 - Prototype-NewHvac</c:v>
                </c:pt>
                <c:pt idx="28">
                  <c:v>2 - Prototype-NewHvacLoadsConstSch</c:v>
                </c:pt>
                <c:pt idx="29">
                  <c:v>2 - Prototype-NewHvacLoadsConstSch</c:v>
                </c:pt>
                <c:pt idx="31">
                  <c:v>2 - Prototype-NewHvacLoadsConstSch</c:v>
                </c:pt>
                <c:pt idx="32">
                  <c:v>2 - Prototype-NewHvacLoadsConstSch</c:v>
                </c:pt>
                <c:pt idx="33">
                  <c:v>2 - Prototype-NewHvacLoadsConstSch</c:v>
                </c:pt>
                <c:pt idx="34">
                  <c:v>2 - Prototype-NewHvacLoadsConstSch</c:v>
                </c:pt>
                <c:pt idx="35">
                  <c:v>2 - Prototype-NewHvacLoadsConstSch</c:v>
                </c:pt>
                <c:pt idx="36">
                  <c:v>2 - Prototype-NewHvacLoadsConstSch</c:v>
                </c:pt>
                <c:pt idx="37">
                  <c:v>2 - Prototype-NewHvacLoadsConstSch</c:v>
                </c:pt>
                <c:pt idx="38">
                  <c:v>2 - Prototype-NewHvacLoadsConstSch</c:v>
                </c:pt>
                <c:pt idx="39">
                  <c:v>2 - Prototype-NewHvacLoadsConstSch</c:v>
                </c:pt>
                <c:pt idx="40">
                  <c:v>2 - Prototype-NewHvacLoadsConstSch</c:v>
                </c:pt>
                <c:pt idx="41">
                  <c:v>2 - Prototype-NewHvacLoadsConstSch</c:v>
                </c:pt>
                <c:pt idx="42">
                  <c:v>3b - Typical-Bar-Sliced</c:v>
                </c:pt>
                <c:pt idx="43">
                  <c:v>3b - Typical-Bar-Sliced</c:v>
                </c:pt>
                <c:pt idx="44">
                  <c:v>3b - Typical-Bar-Sliced</c:v>
                </c:pt>
                <c:pt idx="45">
                  <c:v>3b - Typical-Bar-Sliced</c:v>
                </c:pt>
                <c:pt idx="46">
                  <c:v>3b - Typical-Bar-Sliced</c:v>
                </c:pt>
                <c:pt idx="47">
                  <c:v>3b - Typical-Bar-Sliced</c:v>
                </c:pt>
                <c:pt idx="48">
                  <c:v>3b - Typical-Bar-Sliced</c:v>
                </c:pt>
                <c:pt idx="49">
                  <c:v>3b - Typical-Bar-Sliced</c:v>
                </c:pt>
                <c:pt idx="50">
                  <c:v>3b - Typical-Bar-Sliced</c:v>
                </c:pt>
                <c:pt idx="51">
                  <c:v>3b - Typical-Bar-Sliced</c:v>
                </c:pt>
                <c:pt idx="52">
                  <c:v>3b - Typical-Bar-Sliced</c:v>
                </c:pt>
                <c:pt idx="53">
                  <c:v>3b - Typical-Bar-Sliced</c:v>
                </c:pt>
                <c:pt idx="54">
                  <c:v>3b - Typical-Bar-Sliced</c:v>
                </c:pt>
                <c:pt idx="55">
                  <c:v>3b - Typical-Bar-Sliced</c:v>
                </c:pt>
                <c:pt idx="56">
                  <c:v>4b - Typical-Bar-Blend</c:v>
                </c:pt>
                <c:pt idx="57">
                  <c:v>4b - Typical-Bar-Blend</c:v>
                </c:pt>
                <c:pt idx="58">
                  <c:v>4b - Typical-Bar-Blend</c:v>
                </c:pt>
                <c:pt idx="59">
                  <c:v>4b - Typical-Bar-Blend</c:v>
                </c:pt>
                <c:pt idx="60">
                  <c:v>4b - Typical-Bar-Blend</c:v>
                </c:pt>
                <c:pt idx="61">
                  <c:v>4b - Typical-Bar-Blend</c:v>
                </c:pt>
                <c:pt idx="62">
                  <c:v>4b - Typical-Bar-Blend</c:v>
                </c:pt>
                <c:pt idx="64">
                  <c:v>4b - Typical-Bar-Blend</c:v>
                </c:pt>
                <c:pt idx="65">
                  <c:v>4b - Typical-Bar-Blend</c:v>
                </c:pt>
                <c:pt idx="66">
                  <c:v>4b - Typical-Bar-Blend</c:v>
                </c:pt>
                <c:pt idx="67">
                  <c:v>4b - Typical-Bar-Blend</c:v>
                </c:pt>
                <c:pt idx="69">
                  <c:v>4b - Typical-Bar-Blend</c:v>
                </c:pt>
              </c:strCache>
            </c:strRef>
          </c:cat>
          <c:val>
            <c:numRef>
              <c:f>'end_use_by_fuel.csv 0915'!$AI$2:$AI$94</c:f>
              <c:numCache>
                <c:formatCode>General</c:formatCode>
                <c:ptCount val="76"/>
                <c:pt idx="0">
                  <c:v>246.432</c:v>
                </c:pt>
                <c:pt idx="1">
                  <c:v>623161.0</c:v>
                </c:pt>
                <c:pt idx="3">
                  <c:v>534436.0</c:v>
                </c:pt>
                <c:pt idx="4">
                  <c:v>47.3909</c:v>
                </c:pt>
                <c:pt idx="5">
                  <c:v>18823.6</c:v>
                </c:pt>
                <c:pt idx="6">
                  <c:v>3175.19</c:v>
                </c:pt>
                <c:pt idx="7">
                  <c:v>0.0</c:v>
                </c:pt>
                <c:pt idx="8">
                  <c:v>0.0</c:v>
                </c:pt>
                <c:pt idx="9">
                  <c:v>59532.4</c:v>
                </c:pt>
                <c:pt idx="10">
                  <c:v>350.692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246.432</c:v>
                </c:pt>
                <c:pt idx="15">
                  <c:v>451407.0</c:v>
                </c:pt>
                <c:pt idx="17">
                  <c:v>995047.0</c:v>
                </c:pt>
                <c:pt idx="18">
                  <c:v>47.3909</c:v>
                </c:pt>
                <c:pt idx="19">
                  <c:v>75.8254</c:v>
                </c:pt>
                <c:pt idx="20">
                  <c:v>85.3035</c:v>
                </c:pt>
                <c:pt idx="21">
                  <c:v>0.0</c:v>
                </c:pt>
                <c:pt idx="22">
                  <c:v>0.0</c:v>
                </c:pt>
                <c:pt idx="23">
                  <c:v>316666.0</c:v>
                </c:pt>
                <c:pt idx="24">
                  <c:v>767.732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459625.0</c:v>
                </c:pt>
                <c:pt idx="31" formatCode="0.00E+00">
                  <c:v>1.00366E6</c:v>
                </c:pt>
                <c:pt idx="32">
                  <c:v>47.3909</c:v>
                </c:pt>
                <c:pt idx="33">
                  <c:v>75.8254</c:v>
                </c:pt>
                <c:pt idx="34">
                  <c:v>28.4345</c:v>
                </c:pt>
                <c:pt idx="35">
                  <c:v>0.0</c:v>
                </c:pt>
                <c:pt idx="36">
                  <c:v>0.0</c:v>
                </c:pt>
                <c:pt idx="37">
                  <c:v>299368.0</c:v>
                </c:pt>
                <c:pt idx="38">
                  <c:v>701.385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437569.0</c:v>
                </c:pt>
                <c:pt idx="44">
                  <c:v>4208.31</c:v>
                </c:pt>
                <c:pt idx="45">
                  <c:v>906208.0</c:v>
                </c:pt>
                <c:pt idx="46">
                  <c:v>47.3909</c:v>
                </c:pt>
                <c:pt idx="47">
                  <c:v>85.3035</c:v>
                </c:pt>
                <c:pt idx="48">
                  <c:v>28.4345</c:v>
                </c:pt>
                <c:pt idx="49">
                  <c:v>0.0</c:v>
                </c:pt>
                <c:pt idx="50">
                  <c:v>0.0</c:v>
                </c:pt>
                <c:pt idx="51">
                  <c:v>292165.0</c:v>
                </c:pt>
                <c:pt idx="52">
                  <c:v>748.776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488003.0</c:v>
                </c:pt>
                <c:pt idx="58">
                  <c:v>485832.0</c:v>
                </c:pt>
                <c:pt idx="59">
                  <c:v>766282.0</c:v>
                </c:pt>
                <c:pt idx="60">
                  <c:v>47.3909</c:v>
                </c:pt>
                <c:pt idx="61">
                  <c:v>85.3035</c:v>
                </c:pt>
                <c:pt idx="62">
                  <c:v>28.4345</c:v>
                </c:pt>
                <c:pt idx="64">
                  <c:v>0.0</c:v>
                </c:pt>
                <c:pt idx="65">
                  <c:v>245428.0</c:v>
                </c:pt>
                <c:pt idx="66">
                  <c:v>7326.63</c:v>
                </c:pt>
                <c:pt idx="67">
                  <c:v>0.0</c:v>
                </c:pt>
                <c:pt idx="6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'end_use_by_fuel.csv 0915'!$AJ$1</c:f>
              <c:strCache>
                <c:ptCount val="1"/>
                <c:pt idx="0">
                  <c:v>end_use_heat_rejection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'end_use_by_fuel.csv 0915'!$R$2:$R$94</c:f>
              <c:strCache>
                <c:ptCount val="70"/>
                <c:pt idx="0">
                  <c:v>0 - Prototype-ChangeLocation</c:v>
                </c:pt>
                <c:pt idx="1">
                  <c:v>0 - Prototype-ChangeLocation</c:v>
                </c:pt>
                <c:pt idx="3">
                  <c:v>0 - Prototype-ChangeLocation</c:v>
                </c:pt>
                <c:pt idx="4">
                  <c:v>0 - Prototype-ChangeLocation</c:v>
                </c:pt>
                <c:pt idx="5">
                  <c:v>0 - Prototype-ChangeLocation</c:v>
                </c:pt>
                <c:pt idx="6">
                  <c:v>0 - Prototype-ChangeLocation</c:v>
                </c:pt>
                <c:pt idx="7">
                  <c:v>0 - Prototype-ChangeLocation</c:v>
                </c:pt>
                <c:pt idx="8">
                  <c:v>0 - Prototype-ChangeLocation</c:v>
                </c:pt>
                <c:pt idx="9">
                  <c:v>0 - Prototype-ChangeLocation</c:v>
                </c:pt>
                <c:pt idx="10">
                  <c:v>0 - Prototype-ChangeLocation</c:v>
                </c:pt>
                <c:pt idx="11">
                  <c:v>0 - Prototype-ChangeLocation</c:v>
                </c:pt>
                <c:pt idx="12">
                  <c:v>0 - Prototype-ChangeLocation</c:v>
                </c:pt>
                <c:pt idx="13">
                  <c:v>0 - Prototype-ChangeLocation</c:v>
                </c:pt>
                <c:pt idx="14">
                  <c:v>1 - Prototype-NewHvac</c:v>
                </c:pt>
                <c:pt idx="15">
                  <c:v>1 - Prototype-NewHvac</c:v>
                </c:pt>
                <c:pt idx="17">
                  <c:v>1 - Prototype-NewHvac</c:v>
                </c:pt>
                <c:pt idx="18">
                  <c:v>1 - Prototype-NewHvac</c:v>
                </c:pt>
                <c:pt idx="19">
                  <c:v>1 - Prototype-NewHvac</c:v>
                </c:pt>
                <c:pt idx="20">
                  <c:v>1 - Prototype-NewHvac</c:v>
                </c:pt>
                <c:pt idx="21">
                  <c:v>1 - Prototype-NewHvac</c:v>
                </c:pt>
                <c:pt idx="22">
                  <c:v>1 - Prototype-NewHvac</c:v>
                </c:pt>
                <c:pt idx="23">
                  <c:v>1 - Prototype-NewHvac</c:v>
                </c:pt>
                <c:pt idx="24">
                  <c:v>1 - Prototype-NewHvac</c:v>
                </c:pt>
                <c:pt idx="25">
                  <c:v>1 - Prototype-NewHvac</c:v>
                </c:pt>
                <c:pt idx="26">
                  <c:v>1 - Prototype-NewHvac</c:v>
                </c:pt>
                <c:pt idx="27">
                  <c:v>1 - Prototype-NewHvac</c:v>
                </c:pt>
                <c:pt idx="28">
                  <c:v>2 - Prototype-NewHvacLoadsConstSch</c:v>
                </c:pt>
                <c:pt idx="29">
                  <c:v>2 - Prototype-NewHvacLoadsConstSch</c:v>
                </c:pt>
                <c:pt idx="31">
                  <c:v>2 - Prototype-NewHvacLoadsConstSch</c:v>
                </c:pt>
                <c:pt idx="32">
                  <c:v>2 - Prototype-NewHvacLoadsConstSch</c:v>
                </c:pt>
                <c:pt idx="33">
                  <c:v>2 - Prototype-NewHvacLoadsConstSch</c:v>
                </c:pt>
                <c:pt idx="34">
                  <c:v>2 - Prototype-NewHvacLoadsConstSch</c:v>
                </c:pt>
                <c:pt idx="35">
                  <c:v>2 - Prototype-NewHvacLoadsConstSch</c:v>
                </c:pt>
                <c:pt idx="36">
                  <c:v>2 - Prototype-NewHvacLoadsConstSch</c:v>
                </c:pt>
                <c:pt idx="37">
                  <c:v>2 - Prototype-NewHvacLoadsConstSch</c:v>
                </c:pt>
                <c:pt idx="38">
                  <c:v>2 - Prototype-NewHvacLoadsConstSch</c:v>
                </c:pt>
                <c:pt idx="39">
                  <c:v>2 - Prototype-NewHvacLoadsConstSch</c:v>
                </c:pt>
                <c:pt idx="40">
                  <c:v>2 - Prototype-NewHvacLoadsConstSch</c:v>
                </c:pt>
                <c:pt idx="41">
                  <c:v>2 - Prototype-NewHvacLoadsConstSch</c:v>
                </c:pt>
                <c:pt idx="42">
                  <c:v>3b - Typical-Bar-Sliced</c:v>
                </c:pt>
                <c:pt idx="43">
                  <c:v>3b - Typical-Bar-Sliced</c:v>
                </c:pt>
                <c:pt idx="44">
                  <c:v>3b - Typical-Bar-Sliced</c:v>
                </c:pt>
                <c:pt idx="45">
                  <c:v>3b - Typical-Bar-Sliced</c:v>
                </c:pt>
                <c:pt idx="46">
                  <c:v>3b - Typical-Bar-Sliced</c:v>
                </c:pt>
                <c:pt idx="47">
                  <c:v>3b - Typical-Bar-Sliced</c:v>
                </c:pt>
                <c:pt idx="48">
                  <c:v>3b - Typical-Bar-Sliced</c:v>
                </c:pt>
                <c:pt idx="49">
                  <c:v>3b - Typical-Bar-Sliced</c:v>
                </c:pt>
                <c:pt idx="50">
                  <c:v>3b - Typical-Bar-Sliced</c:v>
                </c:pt>
                <c:pt idx="51">
                  <c:v>3b - Typical-Bar-Sliced</c:v>
                </c:pt>
                <c:pt idx="52">
                  <c:v>3b - Typical-Bar-Sliced</c:v>
                </c:pt>
                <c:pt idx="53">
                  <c:v>3b - Typical-Bar-Sliced</c:v>
                </c:pt>
                <c:pt idx="54">
                  <c:v>3b - Typical-Bar-Sliced</c:v>
                </c:pt>
                <c:pt idx="55">
                  <c:v>3b - Typical-Bar-Sliced</c:v>
                </c:pt>
                <c:pt idx="56">
                  <c:v>4b - Typical-Bar-Blend</c:v>
                </c:pt>
                <c:pt idx="57">
                  <c:v>4b - Typical-Bar-Blend</c:v>
                </c:pt>
                <c:pt idx="58">
                  <c:v>4b - Typical-Bar-Blend</c:v>
                </c:pt>
                <c:pt idx="59">
                  <c:v>4b - Typical-Bar-Blend</c:v>
                </c:pt>
                <c:pt idx="60">
                  <c:v>4b - Typical-Bar-Blend</c:v>
                </c:pt>
                <c:pt idx="61">
                  <c:v>4b - Typical-Bar-Blend</c:v>
                </c:pt>
                <c:pt idx="62">
                  <c:v>4b - Typical-Bar-Blend</c:v>
                </c:pt>
                <c:pt idx="64">
                  <c:v>4b - Typical-Bar-Blend</c:v>
                </c:pt>
                <c:pt idx="65">
                  <c:v>4b - Typical-Bar-Blend</c:v>
                </c:pt>
                <c:pt idx="66">
                  <c:v>4b - Typical-Bar-Blend</c:v>
                </c:pt>
                <c:pt idx="67">
                  <c:v>4b - Typical-Bar-Blend</c:v>
                </c:pt>
                <c:pt idx="69">
                  <c:v>4b - Typical-Bar-Blend</c:v>
                </c:pt>
              </c:strCache>
            </c:strRef>
          </c:cat>
          <c:val>
            <c:numRef>
              <c:f>'end_use_by_fuel.csv 0915'!$AJ$2:$AJ$94</c:f>
              <c:numCache>
                <c:formatCode>General</c:formatCode>
                <c:ptCount val="76"/>
                <c:pt idx="0">
                  <c:v>0.0</c:v>
                </c:pt>
                <c:pt idx="1">
                  <c:v>396244.0</c:v>
                </c:pt>
                <c:pt idx="3">
                  <c:v>413627.0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104743.0</c:v>
                </c:pt>
                <c:pt idx="17">
                  <c:v>196236.0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85341.5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105956.0</c:v>
                </c:pt>
                <c:pt idx="31">
                  <c:v>197506.0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80886.7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86545.2</c:v>
                </c:pt>
                <c:pt idx="44">
                  <c:v>0.0</c:v>
                </c:pt>
                <c:pt idx="45">
                  <c:v>139462.0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79057.4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99454.5</c:v>
                </c:pt>
                <c:pt idx="58">
                  <c:v>98440.3</c:v>
                </c:pt>
                <c:pt idx="59">
                  <c:v>136277.0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4">
                  <c:v>0.0</c:v>
                </c:pt>
                <c:pt idx="65">
                  <c:v>72858.7</c:v>
                </c:pt>
                <c:pt idx="66">
                  <c:v>0.0</c:v>
                </c:pt>
                <c:pt idx="67">
                  <c:v>0.0</c:v>
                </c:pt>
                <c:pt idx="6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'end_use_by_fuel.csv 0915'!$AK$1</c:f>
              <c:strCache>
                <c:ptCount val="1"/>
                <c:pt idx="0">
                  <c:v>end_use_humidification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'end_use_by_fuel.csv 0915'!$R$2:$R$94</c:f>
              <c:strCache>
                <c:ptCount val="70"/>
                <c:pt idx="0">
                  <c:v>0 - Prototype-ChangeLocation</c:v>
                </c:pt>
                <c:pt idx="1">
                  <c:v>0 - Prototype-ChangeLocation</c:v>
                </c:pt>
                <c:pt idx="3">
                  <c:v>0 - Prototype-ChangeLocation</c:v>
                </c:pt>
                <c:pt idx="4">
                  <c:v>0 - Prototype-ChangeLocation</c:v>
                </c:pt>
                <c:pt idx="5">
                  <c:v>0 - Prototype-ChangeLocation</c:v>
                </c:pt>
                <c:pt idx="6">
                  <c:v>0 - Prototype-ChangeLocation</c:v>
                </c:pt>
                <c:pt idx="7">
                  <c:v>0 - Prototype-ChangeLocation</c:v>
                </c:pt>
                <c:pt idx="8">
                  <c:v>0 - Prototype-ChangeLocation</c:v>
                </c:pt>
                <c:pt idx="9">
                  <c:v>0 - Prototype-ChangeLocation</c:v>
                </c:pt>
                <c:pt idx="10">
                  <c:v>0 - Prototype-ChangeLocation</c:v>
                </c:pt>
                <c:pt idx="11">
                  <c:v>0 - Prototype-ChangeLocation</c:v>
                </c:pt>
                <c:pt idx="12">
                  <c:v>0 - Prototype-ChangeLocation</c:v>
                </c:pt>
                <c:pt idx="13">
                  <c:v>0 - Prototype-ChangeLocation</c:v>
                </c:pt>
                <c:pt idx="14">
                  <c:v>1 - Prototype-NewHvac</c:v>
                </c:pt>
                <c:pt idx="15">
                  <c:v>1 - Prototype-NewHvac</c:v>
                </c:pt>
                <c:pt idx="17">
                  <c:v>1 - Prototype-NewHvac</c:v>
                </c:pt>
                <c:pt idx="18">
                  <c:v>1 - Prototype-NewHvac</c:v>
                </c:pt>
                <c:pt idx="19">
                  <c:v>1 - Prototype-NewHvac</c:v>
                </c:pt>
                <c:pt idx="20">
                  <c:v>1 - Prototype-NewHvac</c:v>
                </c:pt>
                <c:pt idx="21">
                  <c:v>1 - Prototype-NewHvac</c:v>
                </c:pt>
                <c:pt idx="22">
                  <c:v>1 - Prototype-NewHvac</c:v>
                </c:pt>
                <c:pt idx="23">
                  <c:v>1 - Prototype-NewHvac</c:v>
                </c:pt>
                <c:pt idx="24">
                  <c:v>1 - Prototype-NewHvac</c:v>
                </c:pt>
                <c:pt idx="25">
                  <c:v>1 - Prototype-NewHvac</c:v>
                </c:pt>
                <c:pt idx="26">
                  <c:v>1 - Prototype-NewHvac</c:v>
                </c:pt>
                <c:pt idx="27">
                  <c:v>1 - Prototype-NewHvac</c:v>
                </c:pt>
                <c:pt idx="28">
                  <c:v>2 - Prototype-NewHvacLoadsConstSch</c:v>
                </c:pt>
                <c:pt idx="29">
                  <c:v>2 - Prototype-NewHvacLoadsConstSch</c:v>
                </c:pt>
                <c:pt idx="31">
                  <c:v>2 - Prototype-NewHvacLoadsConstSch</c:v>
                </c:pt>
                <c:pt idx="32">
                  <c:v>2 - Prototype-NewHvacLoadsConstSch</c:v>
                </c:pt>
                <c:pt idx="33">
                  <c:v>2 - Prototype-NewHvacLoadsConstSch</c:v>
                </c:pt>
                <c:pt idx="34">
                  <c:v>2 - Prototype-NewHvacLoadsConstSch</c:v>
                </c:pt>
                <c:pt idx="35">
                  <c:v>2 - Prototype-NewHvacLoadsConstSch</c:v>
                </c:pt>
                <c:pt idx="36">
                  <c:v>2 - Prototype-NewHvacLoadsConstSch</c:v>
                </c:pt>
                <c:pt idx="37">
                  <c:v>2 - Prototype-NewHvacLoadsConstSch</c:v>
                </c:pt>
                <c:pt idx="38">
                  <c:v>2 - Prototype-NewHvacLoadsConstSch</c:v>
                </c:pt>
                <c:pt idx="39">
                  <c:v>2 - Prototype-NewHvacLoadsConstSch</c:v>
                </c:pt>
                <c:pt idx="40">
                  <c:v>2 - Prototype-NewHvacLoadsConstSch</c:v>
                </c:pt>
                <c:pt idx="41">
                  <c:v>2 - Prototype-NewHvacLoadsConstSch</c:v>
                </c:pt>
                <c:pt idx="42">
                  <c:v>3b - Typical-Bar-Sliced</c:v>
                </c:pt>
                <c:pt idx="43">
                  <c:v>3b - Typical-Bar-Sliced</c:v>
                </c:pt>
                <c:pt idx="44">
                  <c:v>3b - Typical-Bar-Sliced</c:v>
                </c:pt>
                <c:pt idx="45">
                  <c:v>3b - Typical-Bar-Sliced</c:v>
                </c:pt>
                <c:pt idx="46">
                  <c:v>3b - Typical-Bar-Sliced</c:v>
                </c:pt>
                <c:pt idx="47">
                  <c:v>3b - Typical-Bar-Sliced</c:v>
                </c:pt>
                <c:pt idx="48">
                  <c:v>3b - Typical-Bar-Sliced</c:v>
                </c:pt>
                <c:pt idx="49">
                  <c:v>3b - Typical-Bar-Sliced</c:v>
                </c:pt>
                <c:pt idx="50">
                  <c:v>3b - Typical-Bar-Sliced</c:v>
                </c:pt>
                <c:pt idx="51">
                  <c:v>3b - Typical-Bar-Sliced</c:v>
                </c:pt>
                <c:pt idx="52">
                  <c:v>3b - Typical-Bar-Sliced</c:v>
                </c:pt>
                <c:pt idx="53">
                  <c:v>3b - Typical-Bar-Sliced</c:v>
                </c:pt>
                <c:pt idx="54">
                  <c:v>3b - Typical-Bar-Sliced</c:v>
                </c:pt>
                <c:pt idx="55">
                  <c:v>3b - Typical-Bar-Sliced</c:v>
                </c:pt>
                <c:pt idx="56">
                  <c:v>4b - Typical-Bar-Blend</c:v>
                </c:pt>
                <c:pt idx="57">
                  <c:v>4b - Typical-Bar-Blend</c:v>
                </c:pt>
                <c:pt idx="58">
                  <c:v>4b - Typical-Bar-Blend</c:v>
                </c:pt>
                <c:pt idx="59">
                  <c:v>4b - Typical-Bar-Blend</c:v>
                </c:pt>
                <c:pt idx="60">
                  <c:v>4b - Typical-Bar-Blend</c:v>
                </c:pt>
                <c:pt idx="61">
                  <c:v>4b - Typical-Bar-Blend</c:v>
                </c:pt>
                <c:pt idx="62">
                  <c:v>4b - Typical-Bar-Blend</c:v>
                </c:pt>
                <c:pt idx="64">
                  <c:v>4b - Typical-Bar-Blend</c:v>
                </c:pt>
                <c:pt idx="65">
                  <c:v>4b - Typical-Bar-Blend</c:v>
                </c:pt>
                <c:pt idx="66">
                  <c:v>4b - Typical-Bar-Blend</c:v>
                </c:pt>
                <c:pt idx="67">
                  <c:v>4b - Typical-Bar-Blend</c:v>
                </c:pt>
                <c:pt idx="69">
                  <c:v>4b - Typical-Bar-Blend</c:v>
                </c:pt>
              </c:strCache>
            </c:strRef>
          </c:cat>
          <c:val>
            <c:numRef>
              <c:f>'end_use_by_fuel.csv 0915'!$AK$2:$AK$94</c:f>
              <c:numCache>
                <c:formatCode>0.00E+00</c:formatCode>
                <c:ptCount val="76"/>
                <c:pt idx="0" formatCode="General">
                  <c:v>0.0</c:v>
                </c:pt>
                <c:pt idx="1">
                  <c:v>2.417E6</c:v>
                </c:pt>
                <c:pt idx="3">
                  <c:v>2.29142E6</c:v>
                </c:pt>
                <c:pt idx="4" formatCode="General">
                  <c:v>0.0</c:v>
                </c:pt>
                <c:pt idx="5" formatCode="General">
                  <c:v>366729.0</c:v>
                </c:pt>
                <c:pt idx="6" formatCode="General">
                  <c:v>0.0</c:v>
                </c:pt>
                <c:pt idx="7" formatCode="General">
                  <c:v>0.0</c:v>
                </c:pt>
                <c:pt idx="8" formatCode="General">
                  <c:v>0.0</c:v>
                </c:pt>
                <c:pt idx="9" formatCode="General">
                  <c:v>0.0</c:v>
                </c:pt>
                <c:pt idx="10" formatCode="General">
                  <c:v>0.0</c:v>
                </c:pt>
                <c:pt idx="11" formatCode="General">
                  <c:v>0.0</c:v>
                </c:pt>
                <c:pt idx="12" formatCode="General">
                  <c:v>0.0</c:v>
                </c:pt>
                <c:pt idx="13" formatCode="General">
                  <c:v>0.0</c:v>
                </c:pt>
                <c:pt idx="14" formatCode="General">
                  <c:v>0.0</c:v>
                </c:pt>
                <c:pt idx="15" formatCode="General">
                  <c:v>0.0</c:v>
                </c:pt>
                <c:pt idx="17" formatCode="General">
                  <c:v>0.0</c:v>
                </c:pt>
                <c:pt idx="18" formatCode="General">
                  <c:v>0.0</c:v>
                </c:pt>
                <c:pt idx="19" formatCode="General">
                  <c:v>0.0</c:v>
                </c:pt>
                <c:pt idx="20" formatCode="General">
                  <c:v>0.0</c:v>
                </c:pt>
                <c:pt idx="21" formatCode="General">
                  <c:v>0.0</c:v>
                </c:pt>
                <c:pt idx="22" formatCode="General">
                  <c:v>0.0</c:v>
                </c:pt>
                <c:pt idx="23" formatCode="General">
                  <c:v>0.0</c:v>
                </c:pt>
                <c:pt idx="24" formatCode="General">
                  <c:v>0.0</c:v>
                </c:pt>
                <c:pt idx="25" formatCode="General">
                  <c:v>0.0</c:v>
                </c:pt>
                <c:pt idx="26" formatCode="General">
                  <c:v>0.0</c:v>
                </c:pt>
                <c:pt idx="27" formatCode="General">
                  <c:v>0.0</c:v>
                </c:pt>
                <c:pt idx="28" formatCode="General">
                  <c:v>0.0</c:v>
                </c:pt>
                <c:pt idx="29" formatCode="General">
                  <c:v>0.0</c:v>
                </c:pt>
                <c:pt idx="31" formatCode="General">
                  <c:v>0.0</c:v>
                </c:pt>
                <c:pt idx="32" formatCode="General">
                  <c:v>0.0</c:v>
                </c:pt>
                <c:pt idx="33" formatCode="General">
                  <c:v>0.0</c:v>
                </c:pt>
                <c:pt idx="34" formatCode="General">
                  <c:v>0.0</c:v>
                </c:pt>
                <c:pt idx="35" formatCode="General">
                  <c:v>0.0</c:v>
                </c:pt>
                <c:pt idx="36" formatCode="General">
                  <c:v>0.0</c:v>
                </c:pt>
                <c:pt idx="37" formatCode="General">
                  <c:v>0.0</c:v>
                </c:pt>
                <c:pt idx="38" formatCode="General">
                  <c:v>0.0</c:v>
                </c:pt>
                <c:pt idx="39" formatCode="General">
                  <c:v>0.0</c:v>
                </c:pt>
                <c:pt idx="40" formatCode="General">
                  <c:v>0.0</c:v>
                </c:pt>
                <c:pt idx="41" formatCode="General">
                  <c:v>0.0</c:v>
                </c:pt>
                <c:pt idx="42" formatCode="General">
                  <c:v>0.0</c:v>
                </c:pt>
                <c:pt idx="43" formatCode="General">
                  <c:v>0.0</c:v>
                </c:pt>
                <c:pt idx="44" formatCode="General">
                  <c:v>0.0</c:v>
                </c:pt>
                <c:pt idx="45" formatCode="General">
                  <c:v>0.0</c:v>
                </c:pt>
                <c:pt idx="46" formatCode="General">
                  <c:v>0.0</c:v>
                </c:pt>
                <c:pt idx="47" formatCode="General">
                  <c:v>0.0</c:v>
                </c:pt>
                <c:pt idx="48" formatCode="General">
                  <c:v>0.0</c:v>
                </c:pt>
                <c:pt idx="49" formatCode="General">
                  <c:v>0.0</c:v>
                </c:pt>
                <c:pt idx="50" formatCode="General">
                  <c:v>0.0</c:v>
                </c:pt>
                <c:pt idx="51" formatCode="General">
                  <c:v>0.0</c:v>
                </c:pt>
                <c:pt idx="52" formatCode="General">
                  <c:v>0.0</c:v>
                </c:pt>
                <c:pt idx="53" formatCode="General">
                  <c:v>0.0</c:v>
                </c:pt>
                <c:pt idx="54" formatCode="General">
                  <c:v>0.0</c:v>
                </c:pt>
                <c:pt idx="55" formatCode="General">
                  <c:v>0.0</c:v>
                </c:pt>
                <c:pt idx="56" formatCode="General">
                  <c:v>0.0</c:v>
                </c:pt>
                <c:pt idx="57" formatCode="General">
                  <c:v>0.0</c:v>
                </c:pt>
                <c:pt idx="58" formatCode="General">
                  <c:v>0.0</c:v>
                </c:pt>
                <c:pt idx="59" formatCode="General">
                  <c:v>0.0</c:v>
                </c:pt>
                <c:pt idx="60" formatCode="General">
                  <c:v>0.0</c:v>
                </c:pt>
                <c:pt idx="61" formatCode="General">
                  <c:v>0.0</c:v>
                </c:pt>
                <c:pt idx="62" formatCode="General">
                  <c:v>0.0</c:v>
                </c:pt>
                <c:pt idx="64" formatCode="General">
                  <c:v>0.0</c:v>
                </c:pt>
                <c:pt idx="65" formatCode="General">
                  <c:v>0.0</c:v>
                </c:pt>
                <c:pt idx="66" formatCode="General">
                  <c:v>0.0</c:v>
                </c:pt>
                <c:pt idx="67" formatCode="General">
                  <c:v>0.0</c:v>
                </c:pt>
                <c:pt idx="69" formatCode="General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'end_use_by_fuel.csv 0915'!$AL$1</c:f>
              <c:strCache>
                <c:ptCount val="1"/>
                <c:pt idx="0">
                  <c:v>end_use_heat_recovery</c:v>
                </c:pt>
              </c:strCache>
            </c:strRef>
          </c:tx>
          <c:spPr>
            <a:solidFill>
              <a:srgbClr val="6D1C0D"/>
            </a:solidFill>
          </c:spPr>
          <c:invertIfNegative val="0"/>
          <c:cat>
            <c:strRef>
              <c:f>'end_use_by_fuel.csv 0915'!$R$2:$R$94</c:f>
              <c:strCache>
                <c:ptCount val="70"/>
                <c:pt idx="0">
                  <c:v>0 - Prototype-ChangeLocation</c:v>
                </c:pt>
                <c:pt idx="1">
                  <c:v>0 - Prototype-ChangeLocation</c:v>
                </c:pt>
                <c:pt idx="3">
                  <c:v>0 - Prototype-ChangeLocation</c:v>
                </c:pt>
                <c:pt idx="4">
                  <c:v>0 - Prototype-ChangeLocation</c:v>
                </c:pt>
                <c:pt idx="5">
                  <c:v>0 - Prototype-ChangeLocation</c:v>
                </c:pt>
                <c:pt idx="6">
                  <c:v>0 - Prototype-ChangeLocation</c:v>
                </c:pt>
                <c:pt idx="7">
                  <c:v>0 - Prototype-ChangeLocation</c:v>
                </c:pt>
                <c:pt idx="8">
                  <c:v>0 - Prototype-ChangeLocation</c:v>
                </c:pt>
                <c:pt idx="9">
                  <c:v>0 - Prototype-ChangeLocation</c:v>
                </c:pt>
                <c:pt idx="10">
                  <c:v>0 - Prototype-ChangeLocation</c:v>
                </c:pt>
                <c:pt idx="11">
                  <c:v>0 - Prototype-ChangeLocation</c:v>
                </c:pt>
                <c:pt idx="12">
                  <c:v>0 - Prototype-ChangeLocation</c:v>
                </c:pt>
                <c:pt idx="13">
                  <c:v>0 - Prototype-ChangeLocation</c:v>
                </c:pt>
                <c:pt idx="14">
                  <c:v>1 - Prototype-NewHvac</c:v>
                </c:pt>
                <c:pt idx="15">
                  <c:v>1 - Prototype-NewHvac</c:v>
                </c:pt>
                <c:pt idx="17">
                  <c:v>1 - Prototype-NewHvac</c:v>
                </c:pt>
                <c:pt idx="18">
                  <c:v>1 - Prototype-NewHvac</c:v>
                </c:pt>
                <c:pt idx="19">
                  <c:v>1 - Prototype-NewHvac</c:v>
                </c:pt>
                <c:pt idx="20">
                  <c:v>1 - Prototype-NewHvac</c:v>
                </c:pt>
                <c:pt idx="21">
                  <c:v>1 - Prototype-NewHvac</c:v>
                </c:pt>
                <c:pt idx="22">
                  <c:v>1 - Prototype-NewHvac</c:v>
                </c:pt>
                <c:pt idx="23">
                  <c:v>1 - Prototype-NewHvac</c:v>
                </c:pt>
                <c:pt idx="24">
                  <c:v>1 - Prototype-NewHvac</c:v>
                </c:pt>
                <c:pt idx="25">
                  <c:v>1 - Prototype-NewHvac</c:v>
                </c:pt>
                <c:pt idx="26">
                  <c:v>1 - Prototype-NewHvac</c:v>
                </c:pt>
                <c:pt idx="27">
                  <c:v>1 - Prototype-NewHvac</c:v>
                </c:pt>
                <c:pt idx="28">
                  <c:v>2 - Prototype-NewHvacLoadsConstSch</c:v>
                </c:pt>
                <c:pt idx="29">
                  <c:v>2 - Prototype-NewHvacLoadsConstSch</c:v>
                </c:pt>
                <c:pt idx="31">
                  <c:v>2 - Prototype-NewHvacLoadsConstSch</c:v>
                </c:pt>
                <c:pt idx="32">
                  <c:v>2 - Prototype-NewHvacLoadsConstSch</c:v>
                </c:pt>
                <c:pt idx="33">
                  <c:v>2 - Prototype-NewHvacLoadsConstSch</c:v>
                </c:pt>
                <c:pt idx="34">
                  <c:v>2 - Prototype-NewHvacLoadsConstSch</c:v>
                </c:pt>
                <c:pt idx="35">
                  <c:v>2 - Prototype-NewHvacLoadsConstSch</c:v>
                </c:pt>
                <c:pt idx="36">
                  <c:v>2 - Prototype-NewHvacLoadsConstSch</c:v>
                </c:pt>
                <c:pt idx="37">
                  <c:v>2 - Prototype-NewHvacLoadsConstSch</c:v>
                </c:pt>
                <c:pt idx="38">
                  <c:v>2 - Prototype-NewHvacLoadsConstSch</c:v>
                </c:pt>
                <c:pt idx="39">
                  <c:v>2 - Prototype-NewHvacLoadsConstSch</c:v>
                </c:pt>
                <c:pt idx="40">
                  <c:v>2 - Prototype-NewHvacLoadsConstSch</c:v>
                </c:pt>
                <c:pt idx="41">
                  <c:v>2 - Prototype-NewHvacLoadsConstSch</c:v>
                </c:pt>
                <c:pt idx="42">
                  <c:v>3b - Typical-Bar-Sliced</c:v>
                </c:pt>
                <c:pt idx="43">
                  <c:v>3b - Typical-Bar-Sliced</c:v>
                </c:pt>
                <c:pt idx="44">
                  <c:v>3b - Typical-Bar-Sliced</c:v>
                </c:pt>
                <c:pt idx="45">
                  <c:v>3b - Typical-Bar-Sliced</c:v>
                </c:pt>
                <c:pt idx="46">
                  <c:v>3b - Typical-Bar-Sliced</c:v>
                </c:pt>
                <c:pt idx="47">
                  <c:v>3b - Typical-Bar-Sliced</c:v>
                </c:pt>
                <c:pt idx="48">
                  <c:v>3b - Typical-Bar-Sliced</c:v>
                </c:pt>
                <c:pt idx="49">
                  <c:v>3b - Typical-Bar-Sliced</c:v>
                </c:pt>
                <c:pt idx="50">
                  <c:v>3b - Typical-Bar-Sliced</c:v>
                </c:pt>
                <c:pt idx="51">
                  <c:v>3b - Typical-Bar-Sliced</c:v>
                </c:pt>
                <c:pt idx="52">
                  <c:v>3b - Typical-Bar-Sliced</c:v>
                </c:pt>
                <c:pt idx="53">
                  <c:v>3b - Typical-Bar-Sliced</c:v>
                </c:pt>
                <c:pt idx="54">
                  <c:v>3b - Typical-Bar-Sliced</c:v>
                </c:pt>
                <c:pt idx="55">
                  <c:v>3b - Typical-Bar-Sliced</c:v>
                </c:pt>
                <c:pt idx="56">
                  <c:v>4b - Typical-Bar-Blend</c:v>
                </c:pt>
                <c:pt idx="57">
                  <c:v>4b - Typical-Bar-Blend</c:v>
                </c:pt>
                <c:pt idx="58">
                  <c:v>4b - Typical-Bar-Blend</c:v>
                </c:pt>
                <c:pt idx="59">
                  <c:v>4b - Typical-Bar-Blend</c:v>
                </c:pt>
                <c:pt idx="60">
                  <c:v>4b - Typical-Bar-Blend</c:v>
                </c:pt>
                <c:pt idx="61">
                  <c:v>4b - Typical-Bar-Blend</c:v>
                </c:pt>
                <c:pt idx="62">
                  <c:v>4b - Typical-Bar-Blend</c:v>
                </c:pt>
                <c:pt idx="64">
                  <c:v>4b - Typical-Bar-Blend</c:v>
                </c:pt>
                <c:pt idx="65">
                  <c:v>4b - Typical-Bar-Blend</c:v>
                </c:pt>
                <c:pt idx="66">
                  <c:v>4b - Typical-Bar-Blend</c:v>
                </c:pt>
                <c:pt idx="67">
                  <c:v>4b - Typical-Bar-Blend</c:v>
                </c:pt>
                <c:pt idx="69">
                  <c:v>4b - Typical-Bar-Blend</c:v>
                </c:pt>
              </c:strCache>
            </c:strRef>
          </c:cat>
          <c:val>
            <c:numRef>
              <c:f>'end_use_by_fuel.csv 0915'!$AL$2:$AL$94</c:f>
              <c:numCache>
                <c:formatCode>General</c:formatCode>
                <c:ptCount val="76"/>
                <c:pt idx="0">
                  <c:v>0.0</c:v>
                </c:pt>
                <c:pt idx="1">
                  <c:v>0.0</c:v>
                </c:pt>
                <c:pt idx="3">
                  <c:v>409921.0</c:v>
                </c:pt>
                <c:pt idx="4">
                  <c:v>0.0</c:v>
                </c:pt>
                <c:pt idx="5">
                  <c:v>0.0</c:v>
                </c:pt>
                <c:pt idx="6">
                  <c:v>29145.4</c:v>
                </c:pt>
                <c:pt idx="7">
                  <c:v>0.0</c:v>
                </c:pt>
                <c:pt idx="8">
                  <c:v>0.0</c:v>
                </c:pt>
                <c:pt idx="9">
                  <c:v>158371.0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7" formatCode="0.00E+00">
                  <c:v>1.34626E6</c:v>
                </c:pt>
                <c:pt idx="18">
                  <c:v>0.0</c:v>
                </c:pt>
                <c:pt idx="19">
                  <c:v>0.0</c:v>
                </c:pt>
                <c:pt idx="20">
                  <c:v>30358.6</c:v>
                </c:pt>
                <c:pt idx="21">
                  <c:v>0.0</c:v>
                </c:pt>
                <c:pt idx="22">
                  <c:v>0.0</c:v>
                </c:pt>
                <c:pt idx="23">
                  <c:v>484069.0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1" formatCode="0.00E+00">
                  <c:v>1.34626E6</c:v>
                </c:pt>
                <c:pt idx="32">
                  <c:v>0.0</c:v>
                </c:pt>
                <c:pt idx="33">
                  <c:v>0.0</c:v>
                </c:pt>
                <c:pt idx="34">
                  <c:v>29922.6</c:v>
                </c:pt>
                <c:pt idx="35">
                  <c:v>0.0</c:v>
                </c:pt>
                <c:pt idx="36">
                  <c:v>0.0</c:v>
                </c:pt>
                <c:pt idx="37">
                  <c:v>463075.0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43514.3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47305.6</c:v>
                </c:pt>
                <c:pt idx="49">
                  <c:v>0.0</c:v>
                </c:pt>
                <c:pt idx="50">
                  <c:v>0.0</c:v>
                </c:pt>
                <c:pt idx="51">
                  <c:v>411722.0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 formatCode="0.00E+00">
                  <c:v>1.0824E6</c:v>
                </c:pt>
                <c:pt idx="59" formatCode="0.00E+00">
                  <c:v>1.36007E6</c:v>
                </c:pt>
                <c:pt idx="60">
                  <c:v>0.0</c:v>
                </c:pt>
                <c:pt idx="61">
                  <c:v>0.0</c:v>
                </c:pt>
                <c:pt idx="62">
                  <c:v>82592.8</c:v>
                </c:pt>
                <c:pt idx="64">
                  <c:v>0.0</c:v>
                </c:pt>
                <c:pt idx="65">
                  <c:v>249456.0</c:v>
                </c:pt>
                <c:pt idx="66">
                  <c:v>0.0</c:v>
                </c:pt>
                <c:pt idx="67">
                  <c:v>0.0</c:v>
                </c:pt>
                <c:pt idx="69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'end_use_by_fuel.csv 0915'!$AM$1</c:f>
              <c:strCache>
                <c:ptCount val="1"/>
                <c:pt idx="0">
                  <c:v>end_use_generators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'end_use_by_fuel.csv 0915'!$R$2:$R$94</c:f>
              <c:strCache>
                <c:ptCount val="70"/>
                <c:pt idx="0">
                  <c:v>0 - Prototype-ChangeLocation</c:v>
                </c:pt>
                <c:pt idx="1">
                  <c:v>0 - Prototype-ChangeLocation</c:v>
                </c:pt>
                <c:pt idx="3">
                  <c:v>0 - Prototype-ChangeLocation</c:v>
                </c:pt>
                <c:pt idx="4">
                  <c:v>0 - Prototype-ChangeLocation</c:v>
                </c:pt>
                <c:pt idx="5">
                  <c:v>0 - Prototype-ChangeLocation</c:v>
                </c:pt>
                <c:pt idx="6">
                  <c:v>0 - Prototype-ChangeLocation</c:v>
                </c:pt>
                <c:pt idx="7">
                  <c:v>0 - Prototype-ChangeLocation</c:v>
                </c:pt>
                <c:pt idx="8">
                  <c:v>0 - Prototype-ChangeLocation</c:v>
                </c:pt>
                <c:pt idx="9">
                  <c:v>0 - Prototype-ChangeLocation</c:v>
                </c:pt>
                <c:pt idx="10">
                  <c:v>0 - Prototype-ChangeLocation</c:v>
                </c:pt>
                <c:pt idx="11">
                  <c:v>0 - Prototype-ChangeLocation</c:v>
                </c:pt>
                <c:pt idx="12">
                  <c:v>0 - Prototype-ChangeLocation</c:v>
                </c:pt>
                <c:pt idx="13">
                  <c:v>0 - Prototype-ChangeLocation</c:v>
                </c:pt>
                <c:pt idx="14">
                  <c:v>1 - Prototype-NewHvac</c:v>
                </c:pt>
                <c:pt idx="15">
                  <c:v>1 - Prototype-NewHvac</c:v>
                </c:pt>
                <c:pt idx="17">
                  <c:v>1 - Prototype-NewHvac</c:v>
                </c:pt>
                <c:pt idx="18">
                  <c:v>1 - Prototype-NewHvac</c:v>
                </c:pt>
                <c:pt idx="19">
                  <c:v>1 - Prototype-NewHvac</c:v>
                </c:pt>
                <c:pt idx="20">
                  <c:v>1 - Prototype-NewHvac</c:v>
                </c:pt>
                <c:pt idx="21">
                  <c:v>1 - Prototype-NewHvac</c:v>
                </c:pt>
                <c:pt idx="22">
                  <c:v>1 - Prototype-NewHvac</c:v>
                </c:pt>
                <c:pt idx="23">
                  <c:v>1 - Prototype-NewHvac</c:v>
                </c:pt>
                <c:pt idx="24">
                  <c:v>1 - Prototype-NewHvac</c:v>
                </c:pt>
                <c:pt idx="25">
                  <c:v>1 - Prototype-NewHvac</c:v>
                </c:pt>
                <c:pt idx="26">
                  <c:v>1 - Prototype-NewHvac</c:v>
                </c:pt>
                <c:pt idx="27">
                  <c:v>1 - Prototype-NewHvac</c:v>
                </c:pt>
                <c:pt idx="28">
                  <c:v>2 - Prototype-NewHvacLoadsConstSch</c:v>
                </c:pt>
                <c:pt idx="29">
                  <c:v>2 - Prototype-NewHvacLoadsConstSch</c:v>
                </c:pt>
                <c:pt idx="31">
                  <c:v>2 - Prototype-NewHvacLoadsConstSch</c:v>
                </c:pt>
                <c:pt idx="32">
                  <c:v>2 - Prototype-NewHvacLoadsConstSch</c:v>
                </c:pt>
                <c:pt idx="33">
                  <c:v>2 - Prototype-NewHvacLoadsConstSch</c:v>
                </c:pt>
                <c:pt idx="34">
                  <c:v>2 - Prototype-NewHvacLoadsConstSch</c:v>
                </c:pt>
                <c:pt idx="35">
                  <c:v>2 - Prototype-NewHvacLoadsConstSch</c:v>
                </c:pt>
                <c:pt idx="36">
                  <c:v>2 - Prototype-NewHvacLoadsConstSch</c:v>
                </c:pt>
                <c:pt idx="37">
                  <c:v>2 - Prototype-NewHvacLoadsConstSch</c:v>
                </c:pt>
                <c:pt idx="38">
                  <c:v>2 - Prototype-NewHvacLoadsConstSch</c:v>
                </c:pt>
                <c:pt idx="39">
                  <c:v>2 - Prototype-NewHvacLoadsConstSch</c:v>
                </c:pt>
                <c:pt idx="40">
                  <c:v>2 - Prototype-NewHvacLoadsConstSch</c:v>
                </c:pt>
                <c:pt idx="41">
                  <c:v>2 - Prototype-NewHvacLoadsConstSch</c:v>
                </c:pt>
                <c:pt idx="42">
                  <c:v>3b - Typical-Bar-Sliced</c:v>
                </c:pt>
                <c:pt idx="43">
                  <c:v>3b - Typical-Bar-Sliced</c:v>
                </c:pt>
                <c:pt idx="44">
                  <c:v>3b - Typical-Bar-Sliced</c:v>
                </c:pt>
                <c:pt idx="45">
                  <c:v>3b - Typical-Bar-Sliced</c:v>
                </c:pt>
                <c:pt idx="46">
                  <c:v>3b - Typical-Bar-Sliced</c:v>
                </c:pt>
                <c:pt idx="47">
                  <c:v>3b - Typical-Bar-Sliced</c:v>
                </c:pt>
                <c:pt idx="48">
                  <c:v>3b - Typical-Bar-Sliced</c:v>
                </c:pt>
                <c:pt idx="49">
                  <c:v>3b - Typical-Bar-Sliced</c:v>
                </c:pt>
                <c:pt idx="50">
                  <c:v>3b - Typical-Bar-Sliced</c:v>
                </c:pt>
                <c:pt idx="51">
                  <c:v>3b - Typical-Bar-Sliced</c:v>
                </c:pt>
                <c:pt idx="52">
                  <c:v>3b - Typical-Bar-Sliced</c:v>
                </c:pt>
                <c:pt idx="53">
                  <c:v>3b - Typical-Bar-Sliced</c:v>
                </c:pt>
                <c:pt idx="54">
                  <c:v>3b - Typical-Bar-Sliced</c:v>
                </c:pt>
                <c:pt idx="55">
                  <c:v>3b - Typical-Bar-Sliced</c:v>
                </c:pt>
                <c:pt idx="56">
                  <c:v>4b - Typical-Bar-Blend</c:v>
                </c:pt>
                <c:pt idx="57">
                  <c:v>4b - Typical-Bar-Blend</c:v>
                </c:pt>
                <c:pt idx="58">
                  <c:v>4b - Typical-Bar-Blend</c:v>
                </c:pt>
                <c:pt idx="59">
                  <c:v>4b - Typical-Bar-Blend</c:v>
                </c:pt>
                <c:pt idx="60">
                  <c:v>4b - Typical-Bar-Blend</c:v>
                </c:pt>
                <c:pt idx="61">
                  <c:v>4b - Typical-Bar-Blend</c:v>
                </c:pt>
                <c:pt idx="62">
                  <c:v>4b - Typical-Bar-Blend</c:v>
                </c:pt>
                <c:pt idx="64">
                  <c:v>4b - Typical-Bar-Blend</c:v>
                </c:pt>
                <c:pt idx="65">
                  <c:v>4b - Typical-Bar-Blend</c:v>
                </c:pt>
                <c:pt idx="66">
                  <c:v>4b - Typical-Bar-Blend</c:v>
                </c:pt>
                <c:pt idx="67">
                  <c:v>4b - Typical-Bar-Blend</c:v>
                </c:pt>
                <c:pt idx="69">
                  <c:v>4b - Typical-Bar-Blend</c:v>
                </c:pt>
              </c:strCache>
            </c:strRef>
          </c:cat>
          <c:val>
            <c:numRef>
              <c:f>'end_use_by_fuel.csv 0915'!$AM$2:$AM$94</c:f>
              <c:numCache>
                <c:formatCode>General</c:formatCode>
                <c:ptCount val="76"/>
                <c:pt idx="0">
                  <c:v>0.0</c:v>
                </c:pt>
                <c:pt idx="1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98930296"/>
        <c:axId val="-1998876664"/>
      </c:barChart>
      <c:catAx>
        <c:axId val="-2098930296"/>
        <c:scaling>
          <c:orientation val="maxMin"/>
        </c:scaling>
        <c:delete val="0"/>
        <c:axPos val="l"/>
        <c:majorTickMark val="none"/>
        <c:minorTickMark val="none"/>
        <c:tickLblPos val="nextTo"/>
        <c:crossAx val="-1998876664"/>
        <c:crosses val="autoZero"/>
        <c:auto val="1"/>
        <c:lblAlgn val="ctr"/>
        <c:lblOffset val="100"/>
        <c:noMultiLvlLbl val="0"/>
      </c:catAx>
      <c:valAx>
        <c:axId val="-1998876664"/>
        <c:scaling>
          <c:orientation val="minMax"/>
          <c:min val="0.0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98930296"/>
        <c:crosses val="max"/>
        <c:crossBetween val="between"/>
      </c:valAx>
    </c:plotArea>
    <c:legend>
      <c:legendPos val="r"/>
      <c:overlay val="0"/>
      <c:spPr>
        <a:noFill/>
      </c:sp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186267</xdr:colOff>
      <xdr:row>119</xdr:row>
      <xdr:rowOff>88900</xdr:rowOff>
    </xdr:from>
    <xdr:to>
      <xdr:col>17</xdr:col>
      <xdr:colOff>1096433</xdr:colOff>
      <xdr:row>159</xdr:row>
      <xdr:rowOff>186266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1511301</xdr:colOff>
      <xdr:row>119</xdr:row>
      <xdr:rowOff>88900</xdr:rowOff>
    </xdr:from>
    <xdr:to>
      <xdr:col>49</xdr:col>
      <xdr:colOff>393700</xdr:colOff>
      <xdr:row>159</xdr:row>
      <xdr:rowOff>152400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97367</xdr:colOff>
      <xdr:row>94</xdr:row>
      <xdr:rowOff>148167</xdr:rowOff>
    </xdr:from>
    <xdr:to>
      <xdr:col>17</xdr:col>
      <xdr:colOff>1007533</xdr:colOff>
      <xdr:row>144</xdr:row>
      <xdr:rowOff>59266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1422401</xdr:colOff>
      <xdr:row>94</xdr:row>
      <xdr:rowOff>152407</xdr:rowOff>
    </xdr:from>
    <xdr:to>
      <xdr:col>32</xdr:col>
      <xdr:colOff>304800</xdr:colOff>
      <xdr:row>144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BY117"/>
  <sheetViews>
    <sheetView tabSelected="1" workbookViewId="0">
      <pane xSplit="3" ySplit="1" topLeftCell="D17" activePane="bottomRight" state="frozen"/>
      <selection pane="topRight" activeCell="D1" sqref="D1"/>
      <selection pane="bottomLeft" activeCell="A2" sqref="A2"/>
      <selection pane="bottomRight" activeCell="U167" sqref="U167"/>
    </sheetView>
  </sheetViews>
  <sheetFormatPr baseColWidth="10" defaultRowHeight="15" x14ac:dyDescent="0"/>
  <cols>
    <col min="1" max="1" width="6.83203125" customWidth="1"/>
    <col min="2" max="2" width="8.1640625" customWidth="1"/>
    <col min="3" max="3" width="23" customWidth="1"/>
    <col min="18" max="18" width="32.83203125" customWidth="1"/>
    <col min="26" max="26" width="3.83203125" style="2" customWidth="1"/>
    <col min="27" max="40" width="6.6640625" style="2" hidden="1" customWidth="1"/>
    <col min="41" max="41" width="12.6640625" style="4" hidden="1" customWidth="1"/>
    <col min="42" max="42" width="9.5" style="5" customWidth="1"/>
  </cols>
  <sheetData>
    <row r="1" spans="1:7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s="2" t="s">
        <v>17</v>
      </c>
      <c r="AA1" t="s">
        <v>27</v>
      </c>
      <c r="AB1" t="s">
        <v>28</v>
      </c>
      <c r="AC1" t="s">
        <v>29</v>
      </c>
      <c r="AD1" t="s">
        <v>30</v>
      </c>
      <c r="AE1" t="s">
        <v>36</v>
      </c>
      <c r="AF1" t="s">
        <v>37</v>
      </c>
      <c r="AG1" t="s">
        <v>25</v>
      </c>
      <c r="AH1" t="s">
        <v>26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38</v>
      </c>
      <c r="AO1" s="3" t="s">
        <v>440</v>
      </c>
      <c r="AP1" s="5" t="s">
        <v>441</v>
      </c>
      <c r="AQ1" t="s">
        <v>27</v>
      </c>
      <c r="AR1" t="s">
        <v>28</v>
      </c>
      <c r="AS1" t="s">
        <v>29</v>
      </c>
      <c r="AT1" t="s">
        <v>30</v>
      </c>
      <c r="AU1" t="s">
        <v>36</v>
      </c>
      <c r="AV1" t="s">
        <v>37</v>
      </c>
      <c r="AW1" t="s">
        <v>25</v>
      </c>
      <c r="AX1" t="s">
        <v>26</v>
      </c>
      <c r="AY1" t="s">
        <v>31</v>
      </c>
      <c r="AZ1" t="s">
        <v>32</v>
      </c>
      <c r="BA1" t="s">
        <v>33</v>
      </c>
      <c r="BB1" t="s">
        <v>34</v>
      </c>
      <c r="BC1" t="s">
        <v>35</v>
      </c>
      <c r="BD1" t="s">
        <v>38</v>
      </c>
      <c r="BE1" t="s">
        <v>39</v>
      </c>
      <c r="BF1" t="s">
        <v>40</v>
      </c>
      <c r="BG1" t="s">
        <v>41</v>
      </c>
      <c r="BH1" t="s">
        <v>42</v>
      </c>
      <c r="BI1" t="s">
        <v>43</v>
      </c>
      <c r="BJ1" t="s">
        <v>44</v>
      </c>
      <c r="BK1" t="s">
        <v>45</v>
      </c>
      <c r="BL1" t="s">
        <v>46</v>
      </c>
      <c r="BM1" t="s">
        <v>47</v>
      </c>
      <c r="BN1" t="s">
        <v>48</v>
      </c>
      <c r="BO1" t="s">
        <v>49</v>
      </c>
      <c r="BP1" t="s">
        <v>50</v>
      </c>
      <c r="BQ1" t="s">
        <v>51</v>
      </c>
      <c r="BR1" t="s">
        <v>52</v>
      </c>
      <c r="BS1" t="s">
        <v>53</v>
      </c>
      <c r="BT1" t="s">
        <v>54</v>
      </c>
      <c r="BU1" t="s">
        <v>55</v>
      </c>
      <c r="BV1" t="s">
        <v>56</v>
      </c>
      <c r="BW1" t="s">
        <v>57</v>
      </c>
      <c r="BX1" t="s">
        <v>58</v>
      </c>
      <c r="BY1" t="s">
        <v>59</v>
      </c>
    </row>
    <row r="2" spans="1:77" hidden="1">
      <c r="A2" t="s">
        <v>252</v>
      </c>
      <c r="B2" t="s">
        <v>253</v>
      </c>
      <c r="C2" t="s">
        <v>62</v>
      </c>
      <c r="D2" t="s">
        <v>254</v>
      </c>
      <c r="E2" t="s">
        <v>64</v>
      </c>
      <c r="F2" t="s">
        <v>64</v>
      </c>
      <c r="G2" t="s">
        <v>64</v>
      </c>
      <c r="H2" t="s">
        <v>64</v>
      </c>
      <c r="I2" t="s">
        <v>65</v>
      </c>
      <c r="J2" t="s">
        <v>65</v>
      </c>
      <c r="K2" t="s">
        <v>65</v>
      </c>
      <c r="L2" t="s">
        <v>65</v>
      </c>
      <c r="M2" t="s">
        <v>65</v>
      </c>
      <c r="N2" t="s">
        <v>65</v>
      </c>
      <c r="O2" t="s">
        <v>65</v>
      </c>
      <c r="P2" t="s">
        <v>66</v>
      </c>
      <c r="Q2" t="s">
        <v>64</v>
      </c>
      <c r="R2" t="s">
        <v>67</v>
      </c>
      <c r="S2" s="1">
        <v>15226100</v>
      </c>
      <c r="T2">
        <v>210887</v>
      </c>
      <c r="U2">
        <v>72.200299999999999</v>
      </c>
      <c r="V2">
        <v>621.25</v>
      </c>
      <c r="W2">
        <v>1969.25</v>
      </c>
      <c r="X2">
        <v>1.5</v>
      </c>
      <c r="Y2">
        <v>89.25</v>
      </c>
      <c r="Z2" s="2" t="s">
        <v>67</v>
      </c>
      <c r="AQ2" s="1">
        <v>3189060</v>
      </c>
      <c r="AR2">
        <v>209022</v>
      </c>
      <c r="AS2" s="1">
        <v>2834710</v>
      </c>
      <c r="AT2">
        <v>0</v>
      </c>
      <c r="AU2">
        <v>509186</v>
      </c>
      <c r="AV2">
        <v>84270.399999999994</v>
      </c>
      <c r="AW2" s="1">
        <v>4471960</v>
      </c>
      <c r="AX2" s="1">
        <v>1676700</v>
      </c>
      <c r="AY2" s="1">
        <v>2032640</v>
      </c>
      <c r="AZ2">
        <v>60120</v>
      </c>
      <c r="BA2">
        <v>0</v>
      </c>
      <c r="BB2">
        <v>0</v>
      </c>
      <c r="BC2">
        <v>158371</v>
      </c>
      <c r="BD2">
        <v>0</v>
      </c>
      <c r="BE2" s="1">
        <v>9720800</v>
      </c>
      <c r="BF2" s="1">
        <v>5505260</v>
      </c>
      <c r="BG2">
        <v>0</v>
      </c>
      <c r="BH2">
        <v>0</v>
      </c>
      <c r="BI2">
        <v>0</v>
      </c>
      <c r="BJ2">
        <v>44728.3</v>
      </c>
      <c r="BK2">
        <v>0</v>
      </c>
      <c r="BL2">
        <v>0</v>
      </c>
      <c r="BM2">
        <v>0</v>
      </c>
      <c r="BN2">
        <v>5256.38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5078.53</v>
      </c>
      <c r="BV2">
        <v>0</v>
      </c>
      <c r="BW2">
        <v>0</v>
      </c>
      <c r="BX2">
        <v>1175.45</v>
      </c>
      <c r="BY2" t="s">
        <v>64</v>
      </c>
    </row>
    <row r="3" spans="1:77" hidden="1">
      <c r="A3" t="s">
        <v>255</v>
      </c>
      <c r="B3" t="s">
        <v>256</v>
      </c>
      <c r="C3" t="s">
        <v>70</v>
      </c>
      <c r="D3" t="s">
        <v>254</v>
      </c>
      <c r="E3" t="s">
        <v>64</v>
      </c>
      <c r="F3" t="s">
        <v>64</v>
      </c>
      <c r="G3" t="s">
        <v>64</v>
      </c>
      <c r="H3" t="s">
        <v>64</v>
      </c>
      <c r="I3" t="s">
        <v>65</v>
      </c>
      <c r="J3" t="s">
        <v>65</v>
      </c>
      <c r="K3" t="s">
        <v>65</v>
      </c>
      <c r="L3" t="s">
        <v>65</v>
      </c>
      <c r="M3" t="s">
        <v>65</v>
      </c>
      <c r="N3" t="s">
        <v>65</v>
      </c>
      <c r="O3" t="s">
        <v>65</v>
      </c>
      <c r="P3" t="s">
        <v>66</v>
      </c>
      <c r="Q3" t="s">
        <v>64</v>
      </c>
      <c r="R3" t="s">
        <v>67</v>
      </c>
      <c r="S3" s="1">
        <v>5799580</v>
      </c>
      <c r="T3">
        <v>73958.8</v>
      </c>
      <c r="U3">
        <v>78.416300000000007</v>
      </c>
      <c r="V3">
        <v>457.75</v>
      </c>
      <c r="W3">
        <v>756.5</v>
      </c>
      <c r="X3">
        <v>4.5</v>
      </c>
      <c r="Y3">
        <v>346.5</v>
      </c>
      <c r="Z3" s="2" t="s">
        <v>67</v>
      </c>
      <c r="AQ3" s="1">
        <v>1151540</v>
      </c>
      <c r="AR3">
        <v>80393.8</v>
      </c>
      <c r="AS3" s="1">
        <v>1591590</v>
      </c>
      <c r="AT3">
        <v>0</v>
      </c>
      <c r="AU3">
        <v>126202</v>
      </c>
      <c r="AV3">
        <v>46395.6</v>
      </c>
      <c r="AW3" s="1">
        <v>1727970</v>
      </c>
      <c r="AX3">
        <v>467113</v>
      </c>
      <c r="AY3">
        <v>575856</v>
      </c>
      <c r="AZ3">
        <v>3374.23</v>
      </c>
      <c r="BA3">
        <v>0</v>
      </c>
      <c r="BB3">
        <v>0</v>
      </c>
      <c r="BC3">
        <v>29145.4</v>
      </c>
      <c r="BD3">
        <v>0</v>
      </c>
      <c r="BE3" s="1">
        <v>3598920</v>
      </c>
      <c r="BF3" s="1">
        <v>2200660</v>
      </c>
      <c r="BG3">
        <v>0</v>
      </c>
      <c r="BH3">
        <v>0</v>
      </c>
      <c r="BI3">
        <v>0</v>
      </c>
      <c r="BJ3">
        <v>17283</v>
      </c>
      <c r="BK3">
        <v>0</v>
      </c>
      <c r="BL3">
        <v>0</v>
      </c>
      <c r="BM3">
        <v>0</v>
      </c>
      <c r="BN3">
        <v>3485.89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1241.97</v>
      </c>
      <c r="BV3">
        <v>0</v>
      </c>
      <c r="BW3">
        <v>0</v>
      </c>
      <c r="BX3">
        <v>418.71499999999997</v>
      </c>
      <c r="BY3" t="s">
        <v>64</v>
      </c>
    </row>
    <row r="4" spans="1:77" hidden="1">
      <c r="A4" t="s">
        <v>257</v>
      </c>
      <c r="B4" t="s">
        <v>258</v>
      </c>
      <c r="C4" t="s">
        <v>73</v>
      </c>
      <c r="D4" t="s">
        <v>254</v>
      </c>
      <c r="E4" t="s">
        <v>64</v>
      </c>
      <c r="F4" t="s">
        <v>64</v>
      </c>
      <c r="G4" t="s">
        <v>64</v>
      </c>
      <c r="H4" t="s">
        <v>64</v>
      </c>
      <c r="I4" t="s">
        <v>65</v>
      </c>
      <c r="J4" t="s">
        <v>65</v>
      </c>
      <c r="K4" t="s">
        <v>65</v>
      </c>
      <c r="L4" t="s">
        <v>65</v>
      </c>
      <c r="M4" t="s">
        <v>65</v>
      </c>
      <c r="N4" t="s">
        <v>65</v>
      </c>
      <c r="O4" t="s">
        <v>65</v>
      </c>
      <c r="P4" t="s">
        <v>66</v>
      </c>
      <c r="Q4" t="s">
        <v>64</v>
      </c>
      <c r="R4" t="s">
        <v>67</v>
      </c>
      <c r="S4" s="1">
        <v>2713550</v>
      </c>
      <c r="T4">
        <v>5501.97</v>
      </c>
      <c r="U4">
        <v>493.19600000000003</v>
      </c>
      <c r="V4">
        <v>23.5</v>
      </c>
      <c r="W4">
        <v>149.5</v>
      </c>
      <c r="X4">
        <v>0</v>
      </c>
      <c r="Y4">
        <v>0.5</v>
      </c>
      <c r="Z4" s="2" t="s">
        <v>67</v>
      </c>
      <c r="AQ4">
        <v>176995</v>
      </c>
      <c r="AR4">
        <v>54945</v>
      </c>
      <c r="AS4">
        <v>881915</v>
      </c>
      <c r="AT4">
        <v>0</v>
      </c>
      <c r="AU4">
        <v>253977</v>
      </c>
      <c r="AV4">
        <v>34140.400000000001</v>
      </c>
      <c r="AW4">
        <v>834733</v>
      </c>
      <c r="AX4">
        <v>64859.1</v>
      </c>
      <c r="AY4">
        <v>411741</v>
      </c>
      <c r="AZ4">
        <v>246.43199999999999</v>
      </c>
      <c r="BA4">
        <v>0</v>
      </c>
      <c r="BB4">
        <v>0</v>
      </c>
      <c r="BC4">
        <v>0</v>
      </c>
      <c r="BD4">
        <v>0</v>
      </c>
      <c r="BE4" s="1">
        <v>1181620</v>
      </c>
      <c r="BF4" s="1">
        <v>1531930</v>
      </c>
      <c r="BG4">
        <v>0</v>
      </c>
      <c r="BH4">
        <v>0</v>
      </c>
      <c r="BI4">
        <v>0</v>
      </c>
      <c r="BJ4">
        <v>8348.94</v>
      </c>
      <c r="BK4">
        <v>0</v>
      </c>
      <c r="BL4">
        <v>0</v>
      </c>
      <c r="BM4">
        <v>0</v>
      </c>
      <c r="BN4">
        <v>4453.42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2519.9699999999998</v>
      </c>
      <c r="BV4">
        <v>0</v>
      </c>
      <c r="BW4">
        <v>0</v>
      </c>
      <c r="BX4">
        <v>87.472300000000004</v>
      </c>
      <c r="BY4" t="s">
        <v>64</v>
      </c>
    </row>
    <row r="5" spans="1:77" hidden="1">
      <c r="A5" t="s">
        <v>259</v>
      </c>
      <c r="B5" t="s">
        <v>260</v>
      </c>
      <c r="C5" t="s">
        <v>76</v>
      </c>
      <c r="D5" t="s">
        <v>254</v>
      </c>
      <c r="E5" t="s">
        <v>64</v>
      </c>
      <c r="F5" t="s">
        <v>64</v>
      </c>
      <c r="G5" t="s">
        <v>64</v>
      </c>
      <c r="H5" t="s">
        <v>64</v>
      </c>
      <c r="I5" t="s">
        <v>65</v>
      </c>
      <c r="J5" t="s">
        <v>65</v>
      </c>
      <c r="K5" t="s">
        <v>65</v>
      </c>
      <c r="L5" t="s">
        <v>65</v>
      </c>
      <c r="M5" t="s">
        <v>65</v>
      </c>
      <c r="N5" t="s">
        <v>65</v>
      </c>
      <c r="O5" t="s">
        <v>65</v>
      </c>
      <c r="P5" t="s">
        <v>66</v>
      </c>
      <c r="Q5" t="s">
        <v>64</v>
      </c>
      <c r="R5" t="s">
        <v>67</v>
      </c>
      <c r="S5" s="1">
        <v>34685900</v>
      </c>
      <c r="T5">
        <v>241501</v>
      </c>
      <c r="U5">
        <v>143.626</v>
      </c>
      <c r="V5">
        <v>1813.25</v>
      </c>
      <c r="W5">
        <v>36</v>
      </c>
      <c r="X5">
        <v>267.5</v>
      </c>
      <c r="Y5">
        <v>36</v>
      </c>
      <c r="Z5" s="2" t="s">
        <v>67</v>
      </c>
      <c r="AQ5" s="1">
        <v>3795000</v>
      </c>
      <c r="AR5" s="1">
        <v>2669380</v>
      </c>
      <c r="AS5" s="1">
        <v>9983920</v>
      </c>
      <c r="AT5">
        <v>0</v>
      </c>
      <c r="AU5" s="1">
        <v>1232830</v>
      </c>
      <c r="AV5">
        <v>110345</v>
      </c>
      <c r="AW5" s="1">
        <v>7701540</v>
      </c>
      <c r="AX5" s="1">
        <v>2090840</v>
      </c>
      <c r="AY5" s="1">
        <v>4117220</v>
      </c>
      <c r="AZ5">
        <v>653169</v>
      </c>
      <c r="BA5">
        <v>332409</v>
      </c>
      <c r="BB5" s="1">
        <v>1999240</v>
      </c>
      <c r="BC5">
        <v>0</v>
      </c>
      <c r="BD5">
        <v>0</v>
      </c>
      <c r="BE5" s="1">
        <v>23176900</v>
      </c>
      <c r="BF5" s="1">
        <v>11508900</v>
      </c>
      <c r="BG5">
        <v>0</v>
      </c>
      <c r="BH5">
        <v>0</v>
      </c>
      <c r="BI5">
        <v>0</v>
      </c>
      <c r="BJ5">
        <v>77030.2</v>
      </c>
      <c r="BK5">
        <v>0</v>
      </c>
      <c r="BL5">
        <v>0</v>
      </c>
      <c r="BM5">
        <v>0</v>
      </c>
      <c r="BN5">
        <v>25771.200000000001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12310.3</v>
      </c>
      <c r="BV5">
        <v>0</v>
      </c>
      <c r="BW5">
        <v>0</v>
      </c>
      <c r="BX5">
        <v>1329.96</v>
      </c>
      <c r="BY5" t="s">
        <v>64</v>
      </c>
    </row>
    <row r="6" spans="1:77" hidden="1">
      <c r="C6" t="s">
        <v>171</v>
      </c>
      <c r="S6" s="1"/>
      <c r="AQ6" s="1"/>
      <c r="AR6" s="1"/>
      <c r="AS6" s="1"/>
      <c r="AU6" s="1"/>
      <c r="AW6" s="1"/>
      <c r="AX6" s="1"/>
      <c r="AY6" s="1"/>
      <c r="BB6" s="1"/>
      <c r="BE6" s="1"/>
      <c r="BF6" s="1"/>
    </row>
    <row r="7" spans="1:77" hidden="1">
      <c r="A7" t="s">
        <v>261</v>
      </c>
      <c r="B7" t="s">
        <v>262</v>
      </c>
      <c r="C7" t="s">
        <v>79</v>
      </c>
      <c r="D7" t="s">
        <v>254</v>
      </c>
      <c r="E7" t="s">
        <v>64</v>
      </c>
      <c r="F7" t="s">
        <v>64</v>
      </c>
      <c r="G7" t="s">
        <v>64</v>
      </c>
      <c r="H7" t="s">
        <v>64</v>
      </c>
      <c r="I7" t="s">
        <v>65</v>
      </c>
      <c r="J7" t="s">
        <v>65</v>
      </c>
      <c r="K7" t="s">
        <v>65</v>
      </c>
      <c r="L7" t="s">
        <v>65</v>
      </c>
      <c r="M7" t="s">
        <v>65</v>
      </c>
      <c r="N7" t="s">
        <v>65</v>
      </c>
      <c r="O7" t="s">
        <v>65</v>
      </c>
      <c r="P7" t="s">
        <v>66</v>
      </c>
      <c r="Q7" t="s">
        <v>64</v>
      </c>
      <c r="R7" t="s">
        <v>67</v>
      </c>
      <c r="S7" s="1">
        <v>40275000</v>
      </c>
      <c r="T7">
        <v>498588</v>
      </c>
      <c r="U7">
        <v>80.778099999999995</v>
      </c>
      <c r="V7">
        <v>272</v>
      </c>
      <c r="W7">
        <v>4043.75</v>
      </c>
      <c r="X7">
        <v>48.25</v>
      </c>
      <c r="Y7">
        <v>490.5</v>
      </c>
      <c r="Z7" s="2" t="s">
        <v>67</v>
      </c>
      <c r="AQ7" s="1">
        <v>4643050</v>
      </c>
      <c r="AR7" s="1">
        <v>2703640</v>
      </c>
      <c r="AS7" s="1">
        <v>19714300</v>
      </c>
      <c r="AT7">
        <v>0</v>
      </c>
      <c r="AU7">
        <v>542104</v>
      </c>
      <c r="AV7">
        <v>0</v>
      </c>
      <c r="AW7" s="1">
        <v>3610060</v>
      </c>
      <c r="AX7" s="1">
        <v>2494320</v>
      </c>
      <c r="AY7" s="1">
        <v>2789530</v>
      </c>
      <c r="AZ7">
        <v>531280</v>
      </c>
      <c r="BA7">
        <v>350351</v>
      </c>
      <c r="BB7" s="1">
        <v>2525220</v>
      </c>
      <c r="BC7">
        <v>371118</v>
      </c>
      <c r="BD7">
        <v>0</v>
      </c>
      <c r="BE7" s="1">
        <v>36124100</v>
      </c>
      <c r="BF7" s="1">
        <v>4150930</v>
      </c>
      <c r="BG7">
        <v>0</v>
      </c>
      <c r="BH7">
        <v>0</v>
      </c>
      <c r="BI7">
        <v>0</v>
      </c>
      <c r="BJ7">
        <v>36095.199999999997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5422.09</v>
      </c>
      <c r="BV7">
        <v>0</v>
      </c>
      <c r="BW7">
        <v>0</v>
      </c>
      <c r="BX7">
        <v>2242.44</v>
      </c>
      <c r="BY7" t="s">
        <v>64</v>
      </c>
    </row>
    <row r="8" spans="1:77" hidden="1">
      <c r="A8" t="s">
        <v>263</v>
      </c>
      <c r="B8" t="s">
        <v>264</v>
      </c>
      <c r="C8" t="s">
        <v>82</v>
      </c>
      <c r="D8" t="s">
        <v>254</v>
      </c>
      <c r="E8" t="s">
        <v>64</v>
      </c>
      <c r="F8" t="s">
        <v>64</v>
      </c>
      <c r="G8" t="s">
        <v>64</v>
      </c>
      <c r="H8" t="s">
        <v>64</v>
      </c>
      <c r="I8" t="s">
        <v>65</v>
      </c>
      <c r="J8" t="s">
        <v>65</v>
      </c>
      <c r="K8" t="s">
        <v>65</v>
      </c>
      <c r="L8" t="s">
        <v>65</v>
      </c>
      <c r="M8" t="s">
        <v>65</v>
      </c>
      <c r="N8" t="s">
        <v>65</v>
      </c>
      <c r="O8" t="s">
        <v>65</v>
      </c>
      <c r="P8" t="s">
        <v>66</v>
      </c>
      <c r="Q8" t="s">
        <v>64</v>
      </c>
      <c r="R8" t="s">
        <v>67</v>
      </c>
      <c r="S8" s="1">
        <v>2623240</v>
      </c>
      <c r="T8">
        <v>53627.8</v>
      </c>
      <c r="U8">
        <v>48.915500000000002</v>
      </c>
      <c r="V8">
        <v>149</v>
      </c>
      <c r="W8">
        <v>233</v>
      </c>
      <c r="X8">
        <v>29.75</v>
      </c>
      <c r="Y8">
        <v>142.25</v>
      </c>
      <c r="Z8" s="2" t="s">
        <v>67</v>
      </c>
      <c r="AQ8">
        <v>575894</v>
      </c>
      <c r="AR8">
        <v>213922</v>
      </c>
      <c r="AS8">
        <v>786584</v>
      </c>
      <c r="AT8">
        <v>0</v>
      </c>
      <c r="AU8">
        <v>55873.8</v>
      </c>
      <c r="AV8">
        <v>0</v>
      </c>
      <c r="AW8">
        <v>537972</v>
      </c>
      <c r="AX8">
        <v>263152</v>
      </c>
      <c r="AY8">
        <v>189800</v>
      </c>
      <c r="AZ8">
        <v>47.390900000000002</v>
      </c>
      <c r="BA8">
        <v>0</v>
      </c>
      <c r="BB8">
        <v>0</v>
      </c>
      <c r="BC8">
        <v>0</v>
      </c>
      <c r="BD8">
        <v>0</v>
      </c>
      <c r="BE8" s="1">
        <v>2388050</v>
      </c>
      <c r="BF8">
        <v>235191</v>
      </c>
      <c r="BG8">
        <v>0</v>
      </c>
      <c r="BH8">
        <v>0</v>
      </c>
      <c r="BI8">
        <v>0</v>
      </c>
      <c r="BJ8">
        <v>1793.52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558.846</v>
      </c>
      <c r="BV8">
        <v>0</v>
      </c>
      <c r="BW8">
        <v>0</v>
      </c>
      <c r="BX8">
        <v>356.83199999999999</v>
      </c>
      <c r="BY8" t="s">
        <v>64</v>
      </c>
    </row>
    <row r="9" spans="1:77" hidden="1">
      <c r="A9" t="s">
        <v>265</v>
      </c>
      <c r="B9" t="s">
        <v>266</v>
      </c>
      <c r="C9" t="s">
        <v>85</v>
      </c>
      <c r="D9" t="s">
        <v>254</v>
      </c>
      <c r="E9" t="s">
        <v>64</v>
      </c>
      <c r="F9" t="s">
        <v>64</v>
      </c>
      <c r="G9" t="s">
        <v>64</v>
      </c>
      <c r="H9" t="s">
        <v>64</v>
      </c>
      <c r="I9" t="s">
        <v>65</v>
      </c>
      <c r="J9" t="s">
        <v>65</v>
      </c>
      <c r="K9" t="s">
        <v>65</v>
      </c>
      <c r="L9" t="s">
        <v>65</v>
      </c>
      <c r="M9" t="s">
        <v>65</v>
      </c>
      <c r="N9" t="s">
        <v>65</v>
      </c>
      <c r="O9" t="s">
        <v>65</v>
      </c>
      <c r="P9" t="s">
        <v>66</v>
      </c>
      <c r="Q9" t="s">
        <v>64</v>
      </c>
      <c r="R9" t="s">
        <v>67</v>
      </c>
      <c r="S9" s="1">
        <v>6491030</v>
      </c>
      <c r="T9">
        <v>40946</v>
      </c>
      <c r="U9">
        <v>158.52699999999999</v>
      </c>
      <c r="V9">
        <v>6220.25</v>
      </c>
      <c r="W9">
        <v>894</v>
      </c>
      <c r="X9">
        <v>4986.75</v>
      </c>
      <c r="Y9">
        <v>257.25</v>
      </c>
      <c r="Z9" s="2" t="s">
        <v>67</v>
      </c>
      <c r="AQ9">
        <v>593997</v>
      </c>
      <c r="AR9">
        <v>214766</v>
      </c>
      <c r="AS9" s="1">
        <v>1967840</v>
      </c>
      <c r="AT9">
        <v>0</v>
      </c>
      <c r="AU9">
        <v>128372</v>
      </c>
      <c r="AV9">
        <v>0</v>
      </c>
      <c r="AW9" s="1">
        <v>1645370</v>
      </c>
      <c r="AX9">
        <v>669898</v>
      </c>
      <c r="AY9" s="1">
        <v>1064860</v>
      </c>
      <c r="AZ9">
        <v>19894.7</v>
      </c>
      <c r="BA9">
        <v>0</v>
      </c>
      <c r="BB9">
        <v>186028</v>
      </c>
      <c r="BC9">
        <v>0</v>
      </c>
      <c r="BD9">
        <v>0</v>
      </c>
      <c r="BE9" s="1">
        <v>5428370</v>
      </c>
      <c r="BF9" s="1">
        <v>1062660</v>
      </c>
      <c r="BG9">
        <v>0</v>
      </c>
      <c r="BH9">
        <v>0</v>
      </c>
      <c r="BI9">
        <v>0</v>
      </c>
      <c r="BJ9">
        <v>7538.02</v>
      </c>
      <c r="BK9">
        <v>0</v>
      </c>
      <c r="BL9">
        <v>0</v>
      </c>
      <c r="BM9">
        <v>0</v>
      </c>
      <c r="BN9">
        <v>1806.7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1283.97</v>
      </c>
      <c r="BV9">
        <v>0</v>
      </c>
      <c r="BW9">
        <v>0</v>
      </c>
      <c r="BX9">
        <v>333.084</v>
      </c>
      <c r="BY9" t="s">
        <v>64</v>
      </c>
    </row>
    <row r="10" spans="1:77">
      <c r="A10" t="s">
        <v>267</v>
      </c>
      <c r="B10" t="s">
        <v>268</v>
      </c>
      <c r="C10" t="s">
        <v>88</v>
      </c>
      <c r="D10" t="s">
        <v>254</v>
      </c>
      <c r="E10" t="s">
        <v>64</v>
      </c>
      <c r="F10" t="s">
        <v>64</v>
      </c>
      <c r="G10" t="s">
        <v>64</v>
      </c>
      <c r="H10" t="s">
        <v>64</v>
      </c>
      <c r="I10" t="s">
        <v>65</v>
      </c>
      <c r="J10" t="s">
        <v>65</v>
      </c>
      <c r="K10" t="s">
        <v>65</v>
      </c>
      <c r="L10" t="s">
        <v>65</v>
      </c>
      <c r="M10" t="s">
        <v>65</v>
      </c>
      <c r="N10" t="s">
        <v>65</v>
      </c>
      <c r="O10" t="s">
        <v>65</v>
      </c>
      <c r="P10" t="s">
        <v>66</v>
      </c>
      <c r="Q10" t="s">
        <v>64</v>
      </c>
      <c r="R10" t="s">
        <v>67</v>
      </c>
      <c r="S10" s="1">
        <v>1455590</v>
      </c>
      <c r="T10">
        <v>2500.89</v>
      </c>
      <c r="U10">
        <v>582.03</v>
      </c>
      <c r="V10">
        <v>190.5</v>
      </c>
      <c r="W10">
        <v>172.75</v>
      </c>
      <c r="X10">
        <v>0</v>
      </c>
      <c r="Y10">
        <v>0</v>
      </c>
      <c r="Z10" s="2" t="s">
        <v>67</v>
      </c>
      <c r="AQ10">
        <v>71579.100000000006</v>
      </c>
      <c r="AR10">
        <v>25922.799999999999</v>
      </c>
      <c r="AS10">
        <v>714692</v>
      </c>
      <c r="AT10">
        <v>0</v>
      </c>
      <c r="AU10">
        <v>67873.2</v>
      </c>
      <c r="AV10">
        <v>35249.300000000003</v>
      </c>
      <c r="AW10">
        <v>337641</v>
      </c>
      <c r="AX10">
        <v>28406.1</v>
      </c>
      <c r="AY10">
        <v>174228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597807</v>
      </c>
      <c r="BF10">
        <v>857774</v>
      </c>
      <c r="BG10">
        <v>0</v>
      </c>
      <c r="BH10">
        <v>0</v>
      </c>
      <c r="BI10">
        <v>0</v>
      </c>
      <c r="BJ10">
        <v>3377.06</v>
      </c>
      <c r="BK10">
        <v>0</v>
      </c>
      <c r="BL10">
        <v>0</v>
      </c>
      <c r="BM10">
        <v>0</v>
      </c>
      <c r="BN10">
        <v>4523.4799999999996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678.86300000000006</v>
      </c>
      <c r="BV10">
        <v>0</v>
      </c>
      <c r="BW10">
        <v>0</v>
      </c>
      <c r="BX10">
        <v>42.802599999999998</v>
      </c>
      <c r="BY10" t="s">
        <v>64</v>
      </c>
    </row>
    <row r="11" spans="1:77" hidden="1">
      <c r="A11" t="s">
        <v>269</v>
      </c>
      <c r="B11" t="s">
        <v>270</v>
      </c>
      <c r="C11" t="s">
        <v>123</v>
      </c>
      <c r="D11" t="s">
        <v>254</v>
      </c>
      <c r="E11" t="s">
        <v>64</v>
      </c>
      <c r="F11" t="s">
        <v>64</v>
      </c>
      <c r="G11" t="s">
        <v>64</v>
      </c>
      <c r="H11" t="s">
        <v>64</v>
      </c>
      <c r="I11" t="s">
        <v>65</v>
      </c>
      <c r="J11" t="s">
        <v>65</v>
      </c>
      <c r="K11" t="s">
        <v>65</v>
      </c>
      <c r="L11" t="s">
        <v>65</v>
      </c>
      <c r="M11" t="s">
        <v>65</v>
      </c>
      <c r="N11" t="s">
        <v>65</v>
      </c>
      <c r="O11" t="s">
        <v>65</v>
      </c>
      <c r="P11" t="s">
        <v>66</v>
      </c>
      <c r="Q11" t="s">
        <v>64</v>
      </c>
      <c r="R11" t="s">
        <v>67</v>
      </c>
      <c r="S11" s="1">
        <v>1874280</v>
      </c>
      <c r="T11">
        <v>22500</v>
      </c>
      <c r="U11">
        <v>83.301299999999998</v>
      </c>
      <c r="V11">
        <v>391.25</v>
      </c>
      <c r="W11">
        <v>360</v>
      </c>
      <c r="X11">
        <v>35.75</v>
      </c>
      <c r="Y11">
        <v>0</v>
      </c>
      <c r="Z11" s="2" t="s">
        <v>67</v>
      </c>
      <c r="AQ11">
        <v>605560</v>
      </c>
      <c r="AR11">
        <v>136116</v>
      </c>
      <c r="AS11">
        <v>122837</v>
      </c>
      <c r="AT11">
        <v>0</v>
      </c>
      <c r="AU11">
        <v>36642.6</v>
      </c>
      <c r="AV11">
        <v>0</v>
      </c>
      <c r="AW11">
        <v>563951</v>
      </c>
      <c r="AX11">
        <v>117861</v>
      </c>
      <c r="AY11">
        <v>291321</v>
      </c>
      <c r="AZ11">
        <v>0</v>
      </c>
      <c r="BA11">
        <v>0</v>
      </c>
      <c r="BB11">
        <v>0</v>
      </c>
      <c r="BC11">
        <v>0</v>
      </c>
      <c r="BD11">
        <v>0</v>
      </c>
      <c r="BE11" s="1">
        <v>1310330</v>
      </c>
      <c r="BF11">
        <v>563951</v>
      </c>
      <c r="BG11">
        <v>0</v>
      </c>
      <c r="BH11">
        <v>0</v>
      </c>
      <c r="BI11">
        <v>0</v>
      </c>
      <c r="BJ11">
        <v>5640.6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127.02800000000001</v>
      </c>
      <c r="BY11" t="s">
        <v>64</v>
      </c>
    </row>
    <row r="12" spans="1:77" hidden="1">
      <c r="A12" t="s">
        <v>271</v>
      </c>
      <c r="B12" t="s">
        <v>272</v>
      </c>
      <c r="C12" t="s">
        <v>126</v>
      </c>
      <c r="D12" t="s">
        <v>254</v>
      </c>
      <c r="E12" t="s">
        <v>64</v>
      </c>
      <c r="F12" t="s">
        <v>64</v>
      </c>
      <c r="G12" t="s">
        <v>64</v>
      </c>
      <c r="H12" t="s">
        <v>64</v>
      </c>
      <c r="I12" t="s">
        <v>65</v>
      </c>
      <c r="J12" t="s">
        <v>65</v>
      </c>
      <c r="K12" t="s">
        <v>65</v>
      </c>
      <c r="L12" t="s">
        <v>65</v>
      </c>
      <c r="M12" t="s">
        <v>65</v>
      </c>
      <c r="N12" t="s">
        <v>65</v>
      </c>
      <c r="O12" t="s">
        <v>65</v>
      </c>
      <c r="P12" t="s">
        <v>66</v>
      </c>
      <c r="Q12" t="s">
        <v>64</v>
      </c>
      <c r="R12" t="s">
        <v>67</v>
      </c>
      <c r="S12" s="1">
        <v>1856860</v>
      </c>
      <c r="T12">
        <v>24692.3</v>
      </c>
      <c r="U12">
        <v>75.1999</v>
      </c>
      <c r="V12">
        <v>147.25</v>
      </c>
      <c r="W12">
        <v>470</v>
      </c>
      <c r="X12">
        <v>0</v>
      </c>
      <c r="Y12">
        <v>0</v>
      </c>
      <c r="Z12" s="2" t="s">
        <v>67</v>
      </c>
      <c r="AQ12">
        <v>470942</v>
      </c>
      <c r="AR12">
        <v>108885</v>
      </c>
      <c r="AS12">
        <v>187308</v>
      </c>
      <c r="AT12">
        <v>0</v>
      </c>
      <c r="AU12">
        <v>55599</v>
      </c>
      <c r="AV12">
        <v>0</v>
      </c>
      <c r="AW12">
        <v>439389</v>
      </c>
      <c r="AX12">
        <v>121709</v>
      </c>
      <c r="AY12">
        <v>473027</v>
      </c>
      <c r="AZ12">
        <v>0</v>
      </c>
      <c r="BA12">
        <v>0</v>
      </c>
      <c r="BB12">
        <v>0</v>
      </c>
      <c r="BC12">
        <v>0</v>
      </c>
      <c r="BD12">
        <v>0</v>
      </c>
      <c r="BE12" s="1">
        <v>1361860</v>
      </c>
      <c r="BF12">
        <v>494988</v>
      </c>
      <c r="BG12">
        <v>0</v>
      </c>
      <c r="BH12">
        <v>0</v>
      </c>
      <c r="BI12">
        <v>0</v>
      </c>
      <c r="BJ12">
        <v>4394.74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556.09699999999998</v>
      </c>
      <c r="BV12">
        <v>0</v>
      </c>
      <c r="BW12">
        <v>0</v>
      </c>
      <c r="BX12">
        <v>114.691</v>
      </c>
      <c r="BY12" t="s">
        <v>64</v>
      </c>
    </row>
    <row r="13" spans="1:77" hidden="1">
      <c r="A13" t="s">
        <v>273</v>
      </c>
      <c r="B13" t="s">
        <v>274</v>
      </c>
      <c r="C13" t="s">
        <v>97</v>
      </c>
      <c r="D13" t="s">
        <v>254</v>
      </c>
      <c r="E13" t="s">
        <v>64</v>
      </c>
      <c r="F13" t="s">
        <v>64</v>
      </c>
      <c r="G13" t="s">
        <v>64</v>
      </c>
      <c r="H13" t="s">
        <v>64</v>
      </c>
      <c r="I13" t="s">
        <v>65</v>
      </c>
      <c r="J13" t="s">
        <v>65</v>
      </c>
      <c r="K13" t="s">
        <v>65</v>
      </c>
      <c r="L13" t="s">
        <v>65</v>
      </c>
      <c r="M13" t="s">
        <v>65</v>
      </c>
      <c r="N13" t="s">
        <v>65</v>
      </c>
      <c r="O13" t="s">
        <v>65</v>
      </c>
      <c r="P13" t="s">
        <v>66</v>
      </c>
      <c r="Q13" t="s">
        <v>64</v>
      </c>
      <c r="R13" t="s">
        <v>67</v>
      </c>
      <c r="S13" s="1">
        <v>4215160</v>
      </c>
      <c r="T13">
        <v>43201.8</v>
      </c>
      <c r="U13">
        <v>97.569100000000006</v>
      </c>
      <c r="V13">
        <v>2127</v>
      </c>
      <c r="W13">
        <v>2792.25</v>
      </c>
      <c r="X13">
        <v>1658.5</v>
      </c>
      <c r="Y13">
        <v>763.5</v>
      </c>
      <c r="Z13" s="2" t="s">
        <v>67</v>
      </c>
      <c r="AQ13">
        <v>473890</v>
      </c>
      <c r="AR13">
        <v>90165.8</v>
      </c>
      <c r="AS13">
        <v>959352</v>
      </c>
      <c r="AT13">
        <v>0</v>
      </c>
      <c r="AU13">
        <v>763125</v>
      </c>
      <c r="AV13">
        <v>0</v>
      </c>
      <c r="AW13">
        <v>274147</v>
      </c>
      <c r="AX13">
        <v>461653</v>
      </c>
      <c r="AY13" s="1">
        <v>1192470</v>
      </c>
      <c r="AZ13">
        <v>350.69200000000001</v>
      </c>
      <c r="BA13">
        <v>0</v>
      </c>
      <c r="BB13">
        <v>0</v>
      </c>
      <c r="BC13">
        <v>0</v>
      </c>
      <c r="BD13">
        <v>0</v>
      </c>
      <c r="BE13" s="1">
        <v>2867330</v>
      </c>
      <c r="BF13" s="1">
        <v>1347830</v>
      </c>
      <c r="BG13">
        <v>0</v>
      </c>
      <c r="BH13">
        <v>0</v>
      </c>
      <c r="BI13">
        <v>0</v>
      </c>
      <c r="BJ13">
        <v>1853.34</v>
      </c>
      <c r="BK13">
        <v>0</v>
      </c>
      <c r="BL13">
        <v>0</v>
      </c>
      <c r="BM13">
        <v>0</v>
      </c>
      <c r="BN13">
        <v>3994.87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7632.73</v>
      </c>
      <c r="BV13">
        <v>0</v>
      </c>
      <c r="BW13">
        <v>0</v>
      </c>
      <c r="BX13">
        <v>178.80099999999999</v>
      </c>
      <c r="BY13" t="s">
        <v>64</v>
      </c>
    </row>
    <row r="14" spans="1:77" hidden="1">
      <c r="A14" t="s">
        <v>275</v>
      </c>
      <c r="B14" t="s">
        <v>276</v>
      </c>
      <c r="C14" t="s">
        <v>100</v>
      </c>
      <c r="D14" t="s">
        <v>254</v>
      </c>
      <c r="E14" t="s">
        <v>64</v>
      </c>
      <c r="F14" t="s">
        <v>64</v>
      </c>
      <c r="G14" t="s">
        <v>64</v>
      </c>
      <c r="H14" t="s">
        <v>64</v>
      </c>
      <c r="I14" t="s">
        <v>65</v>
      </c>
      <c r="J14" t="s">
        <v>65</v>
      </c>
      <c r="K14" t="s">
        <v>65</v>
      </c>
      <c r="L14" t="s">
        <v>65</v>
      </c>
      <c r="M14" t="s">
        <v>65</v>
      </c>
      <c r="N14" t="s">
        <v>65</v>
      </c>
      <c r="O14" t="s">
        <v>65</v>
      </c>
      <c r="P14" t="s">
        <v>66</v>
      </c>
      <c r="Q14" t="s">
        <v>64</v>
      </c>
      <c r="R14" t="s">
        <v>67</v>
      </c>
      <c r="S14">
        <v>219666</v>
      </c>
      <c r="T14">
        <v>5502.08</v>
      </c>
      <c r="U14">
        <v>39.924199999999999</v>
      </c>
      <c r="V14">
        <v>231.5</v>
      </c>
      <c r="W14">
        <v>100.75</v>
      </c>
      <c r="X14">
        <v>28.5</v>
      </c>
      <c r="Y14">
        <v>17</v>
      </c>
      <c r="Z14" s="2" t="s">
        <v>67</v>
      </c>
      <c r="AQ14">
        <v>68460.800000000003</v>
      </c>
      <c r="AR14">
        <v>24302</v>
      </c>
      <c r="AS14">
        <v>50983.1</v>
      </c>
      <c r="AT14">
        <v>0</v>
      </c>
      <c r="AU14">
        <v>17070.2</v>
      </c>
      <c r="AV14">
        <v>0</v>
      </c>
      <c r="AW14">
        <v>17136.5</v>
      </c>
      <c r="AX14">
        <v>16729</v>
      </c>
      <c r="AY14">
        <v>24993.9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216083</v>
      </c>
      <c r="BF14">
        <v>3582.75</v>
      </c>
      <c r="BG14">
        <v>0</v>
      </c>
      <c r="BH14">
        <v>0</v>
      </c>
      <c r="BI14">
        <v>0</v>
      </c>
      <c r="BJ14">
        <v>35.834400000000002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21.4224</v>
      </c>
      <c r="BY14" t="s">
        <v>64</v>
      </c>
    </row>
    <row r="15" spans="1:77" hidden="1">
      <c r="A15" t="s">
        <v>277</v>
      </c>
      <c r="B15" t="s">
        <v>278</v>
      </c>
      <c r="C15" t="s">
        <v>103</v>
      </c>
      <c r="D15" t="s">
        <v>254</v>
      </c>
      <c r="E15" t="s">
        <v>64</v>
      </c>
      <c r="F15" t="s">
        <v>64</v>
      </c>
      <c r="G15" t="s">
        <v>64</v>
      </c>
      <c r="H15" t="s">
        <v>64</v>
      </c>
      <c r="I15" t="s">
        <v>65</v>
      </c>
      <c r="J15" t="s">
        <v>65</v>
      </c>
      <c r="K15" t="s">
        <v>65</v>
      </c>
      <c r="L15" t="s">
        <v>65</v>
      </c>
      <c r="M15" t="s">
        <v>65</v>
      </c>
      <c r="N15" t="s">
        <v>65</v>
      </c>
      <c r="O15" t="s">
        <v>65</v>
      </c>
      <c r="P15" t="s">
        <v>66</v>
      </c>
      <c r="Q15" t="s">
        <v>64</v>
      </c>
      <c r="R15" t="s">
        <v>67</v>
      </c>
      <c r="S15" s="1">
        <v>1178560</v>
      </c>
      <c r="T15">
        <v>52044.9</v>
      </c>
      <c r="U15">
        <v>22.645099999999999</v>
      </c>
      <c r="V15">
        <v>1345</v>
      </c>
      <c r="W15">
        <v>44.5</v>
      </c>
      <c r="X15">
        <v>137.25</v>
      </c>
      <c r="Y15">
        <v>5.5</v>
      </c>
      <c r="Z15" s="2" t="s">
        <v>67</v>
      </c>
      <c r="AQ15">
        <v>463274</v>
      </c>
      <c r="AR15">
        <v>116837</v>
      </c>
      <c r="AS15">
        <v>115861</v>
      </c>
      <c r="AT15">
        <v>0</v>
      </c>
      <c r="AU15">
        <v>16217.2</v>
      </c>
      <c r="AV15">
        <v>0</v>
      </c>
      <c r="AW15">
        <v>375411</v>
      </c>
      <c r="AX15">
        <v>13563.3</v>
      </c>
      <c r="AY15">
        <v>77398.7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803152</v>
      </c>
      <c r="BF15">
        <v>375411</v>
      </c>
      <c r="BG15">
        <v>0</v>
      </c>
      <c r="BH15">
        <v>0</v>
      </c>
      <c r="BI15">
        <v>0</v>
      </c>
      <c r="BJ15">
        <v>3754.84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69.7761</v>
      </c>
      <c r="BY15" t="s">
        <v>64</v>
      </c>
    </row>
    <row r="16" spans="1:77" hidden="1">
      <c r="A16" t="s">
        <v>279</v>
      </c>
      <c r="B16" t="s">
        <v>280</v>
      </c>
      <c r="C16" t="s">
        <v>62</v>
      </c>
      <c r="D16" t="s">
        <v>254</v>
      </c>
      <c r="E16" t="s">
        <v>64</v>
      </c>
      <c r="F16" t="s">
        <v>64</v>
      </c>
      <c r="G16" t="s">
        <v>64</v>
      </c>
      <c r="H16" t="s">
        <v>64</v>
      </c>
      <c r="I16" t="s">
        <v>65</v>
      </c>
      <c r="J16" t="s">
        <v>65</v>
      </c>
      <c r="K16" t="s">
        <v>65</v>
      </c>
      <c r="L16" t="s">
        <v>65</v>
      </c>
      <c r="M16" t="s">
        <v>65</v>
      </c>
      <c r="N16" t="s">
        <v>65</v>
      </c>
      <c r="O16" t="s">
        <v>64</v>
      </c>
      <c r="P16" t="s">
        <v>66</v>
      </c>
      <c r="Q16" t="s">
        <v>64</v>
      </c>
      <c r="R16" t="s">
        <v>106</v>
      </c>
      <c r="S16" s="1">
        <v>15741700</v>
      </c>
      <c r="T16">
        <v>210887</v>
      </c>
      <c r="U16">
        <v>74.645200000000003</v>
      </c>
      <c r="V16">
        <v>523.75</v>
      </c>
      <c r="W16">
        <v>2631.25</v>
      </c>
      <c r="X16">
        <v>19</v>
      </c>
      <c r="Y16">
        <v>303.5</v>
      </c>
      <c r="Z16" s="2" t="s">
        <v>106</v>
      </c>
      <c r="AA16" s="2">
        <f>ABS(AQ2-AQ16)</f>
        <v>0</v>
      </c>
      <c r="AB16" s="2">
        <f>ABS(AR2-AR16)</f>
        <v>0</v>
      </c>
      <c r="AC16" s="2">
        <f>ABS(AS2-AS16)</f>
        <v>0</v>
      </c>
      <c r="AD16" s="2">
        <f>ABS(AT2-AT16)</f>
        <v>0</v>
      </c>
      <c r="AE16" s="2">
        <f>ABS(AU2-AU16)</f>
        <v>654</v>
      </c>
      <c r="AF16" s="2">
        <f>ABS(AV2-AV16)</f>
        <v>84270.399999999994</v>
      </c>
      <c r="AG16" s="2">
        <f>ABS(AW2-AW16)</f>
        <v>89420</v>
      </c>
      <c r="AH16" s="2">
        <f>ABS(AX2-AX16)</f>
        <v>25800</v>
      </c>
      <c r="AI16" s="2">
        <f>ABS(AY2-AY16)</f>
        <v>184690</v>
      </c>
      <c r="AJ16" s="2">
        <f>ABS(AZ2-AZ16)</f>
        <v>277047</v>
      </c>
      <c r="AK16" s="2">
        <f>ABS(BA2-BA16)</f>
        <v>79341.8</v>
      </c>
      <c r="AL16" s="2">
        <f>ABS(BB2-BB16)</f>
        <v>0</v>
      </c>
      <c r="AM16" s="2">
        <f>ABS(BC2-BC16)</f>
        <v>312306</v>
      </c>
      <c r="AN16" s="2">
        <f>ABS(BD2-BD16)</f>
        <v>0</v>
      </c>
      <c r="AO16" s="4">
        <f>SUM(AA16:AN16)</f>
        <v>1053529.2000000002</v>
      </c>
      <c r="AP16" s="5">
        <f>AO16/SUM(AQ2:BD2)</f>
        <v>6.9192596467338718E-2</v>
      </c>
      <c r="AQ16" s="1">
        <v>3189060</v>
      </c>
      <c r="AR16">
        <v>209022</v>
      </c>
      <c r="AS16" s="1">
        <v>2834710</v>
      </c>
      <c r="AT16">
        <v>0</v>
      </c>
      <c r="AU16">
        <v>509840</v>
      </c>
      <c r="AV16">
        <v>0</v>
      </c>
      <c r="AW16" s="1">
        <v>4561380</v>
      </c>
      <c r="AX16" s="1">
        <v>1702500</v>
      </c>
      <c r="AY16" s="1">
        <v>1847950</v>
      </c>
      <c r="AZ16">
        <v>337167</v>
      </c>
      <c r="BA16">
        <v>79341.8</v>
      </c>
      <c r="BB16">
        <v>0</v>
      </c>
      <c r="BC16">
        <v>470677</v>
      </c>
      <c r="BD16">
        <v>0</v>
      </c>
      <c r="BE16" s="1">
        <v>10146300</v>
      </c>
      <c r="BF16" s="1">
        <v>5595320</v>
      </c>
      <c r="BG16">
        <v>0</v>
      </c>
      <c r="BH16">
        <v>0</v>
      </c>
      <c r="BI16">
        <v>0</v>
      </c>
      <c r="BJ16">
        <v>45622.6</v>
      </c>
      <c r="BK16">
        <v>0</v>
      </c>
      <c r="BL16">
        <v>0</v>
      </c>
      <c r="BM16">
        <v>0</v>
      </c>
      <c r="BN16">
        <v>5256.38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5085.07</v>
      </c>
      <c r="BV16">
        <v>0</v>
      </c>
      <c r="BW16">
        <v>0</v>
      </c>
      <c r="BX16">
        <v>923.79100000000005</v>
      </c>
      <c r="BY16" t="s">
        <v>64</v>
      </c>
    </row>
    <row r="17" spans="1:77" hidden="1">
      <c r="A17" t="s">
        <v>281</v>
      </c>
      <c r="B17" t="s">
        <v>282</v>
      </c>
      <c r="C17" t="s">
        <v>70</v>
      </c>
      <c r="D17" t="s">
        <v>254</v>
      </c>
      <c r="E17" t="s">
        <v>64</v>
      </c>
      <c r="F17" t="s">
        <v>64</v>
      </c>
      <c r="G17" t="s">
        <v>64</v>
      </c>
      <c r="H17" t="s">
        <v>64</v>
      </c>
      <c r="I17" t="s">
        <v>65</v>
      </c>
      <c r="J17" t="s">
        <v>65</v>
      </c>
      <c r="K17" t="s">
        <v>65</v>
      </c>
      <c r="L17" t="s">
        <v>65</v>
      </c>
      <c r="M17" t="s">
        <v>65</v>
      </c>
      <c r="N17" t="s">
        <v>65</v>
      </c>
      <c r="O17" t="s">
        <v>64</v>
      </c>
      <c r="P17" t="s">
        <v>66</v>
      </c>
      <c r="Q17" t="s">
        <v>64</v>
      </c>
      <c r="R17" t="s">
        <v>106</v>
      </c>
      <c r="S17" s="1">
        <v>4681130</v>
      </c>
      <c r="T17">
        <v>73958.8</v>
      </c>
      <c r="U17">
        <v>63.293700000000001</v>
      </c>
      <c r="V17">
        <v>498</v>
      </c>
      <c r="W17">
        <v>2717.5</v>
      </c>
      <c r="X17">
        <v>0</v>
      </c>
      <c r="Y17">
        <v>26.75</v>
      </c>
      <c r="Z17" s="2" t="s">
        <v>106</v>
      </c>
      <c r="AA17" s="2">
        <f>ABS(AQ3-AQ17)</f>
        <v>0</v>
      </c>
      <c r="AB17" s="2">
        <f>ABS(AR3-AR17)</f>
        <v>0</v>
      </c>
      <c r="AC17" s="2">
        <f>ABS(AS3-AS17)</f>
        <v>0</v>
      </c>
      <c r="AD17" s="2">
        <f>ABS(AT3-AT17)</f>
        <v>0</v>
      </c>
      <c r="AE17" s="2">
        <f>ABS(AU3-AU17)</f>
        <v>9</v>
      </c>
      <c r="AF17" s="2">
        <f>ABS(AV3-AV17)</f>
        <v>46395.6</v>
      </c>
      <c r="AG17" s="2">
        <f>ABS(AW3-AW17)</f>
        <v>928060</v>
      </c>
      <c r="AH17" s="2">
        <f>ABS(AX3-AX17)</f>
        <v>44614</v>
      </c>
      <c r="AI17" s="2">
        <f>ABS(AY3-AY17)</f>
        <v>96441</v>
      </c>
      <c r="AJ17" s="2">
        <f>ABS(AZ3-AZ17)</f>
        <v>3288.9265</v>
      </c>
      <c r="AK17" s="2">
        <f>ABS(BA3-BA17)</f>
        <v>0</v>
      </c>
      <c r="AL17" s="2">
        <f>ABS(BB3-BB17)</f>
        <v>0</v>
      </c>
      <c r="AM17" s="2">
        <f>ABS(BC3-BC17)</f>
        <v>331.69999999999709</v>
      </c>
      <c r="AN17" s="2">
        <f>ABS(BD3-BD17)</f>
        <v>0</v>
      </c>
      <c r="AO17" s="4">
        <f t="shared" ref="AO17:AO29" si="0">SUM(AA17:AN17)</f>
        <v>1119140.2265000001</v>
      </c>
      <c r="AP17" s="5">
        <f>AO17/SUM(AQ3:BD3)</f>
        <v>0.19296918409797337</v>
      </c>
      <c r="AQ17" s="1">
        <v>1151540</v>
      </c>
      <c r="AR17">
        <v>80393.8</v>
      </c>
      <c r="AS17" s="1">
        <v>1591590</v>
      </c>
      <c r="AT17">
        <v>0</v>
      </c>
      <c r="AU17">
        <v>126211</v>
      </c>
      <c r="AV17">
        <v>0</v>
      </c>
      <c r="AW17">
        <v>799910</v>
      </c>
      <c r="AX17">
        <v>422499</v>
      </c>
      <c r="AY17">
        <v>479415</v>
      </c>
      <c r="AZ17">
        <v>85.3035</v>
      </c>
      <c r="BA17">
        <v>0</v>
      </c>
      <c r="BB17">
        <v>0</v>
      </c>
      <c r="BC17">
        <v>29477.1</v>
      </c>
      <c r="BD17">
        <v>0</v>
      </c>
      <c r="BE17" s="1">
        <v>3408930</v>
      </c>
      <c r="BF17" s="1">
        <v>1272200</v>
      </c>
      <c r="BG17">
        <v>0</v>
      </c>
      <c r="BH17">
        <v>0</v>
      </c>
      <c r="BI17">
        <v>0</v>
      </c>
      <c r="BJ17">
        <v>7996.38</v>
      </c>
      <c r="BK17">
        <v>0</v>
      </c>
      <c r="BL17">
        <v>0</v>
      </c>
      <c r="BM17">
        <v>0</v>
      </c>
      <c r="BN17">
        <v>3485.89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1242.07</v>
      </c>
      <c r="BV17">
        <v>0</v>
      </c>
      <c r="BW17">
        <v>0</v>
      </c>
      <c r="BX17">
        <v>384.11399999999998</v>
      </c>
      <c r="BY17" t="s">
        <v>64</v>
      </c>
    </row>
    <row r="18" spans="1:77" hidden="1">
      <c r="A18" t="s">
        <v>283</v>
      </c>
      <c r="B18" t="s">
        <v>284</v>
      </c>
      <c r="C18" t="s">
        <v>73</v>
      </c>
      <c r="D18" t="s">
        <v>254</v>
      </c>
      <c r="E18" t="s">
        <v>64</v>
      </c>
      <c r="F18" t="s">
        <v>64</v>
      </c>
      <c r="G18" t="s">
        <v>64</v>
      </c>
      <c r="H18" t="s">
        <v>64</v>
      </c>
      <c r="I18" t="s">
        <v>65</v>
      </c>
      <c r="J18" t="s">
        <v>65</v>
      </c>
      <c r="K18" t="s">
        <v>65</v>
      </c>
      <c r="L18" t="s">
        <v>65</v>
      </c>
      <c r="M18" t="s">
        <v>65</v>
      </c>
      <c r="N18" t="s">
        <v>65</v>
      </c>
      <c r="O18" t="s">
        <v>64</v>
      </c>
      <c r="P18" t="s">
        <v>66</v>
      </c>
      <c r="Q18" t="s">
        <v>64</v>
      </c>
      <c r="R18" t="s">
        <v>106</v>
      </c>
      <c r="S18" s="1">
        <v>2638720</v>
      </c>
      <c r="T18">
        <v>5501.97</v>
      </c>
      <c r="U18">
        <v>479.596</v>
      </c>
      <c r="V18">
        <v>110.75</v>
      </c>
      <c r="W18">
        <v>233</v>
      </c>
      <c r="X18">
        <v>70.25</v>
      </c>
      <c r="Y18">
        <v>73</v>
      </c>
      <c r="Z18" s="2" t="s">
        <v>106</v>
      </c>
      <c r="AA18" s="2">
        <f>ABS(AQ4-AQ18)</f>
        <v>0</v>
      </c>
      <c r="AB18" s="2">
        <f>ABS(AR4-AR18)</f>
        <v>0</v>
      </c>
      <c r="AC18" s="2">
        <f>ABS(AS4-AS18)</f>
        <v>0</v>
      </c>
      <c r="AD18" s="2">
        <f>ABS(AT4-AT18)</f>
        <v>0</v>
      </c>
      <c r="AE18" s="2">
        <f>ABS(AU4-AU18)</f>
        <v>0</v>
      </c>
      <c r="AF18" s="2">
        <f>ABS(AV4-AV18)</f>
        <v>34140.400000000001</v>
      </c>
      <c r="AG18" s="2">
        <f>ABS(AW4-AW18)</f>
        <v>138334</v>
      </c>
      <c r="AH18" s="2">
        <f>ABS(AX4-AX18)</f>
        <v>9781.5000000000073</v>
      </c>
      <c r="AI18" s="2">
        <f>ABS(AY4-AY18)</f>
        <v>87863</v>
      </c>
      <c r="AJ18" s="2">
        <f>ABS(AZ4-AZ18)</f>
        <v>0</v>
      </c>
      <c r="AK18" s="2">
        <f>ABS(BA4-BA18)</f>
        <v>0</v>
      </c>
      <c r="AL18" s="2">
        <f>ABS(BB4-BB18)</f>
        <v>0</v>
      </c>
      <c r="AM18" s="2">
        <f>ABS(BC4-BC18)</f>
        <v>0</v>
      </c>
      <c r="AN18" s="2">
        <f>ABS(BD4-BD18)</f>
        <v>0</v>
      </c>
      <c r="AO18" s="4">
        <f t="shared" si="0"/>
        <v>270118.90000000002</v>
      </c>
      <c r="AP18" s="5">
        <f>AO18/SUM(AQ4:BD4)</f>
        <v>9.9544400390712703E-2</v>
      </c>
      <c r="AQ18">
        <v>176995</v>
      </c>
      <c r="AR18">
        <v>54945</v>
      </c>
      <c r="AS18">
        <v>881915</v>
      </c>
      <c r="AT18">
        <v>0</v>
      </c>
      <c r="AU18">
        <v>253977</v>
      </c>
      <c r="AV18">
        <v>0</v>
      </c>
      <c r="AW18">
        <v>696399</v>
      </c>
      <c r="AX18">
        <v>74640.600000000006</v>
      </c>
      <c r="AY18">
        <v>499604</v>
      </c>
      <c r="AZ18">
        <v>246.43199999999999</v>
      </c>
      <c r="BA18">
        <v>0</v>
      </c>
      <c r="BB18">
        <v>0</v>
      </c>
      <c r="BC18">
        <v>0</v>
      </c>
      <c r="BD18">
        <v>0</v>
      </c>
      <c r="BE18" s="1">
        <v>1245130</v>
      </c>
      <c r="BF18" s="1">
        <v>1393590</v>
      </c>
      <c r="BG18">
        <v>0</v>
      </c>
      <c r="BH18">
        <v>0</v>
      </c>
      <c r="BI18">
        <v>0</v>
      </c>
      <c r="BJ18">
        <v>6965.34</v>
      </c>
      <c r="BK18">
        <v>0</v>
      </c>
      <c r="BL18">
        <v>0</v>
      </c>
      <c r="BM18">
        <v>0</v>
      </c>
      <c r="BN18">
        <v>4453.42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2519.9699999999998</v>
      </c>
      <c r="BV18">
        <v>0</v>
      </c>
      <c r="BW18">
        <v>0</v>
      </c>
      <c r="BX18">
        <v>93.16</v>
      </c>
      <c r="BY18" t="s">
        <v>64</v>
      </c>
    </row>
    <row r="19" spans="1:77" hidden="1">
      <c r="A19" t="s">
        <v>285</v>
      </c>
      <c r="B19" t="s">
        <v>286</v>
      </c>
      <c r="C19" t="s">
        <v>76</v>
      </c>
      <c r="D19" t="s">
        <v>254</v>
      </c>
      <c r="E19" t="s">
        <v>64</v>
      </c>
      <c r="F19" t="s">
        <v>64</v>
      </c>
      <c r="G19" t="s">
        <v>64</v>
      </c>
      <c r="H19" t="s">
        <v>64</v>
      </c>
      <c r="I19" t="s">
        <v>65</v>
      </c>
      <c r="J19" t="s">
        <v>65</v>
      </c>
      <c r="K19" t="s">
        <v>65</v>
      </c>
      <c r="L19" t="s">
        <v>65</v>
      </c>
      <c r="M19" t="s">
        <v>65</v>
      </c>
      <c r="N19" t="s">
        <v>65</v>
      </c>
      <c r="O19" t="s">
        <v>64</v>
      </c>
      <c r="P19" t="s">
        <v>66</v>
      </c>
      <c r="Q19" t="s">
        <v>64</v>
      </c>
      <c r="R19" t="s">
        <v>106</v>
      </c>
      <c r="S19" s="1">
        <v>29693400</v>
      </c>
      <c r="T19">
        <v>241501</v>
      </c>
      <c r="U19">
        <v>122.95399999999999</v>
      </c>
      <c r="V19">
        <v>793.5</v>
      </c>
      <c r="W19">
        <v>2033.5</v>
      </c>
      <c r="X19">
        <v>519.75</v>
      </c>
      <c r="Y19">
        <v>1209.5</v>
      </c>
      <c r="Z19" s="2" t="s">
        <v>106</v>
      </c>
      <c r="AA19" s="2">
        <f>ABS(AQ5-AQ19)</f>
        <v>0</v>
      </c>
      <c r="AB19" s="2">
        <f>ABS(AR5-AR19)</f>
        <v>0</v>
      </c>
      <c r="AC19" s="2">
        <f>ABS(AS5-AS19)</f>
        <v>0</v>
      </c>
      <c r="AD19" s="2">
        <f>ABS(AT5-AT19)</f>
        <v>0</v>
      </c>
      <c r="AE19" s="2">
        <f>ABS(AU5-AU19)</f>
        <v>40</v>
      </c>
      <c r="AF19" s="2">
        <f>ABS(AV5-AV19)</f>
        <v>110345</v>
      </c>
      <c r="AG19" s="2">
        <f>ABS(AW5-AW19)</f>
        <v>3232350</v>
      </c>
      <c r="AH19" s="2">
        <f>ABS(AX5-AX19)</f>
        <v>1691320</v>
      </c>
      <c r="AI19" s="2">
        <f>ABS(AY5-AY19)</f>
        <v>928350</v>
      </c>
      <c r="AJ19" s="2">
        <f>ABS(AZ5-AZ19)</f>
        <v>180379</v>
      </c>
      <c r="AK19" s="2">
        <f>ABS(BA5-BA19)</f>
        <v>233172.5</v>
      </c>
      <c r="AL19" s="2">
        <f>ABS(BB5-BB19)</f>
        <v>1999240</v>
      </c>
      <c r="AM19" s="2">
        <f>ABS(BC5-BC19)</f>
        <v>0</v>
      </c>
      <c r="AN19" s="2">
        <f>ABS(BD5-BD19)</f>
        <v>0</v>
      </c>
      <c r="AO19" s="4">
        <f t="shared" si="0"/>
        <v>8375196.5</v>
      </c>
      <c r="AP19" s="5">
        <f>AO19/SUM(AQ5:BD5)</f>
        <v>0.24145829256868204</v>
      </c>
      <c r="AQ19" s="1">
        <v>3795000</v>
      </c>
      <c r="AR19" s="1">
        <v>2669380</v>
      </c>
      <c r="AS19" s="1">
        <v>9983920</v>
      </c>
      <c r="AT19">
        <v>0</v>
      </c>
      <c r="AU19" s="1">
        <v>1232870</v>
      </c>
      <c r="AV19">
        <v>0</v>
      </c>
      <c r="AW19" s="1">
        <v>4469190</v>
      </c>
      <c r="AX19" s="1">
        <v>3782160</v>
      </c>
      <c r="AY19" s="1">
        <v>3188870</v>
      </c>
      <c r="AZ19">
        <v>472790</v>
      </c>
      <c r="BA19">
        <v>99236.5</v>
      </c>
      <c r="BB19">
        <v>0</v>
      </c>
      <c r="BC19">
        <v>0</v>
      </c>
      <c r="BD19">
        <v>0</v>
      </c>
      <c r="BE19" s="1">
        <v>21416800</v>
      </c>
      <c r="BF19" s="1">
        <v>8276660</v>
      </c>
      <c r="BG19">
        <v>0</v>
      </c>
      <c r="BH19">
        <v>0</v>
      </c>
      <c r="BI19">
        <v>0</v>
      </c>
      <c r="BJ19">
        <v>44700.6</v>
      </c>
      <c r="BK19">
        <v>0</v>
      </c>
      <c r="BL19">
        <v>0</v>
      </c>
      <c r="BM19">
        <v>0</v>
      </c>
      <c r="BN19">
        <v>25771.200000000001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12310.8</v>
      </c>
      <c r="BV19">
        <v>0</v>
      </c>
      <c r="BW19">
        <v>0</v>
      </c>
      <c r="BX19">
        <v>1275.8900000000001</v>
      </c>
      <c r="BY19" t="s">
        <v>64</v>
      </c>
    </row>
    <row r="20" spans="1:77" hidden="1">
      <c r="S20" s="1"/>
      <c r="AA20" s="2">
        <f>ABS(AQ6-AQ20)</f>
        <v>0</v>
      </c>
      <c r="AB20" s="2">
        <f>ABS(AR6-AR20)</f>
        <v>0</v>
      </c>
      <c r="AC20" s="2">
        <f>ABS(AS6-AS20)</f>
        <v>0</v>
      </c>
      <c r="AD20" s="2">
        <f>ABS(AT6-AT20)</f>
        <v>0</v>
      </c>
      <c r="AE20" s="2">
        <f>ABS(AU6-AU20)</f>
        <v>0</v>
      </c>
      <c r="AF20" s="2">
        <f>ABS(AV6-AV20)</f>
        <v>0</v>
      </c>
      <c r="AG20" s="2">
        <f>ABS(AW6-AW20)</f>
        <v>0</v>
      </c>
      <c r="AH20" s="2">
        <f>ABS(AX6-AX20)</f>
        <v>0</v>
      </c>
      <c r="AI20" s="2">
        <f>ABS(AY6-AY20)</f>
        <v>0</v>
      </c>
      <c r="AJ20" s="2">
        <f>ABS(AZ6-AZ20)</f>
        <v>0</v>
      </c>
      <c r="AK20" s="2">
        <f>ABS(BA6-BA20)</f>
        <v>0</v>
      </c>
      <c r="AL20" s="2">
        <f>ABS(BB6-BB20)</f>
        <v>0</v>
      </c>
      <c r="AM20" s="2">
        <f>ABS(BC6-BC20)</f>
        <v>0</v>
      </c>
      <c r="AN20" s="2">
        <f>ABS(BD6-BD20)</f>
        <v>0</v>
      </c>
      <c r="AO20" s="4">
        <f t="shared" si="0"/>
        <v>0</v>
      </c>
      <c r="AP20" s="5" t="e">
        <f>AO20/SUM(AQ6:BD6)</f>
        <v>#DIV/0!</v>
      </c>
      <c r="AQ20" s="1"/>
      <c r="AR20" s="1"/>
      <c r="AS20" s="1"/>
      <c r="AU20" s="1"/>
      <c r="AW20" s="1"/>
      <c r="AX20" s="1"/>
      <c r="AY20" s="1"/>
      <c r="BE20" s="1"/>
      <c r="BF20" s="1"/>
    </row>
    <row r="21" spans="1:77" hidden="1">
      <c r="A21" t="s">
        <v>287</v>
      </c>
      <c r="B21" t="s">
        <v>288</v>
      </c>
      <c r="C21" t="s">
        <v>79</v>
      </c>
      <c r="D21" t="s">
        <v>254</v>
      </c>
      <c r="E21" t="s">
        <v>64</v>
      </c>
      <c r="F21" t="s">
        <v>64</v>
      </c>
      <c r="G21" t="s">
        <v>64</v>
      </c>
      <c r="H21" t="s">
        <v>64</v>
      </c>
      <c r="I21" t="s">
        <v>65</v>
      </c>
      <c r="J21" t="s">
        <v>65</v>
      </c>
      <c r="K21" t="s">
        <v>65</v>
      </c>
      <c r="L21" t="s">
        <v>65</v>
      </c>
      <c r="M21" t="s">
        <v>65</v>
      </c>
      <c r="N21" t="s">
        <v>65</v>
      </c>
      <c r="O21" t="s">
        <v>64</v>
      </c>
      <c r="P21" t="s">
        <v>66</v>
      </c>
      <c r="Q21" t="s">
        <v>64</v>
      </c>
      <c r="R21" t="s">
        <v>106</v>
      </c>
      <c r="S21" s="1">
        <v>44803200</v>
      </c>
      <c r="T21">
        <v>498588</v>
      </c>
      <c r="U21">
        <v>89.86</v>
      </c>
      <c r="V21">
        <v>482.75</v>
      </c>
      <c r="W21">
        <v>8760</v>
      </c>
      <c r="X21">
        <v>266.5</v>
      </c>
      <c r="Y21">
        <v>1300</v>
      </c>
      <c r="Z21" s="2" t="s">
        <v>106</v>
      </c>
      <c r="AA21" s="2">
        <f>ABS(AQ7-AQ21)</f>
        <v>0</v>
      </c>
      <c r="AB21" s="2">
        <f>ABS(AR7-AR21)</f>
        <v>0</v>
      </c>
      <c r="AC21" s="2">
        <f>ABS(AS7-AS21)</f>
        <v>0</v>
      </c>
      <c r="AD21" s="2">
        <f>ABS(AT7-AT21)</f>
        <v>0</v>
      </c>
      <c r="AE21" s="2">
        <f>ABS(AU7-AU21)</f>
        <v>209</v>
      </c>
      <c r="AF21" s="2">
        <f>ABS(AV7-AV21)</f>
        <v>0</v>
      </c>
      <c r="AG21" s="2">
        <f>ABS(AW7-AW21)</f>
        <v>829860</v>
      </c>
      <c r="AH21" s="2">
        <f>ABS(AX7-AX21)</f>
        <v>4780120</v>
      </c>
      <c r="AI21" s="2">
        <f>ABS(AY7-AY21)</f>
        <v>131760</v>
      </c>
      <c r="AJ21" s="2">
        <f>ABS(AZ7-AZ21)</f>
        <v>492500</v>
      </c>
      <c r="AK21" s="2">
        <f>ABS(BA7-BA21)</f>
        <v>156210</v>
      </c>
      <c r="AL21" s="2">
        <f>ABS(BB7-BB21)</f>
        <v>2525220</v>
      </c>
      <c r="AM21" s="2">
        <f>ABS(BC7-BC21)</f>
        <v>975142</v>
      </c>
      <c r="AN21" s="2">
        <f>ABS(BD7-BD21)</f>
        <v>0</v>
      </c>
      <c r="AO21" s="4">
        <f t="shared" si="0"/>
        <v>9891021</v>
      </c>
      <c r="AP21" s="5">
        <f>AO21/SUM(AQ7:BD7)</f>
        <v>0.24558727823355711</v>
      </c>
      <c r="AQ21" s="1">
        <v>4643050</v>
      </c>
      <c r="AR21" s="1">
        <v>2703640</v>
      </c>
      <c r="AS21" s="1">
        <v>19714300</v>
      </c>
      <c r="AT21">
        <v>0</v>
      </c>
      <c r="AU21">
        <v>542313</v>
      </c>
      <c r="AV21">
        <v>0</v>
      </c>
      <c r="AW21" s="1">
        <v>4439920</v>
      </c>
      <c r="AX21" s="1">
        <v>7274440</v>
      </c>
      <c r="AY21" s="1">
        <v>2921290</v>
      </c>
      <c r="AZ21" s="1">
        <v>1023780</v>
      </c>
      <c r="BA21">
        <v>194141</v>
      </c>
      <c r="BB21">
        <v>0</v>
      </c>
      <c r="BC21" s="1">
        <v>1346260</v>
      </c>
      <c r="BD21">
        <v>0</v>
      </c>
      <c r="BE21" s="1">
        <v>39820900</v>
      </c>
      <c r="BF21" s="1">
        <v>4982230</v>
      </c>
      <c r="BG21">
        <v>0</v>
      </c>
      <c r="BH21">
        <v>0</v>
      </c>
      <c r="BI21">
        <v>0</v>
      </c>
      <c r="BJ21">
        <v>44407.7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5424.17</v>
      </c>
      <c r="BV21">
        <v>0</v>
      </c>
      <c r="BW21">
        <v>0</v>
      </c>
      <c r="BX21">
        <v>2208.29</v>
      </c>
      <c r="BY21" t="s">
        <v>64</v>
      </c>
    </row>
    <row r="22" spans="1:77" hidden="1">
      <c r="A22" t="s">
        <v>289</v>
      </c>
      <c r="B22" t="s">
        <v>290</v>
      </c>
      <c r="C22" t="s">
        <v>82</v>
      </c>
      <c r="D22" t="s">
        <v>254</v>
      </c>
      <c r="E22" t="s">
        <v>64</v>
      </c>
      <c r="F22" t="s">
        <v>64</v>
      </c>
      <c r="G22" t="s">
        <v>64</v>
      </c>
      <c r="H22" t="s">
        <v>64</v>
      </c>
      <c r="I22" t="s">
        <v>65</v>
      </c>
      <c r="J22" t="s">
        <v>65</v>
      </c>
      <c r="K22" t="s">
        <v>65</v>
      </c>
      <c r="L22" t="s">
        <v>65</v>
      </c>
      <c r="M22" t="s">
        <v>65</v>
      </c>
      <c r="N22" t="s">
        <v>65</v>
      </c>
      <c r="O22" t="s">
        <v>64</v>
      </c>
      <c r="P22" t="s">
        <v>66</v>
      </c>
      <c r="Q22" t="s">
        <v>64</v>
      </c>
      <c r="R22" t="s">
        <v>106</v>
      </c>
      <c r="S22" s="1">
        <v>2489670</v>
      </c>
      <c r="T22">
        <v>53627.8</v>
      </c>
      <c r="U22">
        <v>46.424900000000001</v>
      </c>
      <c r="V22">
        <v>722.5</v>
      </c>
      <c r="W22">
        <v>1649.75</v>
      </c>
      <c r="X22">
        <v>516.5</v>
      </c>
      <c r="Y22">
        <v>1055</v>
      </c>
      <c r="Z22" s="2" t="s">
        <v>106</v>
      </c>
      <c r="AA22" s="2">
        <f>ABS(AQ8-AQ22)</f>
        <v>0</v>
      </c>
      <c r="AB22" s="2">
        <f>ABS(AR8-AR22)</f>
        <v>0</v>
      </c>
      <c r="AC22" s="2">
        <f>ABS(AS8-AS22)</f>
        <v>0</v>
      </c>
      <c r="AD22" s="2">
        <f>ABS(AT8-AT22)</f>
        <v>0</v>
      </c>
      <c r="AE22" s="2">
        <f>ABS(AU8-AU22)</f>
        <v>18.900000000001455</v>
      </c>
      <c r="AF22" s="2">
        <f>ABS(AV8-AV22)</f>
        <v>0</v>
      </c>
      <c r="AG22" s="2">
        <f>ABS(AW8-AW22)</f>
        <v>371877</v>
      </c>
      <c r="AH22" s="2">
        <f>ABS(AX8-AX22)</f>
        <v>38491</v>
      </c>
      <c r="AI22" s="2">
        <f>ABS(AY8-AY22)</f>
        <v>199829</v>
      </c>
      <c r="AJ22" s="2">
        <f>ABS(AZ8-AZ22)</f>
        <v>0</v>
      </c>
      <c r="AK22" s="2">
        <f>ABS(BA8-BA22)</f>
        <v>0</v>
      </c>
      <c r="AL22" s="2">
        <f>ABS(BB8-BB22)</f>
        <v>0</v>
      </c>
      <c r="AM22" s="2">
        <f>ABS(BC8-BC22)</f>
        <v>0</v>
      </c>
      <c r="AN22" s="2">
        <f>ABS(BD8-BD22)</f>
        <v>0</v>
      </c>
      <c r="AO22" s="4">
        <f t="shared" si="0"/>
        <v>610215.9</v>
      </c>
      <c r="AP22" s="5">
        <f>AO22/SUM(AQ8:BD8)</f>
        <v>0.23261870530319861</v>
      </c>
      <c r="AQ22">
        <v>575894</v>
      </c>
      <c r="AR22">
        <v>213922</v>
      </c>
      <c r="AS22">
        <v>786584</v>
      </c>
      <c r="AT22">
        <v>0</v>
      </c>
      <c r="AU22">
        <v>55854.9</v>
      </c>
      <c r="AV22">
        <v>0</v>
      </c>
      <c r="AW22">
        <v>166095</v>
      </c>
      <c r="AX22">
        <v>301643</v>
      </c>
      <c r="AY22">
        <v>389629</v>
      </c>
      <c r="AZ22">
        <v>47.390900000000002</v>
      </c>
      <c r="BA22">
        <v>0</v>
      </c>
      <c r="BB22">
        <v>0</v>
      </c>
      <c r="BC22">
        <v>0</v>
      </c>
      <c r="BD22">
        <v>0</v>
      </c>
      <c r="BE22" s="1">
        <v>2267970</v>
      </c>
      <c r="BF22">
        <v>221685</v>
      </c>
      <c r="BG22">
        <v>0</v>
      </c>
      <c r="BH22">
        <v>0</v>
      </c>
      <c r="BI22">
        <v>0</v>
      </c>
      <c r="BJ22">
        <v>1658.62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558.65599999999995</v>
      </c>
      <c r="BV22">
        <v>0</v>
      </c>
      <c r="BW22">
        <v>0</v>
      </c>
      <c r="BX22">
        <v>218.26499999999999</v>
      </c>
      <c r="BY22" t="s">
        <v>64</v>
      </c>
    </row>
    <row r="23" spans="1:77" hidden="1">
      <c r="A23" t="s">
        <v>291</v>
      </c>
      <c r="B23" t="s">
        <v>292</v>
      </c>
      <c r="C23" t="s">
        <v>85</v>
      </c>
      <c r="D23" t="s">
        <v>254</v>
      </c>
      <c r="E23" t="s">
        <v>64</v>
      </c>
      <c r="F23" t="s">
        <v>64</v>
      </c>
      <c r="G23" t="s">
        <v>64</v>
      </c>
      <c r="H23" t="s">
        <v>64</v>
      </c>
      <c r="I23" t="s">
        <v>65</v>
      </c>
      <c r="J23" t="s">
        <v>65</v>
      </c>
      <c r="K23" t="s">
        <v>65</v>
      </c>
      <c r="L23" t="s">
        <v>65</v>
      </c>
      <c r="M23" t="s">
        <v>65</v>
      </c>
      <c r="N23" t="s">
        <v>65</v>
      </c>
      <c r="O23" t="s">
        <v>64</v>
      </c>
      <c r="P23" t="s">
        <v>66</v>
      </c>
      <c r="Q23" t="s">
        <v>64</v>
      </c>
      <c r="R23" t="s">
        <v>106</v>
      </c>
      <c r="S23" s="1">
        <v>5019950</v>
      </c>
      <c r="T23">
        <v>40946</v>
      </c>
      <c r="U23">
        <v>122.599</v>
      </c>
      <c r="V23">
        <v>2819</v>
      </c>
      <c r="W23">
        <v>5165.75</v>
      </c>
      <c r="X23">
        <v>204.5</v>
      </c>
      <c r="Y23">
        <v>2614.25</v>
      </c>
      <c r="Z23" s="2" t="s">
        <v>106</v>
      </c>
      <c r="AA23" s="2">
        <f>ABS(AQ9-AQ23)</f>
        <v>0</v>
      </c>
      <c r="AB23" s="2">
        <f>ABS(AR9-AR23)</f>
        <v>0</v>
      </c>
      <c r="AC23" s="2">
        <f>ABS(AS9-AS23)</f>
        <v>0</v>
      </c>
      <c r="AD23" s="2">
        <f>ABS(AT9-AT23)</f>
        <v>0</v>
      </c>
      <c r="AE23" s="2">
        <f>ABS(AU9-AU23)</f>
        <v>10</v>
      </c>
      <c r="AF23" s="2">
        <f>ABS(AV9-AV23)</f>
        <v>0</v>
      </c>
      <c r="AG23" s="2">
        <f>ABS(AW9-AW23)</f>
        <v>969567</v>
      </c>
      <c r="AH23" s="2">
        <f>ABS(AX9-AX23)</f>
        <v>126315</v>
      </c>
      <c r="AI23" s="2">
        <f>ABS(AY9-AY23)</f>
        <v>169343</v>
      </c>
      <c r="AJ23" s="2">
        <f>ABS(AZ9-AZ23)</f>
        <v>19818.874599999999</v>
      </c>
      <c r="AK23" s="2">
        <f>ABS(BA9-BA23)</f>
        <v>0</v>
      </c>
      <c r="AL23" s="2">
        <f>ABS(BB9-BB23)</f>
        <v>186028</v>
      </c>
      <c r="AM23" s="2">
        <f>ABS(BC9-BC23)</f>
        <v>0</v>
      </c>
      <c r="AN23" s="2">
        <f>ABS(BD9-BD23)</f>
        <v>0</v>
      </c>
      <c r="AO23" s="4">
        <f t="shared" si="0"/>
        <v>1471081.8746</v>
      </c>
      <c r="AP23" s="5">
        <f>AO23/SUM(AQ9:BD9)</f>
        <v>0.22663319213171501</v>
      </c>
      <c r="AQ23">
        <v>593997</v>
      </c>
      <c r="AR23">
        <v>214766</v>
      </c>
      <c r="AS23" s="1">
        <v>1967840</v>
      </c>
      <c r="AT23">
        <v>0</v>
      </c>
      <c r="AU23">
        <v>128382</v>
      </c>
      <c r="AV23">
        <v>0</v>
      </c>
      <c r="AW23">
        <v>675803</v>
      </c>
      <c r="AX23">
        <v>543583</v>
      </c>
      <c r="AY23">
        <v>895517</v>
      </c>
      <c r="AZ23">
        <v>75.825400000000002</v>
      </c>
      <c r="BA23">
        <v>0</v>
      </c>
      <c r="BB23">
        <v>0</v>
      </c>
      <c r="BC23">
        <v>0</v>
      </c>
      <c r="BD23">
        <v>0</v>
      </c>
      <c r="BE23" s="1">
        <v>4046620</v>
      </c>
      <c r="BF23">
        <v>973332</v>
      </c>
      <c r="BG23">
        <v>0</v>
      </c>
      <c r="BH23">
        <v>0</v>
      </c>
      <c r="BI23">
        <v>0</v>
      </c>
      <c r="BJ23">
        <v>6644.53</v>
      </c>
      <c r="BK23">
        <v>0</v>
      </c>
      <c r="BL23">
        <v>0</v>
      </c>
      <c r="BM23">
        <v>0</v>
      </c>
      <c r="BN23">
        <v>1806.7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1284.07</v>
      </c>
      <c r="BV23">
        <v>0</v>
      </c>
      <c r="BW23">
        <v>0</v>
      </c>
      <c r="BX23">
        <v>312.04899999999998</v>
      </c>
      <c r="BY23" t="s">
        <v>64</v>
      </c>
    </row>
    <row r="24" spans="1:77">
      <c r="A24" t="s">
        <v>293</v>
      </c>
      <c r="B24" t="s">
        <v>294</v>
      </c>
      <c r="C24" t="s">
        <v>88</v>
      </c>
      <c r="D24" t="s">
        <v>254</v>
      </c>
      <c r="E24" t="s">
        <v>64</v>
      </c>
      <c r="F24" t="s">
        <v>64</v>
      </c>
      <c r="G24" t="s">
        <v>64</v>
      </c>
      <c r="H24" t="s">
        <v>64</v>
      </c>
      <c r="I24" t="s">
        <v>65</v>
      </c>
      <c r="J24" t="s">
        <v>65</v>
      </c>
      <c r="K24" t="s">
        <v>65</v>
      </c>
      <c r="L24" t="s">
        <v>65</v>
      </c>
      <c r="M24" t="s">
        <v>65</v>
      </c>
      <c r="N24" t="s">
        <v>65</v>
      </c>
      <c r="O24" t="s">
        <v>64</v>
      </c>
      <c r="P24" t="s">
        <v>66</v>
      </c>
      <c r="Q24" t="s">
        <v>64</v>
      </c>
      <c r="R24" t="s">
        <v>106</v>
      </c>
      <c r="S24" s="1">
        <v>1422620</v>
      </c>
      <c r="T24">
        <v>2500.89</v>
      </c>
      <c r="U24">
        <v>568.84500000000003</v>
      </c>
      <c r="V24">
        <v>243.75</v>
      </c>
      <c r="W24">
        <v>242.75</v>
      </c>
      <c r="X24">
        <v>93.25</v>
      </c>
      <c r="Y24">
        <v>63</v>
      </c>
      <c r="Z24" s="2" t="s">
        <v>106</v>
      </c>
      <c r="AA24" s="2">
        <f>ABS(AQ10-AQ24)</f>
        <v>0</v>
      </c>
      <c r="AB24" s="2">
        <f>ABS(AR10-AR24)</f>
        <v>0</v>
      </c>
      <c r="AC24" s="2">
        <f>ABS(AS10-AS24)</f>
        <v>0</v>
      </c>
      <c r="AD24" s="2">
        <f>ABS(AT10-AT24)</f>
        <v>0</v>
      </c>
      <c r="AE24" s="2">
        <f>ABS(AU10-AU24)</f>
        <v>0</v>
      </c>
      <c r="AF24" s="2">
        <f>ABS(AV10-AV24)</f>
        <v>35249.300000000003</v>
      </c>
      <c r="AG24" s="2">
        <f>ABS(AW10-AW24)</f>
        <v>33941</v>
      </c>
      <c r="AH24" s="2">
        <f>ABS(AX10-AX24)</f>
        <v>6539.9000000000015</v>
      </c>
      <c r="AI24" s="2">
        <f>ABS(AY10-AY24)</f>
        <v>29657</v>
      </c>
      <c r="AJ24" s="2">
        <f>ABS(AZ10-AZ24)</f>
        <v>0</v>
      </c>
      <c r="AK24" s="2">
        <f>ABS(BA10-BA24)</f>
        <v>0</v>
      </c>
      <c r="AL24" s="2">
        <f>ABS(BB10-BB24)</f>
        <v>0</v>
      </c>
      <c r="AM24" s="2">
        <f>ABS(BC10-BC24)</f>
        <v>0</v>
      </c>
      <c r="AN24" s="2">
        <f>ABS(BD10-BD24)</f>
        <v>0</v>
      </c>
      <c r="AO24" s="4">
        <f t="shared" si="0"/>
        <v>105387.20000000001</v>
      </c>
      <c r="AP24" s="5">
        <f>AO24/SUM(AQ10:BD10)</f>
        <v>7.2401631913898923E-2</v>
      </c>
      <c r="AQ24">
        <v>71579.100000000006</v>
      </c>
      <c r="AR24">
        <v>25922.799999999999</v>
      </c>
      <c r="AS24">
        <v>714692</v>
      </c>
      <c r="AT24">
        <v>0</v>
      </c>
      <c r="AU24">
        <v>67873.2</v>
      </c>
      <c r="AV24">
        <v>0</v>
      </c>
      <c r="AW24">
        <v>303700</v>
      </c>
      <c r="AX24">
        <v>34946</v>
      </c>
      <c r="AY24">
        <v>203885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598774</v>
      </c>
      <c r="BF24">
        <v>823843</v>
      </c>
      <c r="BG24">
        <v>0</v>
      </c>
      <c r="BH24">
        <v>0</v>
      </c>
      <c r="BI24">
        <v>0</v>
      </c>
      <c r="BJ24">
        <v>3037.58</v>
      </c>
      <c r="BK24">
        <v>0</v>
      </c>
      <c r="BL24">
        <v>0</v>
      </c>
      <c r="BM24">
        <v>0</v>
      </c>
      <c r="BN24">
        <v>4523.4799999999996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678.86300000000006</v>
      </c>
      <c r="BV24">
        <v>0</v>
      </c>
      <c r="BW24">
        <v>0</v>
      </c>
      <c r="BX24">
        <v>44.005099999999999</v>
      </c>
      <c r="BY24" t="s">
        <v>64</v>
      </c>
    </row>
    <row r="25" spans="1:77" hidden="1">
      <c r="A25" t="s">
        <v>295</v>
      </c>
      <c r="B25" t="s">
        <v>296</v>
      </c>
      <c r="C25" t="s">
        <v>123</v>
      </c>
      <c r="D25" t="s">
        <v>254</v>
      </c>
      <c r="E25" t="s">
        <v>64</v>
      </c>
      <c r="F25" t="s">
        <v>64</v>
      </c>
      <c r="G25" t="s">
        <v>64</v>
      </c>
      <c r="H25" t="s">
        <v>64</v>
      </c>
      <c r="I25" t="s">
        <v>65</v>
      </c>
      <c r="J25" t="s">
        <v>65</v>
      </c>
      <c r="K25" t="s">
        <v>65</v>
      </c>
      <c r="L25" t="s">
        <v>65</v>
      </c>
      <c r="M25" t="s">
        <v>65</v>
      </c>
      <c r="N25" t="s">
        <v>65</v>
      </c>
      <c r="O25" t="s">
        <v>64</v>
      </c>
      <c r="P25" t="s">
        <v>66</v>
      </c>
      <c r="Q25" t="s">
        <v>64</v>
      </c>
      <c r="R25" t="s">
        <v>106</v>
      </c>
      <c r="S25" s="1">
        <v>1764140</v>
      </c>
      <c r="T25">
        <v>22500</v>
      </c>
      <c r="U25">
        <v>78.406300000000002</v>
      </c>
      <c r="V25">
        <v>808.25</v>
      </c>
      <c r="W25">
        <v>918.25</v>
      </c>
      <c r="X25">
        <v>491.25</v>
      </c>
      <c r="Y25">
        <v>497.75</v>
      </c>
      <c r="Z25" s="2" t="s">
        <v>106</v>
      </c>
      <c r="AA25" s="2">
        <f>ABS(AQ11-AQ25)</f>
        <v>0</v>
      </c>
      <c r="AB25" s="2">
        <f>ABS(AR11-AR25)</f>
        <v>0</v>
      </c>
      <c r="AC25" s="2">
        <f>ABS(AS11-AS25)</f>
        <v>0</v>
      </c>
      <c r="AD25" s="2">
        <f>ABS(AT11-AT25)</f>
        <v>0</v>
      </c>
      <c r="AE25" s="2">
        <f>ABS(AU11-AU25)</f>
        <v>18.900000000001455</v>
      </c>
      <c r="AF25" s="2">
        <f>ABS(AV11-AV25)</f>
        <v>0</v>
      </c>
      <c r="AG25" s="2">
        <f>ABS(AW11-AW25)</f>
        <v>60594</v>
      </c>
      <c r="AH25" s="2">
        <f>ABS(AX11-AX25)</f>
        <v>13867</v>
      </c>
      <c r="AI25" s="2">
        <f>ABS(AY11-AY25)</f>
        <v>63409</v>
      </c>
      <c r="AJ25" s="2">
        <f>ABS(AZ11-AZ25)</f>
        <v>0</v>
      </c>
      <c r="AK25" s="2">
        <f>ABS(BA11-BA25)</f>
        <v>0</v>
      </c>
      <c r="AL25" s="2">
        <f>ABS(BB11-BB25)</f>
        <v>0</v>
      </c>
      <c r="AM25" s="2">
        <f>ABS(BC11-BC25)</f>
        <v>0</v>
      </c>
      <c r="AN25" s="2">
        <f>ABS(BD11-BD25)</f>
        <v>0</v>
      </c>
      <c r="AO25" s="4">
        <f t="shared" si="0"/>
        <v>137888.9</v>
      </c>
      <c r="AP25" s="5">
        <f>AO25/SUM(AQ11:BD11)</f>
        <v>7.3568659597033237E-2</v>
      </c>
      <c r="AQ25">
        <v>605560</v>
      </c>
      <c r="AR25">
        <v>136116</v>
      </c>
      <c r="AS25">
        <v>122837</v>
      </c>
      <c r="AT25">
        <v>0</v>
      </c>
      <c r="AU25">
        <v>36623.699999999997</v>
      </c>
      <c r="AV25">
        <v>0</v>
      </c>
      <c r="AW25">
        <v>503357</v>
      </c>
      <c r="AX25">
        <v>131728</v>
      </c>
      <c r="AY25">
        <v>227912</v>
      </c>
      <c r="AZ25">
        <v>0</v>
      </c>
      <c r="BA25">
        <v>0</v>
      </c>
      <c r="BB25">
        <v>0</v>
      </c>
      <c r="BC25">
        <v>0</v>
      </c>
      <c r="BD25">
        <v>0</v>
      </c>
      <c r="BE25" s="1">
        <v>1262790</v>
      </c>
      <c r="BF25">
        <v>501348</v>
      </c>
      <c r="BG25">
        <v>0</v>
      </c>
      <c r="BH25">
        <v>0</v>
      </c>
      <c r="BI25">
        <v>0</v>
      </c>
      <c r="BJ25">
        <v>5014.45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130.798</v>
      </c>
      <c r="BY25" t="s">
        <v>64</v>
      </c>
    </row>
    <row r="26" spans="1:77" hidden="1">
      <c r="A26" t="s">
        <v>297</v>
      </c>
      <c r="B26" t="s">
        <v>298</v>
      </c>
      <c r="C26" t="s">
        <v>126</v>
      </c>
      <c r="D26" t="s">
        <v>254</v>
      </c>
      <c r="E26" t="s">
        <v>64</v>
      </c>
      <c r="F26" t="s">
        <v>64</v>
      </c>
      <c r="G26" t="s">
        <v>64</v>
      </c>
      <c r="H26" t="s">
        <v>64</v>
      </c>
      <c r="I26" t="s">
        <v>65</v>
      </c>
      <c r="J26" t="s">
        <v>65</v>
      </c>
      <c r="K26" t="s">
        <v>65</v>
      </c>
      <c r="L26" t="s">
        <v>65</v>
      </c>
      <c r="M26" t="s">
        <v>65</v>
      </c>
      <c r="N26" t="s">
        <v>65</v>
      </c>
      <c r="O26" t="s">
        <v>64</v>
      </c>
      <c r="P26" t="s">
        <v>66</v>
      </c>
      <c r="Q26" t="s">
        <v>64</v>
      </c>
      <c r="R26" t="s">
        <v>106</v>
      </c>
      <c r="S26" s="1">
        <v>1915790</v>
      </c>
      <c r="T26">
        <v>24692.3</v>
      </c>
      <c r="U26">
        <v>77.586699999999993</v>
      </c>
      <c r="V26">
        <v>449.5</v>
      </c>
      <c r="W26">
        <v>656.25</v>
      </c>
      <c r="X26">
        <v>132</v>
      </c>
      <c r="Y26">
        <v>83</v>
      </c>
      <c r="Z26" s="2" t="s">
        <v>106</v>
      </c>
      <c r="AA26" s="2">
        <f>ABS(AQ12-AQ26)</f>
        <v>0</v>
      </c>
      <c r="AB26" s="2">
        <f>ABS(AR12-AR26)</f>
        <v>0</v>
      </c>
      <c r="AC26" s="2">
        <f>ABS(AS12-AS26)</f>
        <v>0</v>
      </c>
      <c r="AD26" s="2">
        <f>ABS(AT12-AT26)</f>
        <v>0</v>
      </c>
      <c r="AE26" s="2">
        <f>ABS(AU12-AU26)</f>
        <v>0</v>
      </c>
      <c r="AF26" s="2">
        <f>ABS(AV12-AV26)</f>
        <v>0</v>
      </c>
      <c r="AG26" s="2">
        <f>ABS(AW12-AW26)</f>
        <v>63485</v>
      </c>
      <c r="AH26" s="2">
        <f>ABS(AX12-AX26)</f>
        <v>26094</v>
      </c>
      <c r="AI26" s="2">
        <f>ABS(AY12-AY26)</f>
        <v>30633</v>
      </c>
      <c r="AJ26" s="2">
        <f>ABS(AZ12-AZ26)</f>
        <v>0</v>
      </c>
      <c r="AK26" s="2">
        <f>ABS(BA12-BA26)</f>
        <v>0</v>
      </c>
      <c r="AL26" s="2">
        <f>ABS(BB12-BB26)</f>
        <v>0</v>
      </c>
      <c r="AM26" s="2">
        <f>ABS(BC12-BC26)</f>
        <v>0</v>
      </c>
      <c r="AN26" s="2">
        <f>ABS(BD12-BD26)</f>
        <v>0</v>
      </c>
      <c r="AO26" s="4">
        <f t="shared" si="0"/>
        <v>120212</v>
      </c>
      <c r="AP26" s="5">
        <f>AO26/SUM(AQ12:BD12)</f>
        <v>6.4739433634971741E-2</v>
      </c>
      <c r="AQ26">
        <v>470942</v>
      </c>
      <c r="AR26">
        <v>108885</v>
      </c>
      <c r="AS26">
        <v>187308</v>
      </c>
      <c r="AT26">
        <v>0</v>
      </c>
      <c r="AU26">
        <v>55599</v>
      </c>
      <c r="AV26">
        <v>0</v>
      </c>
      <c r="AW26">
        <v>502874</v>
      </c>
      <c r="AX26">
        <v>147803</v>
      </c>
      <c r="AY26">
        <v>442394</v>
      </c>
      <c r="AZ26">
        <v>0</v>
      </c>
      <c r="BA26">
        <v>0</v>
      </c>
      <c r="BB26">
        <v>0</v>
      </c>
      <c r="BC26">
        <v>0</v>
      </c>
      <c r="BD26">
        <v>0</v>
      </c>
      <c r="BE26" s="1">
        <v>1359890</v>
      </c>
      <c r="BF26">
        <v>555904</v>
      </c>
      <c r="BG26">
        <v>0</v>
      </c>
      <c r="BH26">
        <v>0</v>
      </c>
      <c r="BI26">
        <v>0</v>
      </c>
      <c r="BJ26">
        <v>5004.0200000000004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556.09699999999998</v>
      </c>
      <c r="BV26">
        <v>0</v>
      </c>
      <c r="BW26">
        <v>0</v>
      </c>
      <c r="BX26">
        <v>125.379</v>
      </c>
      <c r="BY26" t="s">
        <v>64</v>
      </c>
    </row>
    <row r="27" spans="1:77" hidden="1">
      <c r="A27" t="s">
        <v>299</v>
      </c>
      <c r="B27" t="s">
        <v>300</v>
      </c>
      <c r="C27" t="s">
        <v>97</v>
      </c>
      <c r="D27" t="s">
        <v>254</v>
      </c>
      <c r="E27" t="s">
        <v>64</v>
      </c>
      <c r="F27" t="s">
        <v>64</v>
      </c>
      <c r="G27" t="s">
        <v>64</v>
      </c>
      <c r="H27" t="s">
        <v>64</v>
      </c>
      <c r="I27" t="s">
        <v>65</v>
      </c>
      <c r="J27" t="s">
        <v>65</v>
      </c>
      <c r="K27" t="s">
        <v>65</v>
      </c>
      <c r="L27" t="s">
        <v>65</v>
      </c>
      <c r="M27" t="s">
        <v>65</v>
      </c>
      <c r="N27" t="s">
        <v>65</v>
      </c>
      <c r="O27" t="s">
        <v>64</v>
      </c>
      <c r="P27" t="s">
        <v>66</v>
      </c>
      <c r="Q27" t="s">
        <v>64</v>
      </c>
      <c r="R27" t="s">
        <v>106</v>
      </c>
      <c r="S27" s="1">
        <v>4885380</v>
      </c>
      <c r="T27">
        <v>43201.8</v>
      </c>
      <c r="U27">
        <v>113.083</v>
      </c>
      <c r="V27">
        <v>3.75</v>
      </c>
      <c r="W27">
        <v>29</v>
      </c>
      <c r="X27">
        <v>0</v>
      </c>
      <c r="Y27">
        <v>20</v>
      </c>
      <c r="Z27" s="2" t="s">
        <v>106</v>
      </c>
      <c r="AA27" s="2">
        <f>ABS(AQ13-AQ27)</f>
        <v>0</v>
      </c>
      <c r="AB27" s="2">
        <f>ABS(AR13-AR27)</f>
        <v>0</v>
      </c>
      <c r="AC27" s="2">
        <f>ABS(AS13-AS27)</f>
        <v>0</v>
      </c>
      <c r="AD27" s="2">
        <f>ABS(AT13-AT27)</f>
        <v>0</v>
      </c>
      <c r="AE27" s="2">
        <f>ABS(AU13-AU27)</f>
        <v>18</v>
      </c>
      <c r="AF27" s="2">
        <f>ABS(AV13-AV27)</f>
        <v>0</v>
      </c>
      <c r="AG27" s="2">
        <f>ABS(AW13-AW27)</f>
        <v>258157</v>
      </c>
      <c r="AH27" s="2">
        <f>ABS(AX13-AX27)</f>
        <v>111919</v>
      </c>
      <c r="AI27" s="2">
        <f>ABS(AY13-AY27)</f>
        <v>299720</v>
      </c>
      <c r="AJ27" s="2">
        <f>ABS(AZ13-AZ27)</f>
        <v>454.95299999999997</v>
      </c>
      <c r="AK27" s="2">
        <f>ABS(BA13-BA27)</f>
        <v>0</v>
      </c>
      <c r="AL27" s="2">
        <f>ABS(BB13-BB27)</f>
        <v>0</v>
      </c>
      <c r="AM27" s="2">
        <f>ABS(BC13-BC27)</f>
        <v>0</v>
      </c>
      <c r="AN27" s="2">
        <f>ABS(BD13-BD27)</f>
        <v>0</v>
      </c>
      <c r="AO27" s="4">
        <f t="shared" si="0"/>
        <v>670268.95299999998</v>
      </c>
      <c r="AP27" s="5">
        <f>AO27/SUM(AQ13:BD13)</f>
        <v>0.15901412707084406</v>
      </c>
      <c r="AQ27">
        <v>473890</v>
      </c>
      <c r="AR27">
        <v>90165.8</v>
      </c>
      <c r="AS27">
        <v>959352</v>
      </c>
      <c r="AT27">
        <v>0</v>
      </c>
      <c r="AU27">
        <v>763107</v>
      </c>
      <c r="AV27">
        <v>0</v>
      </c>
      <c r="AW27">
        <v>532304</v>
      </c>
      <c r="AX27">
        <v>573572</v>
      </c>
      <c r="AY27" s="1">
        <v>1492190</v>
      </c>
      <c r="AZ27">
        <v>805.64499999999998</v>
      </c>
      <c r="BA27">
        <v>0</v>
      </c>
      <c r="BB27">
        <v>0</v>
      </c>
      <c r="BC27">
        <v>0</v>
      </c>
      <c r="BD27">
        <v>0</v>
      </c>
      <c r="BE27" s="1">
        <v>3190560</v>
      </c>
      <c r="BF27" s="1">
        <v>1694820</v>
      </c>
      <c r="BG27">
        <v>0</v>
      </c>
      <c r="BH27">
        <v>0</v>
      </c>
      <c r="BI27">
        <v>0</v>
      </c>
      <c r="BJ27">
        <v>5324.06</v>
      </c>
      <c r="BK27">
        <v>0</v>
      </c>
      <c r="BL27">
        <v>0</v>
      </c>
      <c r="BM27">
        <v>0</v>
      </c>
      <c r="BN27">
        <v>3994.87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7632.54</v>
      </c>
      <c r="BV27">
        <v>0</v>
      </c>
      <c r="BW27">
        <v>0</v>
      </c>
      <c r="BX27">
        <v>170.059</v>
      </c>
      <c r="BY27" t="s">
        <v>64</v>
      </c>
    </row>
    <row r="28" spans="1:77" hidden="1">
      <c r="A28" t="s">
        <v>301</v>
      </c>
      <c r="B28" t="s">
        <v>302</v>
      </c>
      <c r="C28" t="s">
        <v>100</v>
      </c>
      <c r="D28" t="s">
        <v>254</v>
      </c>
      <c r="E28" t="s">
        <v>64</v>
      </c>
      <c r="F28" t="s">
        <v>64</v>
      </c>
      <c r="G28" t="s">
        <v>64</v>
      </c>
      <c r="H28" t="s">
        <v>64</v>
      </c>
      <c r="I28" t="s">
        <v>65</v>
      </c>
      <c r="J28" t="s">
        <v>65</v>
      </c>
      <c r="K28" t="s">
        <v>65</v>
      </c>
      <c r="L28" t="s">
        <v>65</v>
      </c>
      <c r="M28" t="s">
        <v>65</v>
      </c>
      <c r="N28" t="s">
        <v>65</v>
      </c>
      <c r="O28" t="s">
        <v>64</v>
      </c>
      <c r="P28" t="s">
        <v>66</v>
      </c>
      <c r="Q28" t="s">
        <v>64</v>
      </c>
      <c r="R28" t="s">
        <v>106</v>
      </c>
      <c r="S28">
        <v>289198</v>
      </c>
      <c r="T28">
        <v>5502.08</v>
      </c>
      <c r="U28">
        <v>52.561599999999999</v>
      </c>
      <c r="V28">
        <v>21.75</v>
      </c>
      <c r="W28">
        <v>11.5</v>
      </c>
      <c r="X28">
        <v>21.75</v>
      </c>
      <c r="Y28">
        <v>11.5</v>
      </c>
      <c r="Z28" s="2" t="s">
        <v>106</v>
      </c>
      <c r="AA28" s="2">
        <f>ABS(AQ14-AQ28)</f>
        <v>0</v>
      </c>
      <c r="AB28" s="2">
        <f>ABS(AR14-AR28)</f>
        <v>0</v>
      </c>
      <c r="AC28" s="2">
        <f>ABS(AS14-AS28)</f>
        <v>0</v>
      </c>
      <c r="AD28" s="2">
        <f>ABS(AT14-AT28)</f>
        <v>0</v>
      </c>
      <c r="AE28" s="2">
        <f>ABS(AU14-AU28)</f>
        <v>0</v>
      </c>
      <c r="AF28" s="2">
        <f>ABS(AV14-AV28)</f>
        <v>0</v>
      </c>
      <c r="AG28" s="2">
        <f>ABS(AW14-AW28)</f>
        <v>32500.699999999997</v>
      </c>
      <c r="AH28" s="2">
        <f>ABS(AX14-AX28)</f>
        <v>47.400000000001455</v>
      </c>
      <c r="AI28" s="2">
        <f>ABS(AY14-AY28)</f>
        <v>37078.6</v>
      </c>
      <c r="AJ28" s="2">
        <f>ABS(AZ14-AZ28)</f>
        <v>0</v>
      </c>
      <c r="AK28" s="2">
        <f>ABS(BA14-BA28)</f>
        <v>0</v>
      </c>
      <c r="AL28" s="2">
        <f>ABS(BB14-BB28)</f>
        <v>0</v>
      </c>
      <c r="AM28" s="2">
        <f>ABS(BC14-BC28)</f>
        <v>0</v>
      </c>
      <c r="AN28" s="2">
        <f>ABS(BD14-BD28)</f>
        <v>0</v>
      </c>
      <c r="AO28" s="4">
        <f t="shared" si="0"/>
        <v>69626.7</v>
      </c>
      <c r="AP28" s="5">
        <f>AO28/SUM(AQ14:BD14)</f>
        <v>0.31695250494479354</v>
      </c>
      <c r="AQ28">
        <v>68460.800000000003</v>
      </c>
      <c r="AR28">
        <v>24302</v>
      </c>
      <c r="AS28">
        <v>50983.1</v>
      </c>
      <c r="AT28">
        <v>0</v>
      </c>
      <c r="AU28">
        <v>17070.2</v>
      </c>
      <c r="AV28">
        <v>0</v>
      </c>
      <c r="AW28">
        <v>49637.2</v>
      </c>
      <c r="AX28">
        <v>16681.599999999999</v>
      </c>
      <c r="AY28">
        <v>62072.5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239864</v>
      </c>
      <c r="BF28">
        <v>49333.9</v>
      </c>
      <c r="BG28">
        <v>0</v>
      </c>
      <c r="BH28">
        <v>0</v>
      </c>
      <c r="BI28">
        <v>0</v>
      </c>
      <c r="BJ28">
        <v>493.43400000000003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20.9222</v>
      </c>
      <c r="BY28" t="s">
        <v>64</v>
      </c>
    </row>
    <row r="29" spans="1:77" hidden="1">
      <c r="A29" t="s">
        <v>303</v>
      </c>
      <c r="B29" t="s">
        <v>304</v>
      </c>
      <c r="C29" t="s">
        <v>103</v>
      </c>
      <c r="D29" t="s">
        <v>254</v>
      </c>
      <c r="E29" t="s">
        <v>64</v>
      </c>
      <c r="F29" t="s">
        <v>64</v>
      </c>
      <c r="G29" t="s">
        <v>64</v>
      </c>
      <c r="H29" t="s">
        <v>64</v>
      </c>
      <c r="I29" t="s">
        <v>65</v>
      </c>
      <c r="J29" t="s">
        <v>65</v>
      </c>
      <c r="K29" t="s">
        <v>65</v>
      </c>
      <c r="L29" t="s">
        <v>65</v>
      </c>
      <c r="M29" t="s">
        <v>65</v>
      </c>
      <c r="N29" t="s">
        <v>65</v>
      </c>
      <c r="O29" t="s">
        <v>64</v>
      </c>
      <c r="P29" t="s">
        <v>66</v>
      </c>
      <c r="Q29" t="s">
        <v>64</v>
      </c>
      <c r="R29" t="s">
        <v>106</v>
      </c>
      <c r="S29" s="1">
        <v>1160480</v>
      </c>
      <c r="T29">
        <v>52044.9</v>
      </c>
      <c r="U29">
        <v>22.297599999999999</v>
      </c>
      <c r="V29">
        <v>1873.25</v>
      </c>
      <c r="W29">
        <v>176.5</v>
      </c>
      <c r="X29">
        <v>119</v>
      </c>
      <c r="Y29">
        <v>5.75</v>
      </c>
      <c r="Z29" s="2" t="s">
        <v>106</v>
      </c>
      <c r="AA29" s="2">
        <f>ABS(AQ15-AQ29)</f>
        <v>0</v>
      </c>
      <c r="AB29" s="2">
        <f>ABS(AR15-AR29)</f>
        <v>0</v>
      </c>
      <c r="AC29" s="2">
        <f>ABS(AS15-AS29)</f>
        <v>0</v>
      </c>
      <c r="AD29" s="2">
        <f>ABS(AT15-AT29)</f>
        <v>0</v>
      </c>
      <c r="AE29" s="2">
        <f>ABS(AU15-AU29)</f>
        <v>0</v>
      </c>
      <c r="AF29" s="2">
        <f>ABS(AV15-AV29)</f>
        <v>0</v>
      </c>
      <c r="AG29" s="2">
        <f>ABS(AW15-AW29)</f>
        <v>10995</v>
      </c>
      <c r="AH29" s="2">
        <f>ABS(AX15-AX29)</f>
        <v>834.09999999999854</v>
      </c>
      <c r="AI29" s="2">
        <f>ABS(AY15-AY29)</f>
        <v>28254.399999999994</v>
      </c>
      <c r="AJ29" s="2">
        <f>ABS(AZ15-AZ29)</f>
        <v>0</v>
      </c>
      <c r="AK29" s="2">
        <f>ABS(BA15-BA29)</f>
        <v>0</v>
      </c>
      <c r="AL29" s="2">
        <f>ABS(BB15-BB29)</f>
        <v>0</v>
      </c>
      <c r="AM29" s="2">
        <f>ABS(BC15-BC29)</f>
        <v>0</v>
      </c>
      <c r="AN29" s="2">
        <f>ABS(BD15-BD29)</f>
        <v>0</v>
      </c>
      <c r="AO29" s="4">
        <f t="shared" si="0"/>
        <v>40083.499999999993</v>
      </c>
      <c r="AP29" s="5">
        <f>AO29/SUM(AQ15:BD15)</f>
        <v>3.4010508736832042E-2</v>
      </c>
      <c r="AQ29">
        <v>463274</v>
      </c>
      <c r="AR29">
        <v>116837</v>
      </c>
      <c r="AS29">
        <v>115861</v>
      </c>
      <c r="AT29">
        <v>0</v>
      </c>
      <c r="AU29">
        <v>16217.2</v>
      </c>
      <c r="AV29">
        <v>0</v>
      </c>
      <c r="AW29">
        <v>386406</v>
      </c>
      <c r="AX29">
        <v>12729.2</v>
      </c>
      <c r="AY29">
        <v>49144.3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777305</v>
      </c>
      <c r="BF29">
        <v>383165</v>
      </c>
      <c r="BG29">
        <v>0</v>
      </c>
      <c r="BH29">
        <v>0</v>
      </c>
      <c r="BI29">
        <v>0</v>
      </c>
      <c r="BJ29">
        <v>3832.38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70.948099999999997</v>
      </c>
      <c r="BY29" t="s">
        <v>64</v>
      </c>
    </row>
    <row r="30" spans="1:77" hidden="1">
      <c r="A30" t="s">
        <v>305</v>
      </c>
      <c r="B30" t="s">
        <v>306</v>
      </c>
      <c r="C30" t="s">
        <v>62</v>
      </c>
      <c r="D30" t="s">
        <v>254</v>
      </c>
      <c r="E30" t="s">
        <v>64</v>
      </c>
      <c r="F30" t="s">
        <v>64</v>
      </c>
      <c r="G30" t="s">
        <v>64</v>
      </c>
      <c r="H30" t="s">
        <v>64</v>
      </c>
      <c r="I30" t="s">
        <v>65</v>
      </c>
      <c r="J30" t="s">
        <v>65</v>
      </c>
      <c r="K30" t="s">
        <v>64</v>
      </c>
      <c r="L30" t="s">
        <v>65</v>
      </c>
      <c r="M30" t="s">
        <v>65</v>
      </c>
      <c r="N30" t="s">
        <v>65</v>
      </c>
      <c r="O30" t="s">
        <v>64</v>
      </c>
      <c r="P30" t="s">
        <v>66</v>
      </c>
      <c r="Q30" t="s">
        <v>64</v>
      </c>
      <c r="R30" t="s">
        <v>135</v>
      </c>
      <c r="S30" s="1">
        <v>16326200</v>
      </c>
      <c r="T30">
        <v>210887</v>
      </c>
      <c r="U30">
        <v>77.417000000000002</v>
      </c>
      <c r="V30">
        <v>632.75</v>
      </c>
      <c r="W30">
        <v>2377.5</v>
      </c>
      <c r="X30">
        <v>38</v>
      </c>
      <c r="Y30">
        <v>247.25</v>
      </c>
      <c r="Z30" s="2" t="s">
        <v>135</v>
      </c>
      <c r="AA30" s="2">
        <f>ABS(AQ16-AQ30)</f>
        <v>0</v>
      </c>
      <c r="AB30" s="2">
        <f>ABS(AR16-AR30)</f>
        <v>339252</v>
      </c>
      <c r="AC30" s="2">
        <f>ABS(AS16-AS30)</f>
        <v>4020</v>
      </c>
      <c r="AD30" s="2">
        <f>ABS(AT16-AT30)</f>
        <v>0</v>
      </c>
      <c r="AE30" s="2">
        <f>ABS(AU16-AU30)</f>
        <v>86573</v>
      </c>
      <c r="AF30" s="2">
        <f>ABS(AV16-AV30)</f>
        <v>0</v>
      </c>
      <c r="AG30" s="2">
        <f>ABS(AW16-AW30)</f>
        <v>544270</v>
      </c>
      <c r="AH30" s="2">
        <f>ABS(AX16-AX30)</f>
        <v>99010</v>
      </c>
      <c r="AI30" s="2">
        <f>ABS(AY16-AY30)</f>
        <v>75540</v>
      </c>
      <c r="AJ30" s="2">
        <f>ABS(AZ16-AZ30)</f>
        <v>19506</v>
      </c>
      <c r="AK30" s="2">
        <f>ABS(BA16-BA30)</f>
        <v>3137.3000000000029</v>
      </c>
      <c r="AL30" s="2">
        <f>ABS(BB16-BB30)</f>
        <v>0</v>
      </c>
      <c r="AM30" s="2">
        <f>ABS(BC16-BC30)</f>
        <v>19251</v>
      </c>
      <c r="AN30" s="2">
        <f>ABS(BD16-BD30)</f>
        <v>0</v>
      </c>
      <c r="AO30" s="4">
        <f>SUM(AA30:AN30)</f>
        <v>1190559.3</v>
      </c>
      <c r="AP30" s="5">
        <f>AO30/SUM(AQ16:BD16)</f>
        <v>7.5631173758061082E-2</v>
      </c>
      <c r="AQ30" s="1">
        <v>3189060</v>
      </c>
      <c r="AR30">
        <v>548274</v>
      </c>
      <c r="AS30" s="1">
        <v>2838730</v>
      </c>
      <c r="AT30">
        <v>0</v>
      </c>
      <c r="AU30">
        <v>423267</v>
      </c>
      <c r="AV30">
        <v>0</v>
      </c>
      <c r="AW30" s="1">
        <v>5105650</v>
      </c>
      <c r="AX30" s="1">
        <v>1603490</v>
      </c>
      <c r="AY30" s="1">
        <v>1772410</v>
      </c>
      <c r="AZ30">
        <v>317661</v>
      </c>
      <c r="BA30">
        <v>76204.5</v>
      </c>
      <c r="BB30">
        <v>0</v>
      </c>
      <c r="BC30">
        <v>451426</v>
      </c>
      <c r="BD30">
        <v>0</v>
      </c>
      <c r="BE30" s="1">
        <v>10273200</v>
      </c>
      <c r="BF30" s="1">
        <v>6053030</v>
      </c>
      <c r="BG30">
        <v>0</v>
      </c>
      <c r="BH30">
        <v>0</v>
      </c>
      <c r="BI30">
        <v>0</v>
      </c>
      <c r="BJ30">
        <v>51066.400000000001</v>
      </c>
      <c r="BK30">
        <v>0</v>
      </c>
      <c r="BL30">
        <v>0</v>
      </c>
      <c r="BM30">
        <v>0</v>
      </c>
      <c r="BN30">
        <v>5256.38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4219.17</v>
      </c>
      <c r="BV30">
        <v>0</v>
      </c>
      <c r="BW30">
        <v>0</v>
      </c>
      <c r="BX30">
        <v>918.17</v>
      </c>
      <c r="BY30" t="s">
        <v>64</v>
      </c>
    </row>
    <row r="31" spans="1:77" hidden="1">
      <c r="A31" t="s">
        <v>307</v>
      </c>
      <c r="B31" t="s">
        <v>308</v>
      </c>
      <c r="C31" t="s">
        <v>70</v>
      </c>
      <c r="D31" t="s">
        <v>254</v>
      </c>
      <c r="E31" t="s">
        <v>64</v>
      </c>
      <c r="F31" t="s">
        <v>64</v>
      </c>
      <c r="G31" t="s">
        <v>64</v>
      </c>
      <c r="H31" t="s">
        <v>64</v>
      </c>
      <c r="I31" t="s">
        <v>65</v>
      </c>
      <c r="J31" t="s">
        <v>65</v>
      </c>
      <c r="K31" t="s">
        <v>64</v>
      </c>
      <c r="L31" t="s">
        <v>65</v>
      </c>
      <c r="M31" t="s">
        <v>65</v>
      </c>
      <c r="N31" t="s">
        <v>65</v>
      </c>
      <c r="O31" t="s">
        <v>64</v>
      </c>
      <c r="P31" t="s">
        <v>66</v>
      </c>
      <c r="Q31" t="s">
        <v>64</v>
      </c>
      <c r="R31" t="s">
        <v>135</v>
      </c>
      <c r="S31" s="1">
        <v>4991080</v>
      </c>
      <c r="T31">
        <v>73958.8</v>
      </c>
      <c r="U31">
        <v>67.4846</v>
      </c>
      <c r="V31">
        <v>755.75</v>
      </c>
      <c r="W31">
        <v>2205.5</v>
      </c>
      <c r="X31">
        <v>0.25</v>
      </c>
      <c r="Y31">
        <v>26.25</v>
      </c>
      <c r="Z31" s="2" t="s">
        <v>135</v>
      </c>
      <c r="AA31" s="2">
        <f>ABS(AQ17-AQ31)</f>
        <v>0</v>
      </c>
      <c r="AB31" s="2">
        <f>ABS(AR17-AR31)</f>
        <v>95369.2</v>
      </c>
      <c r="AC31" s="2">
        <f>ABS(AS17-AS31)</f>
        <v>0</v>
      </c>
      <c r="AD31" s="2">
        <f>ABS(AT17-AT31)</f>
        <v>0</v>
      </c>
      <c r="AE31" s="2">
        <f>ABS(AU17-AU31)</f>
        <v>40709</v>
      </c>
      <c r="AF31" s="2">
        <f>ABS(AV17-AV31)</f>
        <v>0</v>
      </c>
      <c r="AG31" s="2">
        <f>ABS(AW17-AW31)</f>
        <v>201100</v>
      </c>
      <c r="AH31" s="2">
        <f>ABS(AX17-AX31)</f>
        <v>38718</v>
      </c>
      <c r="AI31" s="2">
        <f>ABS(AY17-AY31)</f>
        <v>12142</v>
      </c>
      <c r="AJ31" s="2">
        <f>ABS(AZ17-AZ31)</f>
        <v>56.869</v>
      </c>
      <c r="AK31" s="2">
        <f>ABS(BA17-BA31)</f>
        <v>0</v>
      </c>
      <c r="AL31" s="2">
        <f>ABS(BB17-BB31)</f>
        <v>0</v>
      </c>
      <c r="AM31" s="2">
        <f>ABS(BC17-BC31)</f>
        <v>606.59999999999854</v>
      </c>
      <c r="AN31" s="2">
        <f>ABS(BD17-BD31)</f>
        <v>0</v>
      </c>
      <c r="AO31" s="4">
        <f t="shared" ref="AO31:AO43" si="1">SUM(AA31:AN31)</f>
        <v>388701.66899999999</v>
      </c>
      <c r="AP31" s="5">
        <f>AO31/SUM(AQ17:BD17)</f>
        <v>8.3036018958315791E-2</v>
      </c>
      <c r="AQ31" s="1">
        <v>1151540</v>
      </c>
      <c r="AR31">
        <v>175763</v>
      </c>
      <c r="AS31" s="1">
        <v>1591590</v>
      </c>
      <c r="AT31">
        <v>0</v>
      </c>
      <c r="AU31">
        <v>166920</v>
      </c>
      <c r="AV31">
        <v>0</v>
      </c>
      <c r="AW31" s="1">
        <v>1001010</v>
      </c>
      <c r="AX31">
        <v>383781</v>
      </c>
      <c r="AY31">
        <v>491557</v>
      </c>
      <c r="AZ31">
        <v>28.4345</v>
      </c>
      <c r="BA31">
        <v>0</v>
      </c>
      <c r="BB31">
        <v>0</v>
      </c>
      <c r="BC31">
        <v>28870.5</v>
      </c>
      <c r="BD31">
        <v>0</v>
      </c>
      <c r="BE31" s="1">
        <v>3479050</v>
      </c>
      <c r="BF31" s="1">
        <v>1512030</v>
      </c>
      <c r="BG31">
        <v>0</v>
      </c>
      <c r="BH31">
        <v>0</v>
      </c>
      <c r="BI31">
        <v>0</v>
      </c>
      <c r="BJ31">
        <v>9988.0300000000007</v>
      </c>
      <c r="BK31">
        <v>0</v>
      </c>
      <c r="BL31">
        <v>0</v>
      </c>
      <c r="BM31">
        <v>0</v>
      </c>
      <c r="BN31">
        <v>3485.89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1649.24</v>
      </c>
      <c r="BV31">
        <v>0</v>
      </c>
      <c r="BW31">
        <v>0</v>
      </c>
      <c r="BX31">
        <v>377.39800000000002</v>
      </c>
      <c r="BY31" t="s">
        <v>64</v>
      </c>
    </row>
    <row r="32" spans="1:77" hidden="1">
      <c r="A32" t="s">
        <v>309</v>
      </c>
      <c r="B32" t="s">
        <v>310</v>
      </c>
      <c r="C32" t="s">
        <v>73</v>
      </c>
      <c r="D32" t="s">
        <v>254</v>
      </c>
      <c r="E32" t="s">
        <v>64</v>
      </c>
      <c r="F32" t="s">
        <v>64</v>
      </c>
      <c r="G32" t="s">
        <v>64</v>
      </c>
      <c r="H32" t="s">
        <v>64</v>
      </c>
      <c r="I32" t="s">
        <v>65</v>
      </c>
      <c r="J32" t="s">
        <v>65</v>
      </c>
      <c r="K32" t="s">
        <v>64</v>
      </c>
      <c r="L32" t="s">
        <v>65</v>
      </c>
      <c r="M32" t="s">
        <v>65</v>
      </c>
      <c r="N32" t="s">
        <v>65</v>
      </c>
      <c r="O32" t="s">
        <v>64</v>
      </c>
      <c r="P32" t="s">
        <v>66</v>
      </c>
      <c r="Q32" t="s">
        <v>64</v>
      </c>
      <c r="R32" t="s">
        <v>135</v>
      </c>
      <c r="S32" s="1">
        <v>1839710</v>
      </c>
      <c r="T32">
        <v>5501.97</v>
      </c>
      <c r="U32">
        <v>334.37299999999999</v>
      </c>
      <c r="V32">
        <v>29.5</v>
      </c>
      <c r="W32">
        <v>362.5</v>
      </c>
      <c r="X32">
        <v>4.5</v>
      </c>
      <c r="Y32">
        <v>102.75</v>
      </c>
      <c r="Z32" s="2" t="s">
        <v>135</v>
      </c>
      <c r="AA32" s="2">
        <f>ABS(AQ18-AQ32)</f>
        <v>0</v>
      </c>
      <c r="AB32" s="2">
        <f>ABS(AR18-AR32)</f>
        <v>3251</v>
      </c>
      <c r="AC32" s="2">
        <f>ABS(AS18-AS32)</f>
        <v>40879</v>
      </c>
      <c r="AD32" s="2">
        <f>ABS(AT18-AT32)</f>
        <v>0</v>
      </c>
      <c r="AE32" s="2">
        <f>ABS(AU18-AU32)</f>
        <v>16521</v>
      </c>
      <c r="AF32" s="2">
        <f>ABS(AV18-AV32)</f>
        <v>0</v>
      </c>
      <c r="AG32" s="2">
        <f>ABS(AW18-AW32)</f>
        <v>567733</v>
      </c>
      <c r="AH32" s="2">
        <f>ABS(AX18-AX32)</f>
        <v>13127.300000000003</v>
      </c>
      <c r="AI32" s="2">
        <f>ABS(AY18-AY32)</f>
        <v>242357</v>
      </c>
      <c r="AJ32" s="2">
        <f>ABS(AZ18-AZ32)</f>
        <v>246.43199999999999</v>
      </c>
      <c r="AK32" s="2">
        <f>ABS(BA18-BA32)</f>
        <v>0</v>
      </c>
      <c r="AL32" s="2">
        <f>ABS(BB18-BB32)</f>
        <v>0</v>
      </c>
      <c r="AM32" s="2">
        <f>ABS(BC18-BC32)</f>
        <v>45552.1</v>
      </c>
      <c r="AN32" s="2">
        <f>ABS(BD18-BD32)</f>
        <v>0</v>
      </c>
      <c r="AO32" s="4">
        <f t="shared" si="1"/>
        <v>929666.83200000005</v>
      </c>
      <c r="AP32" s="5">
        <f>AO32/SUM(AQ18:BD18)</f>
        <v>0.35231707649606647</v>
      </c>
      <c r="AQ32">
        <v>176995</v>
      </c>
      <c r="AR32">
        <v>58196</v>
      </c>
      <c r="AS32">
        <v>841036</v>
      </c>
      <c r="AT32">
        <v>0</v>
      </c>
      <c r="AU32">
        <v>270498</v>
      </c>
      <c r="AV32">
        <v>0</v>
      </c>
      <c r="AW32">
        <v>128666</v>
      </c>
      <c r="AX32">
        <v>61513.3</v>
      </c>
      <c r="AY32">
        <v>257247</v>
      </c>
      <c r="AZ32">
        <v>0</v>
      </c>
      <c r="BA32">
        <v>0</v>
      </c>
      <c r="BB32">
        <v>0</v>
      </c>
      <c r="BC32">
        <v>45552.1</v>
      </c>
      <c r="BD32">
        <v>0</v>
      </c>
      <c r="BE32">
        <v>997322</v>
      </c>
      <c r="BF32">
        <v>842391</v>
      </c>
      <c r="BG32">
        <v>0</v>
      </c>
      <c r="BH32">
        <v>0</v>
      </c>
      <c r="BI32">
        <v>0</v>
      </c>
      <c r="BJ32">
        <v>1286.9100000000001</v>
      </c>
      <c r="BK32">
        <v>0</v>
      </c>
      <c r="BL32">
        <v>0</v>
      </c>
      <c r="BM32">
        <v>0</v>
      </c>
      <c r="BN32">
        <v>4453.42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2685.21</v>
      </c>
      <c r="BV32">
        <v>0</v>
      </c>
      <c r="BW32">
        <v>0</v>
      </c>
      <c r="BX32">
        <v>69.064700000000002</v>
      </c>
      <c r="BY32" t="s">
        <v>64</v>
      </c>
    </row>
    <row r="33" spans="1:77" hidden="1">
      <c r="A33" t="s">
        <v>311</v>
      </c>
      <c r="B33" t="s">
        <v>312</v>
      </c>
      <c r="C33" t="s">
        <v>76</v>
      </c>
      <c r="D33" t="s">
        <v>254</v>
      </c>
      <c r="E33" t="s">
        <v>64</v>
      </c>
      <c r="F33" t="s">
        <v>64</v>
      </c>
      <c r="G33" t="s">
        <v>64</v>
      </c>
      <c r="H33" t="s">
        <v>64</v>
      </c>
      <c r="I33" t="s">
        <v>65</v>
      </c>
      <c r="J33" t="s">
        <v>65</v>
      </c>
      <c r="K33" t="s">
        <v>64</v>
      </c>
      <c r="L33" t="s">
        <v>65</v>
      </c>
      <c r="M33" t="s">
        <v>65</v>
      </c>
      <c r="N33" t="s">
        <v>65</v>
      </c>
      <c r="O33" t="s">
        <v>64</v>
      </c>
      <c r="P33" t="s">
        <v>66</v>
      </c>
      <c r="Q33" t="s">
        <v>64</v>
      </c>
      <c r="R33" t="s">
        <v>135</v>
      </c>
      <c r="S33" s="1">
        <v>29447500</v>
      </c>
      <c r="T33">
        <v>241501</v>
      </c>
      <c r="U33">
        <v>121.935</v>
      </c>
      <c r="V33">
        <v>919</v>
      </c>
      <c r="W33">
        <v>2046</v>
      </c>
      <c r="X33">
        <v>655</v>
      </c>
      <c r="Y33">
        <v>1174</v>
      </c>
      <c r="Z33" s="2" t="s">
        <v>135</v>
      </c>
      <c r="AA33" s="2">
        <f>ABS(AQ19-AQ33)</f>
        <v>0</v>
      </c>
      <c r="AB33" s="2">
        <f>ABS(AR19-AR33)</f>
        <v>2207111</v>
      </c>
      <c r="AC33" s="2">
        <f>ABS(AS19-AS33)</f>
        <v>1494080</v>
      </c>
      <c r="AD33" s="2">
        <f>ABS(AT19-AT33)</f>
        <v>0</v>
      </c>
      <c r="AE33" s="2">
        <f>ABS(AU19-AU33)</f>
        <v>449130</v>
      </c>
      <c r="AF33" s="2">
        <f>ABS(AV19-AV33)</f>
        <v>0</v>
      </c>
      <c r="AG33" s="2">
        <f>ABS(AW19-AW33)</f>
        <v>772470</v>
      </c>
      <c r="AH33" s="2">
        <f>ABS(AX19-AX33)</f>
        <v>71070</v>
      </c>
      <c r="AI33" s="2">
        <f>ABS(AY19-AY33)</f>
        <v>60530</v>
      </c>
      <c r="AJ33" s="2">
        <f>ABS(AZ19-AZ33)</f>
        <v>10530</v>
      </c>
      <c r="AK33" s="2">
        <f>ABS(BA19-BA33)</f>
        <v>1601.5</v>
      </c>
      <c r="AL33" s="2">
        <f>ABS(BB19-BB33)</f>
        <v>0</v>
      </c>
      <c r="AM33" s="2">
        <f>ABS(BC19-BC33)</f>
        <v>0</v>
      </c>
      <c r="AN33" s="2">
        <f>ABS(BD19-BD33)</f>
        <v>0</v>
      </c>
      <c r="AO33" s="4">
        <f t="shared" si="1"/>
        <v>5066522.5</v>
      </c>
      <c r="AP33" s="5">
        <f>AO33/SUM(AQ19:BD19)</f>
        <v>0.17062780566190489</v>
      </c>
      <c r="AQ33" s="1">
        <v>3795000</v>
      </c>
      <c r="AR33">
        <v>462269</v>
      </c>
      <c r="AS33" s="1">
        <v>11478000</v>
      </c>
      <c r="AT33">
        <v>0</v>
      </c>
      <c r="AU33">
        <v>783740</v>
      </c>
      <c r="AV33">
        <v>0</v>
      </c>
      <c r="AW33" s="1">
        <v>5241660</v>
      </c>
      <c r="AX33" s="1">
        <v>3853230</v>
      </c>
      <c r="AY33" s="1">
        <v>3249400</v>
      </c>
      <c r="AZ33">
        <v>483320</v>
      </c>
      <c r="BA33">
        <v>100838</v>
      </c>
      <c r="BB33">
        <v>0</v>
      </c>
      <c r="BC33">
        <v>0</v>
      </c>
      <c r="BD33">
        <v>0</v>
      </c>
      <c r="BE33" s="1">
        <v>20847500</v>
      </c>
      <c r="BF33" s="1">
        <v>8599990</v>
      </c>
      <c r="BG33">
        <v>0</v>
      </c>
      <c r="BH33">
        <v>0</v>
      </c>
      <c r="BI33">
        <v>0</v>
      </c>
      <c r="BJ33">
        <v>52426.7</v>
      </c>
      <c r="BK33">
        <v>0</v>
      </c>
      <c r="BL33">
        <v>0</v>
      </c>
      <c r="BM33">
        <v>0</v>
      </c>
      <c r="BN33">
        <v>25771.200000000001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7818.63</v>
      </c>
      <c r="BV33">
        <v>0</v>
      </c>
      <c r="BW33">
        <v>0</v>
      </c>
      <c r="BX33">
        <v>1222.6300000000001</v>
      </c>
      <c r="BY33" t="s">
        <v>64</v>
      </c>
    </row>
    <row r="34" spans="1:77" hidden="1">
      <c r="S34" s="1"/>
      <c r="AA34" s="2">
        <f>ABS(AQ20-AQ34)</f>
        <v>0</v>
      </c>
      <c r="AB34" s="2">
        <f>ABS(AR20-AR34)</f>
        <v>0</v>
      </c>
      <c r="AC34" s="2">
        <f>ABS(AS20-AS34)</f>
        <v>0</v>
      </c>
      <c r="AD34" s="2">
        <f>ABS(AT20-AT34)</f>
        <v>0</v>
      </c>
      <c r="AE34" s="2">
        <f>ABS(AU20-AU34)</f>
        <v>0</v>
      </c>
      <c r="AF34" s="2">
        <f>ABS(AV20-AV34)</f>
        <v>0</v>
      </c>
      <c r="AG34" s="2">
        <f>ABS(AW20-AW34)</f>
        <v>0</v>
      </c>
      <c r="AH34" s="2">
        <f>ABS(AX20-AX34)</f>
        <v>0</v>
      </c>
      <c r="AI34" s="2">
        <f>ABS(AY20-AY34)</f>
        <v>0</v>
      </c>
      <c r="AJ34" s="2">
        <f>ABS(AZ20-AZ34)</f>
        <v>0</v>
      </c>
      <c r="AK34" s="2">
        <f>ABS(BA20-BA34)</f>
        <v>0</v>
      </c>
      <c r="AL34" s="2">
        <f>ABS(BB20-BB34)</f>
        <v>0</v>
      </c>
      <c r="AM34" s="2">
        <f>ABS(BC20-BC34)</f>
        <v>0</v>
      </c>
      <c r="AN34" s="2">
        <f>ABS(BD20-BD34)</f>
        <v>0</v>
      </c>
      <c r="AO34" s="4">
        <f t="shared" si="1"/>
        <v>0</v>
      </c>
      <c r="AP34" s="5" t="e">
        <f>AO34/SUM(AQ20:BD20)</f>
        <v>#DIV/0!</v>
      </c>
      <c r="AQ34" s="1"/>
      <c r="AS34" s="1"/>
      <c r="AW34" s="1"/>
      <c r="AX34" s="1"/>
      <c r="AY34" s="1"/>
      <c r="BE34" s="1"/>
      <c r="BF34" s="1"/>
    </row>
    <row r="35" spans="1:77" hidden="1">
      <c r="A35" t="s">
        <v>313</v>
      </c>
      <c r="B35" t="s">
        <v>314</v>
      </c>
      <c r="C35" t="s">
        <v>79</v>
      </c>
      <c r="D35" t="s">
        <v>254</v>
      </c>
      <c r="E35" t="s">
        <v>64</v>
      </c>
      <c r="F35" t="s">
        <v>64</v>
      </c>
      <c r="G35" t="s">
        <v>64</v>
      </c>
      <c r="H35" t="s">
        <v>64</v>
      </c>
      <c r="I35" t="s">
        <v>65</v>
      </c>
      <c r="J35" t="s">
        <v>65</v>
      </c>
      <c r="K35" t="s">
        <v>64</v>
      </c>
      <c r="L35" t="s">
        <v>65</v>
      </c>
      <c r="M35" t="s">
        <v>65</v>
      </c>
      <c r="N35" t="s">
        <v>65</v>
      </c>
      <c r="O35" t="s">
        <v>64</v>
      </c>
      <c r="P35" t="s">
        <v>66</v>
      </c>
      <c r="Q35" t="s">
        <v>64</v>
      </c>
      <c r="R35" t="s">
        <v>135</v>
      </c>
      <c r="S35" s="1">
        <v>45426000</v>
      </c>
      <c r="T35">
        <v>498588</v>
      </c>
      <c r="U35">
        <v>91.109099999999998</v>
      </c>
      <c r="V35">
        <v>513.75</v>
      </c>
      <c r="W35">
        <v>8760</v>
      </c>
      <c r="X35">
        <v>301.25</v>
      </c>
      <c r="Y35">
        <v>1292.75</v>
      </c>
      <c r="Z35" s="2" t="s">
        <v>135</v>
      </c>
      <c r="AA35" s="2">
        <f>ABS(AQ21-AQ35)</f>
        <v>0</v>
      </c>
      <c r="AB35" s="2">
        <f>ABS(AR21-AR35)</f>
        <v>1610180</v>
      </c>
      <c r="AC35" s="2">
        <f>ABS(AS21-AS35)</f>
        <v>1671800</v>
      </c>
      <c r="AD35" s="2">
        <f>ABS(AT21-AT35)</f>
        <v>0</v>
      </c>
      <c r="AE35" s="2">
        <f>ABS(AU21-AU35)</f>
        <v>248973</v>
      </c>
      <c r="AF35" s="2">
        <f>ABS(AV21-AV35)</f>
        <v>0</v>
      </c>
      <c r="AG35" s="2">
        <f>ABS(AW21-AW35)</f>
        <v>726920</v>
      </c>
      <c r="AH35" s="2">
        <f>ABS(AX21-AX35)</f>
        <v>60680</v>
      </c>
      <c r="AI35" s="2">
        <f>ABS(AY21-AY35)</f>
        <v>7900</v>
      </c>
      <c r="AJ35" s="2">
        <f>ABS(AZ21-AZ35)</f>
        <v>13310</v>
      </c>
      <c r="AK35" s="2">
        <f>ABS(BA21-BA35)</f>
        <v>1394</v>
      </c>
      <c r="AL35" s="2">
        <f>ABS(BB21-BB35)</f>
        <v>0</v>
      </c>
      <c r="AM35" s="2">
        <f>ABS(BC21-BC35)</f>
        <v>0</v>
      </c>
      <c r="AN35" s="2">
        <f>ABS(BD21-BD35)</f>
        <v>0</v>
      </c>
      <c r="AO35" s="4">
        <f t="shared" si="1"/>
        <v>4341157</v>
      </c>
      <c r="AP35" s="5">
        <f>AO35/SUM(AQ21:BD21)</f>
        <v>9.6894047635149805E-2</v>
      </c>
      <c r="AQ35" s="1">
        <v>4643050</v>
      </c>
      <c r="AR35" s="1">
        <v>1093460</v>
      </c>
      <c r="AS35" s="1">
        <v>21386100</v>
      </c>
      <c r="AT35">
        <v>0</v>
      </c>
      <c r="AU35">
        <v>293340</v>
      </c>
      <c r="AV35">
        <v>0</v>
      </c>
      <c r="AW35" s="1">
        <v>5166840</v>
      </c>
      <c r="AX35" s="1">
        <v>7335120</v>
      </c>
      <c r="AY35" s="1">
        <v>2929190</v>
      </c>
      <c r="AZ35" s="1">
        <v>1037090</v>
      </c>
      <c r="BA35">
        <v>195535</v>
      </c>
      <c r="BB35">
        <v>0</v>
      </c>
      <c r="BC35" s="1">
        <v>1346260</v>
      </c>
      <c r="BD35">
        <v>0</v>
      </c>
      <c r="BE35" s="1">
        <v>39965800</v>
      </c>
      <c r="BF35" s="1">
        <v>5460180</v>
      </c>
      <c r="BG35">
        <v>0</v>
      </c>
      <c r="BH35">
        <v>0</v>
      </c>
      <c r="BI35">
        <v>0</v>
      </c>
      <c r="BJ35">
        <v>51678.3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2933.97</v>
      </c>
      <c r="BV35">
        <v>0</v>
      </c>
      <c r="BW35">
        <v>0</v>
      </c>
      <c r="BX35">
        <v>2202.77</v>
      </c>
      <c r="BY35" t="s">
        <v>64</v>
      </c>
    </row>
    <row r="36" spans="1:77" hidden="1">
      <c r="A36" t="s">
        <v>315</v>
      </c>
      <c r="B36" t="s">
        <v>316</v>
      </c>
      <c r="C36" t="s">
        <v>82</v>
      </c>
      <c r="D36" t="s">
        <v>254</v>
      </c>
      <c r="E36" t="s">
        <v>64</v>
      </c>
      <c r="F36" t="s">
        <v>64</v>
      </c>
      <c r="G36" t="s">
        <v>64</v>
      </c>
      <c r="H36" t="s">
        <v>64</v>
      </c>
      <c r="I36" t="s">
        <v>65</v>
      </c>
      <c r="J36" t="s">
        <v>65</v>
      </c>
      <c r="K36" t="s">
        <v>64</v>
      </c>
      <c r="L36" t="s">
        <v>65</v>
      </c>
      <c r="M36" t="s">
        <v>65</v>
      </c>
      <c r="N36" t="s">
        <v>65</v>
      </c>
      <c r="O36" t="s">
        <v>64</v>
      </c>
      <c r="P36" t="s">
        <v>66</v>
      </c>
      <c r="Q36" t="s">
        <v>64</v>
      </c>
      <c r="R36" t="s">
        <v>135</v>
      </c>
      <c r="S36" s="1">
        <v>2499110</v>
      </c>
      <c r="T36">
        <v>53627.8</v>
      </c>
      <c r="U36">
        <v>46.600999999999999</v>
      </c>
      <c r="V36">
        <v>780.25</v>
      </c>
      <c r="W36">
        <v>1635.25</v>
      </c>
      <c r="X36">
        <v>552.75</v>
      </c>
      <c r="Y36">
        <v>1042.5</v>
      </c>
      <c r="Z36" s="2" t="s">
        <v>135</v>
      </c>
      <c r="AA36" s="2">
        <f>ABS(AQ22-AQ36)</f>
        <v>0</v>
      </c>
      <c r="AB36" s="2">
        <f>ABS(AR22-AR36)</f>
        <v>25705</v>
      </c>
      <c r="AC36" s="2">
        <f>ABS(AS22-AS36)</f>
        <v>69020</v>
      </c>
      <c r="AD36" s="2">
        <f>ABS(AT22-AT36)</f>
        <v>0</v>
      </c>
      <c r="AE36" s="2">
        <f>ABS(AU22-AU36)</f>
        <v>28832.6</v>
      </c>
      <c r="AF36" s="2">
        <f>ABS(AV22-AV36)</f>
        <v>0</v>
      </c>
      <c r="AG36" s="2">
        <f>ABS(AW22-AW36)</f>
        <v>42851</v>
      </c>
      <c r="AH36" s="2">
        <f>ABS(AX22-AX36)</f>
        <v>16682</v>
      </c>
      <c r="AI36" s="2">
        <f>ABS(AY22-AY36)</f>
        <v>2237</v>
      </c>
      <c r="AJ36" s="2">
        <f>ABS(AZ22-AZ36)</f>
        <v>0</v>
      </c>
      <c r="AK36" s="2">
        <f>ABS(BA22-BA36)</f>
        <v>0</v>
      </c>
      <c r="AL36" s="2">
        <f>ABS(BB22-BB36)</f>
        <v>0</v>
      </c>
      <c r="AM36" s="2">
        <f>ABS(BC22-BC36)</f>
        <v>0</v>
      </c>
      <c r="AN36" s="2">
        <f>ABS(BD22-BD36)</f>
        <v>0</v>
      </c>
      <c r="AO36" s="4">
        <f t="shared" si="1"/>
        <v>185327.6</v>
      </c>
      <c r="AP36" s="5">
        <f>AO36/SUM(AQ22:BD22)</f>
        <v>7.4438641580788126E-2</v>
      </c>
      <c r="AQ36">
        <v>575894</v>
      </c>
      <c r="AR36">
        <v>239627</v>
      </c>
      <c r="AS36">
        <v>717564</v>
      </c>
      <c r="AT36">
        <v>0</v>
      </c>
      <c r="AU36">
        <v>84687.5</v>
      </c>
      <c r="AV36">
        <v>0</v>
      </c>
      <c r="AW36">
        <v>208946</v>
      </c>
      <c r="AX36">
        <v>284961</v>
      </c>
      <c r="AY36">
        <v>387392</v>
      </c>
      <c r="AZ36">
        <v>47.390900000000002</v>
      </c>
      <c r="BA36">
        <v>0</v>
      </c>
      <c r="BB36">
        <v>0</v>
      </c>
      <c r="BC36">
        <v>0</v>
      </c>
      <c r="BD36">
        <v>0</v>
      </c>
      <c r="BE36" s="1">
        <v>2205750</v>
      </c>
      <c r="BF36">
        <v>293359</v>
      </c>
      <c r="BG36">
        <v>0</v>
      </c>
      <c r="BH36">
        <v>0</v>
      </c>
      <c r="BI36">
        <v>0</v>
      </c>
      <c r="BJ36">
        <v>2087.12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847.03800000000001</v>
      </c>
      <c r="BV36">
        <v>0</v>
      </c>
      <c r="BW36">
        <v>0</v>
      </c>
      <c r="BX36">
        <v>212.19499999999999</v>
      </c>
      <c r="BY36" t="s">
        <v>64</v>
      </c>
    </row>
    <row r="37" spans="1:77" hidden="1">
      <c r="A37" t="s">
        <v>317</v>
      </c>
      <c r="B37" t="s">
        <v>318</v>
      </c>
      <c r="C37" t="s">
        <v>85</v>
      </c>
      <c r="D37" t="s">
        <v>254</v>
      </c>
      <c r="E37" t="s">
        <v>64</v>
      </c>
      <c r="F37" t="s">
        <v>64</v>
      </c>
      <c r="G37" t="s">
        <v>64</v>
      </c>
      <c r="H37" t="s">
        <v>64</v>
      </c>
      <c r="I37" t="s">
        <v>65</v>
      </c>
      <c r="J37" t="s">
        <v>65</v>
      </c>
      <c r="K37" t="s">
        <v>64</v>
      </c>
      <c r="L37" t="s">
        <v>65</v>
      </c>
      <c r="M37" t="s">
        <v>65</v>
      </c>
      <c r="N37" t="s">
        <v>65</v>
      </c>
      <c r="O37" t="s">
        <v>64</v>
      </c>
      <c r="P37" t="s">
        <v>66</v>
      </c>
      <c r="Q37" t="s">
        <v>64</v>
      </c>
      <c r="R37" t="s">
        <v>135</v>
      </c>
      <c r="S37" s="1">
        <v>4863750</v>
      </c>
      <c r="T37">
        <v>40946</v>
      </c>
      <c r="U37">
        <v>118.78400000000001</v>
      </c>
      <c r="V37">
        <v>1455.75</v>
      </c>
      <c r="W37">
        <v>5404.75</v>
      </c>
      <c r="X37">
        <v>307.75</v>
      </c>
      <c r="Y37">
        <v>2493</v>
      </c>
      <c r="Z37" s="2" t="s">
        <v>135</v>
      </c>
      <c r="AA37" s="2">
        <f>ABS(AQ23-AQ37)</f>
        <v>1810</v>
      </c>
      <c r="AB37" s="2">
        <f>ABS(AR23-AR37)</f>
        <v>22871</v>
      </c>
      <c r="AC37" s="2">
        <f>ABS(AS23-AS37)</f>
        <v>105160</v>
      </c>
      <c r="AD37" s="2">
        <f>ABS(AT23-AT37)</f>
        <v>0</v>
      </c>
      <c r="AE37" s="2">
        <f>ABS(AU23-AU37)</f>
        <v>34595</v>
      </c>
      <c r="AF37" s="2">
        <f>ABS(AV23-AV37)</f>
        <v>0</v>
      </c>
      <c r="AG37" s="2">
        <f>ABS(AW23-AW37)</f>
        <v>57712</v>
      </c>
      <c r="AH37" s="2">
        <f>ABS(AX23-AX37)</f>
        <v>9649</v>
      </c>
      <c r="AI37" s="2">
        <f>ABS(AY23-AY37)</f>
        <v>39344</v>
      </c>
      <c r="AJ37" s="2">
        <f>ABS(AZ23-AZ37)</f>
        <v>0</v>
      </c>
      <c r="AK37" s="2">
        <f>ABS(BA23-BA37)</f>
        <v>0</v>
      </c>
      <c r="AL37" s="2">
        <f>ABS(BB23-BB37)</f>
        <v>0</v>
      </c>
      <c r="AM37" s="2">
        <f>ABS(BC23-BC37)</f>
        <v>0</v>
      </c>
      <c r="AN37" s="2">
        <f>ABS(BD23-BD37)</f>
        <v>0</v>
      </c>
      <c r="AO37" s="4">
        <f t="shared" si="1"/>
        <v>271141</v>
      </c>
      <c r="AP37" s="5">
        <f>AO37/SUM(AQ23:BD23)</f>
        <v>5.4012540613954517E-2</v>
      </c>
      <c r="AQ37">
        <v>592187</v>
      </c>
      <c r="AR37">
        <v>237637</v>
      </c>
      <c r="AS37" s="1">
        <v>1862680</v>
      </c>
      <c r="AT37">
        <v>0</v>
      </c>
      <c r="AU37">
        <v>162977</v>
      </c>
      <c r="AV37">
        <v>0</v>
      </c>
      <c r="AW37">
        <v>618091</v>
      </c>
      <c r="AX37">
        <v>533934</v>
      </c>
      <c r="AY37">
        <v>856173</v>
      </c>
      <c r="AZ37">
        <v>75.825400000000002</v>
      </c>
      <c r="BA37">
        <v>0</v>
      </c>
      <c r="BB37">
        <v>0</v>
      </c>
      <c r="BC37">
        <v>0</v>
      </c>
      <c r="BD37">
        <v>0</v>
      </c>
      <c r="BE37" s="1">
        <v>3908150</v>
      </c>
      <c r="BF37">
        <v>955599</v>
      </c>
      <c r="BG37">
        <v>0</v>
      </c>
      <c r="BH37">
        <v>0</v>
      </c>
      <c r="BI37">
        <v>0</v>
      </c>
      <c r="BJ37">
        <v>6121.05</v>
      </c>
      <c r="BK37">
        <v>0</v>
      </c>
      <c r="BL37">
        <v>0</v>
      </c>
      <c r="BM37">
        <v>0</v>
      </c>
      <c r="BN37">
        <v>1806.7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1630.09</v>
      </c>
      <c r="BV37">
        <v>0</v>
      </c>
      <c r="BW37">
        <v>0</v>
      </c>
      <c r="BX37">
        <v>301.03699999999998</v>
      </c>
      <c r="BY37" t="s">
        <v>64</v>
      </c>
    </row>
    <row r="38" spans="1:77">
      <c r="A38" t="s">
        <v>319</v>
      </c>
      <c r="B38" t="s">
        <v>320</v>
      </c>
      <c r="C38" t="s">
        <v>88</v>
      </c>
      <c r="D38" t="s">
        <v>254</v>
      </c>
      <c r="E38" t="s">
        <v>64</v>
      </c>
      <c r="F38" t="s">
        <v>64</v>
      </c>
      <c r="G38" t="s">
        <v>64</v>
      </c>
      <c r="H38" t="s">
        <v>64</v>
      </c>
      <c r="I38" t="s">
        <v>65</v>
      </c>
      <c r="J38" t="s">
        <v>65</v>
      </c>
      <c r="K38" t="s">
        <v>64</v>
      </c>
      <c r="L38" t="s">
        <v>65</v>
      </c>
      <c r="M38" t="s">
        <v>65</v>
      </c>
      <c r="N38" t="s">
        <v>65</v>
      </c>
      <c r="O38" t="s">
        <v>64</v>
      </c>
      <c r="P38" t="s">
        <v>66</v>
      </c>
      <c r="Q38" t="s">
        <v>64</v>
      </c>
      <c r="R38" t="s">
        <v>135</v>
      </c>
      <c r="S38" s="1">
        <v>1109190</v>
      </c>
      <c r="T38">
        <v>2500.89</v>
      </c>
      <c r="U38">
        <v>443.52</v>
      </c>
      <c r="V38">
        <v>142.75</v>
      </c>
      <c r="W38">
        <v>310.25</v>
      </c>
      <c r="X38">
        <v>17.75</v>
      </c>
      <c r="Y38">
        <v>86</v>
      </c>
      <c r="Z38" s="2" t="s">
        <v>135</v>
      </c>
      <c r="AA38" s="2">
        <f>ABS(AQ24-AQ38)</f>
        <v>0</v>
      </c>
      <c r="AB38" s="2">
        <f>ABS(AR24-AR38)</f>
        <v>7781.6000000000022</v>
      </c>
      <c r="AC38" s="2">
        <f>ABS(AS24-AS38)</f>
        <v>40879</v>
      </c>
      <c r="AD38" s="2">
        <f>ABS(AT24-AT38)</f>
        <v>0</v>
      </c>
      <c r="AE38" s="2">
        <f>ABS(AU24-AU38)</f>
        <v>5582.6000000000058</v>
      </c>
      <c r="AF38" s="2">
        <f>ABS(AV24-AV38)</f>
        <v>0</v>
      </c>
      <c r="AG38" s="2">
        <f>ABS(AW24-AW38)</f>
        <v>164949</v>
      </c>
      <c r="AH38" s="2">
        <f>ABS(AX24-AX38)</f>
        <v>6018.5999999999985</v>
      </c>
      <c r="AI38" s="2">
        <f>ABS(AY24-AY38)</f>
        <v>114922.9</v>
      </c>
      <c r="AJ38" s="2">
        <f>ABS(AZ24-AZ38)</f>
        <v>0</v>
      </c>
      <c r="AK38" s="2">
        <f>ABS(BA24-BA38)</f>
        <v>0</v>
      </c>
      <c r="AL38" s="2">
        <f>ABS(BB24-BB38)</f>
        <v>0</v>
      </c>
      <c r="AM38" s="2">
        <f>ABS(BC24-BC38)</f>
        <v>0</v>
      </c>
      <c r="AN38" s="2">
        <f>ABS(BD24-BD38)</f>
        <v>0</v>
      </c>
      <c r="AO38" s="4">
        <f t="shared" si="1"/>
        <v>340133.7</v>
      </c>
      <c r="AP38" s="5">
        <f>AO38/SUM(AQ24:BD24)</f>
        <v>0.23909331806361894</v>
      </c>
      <c r="AQ38">
        <v>71579.100000000006</v>
      </c>
      <c r="AR38">
        <v>33704.400000000001</v>
      </c>
      <c r="AS38">
        <v>673813</v>
      </c>
      <c r="AT38">
        <v>0</v>
      </c>
      <c r="AU38">
        <v>73455.8</v>
      </c>
      <c r="AV38">
        <v>0</v>
      </c>
      <c r="AW38">
        <v>138751</v>
      </c>
      <c r="AX38">
        <v>28927.4</v>
      </c>
      <c r="AY38">
        <v>88962.1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444725</v>
      </c>
      <c r="BF38">
        <v>664467</v>
      </c>
      <c r="BG38">
        <v>0</v>
      </c>
      <c r="BH38">
        <v>0</v>
      </c>
      <c r="BI38">
        <v>0</v>
      </c>
      <c r="BJ38">
        <v>1387.78</v>
      </c>
      <c r="BK38">
        <v>0</v>
      </c>
      <c r="BL38">
        <v>0</v>
      </c>
      <c r="BM38">
        <v>0</v>
      </c>
      <c r="BN38">
        <v>4523.4799999999996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734.7</v>
      </c>
      <c r="BV38">
        <v>0</v>
      </c>
      <c r="BW38">
        <v>0</v>
      </c>
      <c r="BX38">
        <v>32.008600000000001</v>
      </c>
      <c r="BY38" t="s">
        <v>64</v>
      </c>
    </row>
    <row r="39" spans="1:77" hidden="1">
      <c r="A39" t="s">
        <v>321</v>
      </c>
      <c r="B39" t="s">
        <v>322</v>
      </c>
      <c r="C39" t="s">
        <v>123</v>
      </c>
      <c r="D39" t="s">
        <v>254</v>
      </c>
      <c r="E39" t="s">
        <v>64</v>
      </c>
      <c r="F39" t="s">
        <v>64</v>
      </c>
      <c r="G39" t="s">
        <v>64</v>
      </c>
      <c r="H39" t="s">
        <v>64</v>
      </c>
      <c r="I39" t="s">
        <v>65</v>
      </c>
      <c r="J39" t="s">
        <v>65</v>
      </c>
      <c r="K39" t="s">
        <v>64</v>
      </c>
      <c r="L39" t="s">
        <v>65</v>
      </c>
      <c r="M39" t="s">
        <v>65</v>
      </c>
      <c r="N39" t="s">
        <v>65</v>
      </c>
      <c r="O39" t="s">
        <v>64</v>
      </c>
      <c r="P39" t="s">
        <v>66</v>
      </c>
      <c r="Q39" t="s">
        <v>64</v>
      </c>
      <c r="R39" t="s">
        <v>135</v>
      </c>
      <c r="S39" s="1">
        <v>1690620</v>
      </c>
      <c r="T39">
        <v>22500</v>
      </c>
      <c r="U39">
        <v>75.1387</v>
      </c>
      <c r="V39">
        <v>992.25</v>
      </c>
      <c r="W39">
        <v>808.75</v>
      </c>
      <c r="X39">
        <v>537.75</v>
      </c>
      <c r="Y39">
        <v>512.25</v>
      </c>
      <c r="Z39" s="2" t="s">
        <v>135</v>
      </c>
      <c r="AA39" s="2">
        <f>ABS(AQ25-AQ39)</f>
        <v>0</v>
      </c>
      <c r="AB39" s="2">
        <f>ABS(AR25-AR39)</f>
        <v>43865</v>
      </c>
      <c r="AC39" s="2">
        <f>ABS(AS25-AS39)</f>
        <v>0</v>
      </c>
      <c r="AD39" s="2">
        <f>ABS(AT25-AT39)</f>
        <v>0</v>
      </c>
      <c r="AE39" s="2">
        <f>ABS(AU25-AU39)</f>
        <v>49561.3</v>
      </c>
      <c r="AF39" s="2">
        <f>ABS(AV25-AV39)</f>
        <v>0</v>
      </c>
      <c r="AG39" s="2">
        <f>ABS(AW25-AW39)</f>
        <v>99909</v>
      </c>
      <c r="AH39" s="2">
        <f>ABS(AX25-AX39)</f>
        <v>9640</v>
      </c>
      <c r="AI39" s="2">
        <f>ABS(AY25-AY39)</f>
        <v>57381</v>
      </c>
      <c r="AJ39" s="2">
        <f>ABS(AZ25-AZ39)</f>
        <v>0</v>
      </c>
      <c r="AK39" s="2">
        <f>ABS(BA25-BA39)</f>
        <v>0</v>
      </c>
      <c r="AL39" s="2">
        <f>ABS(BB25-BB39)</f>
        <v>0</v>
      </c>
      <c r="AM39" s="2">
        <f>ABS(BC25-BC39)</f>
        <v>0</v>
      </c>
      <c r="AN39" s="2">
        <f>ABS(BD25-BD39)</f>
        <v>0</v>
      </c>
      <c r="AO39" s="4">
        <f t="shared" si="1"/>
        <v>260356.3</v>
      </c>
      <c r="AP39" s="5">
        <f>AO39/SUM(AQ25:BD25)</f>
        <v>0.14758308851534324</v>
      </c>
      <c r="AQ39">
        <v>605560</v>
      </c>
      <c r="AR39">
        <v>179981</v>
      </c>
      <c r="AS39">
        <v>122837</v>
      </c>
      <c r="AT39">
        <v>0</v>
      </c>
      <c r="AU39">
        <v>86185</v>
      </c>
      <c r="AV39">
        <v>0</v>
      </c>
      <c r="AW39">
        <v>403448</v>
      </c>
      <c r="AX39">
        <v>122088</v>
      </c>
      <c r="AY39">
        <v>170531</v>
      </c>
      <c r="AZ39">
        <v>0</v>
      </c>
      <c r="BA39">
        <v>0</v>
      </c>
      <c r="BB39">
        <v>0</v>
      </c>
      <c r="BC39">
        <v>0</v>
      </c>
      <c r="BD39">
        <v>0</v>
      </c>
      <c r="BE39" s="1">
        <v>1239440</v>
      </c>
      <c r="BF39">
        <v>451180</v>
      </c>
      <c r="BG39">
        <v>0</v>
      </c>
      <c r="BH39">
        <v>0</v>
      </c>
      <c r="BI39">
        <v>0</v>
      </c>
      <c r="BJ39">
        <v>4012.69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499.97500000000002</v>
      </c>
      <c r="BV39">
        <v>0</v>
      </c>
      <c r="BW39">
        <v>0</v>
      </c>
      <c r="BX39">
        <v>118.277</v>
      </c>
      <c r="BY39" t="s">
        <v>64</v>
      </c>
    </row>
    <row r="40" spans="1:77" hidden="1">
      <c r="A40" t="s">
        <v>323</v>
      </c>
      <c r="B40" t="s">
        <v>324</v>
      </c>
      <c r="C40" t="s">
        <v>126</v>
      </c>
      <c r="D40" t="s">
        <v>254</v>
      </c>
      <c r="E40" t="s">
        <v>64</v>
      </c>
      <c r="F40" t="s">
        <v>64</v>
      </c>
      <c r="G40" t="s">
        <v>64</v>
      </c>
      <c r="H40" t="s">
        <v>64</v>
      </c>
      <c r="I40" t="s">
        <v>65</v>
      </c>
      <c r="J40" t="s">
        <v>65</v>
      </c>
      <c r="K40" t="s">
        <v>64</v>
      </c>
      <c r="L40" t="s">
        <v>65</v>
      </c>
      <c r="M40" t="s">
        <v>65</v>
      </c>
      <c r="N40" t="s">
        <v>65</v>
      </c>
      <c r="O40" t="s">
        <v>64</v>
      </c>
      <c r="P40" t="s">
        <v>66</v>
      </c>
      <c r="Q40" t="s">
        <v>64</v>
      </c>
      <c r="R40" t="s">
        <v>135</v>
      </c>
      <c r="S40" s="1">
        <v>1783480</v>
      </c>
      <c r="T40">
        <v>24692.3</v>
      </c>
      <c r="U40">
        <v>72.228099999999998</v>
      </c>
      <c r="V40">
        <v>491.75</v>
      </c>
      <c r="W40">
        <v>495.75</v>
      </c>
      <c r="X40">
        <v>145.25</v>
      </c>
      <c r="Y40">
        <v>73.5</v>
      </c>
      <c r="Z40" s="2" t="s">
        <v>135</v>
      </c>
      <c r="AA40" s="2">
        <f>ABS(AQ26-AQ40)</f>
        <v>0</v>
      </c>
      <c r="AB40" s="2">
        <f>ABS(AR26-AR40)</f>
        <v>6085</v>
      </c>
      <c r="AC40" s="2">
        <f>ABS(AS26-AS40)</f>
        <v>0</v>
      </c>
      <c r="AD40" s="2">
        <f>ABS(AT26-AT40)</f>
        <v>0</v>
      </c>
      <c r="AE40" s="2">
        <f>ABS(AU26-AU40)</f>
        <v>0</v>
      </c>
      <c r="AF40" s="2">
        <f>ABS(AV26-AV40)</f>
        <v>0</v>
      </c>
      <c r="AG40" s="2">
        <f>ABS(AW26-AW40)</f>
        <v>20473</v>
      </c>
      <c r="AH40" s="2">
        <f>ABS(AX26-AX40)</f>
        <v>21412</v>
      </c>
      <c r="AI40" s="2">
        <f>ABS(AY26-AY40)</f>
        <v>137472</v>
      </c>
      <c r="AJ40" s="2">
        <f>ABS(AZ26-AZ40)</f>
        <v>0</v>
      </c>
      <c r="AK40" s="2">
        <f>ABS(BA26-BA40)</f>
        <v>0</v>
      </c>
      <c r="AL40" s="2">
        <f>ABS(BB26-BB40)</f>
        <v>0</v>
      </c>
      <c r="AM40" s="2">
        <f>ABS(BC26-BC40)</f>
        <v>0</v>
      </c>
      <c r="AN40" s="2">
        <f>ABS(BD26-BD40)</f>
        <v>0</v>
      </c>
      <c r="AO40" s="4">
        <f t="shared" si="1"/>
        <v>185442</v>
      </c>
      <c r="AP40" s="5">
        <f>AO40/SUM(AQ26:BD26)</f>
        <v>9.6795863879674607E-2</v>
      </c>
      <c r="AQ40">
        <v>470942</v>
      </c>
      <c r="AR40">
        <v>114970</v>
      </c>
      <c r="AS40">
        <v>187308</v>
      </c>
      <c r="AT40">
        <v>0</v>
      </c>
      <c r="AU40">
        <v>55599</v>
      </c>
      <c r="AV40">
        <v>0</v>
      </c>
      <c r="AW40">
        <v>523347</v>
      </c>
      <c r="AX40">
        <v>126391</v>
      </c>
      <c r="AY40">
        <v>304922</v>
      </c>
      <c r="AZ40">
        <v>0</v>
      </c>
      <c r="BA40">
        <v>0</v>
      </c>
      <c r="BB40">
        <v>0</v>
      </c>
      <c r="BC40">
        <v>0</v>
      </c>
      <c r="BD40">
        <v>0</v>
      </c>
      <c r="BE40" s="1">
        <v>1206990</v>
      </c>
      <c r="BF40">
        <v>576491</v>
      </c>
      <c r="BG40">
        <v>0</v>
      </c>
      <c r="BH40">
        <v>0</v>
      </c>
      <c r="BI40">
        <v>0</v>
      </c>
      <c r="BJ40">
        <v>5209.92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556.09699999999998</v>
      </c>
      <c r="BV40">
        <v>0</v>
      </c>
      <c r="BW40">
        <v>0</v>
      </c>
      <c r="BX40">
        <v>115.982</v>
      </c>
      <c r="BY40" t="s">
        <v>64</v>
      </c>
    </row>
    <row r="41" spans="1:77" hidden="1">
      <c r="A41" t="s">
        <v>325</v>
      </c>
      <c r="B41" t="s">
        <v>326</v>
      </c>
      <c r="C41" t="s">
        <v>97</v>
      </c>
      <c r="D41" t="s">
        <v>254</v>
      </c>
      <c r="E41" t="s">
        <v>64</v>
      </c>
      <c r="F41" t="s">
        <v>64</v>
      </c>
      <c r="G41" t="s">
        <v>64</v>
      </c>
      <c r="H41" t="s">
        <v>64</v>
      </c>
      <c r="I41" t="s">
        <v>65</v>
      </c>
      <c r="J41" t="s">
        <v>65</v>
      </c>
      <c r="K41" t="s">
        <v>64</v>
      </c>
      <c r="L41" t="s">
        <v>65</v>
      </c>
      <c r="M41" t="s">
        <v>65</v>
      </c>
      <c r="N41" t="s">
        <v>65</v>
      </c>
      <c r="O41" t="s">
        <v>64</v>
      </c>
      <c r="P41" t="s">
        <v>66</v>
      </c>
      <c r="Q41" t="s">
        <v>64</v>
      </c>
      <c r="R41" t="s">
        <v>135</v>
      </c>
      <c r="S41" s="1">
        <v>4877650</v>
      </c>
      <c r="T41">
        <v>43201.8</v>
      </c>
      <c r="U41">
        <v>112.904</v>
      </c>
      <c r="V41">
        <v>5.75</v>
      </c>
      <c r="W41">
        <v>40</v>
      </c>
      <c r="X41">
        <v>0.5</v>
      </c>
      <c r="Y41">
        <v>28.25</v>
      </c>
      <c r="Z41" s="2" t="s">
        <v>135</v>
      </c>
      <c r="AA41" s="2">
        <f>ABS(AQ27-AQ41)</f>
        <v>0</v>
      </c>
      <c r="AB41" s="2">
        <f>ABS(AR27-AR41)</f>
        <v>180313.2</v>
      </c>
      <c r="AC41" s="2">
        <f>ABS(AS27-AS41)</f>
        <v>126138</v>
      </c>
      <c r="AD41" s="2">
        <f>ABS(AT27-AT41)</f>
        <v>0</v>
      </c>
      <c r="AE41" s="2">
        <f>ABS(AU27-AU41)</f>
        <v>276896</v>
      </c>
      <c r="AF41" s="2">
        <f>ABS(AV27-AV41)</f>
        <v>0</v>
      </c>
      <c r="AG41" s="2">
        <f>ABS(AW27-AW41)</f>
        <v>38159</v>
      </c>
      <c r="AH41" s="2">
        <f>ABS(AX27-AX41)</f>
        <v>22824</v>
      </c>
      <c r="AI41" s="2">
        <f>ABS(AY27-AY41)</f>
        <v>52560</v>
      </c>
      <c r="AJ41" s="2">
        <f>ABS(AZ27-AZ41)</f>
        <v>66.347999999999956</v>
      </c>
      <c r="AK41" s="2">
        <f>ABS(BA27-BA41)</f>
        <v>0</v>
      </c>
      <c r="AL41" s="2">
        <f>ABS(BB27-BB41)</f>
        <v>0</v>
      </c>
      <c r="AM41" s="2">
        <f>ABS(BC27-BC41)</f>
        <v>0</v>
      </c>
      <c r="AN41" s="2">
        <f>ABS(BD27-BD41)</f>
        <v>0</v>
      </c>
      <c r="AO41" s="4">
        <f t="shared" si="1"/>
        <v>696956.54799999995</v>
      </c>
      <c r="AP41" s="5">
        <f>AO41/SUM(AQ27:BD27)</f>
        <v>0.14266149788688826</v>
      </c>
      <c r="AQ41">
        <v>473890</v>
      </c>
      <c r="AR41">
        <v>270479</v>
      </c>
      <c r="AS41" s="1">
        <v>1085490</v>
      </c>
      <c r="AT41">
        <v>0</v>
      </c>
      <c r="AU41">
        <v>486211</v>
      </c>
      <c r="AV41">
        <v>0</v>
      </c>
      <c r="AW41">
        <v>570463</v>
      </c>
      <c r="AX41">
        <v>550748</v>
      </c>
      <c r="AY41" s="1">
        <v>1439630</v>
      </c>
      <c r="AZ41">
        <v>739.29700000000003</v>
      </c>
      <c r="BA41">
        <v>0</v>
      </c>
      <c r="BB41">
        <v>0</v>
      </c>
      <c r="BC41">
        <v>0</v>
      </c>
      <c r="BD41">
        <v>0</v>
      </c>
      <c r="BE41" s="1">
        <v>3421560</v>
      </c>
      <c r="BF41" s="1">
        <v>1456080</v>
      </c>
      <c r="BG41">
        <v>0</v>
      </c>
      <c r="BH41">
        <v>0</v>
      </c>
      <c r="BI41">
        <v>0</v>
      </c>
      <c r="BJ41">
        <v>5705.73</v>
      </c>
      <c r="BK41">
        <v>0</v>
      </c>
      <c r="BL41">
        <v>0</v>
      </c>
      <c r="BM41">
        <v>0</v>
      </c>
      <c r="BN41">
        <v>3994.87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4863.05</v>
      </c>
      <c r="BV41">
        <v>0</v>
      </c>
      <c r="BW41">
        <v>0</v>
      </c>
      <c r="BX41">
        <v>181.32400000000001</v>
      </c>
      <c r="BY41" t="s">
        <v>64</v>
      </c>
    </row>
    <row r="42" spans="1:77" hidden="1">
      <c r="A42" t="s">
        <v>327</v>
      </c>
      <c r="B42" t="s">
        <v>328</v>
      </c>
      <c r="C42" t="s">
        <v>100</v>
      </c>
      <c r="D42" t="s">
        <v>254</v>
      </c>
      <c r="E42" t="s">
        <v>64</v>
      </c>
      <c r="F42" t="s">
        <v>64</v>
      </c>
      <c r="G42" t="s">
        <v>64</v>
      </c>
      <c r="H42" t="s">
        <v>64</v>
      </c>
      <c r="I42" t="s">
        <v>65</v>
      </c>
      <c r="J42" t="s">
        <v>65</v>
      </c>
      <c r="K42" t="s">
        <v>64</v>
      </c>
      <c r="L42" t="s">
        <v>65</v>
      </c>
      <c r="M42" t="s">
        <v>65</v>
      </c>
      <c r="N42" t="s">
        <v>65</v>
      </c>
      <c r="O42" t="s">
        <v>64</v>
      </c>
      <c r="P42" t="s">
        <v>66</v>
      </c>
      <c r="Q42" t="s">
        <v>64</v>
      </c>
      <c r="R42" t="s">
        <v>135</v>
      </c>
      <c r="S42">
        <v>300145</v>
      </c>
      <c r="T42">
        <v>5502.08</v>
      </c>
      <c r="U42">
        <v>54.551200000000001</v>
      </c>
      <c r="V42">
        <v>23</v>
      </c>
      <c r="W42">
        <v>9</v>
      </c>
      <c r="X42">
        <v>23</v>
      </c>
      <c r="Y42">
        <v>9</v>
      </c>
      <c r="Z42" s="2" t="s">
        <v>135</v>
      </c>
      <c r="AA42" s="2">
        <f>ABS(AQ28-AQ42)</f>
        <v>0</v>
      </c>
      <c r="AB42" s="2">
        <f>ABS(AR28-AR42)</f>
        <v>5478.4000000000015</v>
      </c>
      <c r="AC42" s="2">
        <f>ABS(AS28-AS42)</f>
        <v>0</v>
      </c>
      <c r="AD42" s="2">
        <f>ABS(AT28-AT42)</f>
        <v>0</v>
      </c>
      <c r="AE42" s="2">
        <f>ABS(AU28-AU42)</f>
        <v>3762.7999999999993</v>
      </c>
      <c r="AF42" s="2">
        <f>ABS(AV28-AV42)</f>
        <v>0</v>
      </c>
      <c r="AG42" s="2">
        <f>ABS(AW28-AW42)</f>
        <v>4852.8000000000029</v>
      </c>
      <c r="AH42" s="2">
        <f>ABS(AX28-AX42)</f>
        <v>1724.9999999999982</v>
      </c>
      <c r="AI42" s="2">
        <f>ABS(AY28-AY42)</f>
        <v>1421.6999999999971</v>
      </c>
      <c r="AJ42" s="2">
        <f>ABS(AZ28-AZ42)</f>
        <v>0</v>
      </c>
      <c r="AK42" s="2">
        <f>ABS(BA28-BA42)</f>
        <v>0</v>
      </c>
      <c r="AL42" s="2">
        <f>ABS(BB28-BB42)</f>
        <v>0</v>
      </c>
      <c r="AM42" s="2">
        <f>ABS(BC28-BC42)</f>
        <v>0</v>
      </c>
      <c r="AN42" s="2">
        <f>ABS(BD28-BD42)</f>
        <v>0</v>
      </c>
      <c r="AO42" s="4">
        <f t="shared" si="1"/>
        <v>17240.699999999997</v>
      </c>
      <c r="AP42" s="5">
        <f>AO42/SUM(AQ28:BD28)</f>
        <v>5.9613619845135343E-2</v>
      </c>
      <c r="AQ42">
        <v>68460.800000000003</v>
      </c>
      <c r="AR42">
        <v>29780.400000000001</v>
      </c>
      <c r="AS42">
        <v>50983.1</v>
      </c>
      <c r="AT42">
        <v>0</v>
      </c>
      <c r="AU42">
        <v>20833</v>
      </c>
      <c r="AV42">
        <v>0</v>
      </c>
      <c r="AW42">
        <v>54490</v>
      </c>
      <c r="AX42">
        <v>14956.6</v>
      </c>
      <c r="AY42">
        <v>60650.8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242215</v>
      </c>
      <c r="BF42">
        <v>57940.1</v>
      </c>
      <c r="BG42">
        <v>0</v>
      </c>
      <c r="BH42">
        <v>0</v>
      </c>
      <c r="BI42">
        <v>0</v>
      </c>
      <c r="BJ42">
        <v>541.87699999999995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37.635599999999997</v>
      </c>
      <c r="BV42">
        <v>0</v>
      </c>
      <c r="BW42">
        <v>0</v>
      </c>
      <c r="BX42">
        <v>20.706099999999999</v>
      </c>
      <c r="BY42" t="s">
        <v>64</v>
      </c>
    </row>
    <row r="43" spans="1:77" hidden="1">
      <c r="A43" t="s">
        <v>329</v>
      </c>
      <c r="B43" t="s">
        <v>330</v>
      </c>
      <c r="C43" t="s">
        <v>103</v>
      </c>
      <c r="D43" t="s">
        <v>254</v>
      </c>
      <c r="E43" t="s">
        <v>64</v>
      </c>
      <c r="F43" t="s">
        <v>64</v>
      </c>
      <c r="G43" t="s">
        <v>64</v>
      </c>
      <c r="H43" t="s">
        <v>64</v>
      </c>
      <c r="I43" t="s">
        <v>65</v>
      </c>
      <c r="J43" t="s">
        <v>65</v>
      </c>
      <c r="K43" t="s">
        <v>64</v>
      </c>
      <c r="L43" t="s">
        <v>65</v>
      </c>
      <c r="M43" t="s">
        <v>65</v>
      </c>
      <c r="N43" t="s">
        <v>65</v>
      </c>
      <c r="O43" t="s">
        <v>64</v>
      </c>
      <c r="P43" t="s">
        <v>66</v>
      </c>
      <c r="Q43" t="s">
        <v>64</v>
      </c>
      <c r="R43" t="s">
        <v>135</v>
      </c>
      <c r="S43">
        <v>895090</v>
      </c>
      <c r="T43">
        <v>52044.9</v>
      </c>
      <c r="U43">
        <v>17.198399999999999</v>
      </c>
      <c r="V43">
        <v>864.75</v>
      </c>
      <c r="W43">
        <v>275.75</v>
      </c>
      <c r="X43">
        <v>67</v>
      </c>
      <c r="Y43">
        <v>14</v>
      </c>
      <c r="Z43" s="2" t="s">
        <v>135</v>
      </c>
      <c r="AA43" s="2">
        <f>ABS(AQ29-AQ43)</f>
        <v>0</v>
      </c>
      <c r="AB43" s="2">
        <f>ABS(AR29-AR43)</f>
        <v>2455</v>
      </c>
      <c r="AC43" s="2">
        <f>ABS(AS29-AS43)</f>
        <v>0</v>
      </c>
      <c r="AD43" s="2">
        <f>ABS(AT29-AT43)</f>
        <v>0</v>
      </c>
      <c r="AE43" s="2">
        <f>ABS(AU29-AU43)</f>
        <v>1838.8000000000011</v>
      </c>
      <c r="AF43" s="2">
        <f>ABS(AV29-AV43)</f>
        <v>0</v>
      </c>
      <c r="AG43" s="2">
        <f>ABS(AW29-AW43)</f>
        <v>264839</v>
      </c>
      <c r="AH43" s="2">
        <f>ABS(AX29-AX43)</f>
        <v>9535</v>
      </c>
      <c r="AI43" s="2">
        <f>ABS(AY29-AY43)</f>
        <v>10691.400000000001</v>
      </c>
      <c r="AJ43" s="2">
        <f>ABS(AZ29-AZ43)</f>
        <v>0</v>
      </c>
      <c r="AK43" s="2">
        <f>ABS(BA29-BA43)</f>
        <v>0</v>
      </c>
      <c r="AL43" s="2">
        <f>ABS(BB29-BB43)</f>
        <v>0</v>
      </c>
      <c r="AM43" s="2">
        <f>ABS(BC29-BC43)</f>
        <v>0</v>
      </c>
      <c r="AN43" s="2">
        <f>ABS(BD29-BD43)</f>
        <v>0</v>
      </c>
      <c r="AO43" s="4">
        <f t="shared" si="1"/>
        <v>289359.2</v>
      </c>
      <c r="AP43" s="5">
        <f>AO43/SUM(AQ29:BD29)</f>
        <v>0.24934683718742265</v>
      </c>
      <c r="AQ43">
        <v>463274</v>
      </c>
      <c r="AR43">
        <v>119292</v>
      </c>
      <c r="AS43">
        <v>115861</v>
      </c>
      <c r="AT43">
        <v>0</v>
      </c>
      <c r="AU43">
        <v>14378.4</v>
      </c>
      <c r="AV43">
        <v>0</v>
      </c>
      <c r="AW43">
        <v>121567</v>
      </c>
      <c r="AX43">
        <v>22264.2</v>
      </c>
      <c r="AY43">
        <v>38452.9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773883</v>
      </c>
      <c r="BF43">
        <v>121207</v>
      </c>
      <c r="BG43">
        <v>0</v>
      </c>
      <c r="BH43">
        <v>0</v>
      </c>
      <c r="BI43">
        <v>0</v>
      </c>
      <c r="BJ43">
        <v>1212.3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71.419600000000003</v>
      </c>
      <c r="BY43" t="s">
        <v>64</v>
      </c>
    </row>
    <row r="44" spans="1:77" hidden="1">
      <c r="A44" t="s">
        <v>331</v>
      </c>
      <c r="B44" t="s">
        <v>161</v>
      </c>
      <c r="C44" t="s">
        <v>62</v>
      </c>
      <c r="D44" t="s">
        <v>254</v>
      </c>
      <c r="E44" t="s">
        <v>64</v>
      </c>
      <c r="F44" t="s">
        <v>65</v>
      </c>
      <c r="G44" t="s">
        <v>64</v>
      </c>
      <c r="H44" t="s">
        <v>64</v>
      </c>
      <c r="I44" t="s">
        <v>65</v>
      </c>
      <c r="J44" t="s">
        <v>64</v>
      </c>
      <c r="K44" t="s">
        <v>64</v>
      </c>
      <c r="L44" t="s">
        <v>65</v>
      </c>
      <c r="M44" t="s">
        <v>65</v>
      </c>
      <c r="N44" t="s">
        <v>65</v>
      </c>
      <c r="O44" t="s">
        <v>64</v>
      </c>
      <c r="P44" t="s">
        <v>66</v>
      </c>
      <c r="Q44" t="s">
        <v>64</v>
      </c>
      <c r="R44" t="s">
        <v>162</v>
      </c>
      <c r="S44" s="1">
        <v>20005600</v>
      </c>
      <c r="T44">
        <v>210887</v>
      </c>
      <c r="U44">
        <v>94.8643</v>
      </c>
      <c r="V44">
        <v>1084</v>
      </c>
      <c r="W44">
        <v>2507.75</v>
      </c>
      <c r="X44">
        <v>9.25</v>
      </c>
      <c r="Y44">
        <v>285.25</v>
      </c>
      <c r="Z44" s="2" t="s">
        <v>162</v>
      </c>
      <c r="AA44" s="2">
        <f>ABS(AQ30-AQ44)</f>
        <v>10</v>
      </c>
      <c r="AB44" s="2">
        <f>ABS(AR30-AR44)</f>
        <v>12511</v>
      </c>
      <c r="AC44" s="2">
        <f>ABS(AS30-AS44)</f>
        <v>1290</v>
      </c>
      <c r="AD44" s="2">
        <f>ABS(AT30-AT44)</f>
        <v>0</v>
      </c>
      <c r="AE44" s="2">
        <f>ABS(AU30-AU44)</f>
        <v>30965</v>
      </c>
      <c r="AF44" s="2">
        <f>ABS(AV30-AV44)</f>
        <v>0</v>
      </c>
      <c r="AG44" s="2">
        <f>ABS(AW30-AW44)</f>
        <v>3451740</v>
      </c>
      <c r="AH44" s="2">
        <f>ABS(AX30-AX44)</f>
        <v>53700</v>
      </c>
      <c r="AI44" s="2">
        <f>ABS(AY30-AY44)</f>
        <v>392840</v>
      </c>
      <c r="AJ44" s="2">
        <f>ABS(AZ30-AZ44)</f>
        <v>6332</v>
      </c>
      <c r="AK44" s="2">
        <f>ABS(BA30-BA44)</f>
        <v>2208.3999999999942</v>
      </c>
      <c r="AL44" s="2">
        <f>ABS(BB30-BB44)</f>
        <v>0</v>
      </c>
      <c r="AM44" s="2">
        <f>ABS(BC30-BC44)</f>
        <v>58091</v>
      </c>
      <c r="AN44" s="2">
        <f>ABS(BD30-BD44)</f>
        <v>0</v>
      </c>
      <c r="AO44" s="4">
        <f>SUM(AA44:AN44)</f>
        <v>4009687.4</v>
      </c>
      <c r="AP44" s="5">
        <f>AO44/SUM(AQ30:BD30)</f>
        <v>0.24559874030486936</v>
      </c>
      <c r="AQ44" s="1">
        <v>3189050</v>
      </c>
      <c r="AR44">
        <v>535763</v>
      </c>
      <c r="AS44" s="1">
        <v>2837440</v>
      </c>
      <c r="AT44">
        <v>0</v>
      </c>
      <c r="AU44">
        <v>392302</v>
      </c>
      <c r="AV44">
        <v>0</v>
      </c>
      <c r="AW44" s="1">
        <v>8557390</v>
      </c>
      <c r="AX44" s="1">
        <v>1549790</v>
      </c>
      <c r="AY44" s="1">
        <v>2165250</v>
      </c>
      <c r="AZ44">
        <v>311329</v>
      </c>
      <c r="BA44">
        <v>73996.100000000006</v>
      </c>
      <c r="BB44">
        <v>0</v>
      </c>
      <c r="BC44">
        <v>393335</v>
      </c>
      <c r="BD44">
        <v>0</v>
      </c>
      <c r="BE44" s="1">
        <v>10531700</v>
      </c>
      <c r="BF44" s="1">
        <v>9473990</v>
      </c>
      <c r="BG44">
        <v>0</v>
      </c>
      <c r="BH44">
        <v>0</v>
      </c>
      <c r="BI44">
        <v>0</v>
      </c>
      <c r="BJ44">
        <v>85589.9</v>
      </c>
      <c r="BK44">
        <v>0</v>
      </c>
      <c r="BL44">
        <v>0</v>
      </c>
      <c r="BM44">
        <v>0</v>
      </c>
      <c r="BN44">
        <v>5244.53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3923.77</v>
      </c>
      <c r="BV44">
        <v>0</v>
      </c>
      <c r="BW44">
        <v>0</v>
      </c>
      <c r="BX44">
        <v>916.93600000000004</v>
      </c>
      <c r="BY44" t="s">
        <v>64</v>
      </c>
    </row>
    <row r="45" spans="1:77" hidden="1">
      <c r="A45" t="s">
        <v>332</v>
      </c>
      <c r="B45" t="s">
        <v>164</v>
      </c>
      <c r="C45" t="s">
        <v>70</v>
      </c>
      <c r="D45" t="s">
        <v>254</v>
      </c>
      <c r="E45" t="s">
        <v>64</v>
      </c>
      <c r="F45" t="s">
        <v>65</v>
      </c>
      <c r="G45" t="s">
        <v>64</v>
      </c>
      <c r="H45" t="s">
        <v>64</v>
      </c>
      <c r="I45" t="s">
        <v>65</v>
      </c>
      <c r="J45" t="s">
        <v>64</v>
      </c>
      <c r="K45" t="s">
        <v>64</v>
      </c>
      <c r="L45" t="s">
        <v>65</v>
      </c>
      <c r="M45" t="s">
        <v>65</v>
      </c>
      <c r="N45" t="s">
        <v>65</v>
      </c>
      <c r="O45" t="s">
        <v>64</v>
      </c>
      <c r="P45" t="s">
        <v>66</v>
      </c>
      <c r="Q45" t="s">
        <v>64</v>
      </c>
      <c r="R45" t="s">
        <v>162</v>
      </c>
      <c r="S45" s="1">
        <v>5457350</v>
      </c>
      <c r="T45">
        <v>73989</v>
      </c>
      <c r="U45">
        <v>73.759</v>
      </c>
      <c r="V45">
        <v>2157</v>
      </c>
      <c r="W45">
        <v>2253.5</v>
      </c>
      <c r="X45">
        <v>0</v>
      </c>
      <c r="Y45">
        <v>65</v>
      </c>
      <c r="Z45" s="2" t="s">
        <v>162</v>
      </c>
      <c r="AA45" s="2">
        <f>ABS(AQ31-AQ45)</f>
        <v>450</v>
      </c>
      <c r="AB45" s="2">
        <f>ABS(AR31-AR45)</f>
        <v>284</v>
      </c>
      <c r="AC45" s="2">
        <f>ABS(AS31-AS45)</f>
        <v>410</v>
      </c>
      <c r="AD45" s="2">
        <f>ABS(AT31-AT45)</f>
        <v>0</v>
      </c>
      <c r="AE45" s="2">
        <f>ABS(AU31-AU45)</f>
        <v>27259</v>
      </c>
      <c r="AF45" s="2">
        <f>ABS(AV31-AV45)</f>
        <v>0</v>
      </c>
      <c r="AG45" s="2">
        <f>ABS(AW31-AW45)</f>
        <v>155130</v>
      </c>
      <c r="AH45" s="2">
        <f>ABS(AX31-AX45)</f>
        <v>52935</v>
      </c>
      <c r="AI45" s="2">
        <f>ABS(AY31-AY45)</f>
        <v>268232</v>
      </c>
      <c r="AJ45" s="2">
        <f>ABS(AZ31-AZ45)</f>
        <v>0</v>
      </c>
      <c r="AK45" s="2">
        <f>ABS(BA31-BA45)</f>
        <v>0</v>
      </c>
      <c r="AL45" s="2">
        <f>ABS(BB31-BB45)</f>
        <v>0</v>
      </c>
      <c r="AM45" s="2">
        <f>ABS(BC31-BC45)</f>
        <v>17515.699999999997</v>
      </c>
      <c r="AN45" s="2">
        <f>ABS(BD31-BD45)</f>
        <v>0</v>
      </c>
      <c r="AO45" s="4">
        <f t="shared" ref="AO45:AO57" si="2">SUM(AA45:AN45)</f>
        <v>522215.7</v>
      </c>
      <c r="AP45" s="5">
        <f>AO45/SUM(AQ31:BD31)</f>
        <v>0.10463022020438131</v>
      </c>
      <c r="AQ45" s="1">
        <v>1151990</v>
      </c>
      <c r="AR45">
        <v>175479</v>
      </c>
      <c r="AS45" s="1">
        <v>1591180</v>
      </c>
      <c r="AT45">
        <v>0</v>
      </c>
      <c r="AU45">
        <v>139661</v>
      </c>
      <c r="AV45">
        <v>0</v>
      </c>
      <c r="AW45" s="1">
        <v>1156140</v>
      </c>
      <c r="AX45">
        <v>436716</v>
      </c>
      <c r="AY45">
        <v>759789</v>
      </c>
      <c r="AZ45">
        <v>28.4345</v>
      </c>
      <c r="BA45">
        <v>0</v>
      </c>
      <c r="BB45">
        <v>0</v>
      </c>
      <c r="BC45">
        <v>46386.2</v>
      </c>
      <c r="BD45">
        <v>0</v>
      </c>
      <c r="BE45" s="1">
        <v>3817380</v>
      </c>
      <c r="BF45" s="1">
        <v>1639970</v>
      </c>
      <c r="BG45">
        <v>0</v>
      </c>
      <c r="BH45">
        <v>0</v>
      </c>
      <c r="BI45">
        <v>0</v>
      </c>
      <c r="BJ45">
        <v>11525.9</v>
      </c>
      <c r="BK45">
        <v>0</v>
      </c>
      <c r="BL45">
        <v>0</v>
      </c>
      <c r="BM45">
        <v>0</v>
      </c>
      <c r="BN45">
        <v>3480.11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1396.88</v>
      </c>
      <c r="BV45">
        <v>0</v>
      </c>
      <c r="BW45">
        <v>0</v>
      </c>
      <c r="BX45">
        <v>395.16</v>
      </c>
      <c r="BY45" t="s">
        <v>64</v>
      </c>
    </row>
    <row r="46" spans="1:77" hidden="1">
      <c r="A46" t="s">
        <v>333</v>
      </c>
      <c r="B46" t="s">
        <v>166</v>
      </c>
      <c r="C46" t="s">
        <v>73</v>
      </c>
      <c r="D46" t="s">
        <v>254</v>
      </c>
      <c r="E46" t="s">
        <v>64</v>
      </c>
      <c r="F46" t="s">
        <v>65</v>
      </c>
      <c r="G46" t="s">
        <v>64</v>
      </c>
      <c r="H46" t="s">
        <v>64</v>
      </c>
      <c r="I46" t="s">
        <v>65</v>
      </c>
      <c r="J46" t="s">
        <v>64</v>
      </c>
      <c r="K46" t="s">
        <v>64</v>
      </c>
      <c r="L46" t="s">
        <v>65</v>
      </c>
      <c r="M46" t="s">
        <v>65</v>
      </c>
      <c r="N46" t="s">
        <v>65</v>
      </c>
      <c r="O46" t="s">
        <v>64</v>
      </c>
      <c r="P46" t="s">
        <v>66</v>
      </c>
      <c r="Q46" t="s">
        <v>64</v>
      </c>
      <c r="R46" t="s">
        <v>162</v>
      </c>
      <c r="S46" s="1">
        <v>2168520</v>
      </c>
      <c r="T46">
        <v>5500.04</v>
      </c>
      <c r="U46">
        <v>394.274</v>
      </c>
      <c r="V46">
        <v>178.5</v>
      </c>
      <c r="W46">
        <v>130.75</v>
      </c>
      <c r="X46">
        <v>107.5</v>
      </c>
      <c r="Y46">
        <v>102</v>
      </c>
      <c r="Z46" s="2" t="s">
        <v>162</v>
      </c>
      <c r="AA46" s="2">
        <f>ABS(AQ32-AQ46)</f>
        <v>66</v>
      </c>
      <c r="AB46" s="2">
        <f>ABS(AR32-AR46)</f>
        <v>19</v>
      </c>
      <c r="AC46" s="2">
        <f>ABS(AS32-AS46)</f>
        <v>133</v>
      </c>
      <c r="AD46" s="2">
        <f>ABS(AT32-AT46)</f>
        <v>0</v>
      </c>
      <c r="AE46" s="2">
        <f>ABS(AU32-AU46)</f>
        <v>25241</v>
      </c>
      <c r="AF46" s="2">
        <f>ABS(AV32-AV46)</f>
        <v>0</v>
      </c>
      <c r="AG46" s="2">
        <f>ABS(AW32-AW46)</f>
        <v>454507</v>
      </c>
      <c r="AH46" s="2">
        <f>ABS(AX32-AX46)</f>
        <v>23733.399999999994</v>
      </c>
      <c r="AI46" s="2">
        <f>ABS(AY32-AY46)</f>
        <v>78413</v>
      </c>
      <c r="AJ46" s="2">
        <f>ABS(AZ32-AZ46)</f>
        <v>0</v>
      </c>
      <c r="AK46" s="2">
        <f>ABS(BA32-BA46)</f>
        <v>0</v>
      </c>
      <c r="AL46" s="2">
        <f>ABS(BB32-BB46)</f>
        <v>0</v>
      </c>
      <c r="AM46" s="2">
        <f>ABS(BC32-BC46)</f>
        <v>45552.1</v>
      </c>
      <c r="AN46" s="2">
        <f>ABS(BD32-BD46)</f>
        <v>0</v>
      </c>
      <c r="AO46" s="4">
        <f t="shared" si="2"/>
        <v>627664.5</v>
      </c>
      <c r="AP46" s="5">
        <f>AO46/SUM(AQ32:BD32)</f>
        <v>0.34117700711973459</v>
      </c>
      <c r="AQ46">
        <v>176929</v>
      </c>
      <c r="AR46">
        <v>58177</v>
      </c>
      <c r="AS46">
        <v>840903</v>
      </c>
      <c r="AT46">
        <v>0</v>
      </c>
      <c r="AU46">
        <v>245257</v>
      </c>
      <c r="AV46">
        <v>0</v>
      </c>
      <c r="AW46">
        <v>583173</v>
      </c>
      <c r="AX46">
        <v>85246.7</v>
      </c>
      <c r="AY46">
        <v>178834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894900</v>
      </c>
      <c r="BF46" s="1">
        <v>1273620</v>
      </c>
      <c r="BG46">
        <v>0</v>
      </c>
      <c r="BH46">
        <v>0</v>
      </c>
      <c r="BI46">
        <v>0</v>
      </c>
      <c r="BJ46">
        <v>5832.66</v>
      </c>
      <c r="BK46">
        <v>0</v>
      </c>
      <c r="BL46">
        <v>0</v>
      </c>
      <c r="BM46">
        <v>0</v>
      </c>
      <c r="BN46">
        <v>4452.95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2453.04</v>
      </c>
      <c r="BV46">
        <v>0</v>
      </c>
      <c r="BW46">
        <v>0</v>
      </c>
      <c r="BX46">
        <v>70.804500000000004</v>
      </c>
      <c r="BY46" t="s">
        <v>64</v>
      </c>
    </row>
    <row r="47" spans="1:77" hidden="1">
      <c r="A47" t="s">
        <v>334</v>
      </c>
      <c r="B47" t="s">
        <v>168</v>
      </c>
      <c r="C47" t="s">
        <v>76</v>
      </c>
      <c r="D47" t="s">
        <v>254</v>
      </c>
      <c r="E47" t="s">
        <v>64</v>
      </c>
      <c r="F47" t="s">
        <v>65</v>
      </c>
      <c r="G47" t="s">
        <v>64</v>
      </c>
      <c r="H47" t="s">
        <v>64</v>
      </c>
      <c r="I47" t="s">
        <v>65</v>
      </c>
      <c r="J47" t="s">
        <v>64</v>
      </c>
      <c r="K47" t="s">
        <v>64</v>
      </c>
      <c r="L47" t="s">
        <v>65</v>
      </c>
      <c r="M47" t="s">
        <v>65</v>
      </c>
      <c r="N47" t="s">
        <v>65</v>
      </c>
      <c r="O47" t="s">
        <v>64</v>
      </c>
      <c r="P47" t="s">
        <v>66</v>
      </c>
      <c r="Q47" t="s">
        <v>64</v>
      </c>
      <c r="R47" t="s">
        <v>162</v>
      </c>
      <c r="S47" s="1">
        <v>29875000</v>
      </c>
      <c r="T47">
        <v>241348</v>
      </c>
      <c r="U47">
        <v>123.78400000000001</v>
      </c>
      <c r="V47">
        <v>1111.25</v>
      </c>
      <c r="W47">
        <v>2464.25</v>
      </c>
      <c r="X47">
        <v>560.75</v>
      </c>
      <c r="Y47">
        <v>1641.75</v>
      </c>
      <c r="Z47" s="2" t="s">
        <v>162</v>
      </c>
      <c r="AA47" s="2">
        <f>ABS(AQ33-AQ47)</f>
        <v>122560</v>
      </c>
      <c r="AB47" s="2">
        <f>ABS(AR33-AR47)</f>
        <v>6777</v>
      </c>
      <c r="AC47" s="2">
        <f>ABS(AS33-AS47)</f>
        <v>997300</v>
      </c>
      <c r="AD47" s="2">
        <f>ABS(AT33-AT47)</f>
        <v>0</v>
      </c>
      <c r="AE47" s="2">
        <f>ABS(AU33-AU47)</f>
        <v>23876</v>
      </c>
      <c r="AF47" s="2">
        <f>ABS(AV33-AV47)</f>
        <v>0</v>
      </c>
      <c r="AG47" s="2">
        <f>ABS(AW33-AW47)</f>
        <v>635520</v>
      </c>
      <c r="AH47" s="2">
        <f>ABS(AX33-AX47)</f>
        <v>1170</v>
      </c>
      <c r="AI47" s="2">
        <f>ABS(AY33-AY47)</f>
        <v>40770</v>
      </c>
      <c r="AJ47" s="2">
        <f>ABS(AZ33-AZ47)</f>
        <v>15023</v>
      </c>
      <c r="AK47" s="2">
        <f>ABS(BA33-BA47)</f>
        <v>19287.800000000003</v>
      </c>
      <c r="AL47" s="2">
        <f>ABS(BB33-BB47)</f>
        <v>0</v>
      </c>
      <c r="AM47" s="2">
        <f>ABS(BC33-BC47)</f>
        <v>0</v>
      </c>
      <c r="AN47" s="2">
        <f>ABS(BD33-BD47)</f>
        <v>0</v>
      </c>
      <c r="AO47" s="4">
        <f t="shared" si="2"/>
        <v>1862283.8</v>
      </c>
      <c r="AP47" s="5">
        <f>AO47/SUM(AQ33:BD33)</f>
        <v>6.3240903959890321E-2</v>
      </c>
      <c r="AQ47" s="1">
        <v>3917560</v>
      </c>
      <c r="AR47">
        <v>455492</v>
      </c>
      <c r="AS47" s="1">
        <v>12475300</v>
      </c>
      <c r="AT47">
        <v>0</v>
      </c>
      <c r="AU47">
        <v>807616</v>
      </c>
      <c r="AV47">
        <v>0</v>
      </c>
      <c r="AW47" s="1">
        <v>4606140</v>
      </c>
      <c r="AX47" s="1">
        <v>3854400</v>
      </c>
      <c r="AY47" s="1">
        <v>3208630</v>
      </c>
      <c r="AZ47">
        <v>468297</v>
      </c>
      <c r="BA47">
        <v>81550.2</v>
      </c>
      <c r="BB47">
        <v>0</v>
      </c>
      <c r="BC47">
        <v>0</v>
      </c>
      <c r="BD47">
        <v>0</v>
      </c>
      <c r="BE47" s="1">
        <v>21371700</v>
      </c>
      <c r="BF47" s="1">
        <v>8503280</v>
      </c>
      <c r="BG47">
        <v>0</v>
      </c>
      <c r="BH47">
        <v>0</v>
      </c>
      <c r="BI47">
        <v>0</v>
      </c>
      <c r="BJ47">
        <v>46070.2</v>
      </c>
      <c r="BK47">
        <v>0</v>
      </c>
      <c r="BL47">
        <v>0</v>
      </c>
      <c r="BM47">
        <v>0</v>
      </c>
      <c r="BN47">
        <v>30901.3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8077.72</v>
      </c>
      <c r="BV47">
        <v>0</v>
      </c>
      <c r="BW47">
        <v>0</v>
      </c>
      <c r="BX47">
        <v>1306.9100000000001</v>
      </c>
      <c r="BY47" t="s">
        <v>64</v>
      </c>
    </row>
    <row r="48" spans="1:77" hidden="1">
      <c r="A48" t="s">
        <v>335</v>
      </c>
      <c r="B48" t="s">
        <v>170</v>
      </c>
      <c r="C48" t="s">
        <v>171</v>
      </c>
      <c r="D48" t="s">
        <v>254</v>
      </c>
      <c r="E48" t="s">
        <v>64</v>
      </c>
      <c r="F48" t="s">
        <v>65</v>
      </c>
      <c r="G48" t="s">
        <v>64</v>
      </c>
      <c r="H48" t="s">
        <v>64</v>
      </c>
      <c r="I48" t="s">
        <v>65</v>
      </c>
      <c r="J48" t="s">
        <v>64</v>
      </c>
      <c r="K48" t="s">
        <v>64</v>
      </c>
      <c r="L48" t="s">
        <v>65</v>
      </c>
      <c r="M48" t="s">
        <v>65</v>
      </c>
      <c r="N48" t="s">
        <v>65</v>
      </c>
      <c r="O48" t="s">
        <v>64</v>
      </c>
      <c r="P48" t="s">
        <v>66</v>
      </c>
      <c r="Q48" t="s">
        <v>64</v>
      </c>
      <c r="R48" t="s">
        <v>162</v>
      </c>
      <c r="S48" s="1">
        <v>15426000</v>
      </c>
      <c r="T48">
        <v>122117</v>
      </c>
      <c r="U48">
        <v>126.321</v>
      </c>
      <c r="V48">
        <v>978</v>
      </c>
      <c r="W48">
        <v>5374.5</v>
      </c>
      <c r="X48">
        <v>964.25</v>
      </c>
      <c r="Y48">
        <v>1732.25</v>
      </c>
      <c r="Z48" s="2" t="s">
        <v>162</v>
      </c>
      <c r="AA48" s="2">
        <f>ABS(AQ34-AQ48)</f>
        <v>1400690</v>
      </c>
      <c r="AB48" s="2">
        <f>ABS(AR34-AR48)</f>
        <v>357062</v>
      </c>
      <c r="AC48" s="2">
        <f>ABS(AS34-AS48)</f>
        <v>4502770</v>
      </c>
      <c r="AD48" s="2">
        <f>ABS(AT34-AT48)</f>
        <v>0</v>
      </c>
      <c r="AE48" s="2">
        <f>ABS(AU34-AU48)</f>
        <v>1315330</v>
      </c>
      <c r="AF48" s="2">
        <f>ABS(AV34-AV48)</f>
        <v>0</v>
      </c>
      <c r="AG48" s="2">
        <f>ABS(AW34-AW48)</f>
        <v>3642760</v>
      </c>
      <c r="AH48" s="2">
        <f>ABS(AX34-AX48)</f>
        <v>1407300</v>
      </c>
      <c r="AI48" s="2">
        <f>ABS(AY34-AY48)</f>
        <v>2751490</v>
      </c>
      <c r="AJ48" s="2">
        <f>ABS(AZ34-AZ48)</f>
        <v>5061.34</v>
      </c>
      <c r="AK48" s="2">
        <f>ABS(BA34-BA48)</f>
        <v>0</v>
      </c>
      <c r="AL48" s="2">
        <f>ABS(BB34-BB48)</f>
        <v>0</v>
      </c>
      <c r="AM48" s="2">
        <f>ABS(BC34-BC48)</f>
        <v>43514.3</v>
      </c>
      <c r="AN48" s="2">
        <f>ABS(BD34-BD48)</f>
        <v>0</v>
      </c>
      <c r="AO48" s="4">
        <f t="shared" si="2"/>
        <v>15425977.640000001</v>
      </c>
      <c r="AP48" s="5" t="e">
        <f>AO48/SUM(AQ34:BD34)</f>
        <v>#DIV/0!</v>
      </c>
      <c r="AQ48" s="1">
        <v>1400690</v>
      </c>
      <c r="AR48">
        <v>357062</v>
      </c>
      <c r="AS48" s="1">
        <v>4502770</v>
      </c>
      <c r="AT48">
        <v>0</v>
      </c>
      <c r="AU48" s="1">
        <v>1315330</v>
      </c>
      <c r="AV48">
        <v>0</v>
      </c>
      <c r="AW48" s="1">
        <v>3642760</v>
      </c>
      <c r="AX48" s="1">
        <v>1407300</v>
      </c>
      <c r="AY48" s="1">
        <v>2751490</v>
      </c>
      <c r="AZ48">
        <v>5061.34</v>
      </c>
      <c r="BA48">
        <v>0</v>
      </c>
      <c r="BB48">
        <v>0</v>
      </c>
      <c r="BC48">
        <v>43514.3</v>
      </c>
      <c r="BD48">
        <v>0</v>
      </c>
      <c r="BE48" s="1">
        <v>8411750</v>
      </c>
      <c r="BF48" s="1">
        <v>7014240</v>
      </c>
      <c r="BG48">
        <v>0</v>
      </c>
      <c r="BH48">
        <v>0</v>
      </c>
      <c r="BI48">
        <v>0</v>
      </c>
      <c r="BJ48">
        <v>36434.699999999997</v>
      </c>
      <c r="BK48">
        <v>0</v>
      </c>
      <c r="BL48">
        <v>0</v>
      </c>
      <c r="BM48">
        <v>0</v>
      </c>
      <c r="BN48">
        <v>20565.3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13155.9</v>
      </c>
      <c r="BV48">
        <v>0</v>
      </c>
      <c r="BW48">
        <v>0</v>
      </c>
      <c r="BX48">
        <v>541.20600000000002</v>
      </c>
      <c r="BY48" t="s">
        <v>64</v>
      </c>
    </row>
    <row r="49" spans="1:77" hidden="1">
      <c r="A49" t="s">
        <v>336</v>
      </c>
      <c r="B49" t="s">
        <v>173</v>
      </c>
      <c r="C49" t="s">
        <v>79</v>
      </c>
      <c r="D49" t="s">
        <v>254</v>
      </c>
      <c r="E49" t="s">
        <v>64</v>
      </c>
      <c r="F49" t="s">
        <v>65</v>
      </c>
      <c r="G49" t="s">
        <v>64</v>
      </c>
      <c r="H49" t="s">
        <v>64</v>
      </c>
      <c r="I49" t="s">
        <v>65</v>
      </c>
      <c r="J49" t="s">
        <v>64</v>
      </c>
      <c r="K49" t="s">
        <v>64</v>
      </c>
      <c r="L49" t="s">
        <v>65</v>
      </c>
      <c r="M49" t="s">
        <v>65</v>
      </c>
      <c r="N49" t="s">
        <v>65</v>
      </c>
      <c r="O49" t="s">
        <v>64</v>
      </c>
      <c r="P49" t="s">
        <v>66</v>
      </c>
      <c r="Q49" t="s">
        <v>64</v>
      </c>
      <c r="R49" t="s">
        <v>162</v>
      </c>
      <c r="S49" s="1">
        <v>42159600</v>
      </c>
      <c r="T49">
        <v>498584</v>
      </c>
      <c r="U49">
        <v>84.558700000000002</v>
      </c>
      <c r="V49">
        <v>1687.75</v>
      </c>
      <c r="W49">
        <v>8760</v>
      </c>
      <c r="X49">
        <v>755.25</v>
      </c>
      <c r="Y49">
        <v>1423.75</v>
      </c>
      <c r="Z49" s="2" t="s">
        <v>162</v>
      </c>
      <c r="AA49" s="2">
        <f>ABS(AQ35-AQ49)</f>
        <v>40</v>
      </c>
      <c r="AB49" s="2">
        <f>ABS(AR35-AR49)</f>
        <v>4900</v>
      </c>
      <c r="AC49" s="2">
        <f>ABS(AS35-AS49)</f>
        <v>6500</v>
      </c>
      <c r="AD49" s="2">
        <f>ABS(AT35-AT49)</f>
        <v>0</v>
      </c>
      <c r="AE49" s="2">
        <f>ABS(AU35-AU49)</f>
        <v>82830</v>
      </c>
      <c r="AF49" s="2">
        <f>ABS(AV35-AV49)</f>
        <v>0</v>
      </c>
      <c r="AG49" s="2">
        <f>ABS(AW35-AW49)</f>
        <v>209630</v>
      </c>
      <c r="AH49" s="2">
        <f>ABS(AX35-AX49)</f>
        <v>979860</v>
      </c>
      <c r="AI49" s="2">
        <f>ABS(AY35-AY49)</f>
        <v>490840</v>
      </c>
      <c r="AJ49" s="2">
        <f>ABS(AZ35-AZ49)</f>
        <v>93168</v>
      </c>
      <c r="AK49" s="2">
        <f>ABS(BA35-BA49)</f>
        <v>62149</v>
      </c>
      <c r="AL49" s="2">
        <f>ABS(BB35-BB49)</f>
        <v>0</v>
      </c>
      <c r="AM49" s="2">
        <f>ABS(BC35-BC49)</f>
        <v>1346260</v>
      </c>
      <c r="AN49" s="2">
        <f>ABS(BD35-BD49)</f>
        <v>0</v>
      </c>
      <c r="AO49" s="4">
        <f t="shared" si="2"/>
        <v>3276177</v>
      </c>
      <c r="AP49" s="5">
        <f>AO49/SUM(AQ35:BD35)</f>
        <v>7.2121209919828927E-2</v>
      </c>
      <c r="AQ49" s="1">
        <v>4643010</v>
      </c>
      <c r="AR49" s="1">
        <v>1098360</v>
      </c>
      <c r="AS49" s="1">
        <v>21379600</v>
      </c>
      <c r="AT49">
        <v>0</v>
      </c>
      <c r="AU49">
        <v>210510</v>
      </c>
      <c r="AV49">
        <v>0</v>
      </c>
      <c r="AW49" s="1">
        <v>4957210</v>
      </c>
      <c r="AX49" s="1">
        <v>6355260</v>
      </c>
      <c r="AY49" s="1">
        <v>2438350</v>
      </c>
      <c r="AZ49">
        <v>943922</v>
      </c>
      <c r="BA49">
        <v>133386</v>
      </c>
      <c r="BB49">
        <v>0</v>
      </c>
      <c r="BC49">
        <v>0</v>
      </c>
      <c r="BD49">
        <v>0</v>
      </c>
      <c r="BE49" s="1">
        <v>36992000</v>
      </c>
      <c r="BF49" s="1">
        <v>5167640</v>
      </c>
      <c r="BG49">
        <v>0</v>
      </c>
      <c r="BH49">
        <v>0</v>
      </c>
      <c r="BI49">
        <v>0</v>
      </c>
      <c r="BJ49">
        <v>49580.9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2105.5100000000002</v>
      </c>
      <c r="BV49">
        <v>0</v>
      </c>
      <c r="BW49">
        <v>0</v>
      </c>
      <c r="BX49">
        <v>2039.15</v>
      </c>
      <c r="BY49" t="s">
        <v>64</v>
      </c>
    </row>
    <row r="50" spans="1:77" hidden="1">
      <c r="A50" t="s">
        <v>337</v>
      </c>
      <c r="B50" t="s">
        <v>175</v>
      </c>
      <c r="C50" t="s">
        <v>82</v>
      </c>
      <c r="D50" t="s">
        <v>254</v>
      </c>
      <c r="E50" t="s">
        <v>64</v>
      </c>
      <c r="F50" t="s">
        <v>65</v>
      </c>
      <c r="G50" t="s">
        <v>64</v>
      </c>
      <c r="H50" t="s">
        <v>64</v>
      </c>
      <c r="I50" t="s">
        <v>65</v>
      </c>
      <c r="J50" t="s">
        <v>64</v>
      </c>
      <c r="K50" t="s">
        <v>64</v>
      </c>
      <c r="L50" t="s">
        <v>65</v>
      </c>
      <c r="M50" t="s">
        <v>65</v>
      </c>
      <c r="N50" t="s">
        <v>65</v>
      </c>
      <c r="O50" t="s">
        <v>64</v>
      </c>
      <c r="P50" t="s">
        <v>66</v>
      </c>
      <c r="Q50" t="s">
        <v>64</v>
      </c>
      <c r="R50" t="s">
        <v>162</v>
      </c>
      <c r="S50" s="1">
        <v>2592120</v>
      </c>
      <c r="T50">
        <v>53626</v>
      </c>
      <c r="U50">
        <v>48.337000000000003</v>
      </c>
      <c r="V50">
        <v>1441.5</v>
      </c>
      <c r="W50">
        <v>1631.25</v>
      </c>
      <c r="X50">
        <v>719.5</v>
      </c>
      <c r="Y50">
        <v>1122.25</v>
      </c>
      <c r="Z50" s="2" t="s">
        <v>162</v>
      </c>
      <c r="AA50" s="2">
        <f>ABS(AQ36-AQ50)</f>
        <v>19</v>
      </c>
      <c r="AB50" s="2">
        <f>ABS(AR36-AR50)</f>
        <v>3346</v>
      </c>
      <c r="AC50" s="2">
        <f>ABS(AS36-AS50)</f>
        <v>29</v>
      </c>
      <c r="AD50" s="2">
        <f>ABS(AT36-AT50)</f>
        <v>0</v>
      </c>
      <c r="AE50" s="2">
        <f>ABS(AU36-AU50)</f>
        <v>41343.800000000003</v>
      </c>
      <c r="AF50" s="2">
        <f>ABS(AV36-AV50)</f>
        <v>0</v>
      </c>
      <c r="AG50" s="2">
        <f>ABS(AW36-AW50)</f>
        <v>65930</v>
      </c>
      <c r="AH50" s="2">
        <f>ABS(AX36-AX50)</f>
        <v>13838</v>
      </c>
      <c r="AI50" s="2">
        <f>ABS(AY36-AY50)</f>
        <v>51277</v>
      </c>
      <c r="AJ50" s="2">
        <f>ABS(AZ36-AZ50)</f>
        <v>0</v>
      </c>
      <c r="AK50" s="2">
        <f>ABS(BA36-BA50)</f>
        <v>0</v>
      </c>
      <c r="AL50" s="2">
        <f>ABS(BB36-BB50)</f>
        <v>0</v>
      </c>
      <c r="AM50" s="2">
        <f>ABS(BC36-BC50)</f>
        <v>0</v>
      </c>
      <c r="AN50" s="2">
        <f>ABS(BD36-BD50)</f>
        <v>0</v>
      </c>
      <c r="AO50" s="4">
        <f t="shared" si="2"/>
        <v>175782.8</v>
      </c>
      <c r="AP50" s="5">
        <f>AO50/SUM(AQ36:BD36)</f>
        <v>7.033791014908293E-2</v>
      </c>
      <c r="AQ50">
        <v>575875</v>
      </c>
      <c r="AR50">
        <v>242973</v>
      </c>
      <c r="AS50">
        <v>717535</v>
      </c>
      <c r="AT50">
        <v>0</v>
      </c>
      <c r="AU50">
        <v>43343.7</v>
      </c>
      <c r="AV50">
        <v>0</v>
      </c>
      <c r="AW50">
        <v>274876</v>
      </c>
      <c r="AX50">
        <v>298799</v>
      </c>
      <c r="AY50">
        <v>438669</v>
      </c>
      <c r="AZ50">
        <v>47.390900000000002</v>
      </c>
      <c r="BA50">
        <v>0</v>
      </c>
      <c r="BB50">
        <v>0</v>
      </c>
      <c r="BC50">
        <v>0</v>
      </c>
      <c r="BD50">
        <v>0</v>
      </c>
      <c r="BE50" s="1">
        <v>2276600</v>
      </c>
      <c r="BF50">
        <v>315509</v>
      </c>
      <c r="BG50">
        <v>0</v>
      </c>
      <c r="BH50">
        <v>0</v>
      </c>
      <c r="BI50">
        <v>0</v>
      </c>
      <c r="BJ50">
        <v>2722.18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433.52</v>
      </c>
      <c r="BV50">
        <v>0</v>
      </c>
      <c r="BW50">
        <v>0</v>
      </c>
      <c r="BX50">
        <v>216.37799999999999</v>
      </c>
      <c r="BY50" t="s">
        <v>64</v>
      </c>
    </row>
    <row r="51" spans="1:77" hidden="1">
      <c r="A51" t="s">
        <v>338</v>
      </c>
      <c r="B51" t="s">
        <v>177</v>
      </c>
      <c r="C51" t="s">
        <v>85</v>
      </c>
      <c r="D51" t="s">
        <v>254</v>
      </c>
      <c r="E51" t="s">
        <v>64</v>
      </c>
      <c r="F51" t="s">
        <v>65</v>
      </c>
      <c r="G51" t="s">
        <v>64</v>
      </c>
      <c r="H51" t="s">
        <v>64</v>
      </c>
      <c r="I51" t="s">
        <v>65</v>
      </c>
      <c r="J51" t="s">
        <v>64</v>
      </c>
      <c r="K51" t="s">
        <v>64</v>
      </c>
      <c r="L51" t="s">
        <v>65</v>
      </c>
      <c r="M51" t="s">
        <v>65</v>
      </c>
      <c r="N51" t="s">
        <v>65</v>
      </c>
      <c r="O51" t="s">
        <v>64</v>
      </c>
      <c r="P51" t="s">
        <v>66</v>
      </c>
      <c r="Q51" t="s">
        <v>64</v>
      </c>
      <c r="R51" t="s">
        <v>162</v>
      </c>
      <c r="S51" s="1">
        <v>5058270</v>
      </c>
      <c r="T51">
        <v>40946</v>
      </c>
      <c r="U51">
        <v>123.535</v>
      </c>
      <c r="V51">
        <v>1634.5</v>
      </c>
      <c r="W51">
        <v>4875</v>
      </c>
      <c r="X51">
        <v>377.5</v>
      </c>
      <c r="Y51">
        <v>2076.5</v>
      </c>
      <c r="Z51" s="2" t="s">
        <v>162</v>
      </c>
      <c r="AA51" s="2">
        <f>ABS(AQ37-AQ51)</f>
        <v>8066</v>
      </c>
      <c r="AB51" s="2">
        <f>ABS(AR37-AR51)</f>
        <v>4076</v>
      </c>
      <c r="AC51" s="2">
        <f>ABS(AS37-AS51)</f>
        <v>45070</v>
      </c>
      <c r="AD51" s="2">
        <f>ABS(AT37-AT51)</f>
        <v>0</v>
      </c>
      <c r="AE51" s="2">
        <f>ABS(AU37-AU51)</f>
        <v>37249</v>
      </c>
      <c r="AF51" s="2">
        <f>ABS(AV37-AV51)</f>
        <v>0</v>
      </c>
      <c r="AG51" s="2">
        <f>ABS(AW37-AW51)</f>
        <v>165062</v>
      </c>
      <c r="AH51" s="2">
        <f>ABS(AX37-AX51)</f>
        <v>9905</v>
      </c>
      <c r="AI51" s="2">
        <f>ABS(AY37-AY51)</f>
        <v>7734</v>
      </c>
      <c r="AJ51" s="2">
        <f>ABS(AZ37-AZ51)</f>
        <v>9.4780999999999977</v>
      </c>
      <c r="AK51" s="2">
        <f>ABS(BA37-BA51)</f>
        <v>0</v>
      </c>
      <c r="AL51" s="2">
        <f>ABS(BB37-BB51)</f>
        <v>0</v>
      </c>
      <c r="AM51" s="2">
        <f>ABS(BC37-BC51)</f>
        <v>0</v>
      </c>
      <c r="AN51" s="2">
        <f>ABS(BD37-BD51)</f>
        <v>0</v>
      </c>
      <c r="AO51" s="4">
        <f t="shared" si="2"/>
        <v>277171.47810000001</v>
      </c>
      <c r="AP51" s="5">
        <f>AO51/SUM(AQ37:BD37)</f>
        <v>5.6987140193113073E-2</v>
      </c>
      <c r="AQ51">
        <v>600253</v>
      </c>
      <c r="AR51">
        <v>233561</v>
      </c>
      <c r="AS51" s="1">
        <v>1907750</v>
      </c>
      <c r="AT51">
        <v>0</v>
      </c>
      <c r="AU51">
        <v>125728</v>
      </c>
      <c r="AV51">
        <v>0</v>
      </c>
      <c r="AW51">
        <v>783153</v>
      </c>
      <c r="AX51">
        <v>543839</v>
      </c>
      <c r="AY51">
        <v>863907</v>
      </c>
      <c r="AZ51">
        <v>85.3035</v>
      </c>
      <c r="BA51">
        <v>0</v>
      </c>
      <c r="BB51">
        <v>0</v>
      </c>
      <c r="BC51">
        <v>0</v>
      </c>
      <c r="BD51">
        <v>0</v>
      </c>
      <c r="BE51" s="1">
        <v>3955160</v>
      </c>
      <c r="BF51" s="1">
        <v>1103120</v>
      </c>
      <c r="BG51">
        <v>0</v>
      </c>
      <c r="BH51">
        <v>0</v>
      </c>
      <c r="BI51">
        <v>0</v>
      </c>
      <c r="BJ51">
        <v>7803.46</v>
      </c>
      <c r="BK51">
        <v>0</v>
      </c>
      <c r="BL51">
        <v>0</v>
      </c>
      <c r="BM51">
        <v>0</v>
      </c>
      <c r="BN51">
        <v>1972.31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1257.52</v>
      </c>
      <c r="BV51">
        <v>0</v>
      </c>
      <c r="BW51">
        <v>0</v>
      </c>
      <c r="BX51">
        <v>309.05099999999999</v>
      </c>
      <c r="BY51" t="s">
        <v>64</v>
      </c>
    </row>
    <row r="52" spans="1:77">
      <c r="A52" t="s">
        <v>339</v>
      </c>
      <c r="B52" t="s">
        <v>179</v>
      </c>
      <c r="C52" t="s">
        <v>88</v>
      </c>
      <c r="D52" t="s">
        <v>254</v>
      </c>
      <c r="E52" t="s">
        <v>64</v>
      </c>
      <c r="F52" t="s">
        <v>65</v>
      </c>
      <c r="G52" t="s">
        <v>64</v>
      </c>
      <c r="H52" t="s">
        <v>64</v>
      </c>
      <c r="I52" t="s">
        <v>65</v>
      </c>
      <c r="J52" t="s">
        <v>64</v>
      </c>
      <c r="K52" t="s">
        <v>64</v>
      </c>
      <c r="L52" t="s">
        <v>65</v>
      </c>
      <c r="M52" t="s">
        <v>65</v>
      </c>
      <c r="N52" t="s">
        <v>65</v>
      </c>
      <c r="O52" t="s">
        <v>64</v>
      </c>
      <c r="P52" t="s">
        <v>66</v>
      </c>
      <c r="Q52" t="s">
        <v>64</v>
      </c>
      <c r="R52" t="s">
        <v>162</v>
      </c>
      <c r="S52" s="1">
        <v>1273250</v>
      </c>
      <c r="T52">
        <v>2497.0100000000002</v>
      </c>
      <c r="U52">
        <v>509.91</v>
      </c>
      <c r="V52">
        <v>6.5</v>
      </c>
      <c r="W52">
        <v>48.25</v>
      </c>
      <c r="X52">
        <v>0</v>
      </c>
      <c r="Y52">
        <v>48.25</v>
      </c>
      <c r="Z52" s="2" t="s">
        <v>162</v>
      </c>
      <c r="AA52" s="2">
        <f>ABS(AQ38-AQ52)</f>
        <v>113.70000000001164</v>
      </c>
      <c r="AB52" s="2">
        <f>ABS(AR38-AR52)</f>
        <v>56.900000000001455</v>
      </c>
      <c r="AC52" s="2">
        <f>ABS(AS38-AS52)</f>
        <v>1052</v>
      </c>
      <c r="AD52" s="2">
        <f>ABS(AT38-AT52)</f>
        <v>0</v>
      </c>
      <c r="AE52" s="2">
        <f>ABS(AU38-AU52)</f>
        <v>10444.900000000001</v>
      </c>
      <c r="AF52" s="2">
        <f>ABS(AV38-AV52)</f>
        <v>0</v>
      </c>
      <c r="AG52" s="2">
        <f>ABS(AW38-AW52)</f>
        <v>137945</v>
      </c>
      <c r="AH52" s="2">
        <f>ABS(AX38-AX52)</f>
        <v>16236.099999999999</v>
      </c>
      <c r="AI52" s="2">
        <f>ABS(AY38-AY52)</f>
        <v>21534.899999999994</v>
      </c>
      <c r="AJ52" s="2">
        <f>ABS(AZ38-AZ52)</f>
        <v>0</v>
      </c>
      <c r="AK52" s="2">
        <f>ABS(BA38-BA52)</f>
        <v>0</v>
      </c>
      <c r="AL52" s="2">
        <f>ABS(BB38-BB52)</f>
        <v>0</v>
      </c>
      <c r="AM52" s="2">
        <f>ABS(BC38-BC52)</f>
        <v>0</v>
      </c>
      <c r="AN52" s="2">
        <f>ABS(BD38-BD52)</f>
        <v>0</v>
      </c>
      <c r="AO52" s="4">
        <f t="shared" si="2"/>
        <v>187383.5</v>
      </c>
      <c r="AP52" s="5">
        <f>AO52/SUM(AQ38:BD38)</f>
        <v>0.16893681603414662</v>
      </c>
      <c r="AQ52">
        <v>71465.399999999994</v>
      </c>
      <c r="AR52">
        <v>33647.5</v>
      </c>
      <c r="AS52">
        <v>672761</v>
      </c>
      <c r="AT52">
        <v>0</v>
      </c>
      <c r="AU52">
        <v>63010.9</v>
      </c>
      <c r="AV52">
        <v>0</v>
      </c>
      <c r="AW52">
        <v>276696</v>
      </c>
      <c r="AX52">
        <v>45163.5</v>
      </c>
      <c r="AY52">
        <v>110497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482031</v>
      </c>
      <c r="BF52">
        <v>791219</v>
      </c>
      <c r="BG52">
        <v>0</v>
      </c>
      <c r="BH52">
        <v>0</v>
      </c>
      <c r="BI52">
        <v>0</v>
      </c>
      <c r="BJ52">
        <v>2767.12</v>
      </c>
      <c r="BK52">
        <v>0</v>
      </c>
      <c r="BL52">
        <v>0</v>
      </c>
      <c r="BM52">
        <v>0</v>
      </c>
      <c r="BN52">
        <v>4516.37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630.23</v>
      </c>
      <c r="BV52">
        <v>0</v>
      </c>
      <c r="BW52">
        <v>0</v>
      </c>
      <c r="BX52">
        <v>36.060200000000002</v>
      </c>
      <c r="BY52" t="s">
        <v>64</v>
      </c>
    </row>
    <row r="53" spans="1:77" hidden="1">
      <c r="A53" t="s">
        <v>340</v>
      </c>
      <c r="B53" t="s">
        <v>181</v>
      </c>
      <c r="C53" t="s">
        <v>123</v>
      </c>
      <c r="D53" t="s">
        <v>254</v>
      </c>
      <c r="E53" t="s">
        <v>64</v>
      </c>
      <c r="F53" t="s">
        <v>65</v>
      </c>
      <c r="G53" t="s">
        <v>64</v>
      </c>
      <c r="H53" t="s">
        <v>64</v>
      </c>
      <c r="I53" t="s">
        <v>65</v>
      </c>
      <c r="J53" t="s">
        <v>64</v>
      </c>
      <c r="K53" t="s">
        <v>64</v>
      </c>
      <c r="L53" t="s">
        <v>65</v>
      </c>
      <c r="M53" t="s">
        <v>65</v>
      </c>
      <c r="N53" t="s">
        <v>65</v>
      </c>
      <c r="O53" t="s">
        <v>64</v>
      </c>
      <c r="P53" t="s">
        <v>66</v>
      </c>
      <c r="Q53" t="s">
        <v>64</v>
      </c>
      <c r="R53" t="s">
        <v>162</v>
      </c>
      <c r="S53" s="1">
        <v>1759130</v>
      </c>
      <c r="T53">
        <v>22497</v>
      </c>
      <c r="U53">
        <v>78.194000000000003</v>
      </c>
      <c r="V53">
        <v>1513</v>
      </c>
      <c r="W53">
        <v>812</v>
      </c>
      <c r="X53">
        <v>537.5</v>
      </c>
      <c r="Y53">
        <v>626.25</v>
      </c>
      <c r="Z53" s="2" t="s">
        <v>162</v>
      </c>
      <c r="AA53" s="2">
        <f>ABS(AQ39-AQ53)</f>
        <v>85</v>
      </c>
      <c r="AB53" s="2">
        <f>ABS(AR39-AR53)</f>
        <v>9</v>
      </c>
      <c r="AC53" s="2">
        <f>ABS(AS39-AS53)</f>
        <v>19</v>
      </c>
      <c r="AD53" s="2">
        <f>ABS(AT39-AT53)</f>
        <v>0</v>
      </c>
      <c r="AE53" s="2">
        <f>ABS(AU39-AU53)</f>
        <v>45571</v>
      </c>
      <c r="AF53" s="2">
        <f>ABS(AV39-AV53)</f>
        <v>0</v>
      </c>
      <c r="AG53" s="2">
        <f>ABS(AW39-AW53)</f>
        <v>86090</v>
      </c>
      <c r="AH53" s="2">
        <f>ABS(AX39-AX53)</f>
        <v>3138</v>
      </c>
      <c r="AI53" s="2">
        <f>ABS(AY39-AY53)</f>
        <v>24947</v>
      </c>
      <c r="AJ53" s="2">
        <f>ABS(AZ39-AZ53)</f>
        <v>0</v>
      </c>
      <c r="AK53" s="2">
        <f>ABS(BA39-BA53)</f>
        <v>0</v>
      </c>
      <c r="AL53" s="2">
        <f>ABS(BB39-BB53)</f>
        <v>0</v>
      </c>
      <c r="AM53" s="2">
        <f>ABS(BC39-BC53)</f>
        <v>0</v>
      </c>
      <c r="AN53" s="2">
        <f>ABS(BD39-BD53)</f>
        <v>0</v>
      </c>
      <c r="AO53" s="4">
        <f t="shared" si="2"/>
        <v>159859</v>
      </c>
      <c r="AP53" s="5">
        <f>AO53/SUM(AQ39:BD39)</f>
        <v>9.4555875620330881E-2</v>
      </c>
      <c r="AQ53">
        <v>605475</v>
      </c>
      <c r="AR53">
        <v>179972</v>
      </c>
      <c r="AS53">
        <v>122818</v>
      </c>
      <c r="AT53">
        <v>0</v>
      </c>
      <c r="AU53">
        <v>40614</v>
      </c>
      <c r="AV53">
        <v>0</v>
      </c>
      <c r="AW53">
        <v>489538</v>
      </c>
      <c r="AX53">
        <v>125226</v>
      </c>
      <c r="AY53">
        <v>195478</v>
      </c>
      <c r="AZ53">
        <v>0</v>
      </c>
      <c r="BA53">
        <v>0</v>
      </c>
      <c r="BB53">
        <v>0</v>
      </c>
      <c r="BC53">
        <v>0</v>
      </c>
      <c r="BD53">
        <v>0</v>
      </c>
      <c r="BE53" s="1">
        <v>1231560</v>
      </c>
      <c r="BF53">
        <v>527574</v>
      </c>
      <c r="BG53">
        <v>0</v>
      </c>
      <c r="BH53">
        <v>0</v>
      </c>
      <c r="BI53">
        <v>0</v>
      </c>
      <c r="BJ53">
        <v>4870.4399999999996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406.21800000000002</v>
      </c>
      <c r="BV53">
        <v>0</v>
      </c>
      <c r="BW53">
        <v>0</v>
      </c>
      <c r="BX53">
        <v>112.196</v>
      </c>
      <c r="BY53" t="s">
        <v>64</v>
      </c>
    </row>
    <row r="54" spans="1:77" hidden="1">
      <c r="A54" t="s">
        <v>341</v>
      </c>
      <c r="B54" t="s">
        <v>183</v>
      </c>
      <c r="C54" t="s">
        <v>126</v>
      </c>
      <c r="D54" t="s">
        <v>254</v>
      </c>
      <c r="E54" t="s">
        <v>64</v>
      </c>
      <c r="F54" t="s">
        <v>65</v>
      </c>
      <c r="G54" t="s">
        <v>64</v>
      </c>
      <c r="H54" t="s">
        <v>64</v>
      </c>
      <c r="I54" t="s">
        <v>65</v>
      </c>
      <c r="J54" t="s">
        <v>64</v>
      </c>
      <c r="K54" t="s">
        <v>64</v>
      </c>
      <c r="L54" t="s">
        <v>65</v>
      </c>
      <c r="M54" t="s">
        <v>65</v>
      </c>
      <c r="N54" t="s">
        <v>65</v>
      </c>
      <c r="O54" t="s">
        <v>64</v>
      </c>
      <c r="P54" t="s">
        <v>66</v>
      </c>
      <c r="Q54" t="s">
        <v>64</v>
      </c>
      <c r="R54" t="s">
        <v>162</v>
      </c>
      <c r="S54" s="1">
        <v>1779690</v>
      </c>
      <c r="T54">
        <v>24692</v>
      </c>
      <c r="U54">
        <v>72.075500000000005</v>
      </c>
      <c r="V54">
        <v>1052.25</v>
      </c>
      <c r="W54">
        <v>490</v>
      </c>
      <c r="X54">
        <v>229.5</v>
      </c>
      <c r="Y54">
        <v>73</v>
      </c>
      <c r="Z54" s="2" t="s">
        <v>162</v>
      </c>
      <c r="AA54" s="2">
        <f>ABS(AQ40-AQ54)</f>
        <v>0</v>
      </c>
      <c r="AB54" s="2">
        <f>ABS(AR40-AR54)</f>
        <v>0</v>
      </c>
      <c r="AC54" s="2">
        <f>ABS(AS40-AS54)</f>
        <v>38</v>
      </c>
      <c r="AD54" s="2">
        <f>ABS(AT40-AT54)</f>
        <v>0</v>
      </c>
      <c r="AE54" s="2">
        <f>ABS(AU40-AU54)</f>
        <v>55599</v>
      </c>
      <c r="AF54" s="2">
        <f>ABS(AV40-AV54)</f>
        <v>0</v>
      </c>
      <c r="AG54" s="2">
        <f>ABS(AW40-AW54)</f>
        <v>75844</v>
      </c>
      <c r="AH54" s="2">
        <f>ABS(AX40-AX54)</f>
        <v>8152</v>
      </c>
      <c r="AI54" s="2">
        <f>ABS(AY40-AY54)</f>
        <v>32159</v>
      </c>
      <c r="AJ54" s="2">
        <f>ABS(AZ40-AZ54)</f>
        <v>0</v>
      </c>
      <c r="AK54" s="2">
        <f>ABS(BA40-BA54)</f>
        <v>0</v>
      </c>
      <c r="AL54" s="2">
        <f>ABS(BB40-BB54)</f>
        <v>0</v>
      </c>
      <c r="AM54" s="2">
        <f>ABS(BC40-BC54)</f>
        <v>0</v>
      </c>
      <c r="AN54" s="2">
        <f>ABS(BD40-BD54)</f>
        <v>0</v>
      </c>
      <c r="AO54" s="4">
        <f t="shared" si="2"/>
        <v>171792</v>
      </c>
      <c r="AP54" s="5">
        <f>AO54/SUM(AQ40:BD40)</f>
        <v>9.6324094648717482E-2</v>
      </c>
      <c r="AQ54">
        <v>470942</v>
      </c>
      <c r="AR54">
        <v>114970</v>
      </c>
      <c r="AS54">
        <v>187270</v>
      </c>
      <c r="AT54">
        <v>0</v>
      </c>
      <c r="AU54">
        <v>0</v>
      </c>
      <c r="AV54">
        <v>0</v>
      </c>
      <c r="AW54">
        <v>599191</v>
      </c>
      <c r="AX54">
        <v>134543</v>
      </c>
      <c r="AY54">
        <v>272763</v>
      </c>
      <c r="AZ54">
        <v>0</v>
      </c>
      <c r="BA54">
        <v>0</v>
      </c>
      <c r="BB54">
        <v>0</v>
      </c>
      <c r="BC54">
        <v>0</v>
      </c>
      <c r="BD54">
        <v>0</v>
      </c>
      <c r="BE54" s="1">
        <v>1183620</v>
      </c>
      <c r="BF54">
        <v>596063</v>
      </c>
      <c r="BG54">
        <v>0</v>
      </c>
      <c r="BH54">
        <v>0</v>
      </c>
      <c r="BI54">
        <v>0</v>
      </c>
      <c r="BJ54">
        <v>5961.78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115.965</v>
      </c>
      <c r="BY54" t="s">
        <v>64</v>
      </c>
    </row>
    <row r="55" spans="1:77" hidden="1">
      <c r="A55" t="s">
        <v>342</v>
      </c>
      <c r="B55" t="s">
        <v>185</v>
      </c>
      <c r="C55" t="s">
        <v>97</v>
      </c>
      <c r="D55" t="s">
        <v>254</v>
      </c>
      <c r="E55" t="s">
        <v>64</v>
      </c>
      <c r="F55" t="s">
        <v>65</v>
      </c>
      <c r="G55" t="s">
        <v>64</v>
      </c>
      <c r="H55" t="s">
        <v>64</v>
      </c>
      <c r="I55" t="s">
        <v>65</v>
      </c>
      <c r="J55" t="s">
        <v>64</v>
      </c>
      <c r="K55" t="s">
        <v>64</v>
      </c>
      <c r="L55" t="s">
        <v>65</v>
      </c>
      <c r="M55" t="s">
        <v>65</v>
      </c>
      <c r="N55" t="s">
        <v>65</v>
      </c>
      <c r="O55" t="s">
        <v>64</v>
      </c>
      <c r="P55" t="s">
        <v>66</v>
      </c>
      <c r="Q55" t="s">
        <v>64</v>
      </c>
      <c r="R55" t="s">
        <v>162</v>
      </c>
      <c r="S55" s="1">
        <v>4702880</v>
      </c>
      <c r="T55">
        <v>43196</v>
      </c>
      <c r="U55">
        <v>108.873</v>
      </c>
      <c r="V55">
        <v>37.25</v>
      </c>
      <c r="W55">
        <v>142.25</v>
      </c>
      <c r="X55">
        <v>10.5</v>
      </c>
      <c r="Y55">
        <v>88.75</v>
      </c>
      <c r="Z55" s="2" t="s">
        <v>162</v>
      </c>
      <c r="AA55" s="2">
        <f>ABS(AQ41-AQ55)</f>
        <v>133</v>
      </c>
      <c r="AB55" s="2">
        <f>ABS(AR41-AR55)</f>
        <v>1517</v>
      </c>
      <c r="AC55" s="2">
        <f>ABS(AS41-AS55)</f>
        <v>3350</v>
      </c>
      <c r="AD55" s="2">
        <f>ABS(AT41-AT55)</f>
        <v>0</v>
      </c>
      <c r="AE55" s="2">
        <f>ABS(AU41-AU55)</f>
        <v>34481</v>
      </c>
      <c r="AF55" s="2">
        <f>ABS(AV41-AV55)</f>
        <v>0</v>
      </c>
      <c r="AG55" s="2">
        <f>ABS(AW41-AW55)</f>
        <v>7459</v>
      </c>
      <c r="AH55" s="2">
        <f>ABS(AX41-AX55)</f>
        <v>46282</v>
      </c>
      <c r="AI55" s="2">
        <f>ABS(AY41-AY55)</f>
        <v>103200</v>
      </c>
      <c r="AJ55" s="2">
        <f>ABS(AZ41-AZ55)</f>
        <v>18.956999999999994</v>
      </c>
      <c r="AK55" s="2">
        <f>ABS(BA41-BA55)</f>
        <v>0</v>
      </c>
      <c r="AL55" s="2">
        <f>ABS(BB41-BB55)</f>
        <v>0</v>
      </c>
      <c r="AM55" s="2">
        <f>ABS(BC41-BC55)</f>
        <v>0</v>
      </c>
      <c r="AN55" s="2">
        <f>ABS(BD41-BD55)</f>
        <v>0</v>
      </c>
      <c r="AO55" s="4">
        <f t="shared" si="2"/>
        <v>196440.95699999999</v>
      </c>
      <c r="AP55" s="5">
        <f>AO55/SUM(AQ41:BD41)</f>
        <v>4.0273686106775848E-2</v>
      </c>
      <c r="AQ55">
        <v>473757</v>
      </c>
      <c r="AR55">
        <v>268962</v>
      </c>
      <c r="AS55" s="1">
        <v>1088840</v>
      </c>
      <c r="AT55">
        <v>0</v>
      </c>
      <c r="AU55">
        <v>451730</v>
      </c>
      <c r="AV55">
        <v>0</v>
      </c>
      <c r="AW55">
        <v>577922</v>
      </c>
      <c r="AX55">
        <v>504466</v>
      </c>
      <c r="AY55" s="1">
        <v>1336430</v>
      </c>
      <c r="AZ55">
        <v>758.25400000000002</v>
      </c>
      <c r="BA55">
        <v>0</v>
      </c>
      <c r="BB55">
        <v>0</v>
      </c>
      <c r="BC55">
        <v>0</v>
      </c>
      <c r="BD55">
        <v>0</v>
      </c>
      <c r="BE55" s="1">
        <v>3273440</v>
      </c>
      <c r="BF55" s="1">
        <v>1429440</v>
      </c>
      <c r="BG55">
        <v>0</v>
      </c>
      <c r="BH55">
        <v>0</v>
      </c>
      <c r="BI55">
        <v>0</v>
      </c>
      <c r="BJ55">
        <v>5780.34</v>
      </c>
      <c r="BK55">
        <v>0</v>
      </c>
      <c r="BL55">
        <v>0</v>
      </c>
      <c r="BM55">
        <v>0</v>
      </c>
      <c r="BN55">
        <v>3998.57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4518.17</v>
      </c>
      <c r="BV55">
        <v>0</v>
      </c>
      <c r="BW55">
        <v>0</v>
      </c>
      <c r="BX55">
        <v>173.398</v>
      </c>
      <c r="BY55" t="s">
        <v>64</v>
      </c>
    </row>
    <row r="56" spans="1:77" hidden="1">
      <c r="A56" t="s">
        <v>343</v>
      </c>
      <c r="B56" t="s">
        <v>188</v>
      </c>
      <c r="C56" t="s">
        <v>100</v>
      </c>
      <c r="D56" t="s">
        <v>254</v>
      </c>
      <c r="E56" t="s">
        <v>64</v>
      </c>
      <c r="F56" t="s">
        <v>65</v>
      </c>
      <c r="G56" t="s">
        <v>64</v>
      </c>
      <c r="H56" t="s">
        <v>64</v>
      </c>
      <c r="I56" t="s">
        <v>65</v>
      </c>
      <c r="J56" t="s">
        <v>64</v>
      </c>
      <c r="K56" t="s">
        <v>64</v>
      </c>
      <c r="L56" t="s">
        <v>65</v>
      </c>
      <c r="M56" t="s">
        <v>65</v>
      </c>
      <c r="N56" t="s">
        <v>65</v>
      </c>
      <c r="O56" t="s">
        <v>64</v>
      </c>
      <c r="P56" t="s">
        <v>66</v>
      </c>
      <c r="Q56" t="s">
        <v>64</v>
      </c>
      <c r="R56" t="s">
        <v>162</v>
      </c>
      <c r="S56">
        <v>289757</v>
      </c>
      <c r="T56">
        <v>5500.04</v>
      </c>
      <c r="U56">
        <v>52.6828</v>
      </c>
      <c r="V56">
        <v>31.25</v>
      </c>
      <c r="W56">
        <v>0.25</v>
      </c>
      <c r="X56">
        <v>31.25</v>
      </c>
      <c r="Y56">
        <v>0.25</v>
      </c>
      <c r="Z56" s="2" t="s">
        <v>162</v>
      </c>
      <c r="AA56" s="2">
        <f>ABS(AQ42-AQ56)</f>
        <v>28.400000000008731</v>
      </c>
      <c r="AB56" s="2">
        <f>ABS(AR42-AR56)</f>
        <v>18.900000000001455</v>
      </c>
      <c r="AC56" s="2">
        <f>ABS(AS42-AS56)</f>
        <v>19</v>
      </c>
      <c r="AD56" s="2">
        <f>ABS(AT42-AT56)</f>
        <v>0</v>
      </c>
      <c r="AE56" s="2">
        <f>ABS(AU42-AU56)</f>
        <v>17079.64</v>
      </c>
      <c r="AF56" s="2">
        <f>ABS(AV42-AV56)</f>
        <v>0</v>
      </c>
      <c r="AG56" s="2">
        <f>ABS(AW42-AW56)</f>
        <v>7250.8000000000029</v>
      </c>
      <c r="AH56" s="2">
        <f>ABS(AX42-AX56)</f>
        <v>6170.1999999999989</v>
      </c>
      <c r="AI56" s="2">
        <f>ABS(AY42-AY56)</f>
        <v>7829</v>
      </c>
      <c r="AJ56" s="2">
        <f>ABS(AZ42-AZ56)</f>
        <v>0</v>
      </c>
      <c r="AK56" s="2">
        <f>ABS(BA42-BA56)</f>
        <v>0</v>
      </c>
      <c r="AL56" s="2">
        <f>ABS(BB42-BB56)</f>
        <v>0</v>
      </c>
      <c r="AM56" s="2">
        <f>ABS(BC42-BC56)</f>
        <v>0</v>
      </c>
      <c r="AN56" s="2">
        <f>ABS(BD42-BD56)</f>
        <v>0</v>
      </c>
      <c r="AO56" s="4">
        <f t="shared" si="2"/>
        <v>38395.94000000001</v>
      </c>
      <c r="AP56" s="5">
        <f>AO56/SUM(AQ42:BD42)</f>
        <v>0.12792050232763308</v>
      </c>
      <c r="AQ56">
        <v>68432.399999999994</v>
      </c>
      <c r="AR56">
        <v>29761.5</v>
      </c>
      <c r="AS56">
        <v>50964.1</v>
      </c>
      <c r="AT56">
        <v>0</v>
      </c>
      <c r="AU56">
        <v>3753.36</v>
      </c>
      <c r="AV56">
        <v>0</v>
      </c>
      <c r="AW56">
        <v>47239.199999999997</v>
      </c>
      <c r="AX56">
        <v>21126.799999999999</v>
      </c>
      <c r="AY56">
        <v>68479.8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239210</v>
      </c>
      <c r="BF56">
        <v>50547.1</v>
      </c>
      <c r="BG56">
        <v>0</v>
      </c>
      <c r="BH56">
        <v>0</v>
      </c>
      <c r="BI56">
        <v>0</v>
      </c>
      <c r="BJ56">
        <v>468.02800000000002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37.540799999999997</v>
      </c>
      <c r="BV56">
        <v>0</v>
      </c>
      <c r="BW56">
        <v>0</v>
      </c>
      <c r="BX56">
        <v>21.2469</v>
      </c>
      <c r="BY56" t="s">
        <v>64</v>
      </c>
    </row>
    <row r="57" spans="1:77" hidden="1">
      <c r="A57" t="s">
        <v>344</v>
      </c>
      <c r="B57" t="s">
        <v>190</v>
      </c>
      <c r="C57" t="s">
        <v>103</v>
      </c>
      <c r="D57" t="s">
        <v>254</v>
      </c>
      <c r="E57" t="s">
        <v>64</v>
      </c>
      <c r="F57" t="s">
        <v>65</v>
      </c>
      <c r="G57" t="s">
        <v>64</v>
      </c>
      <c r="H57" t="s">
        <v>64</v>
      </c>
      <c r="I57" t="s">
        <v>65</v>
      </c>
      <c r="J57" t="s">
        <v>64</v>
      </c>
      <c r="K57" t="s">
        <v>64</v>
      </c>
      <c r="L57" t="s">
        <v>65</v>
      </c>
      <c r="M57" t="s">
        <v>65</v>
      </c>
      <c r="N57" t="s">
        <v>65</v>
      </c>
      <c r="O57" t="s">
        <v>64</v>
      </c>
      <c r="P57" t="s">
        <v>66</v>
      </c>
      <c r="Q57" t="s">
        <v>64</v>
      </c>
      <c r="R57" t="s">
        <v>162</v>
      </c>
      <c r="S57" s="1">
        <v>1351960</v>
      </c>
      <c r="T57">
        <v>52044</v>
      </c>
      <c r="U57">
        <v>25.9772</v>
      </c>
      <c r="V57">
        <v>2967.25</v>
      </c>
      <c r="W57">
        <v>1960.75</v>
      </c>
      <c r="X57">
        <v>109.5</v>
      </c>
      <c r="Y57">
        <v>6.75</v>
      </c>
      <c r="Z57" s="2" t="s">
        <v>162</v>
      </c>
      <c r="AA57" s="2">
        <f>ABS(AQ43-AQ57)</f>
        <v>9</v>
      </c>
      <c r="AB57" s="2">
        <f>ABS(AR43-AR57)</f>
        <v>1052</v>
      </c>
      <c r="AC57" s="2">
        <f>ABS(AS43-AS57)</f>
        <v>0</v>
      </c>
      <c r="AD57" s="2">
        <f>ABS(AT43-AT57)</f>
        <v>0</v>
      </c>
      <c r="AE57" s="2">
        <f>ABS(AU43-AU57)</f>
        <v>14378.4</v>
      </c>
      <c r="AF57" s="2">
        <f>ABS(AV43-AV57)</f>
        <v>0</v>
      </c>
      <c r="AG57" s="2">
        <f>ABS(AW43-AW57)</f>
        <v>161840</v>
      </c>
      <c r="AH57" s="2">
        <f>ABS(AX43-AX57)</f>
        <v>108714.8</v>
      </c>
      <c r="AI57" s="2">
        <f>ABS(AY43-AY57)</f>
        <v>199648.1</v>
      </c>
      <c r="AJ57" s="2">
        <f>ABS(AZ43-AZ57)</f>
        <v>0</v>
      </c>
      <c r="AK57" s="2">
        <f>ABS(BA43-BA57)</f>
        <v>0</v>
      </c>
      <c r="AL57" s="2">
        <f>ABS(BB43-BB57)</f>
        <v>0</v>
      </c>
      <c r="AM57" s="2">
        <f>ABS(BC43-BC57)</f>
        <v>0</v>
      </c>
      <c r="AN57" s="2">
        <f>ABS(BD43-BD57)</f>
        <v>0</v>
      </c>
      <c r="AO57" s="4">
        <f t="shared" si="2"/>
        <v>485642.30000000005</v>
      </c>
      <c r="AP57" s="5">
        <f>AO57/SUM(AQ43:BD43)</f>
        <v>0.54256283868819832</v>
      </c>
      <c r="AQ57">
        <v>463265</v>
      </c>
      <c r="AR57">
        <v>120344</v>
      </c>
      <c r="AS57">
        <v>115861</v>
      </c>
      <c r="AT57">
        <v>0</v>
      </c>
      <c r="AU57">
        <v>0</v>
      </c>
      <c r="AV57">
        <v>0</v>
      </c>
      <c r="AW57">
        <v>283407</v>
      </c>
      <c r="AX57">
        <v>130979</v>
      </c>
      <c r="AY57">
        <v>238101</v>
      </c>
      <c r="AZ57">
        <v>0</v>
      </c>
      <c r="BA57">
        <v>0</v>
      </c>
      <c r="BB57">
        <v>0</v>
      </c>
      <c r="BC57">
        <v>0</v>
      </c>
      <c r="BD57">
        <v>0</v>
      </c>
      <c r="BE57" s="1">
        <v>1073630</v>
      </c>
      <c r="BF57">
        <v>278326</v>
      </c>
      <c r="BG57">
        <v>0</v>
      </c>
      <c r="BH57">
        <v>0</v>
      </c>
      <c r="BI57">
        <v>0</v>
      </c>
      <c r="BJ57">
        <v>2783.8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114.01600000000001</v>
      </c>
      <c r="BY57" t="s">
        <v>64</v>
      </c>
    </row>
    <row r="58" spans="1:77" hidden="1">
      <c r="A58" t="s">
        <v>345</v>
      </c>
      <c r="B58" t="s">
        <v>161</v>
      </c>
      <c r="C58" t="s">
        <v>62</v>
      </c>
      <c r="D58" t="s">
        <v>254</v>
      </c>
      <c r="E58" t="s">
        <v>64</v>
      </c>
      <c r="F58" t="s">
        <v>65</v>
      </c>
      <c r="G58" t="s">
        <v>64</v>
      </c>
      <c r="H58" t="s">
        <v>64</v>
      </c>
      <c r="I58" t="s">
        <v>65</v>
      </c>
      <c r="J58" t="s">
        <v>64</v>
      </c>
      <c r="K58" t="s">
        <v>64</v>
      </c>
      <c r="L58" t="s">
        <v>64</v>
      </c>
      <c r="M58" t="s">
        <v>64</v>
      </c>
      <c r="N58" t="s">
        <v>65</v>
      </c>
      <c r="O58" t="s">
        <v>64</v>
      </c>
      <c r="P58" t="s">
        <v>66</v>
      </c>
      <c r="Q58" t="s">
        <v>64</v>
      </c>
      <c r="R58" t="s">
        <v>192</v>
      </c>
      <c r="S58" s="1">
        <v>17393700</v>
      </c>
      <c r="T58">
        <v>210887</v>
      </c>
      <c r="U58">
        <v>82.4786</v>
      </c>
      <c r="V58">
        <v>524.25</v>
      </c>
      <c r="W58">
        <v>454</v>
      </c>
      <c r="X58">
        <v>10.25</v>
      </c>
      <c r="Y58">
        <v>62.75</v>
      </c>
      <c r="Z58" s="2" t="s">
        <v>192</v>
      </c>
      <c r="AA58" s="2">
        <f>ABS(AQ44-AQ58)</f>
        <v>0</v>
      </c>
      <c r="AB58" s="2">
        <f>ABS(AR44-AR58)</f>
        <v>0</v>
      </c>
      <c r="AC58" s="2">
        <f>ABS(AS44-AS58)</f>
        <v>0</v>
      </c>
      <c r="AD58" s="2">
        <f>ABS(AT44-AT58)</f>
        <v>0</v>
      </c>
      <c r="AE58" s="2">
        <f>ABS(AU44-AU58)</f>
        <v>10</v>
      </c>
      <c r="AF58" s="2">
        <f>ABS(AV44-AV58)</f>
        <v>0</v>
      </c>
      <c r="AG58" s="2">
        <f>ABS(AW44-AW58)</f>
        <v>2058060</v>
      </c>
      <c r="AH58" s="2">
        <f>ABS(AX44-AX58)</f>
        <v>121780</v>
      </c>
      <c r="AI58" s="2">
        <f>ABS(AY44-AY58)</f>
        <v>312900</v>
      </c>
      <c r="AJ58" s="2">
        <f>ABS(AZ44-AZ58)</f>
        <v>22946</v>
      </c>
      <c r="AK58" s="2">
        <f>ABS(BA44-BA58)</f>
        <v>2350.5999999999913</v>
      </c>
      <c r="AL58" s="2">
        <f>ABS(BB44-BB58)</f>
        <v>0</v>
      </c>
      <c r="AM58" s="2">
        <f>ABS(BC44-BC58)</f>
        <v>98630</v>
      </c>
      <c r="AN58" s="2">
        <f>ABS(BD44-BD58)</f>
        <v>0</v>
      </c>
      <c r="AO58" s="4">
        <f>SUM(AA58:AN58)</f>
        <v>2616676.6</v>
      </c>
      <c r="AP58" s="5">
        <f>AO58/SUM(AQ44:BD44)</f>
        <v>0.13079691191762668</v>
      </c>
      <c r="AQ58" s="1">
        <v>3189050</v>
      </c>
      <c r="AR58">
        <v>535763</v>
      </c>
      <c r="AS58" s="1">
        <v>2837440</v>
      </c>
      <c r="AT58">
        <v>0</v>
      </c>
      <c r="AU58">
        <v>392292</v>
      </c>
      <c r="AV58">
        <v>0</v>
      </c>
      <c r="AW58" s="1">
        <v>6499330</v>
      </c>
      <c r="AX58" s="1">
        <v>1428010</v>
      </c>
      <c r="AY58" s="1">
        <v>1852350</v>
      </c>
      <c r="AZ58">
        <v>288383</v>
      </c>
      <c r="BA58">
        <v>76346.7</v>
      </c>
      <c r="BB58">
        <v>0</v>
      </c>
      <c r="BC58">
        <v>294705</v>
      </c>
      <c r="BD58">
        <v>0</v>
      </c>
      <c r="BE58" s="1">
        <v>9977690</v>
      </c>
      <c r="BF58" s="1">
        <v>7415980</v>
      </c>
      <c r="BG58">
        <v>0</v>
      </c>
      <c r="BH58">
        <v>0</v>
      </c>
      <c r="BI58">
        <v>0</v>
      </c>
      <c r="BJ58">
        <v>65005.9</v>
      </c>
      <c r="BK58">
        <v>0</v>
      </c>
      <c r="BL58">
        <v>0</v>
      </c>
      <c r="BM58">
        <v>0</v>
      </c>
      <c r="BN58">
        <v>5244.53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3923.68</v>
      </c>
      <c r="BV58">
        <v>0</v>
      </c>
      <c r="BW58">
        <v>0</v>
      </c>
      <c r="BX58">
        <v>886.58799999999997</v>
      </c>
      <c r="BY58" t="s">
        <v>64</v>
      </c>
    </row>
    <row r="59" spans="1:77" hidden="1">
      <c r="A59" t="s">
        <v>346</v>
      </c>
      <c r="B59" t="s">
        <v>164</v>
      </c>
      <c r="C59" t="s">
        <v>70</v>
      </c>
      <c r="D59" t="s">
        <v>254</v>
      </c>
      <c r="E59" t="s">
        <v>64</v>
      </c>
      <c r="F59" t="s">
        <v>65</v>
      </c>
      <c r="G59" t="s">
        <v>64</v>
      </c>
      <c r="H59" t="s">
        <v>64</v>
      </c>
      <c r="I59" t="s">
        <v>65</v>
      </c>
      <c r="J59" t="s">
        <v>64</v>
      </c>
      <c r="K59" t="s">
        <v>64</v>
      </c>
      <c r="L59" t="s">
        <v>64</v>
      </c>
      <c r="M59" t="s">
        <v>64</v>
      </c>
      <c r="N59" t="s">
        <v>65</v>
      </c>
      <c r="O59" t="s">
        <v>64</v>
      </c>
      <c r="P59" t="s">
        <v>66</v>
      </c>
      <c r="Q59" t="s">
        <v>64</v>
      </c>
      <c r="R59" t="s">
        <v>192</v>
      </c>
      <c r="S59" s="1">
        <v>5161830</v>
      </c>
      <c r="T59">
        <v>73989</v>
      </c>
      <c r="U59">
        <v>69.764899999999997</v>
      </c>
      <c r="V59">
        <v>885.25</v>
      </c>
      <c r="W59">
        <v>530</v>
      </c>
      <c r="X59">
        <v>3</v>
      </c>
      <c r="Y59">
        <v>88.25</v>
      </c>
      <c r="Z59" s="2" t="s">
        <v>192</v>
      </c>
      <c r="AA59" s="2">
        <f>ABS(AQ45-AQ59)</f>
        <v>0</v>
      </c>
      <c r="AB59" s="2">
        <f>ABS(AR45-AR59)</f>
        <v>0</v>
      </c>
      <c r="AC59" s="2">
        <f>ABS(AS45-AS59)</f>
        <v>0</v>
      </c>
      <c r="AD59" s="2">
        <f>ABS(AT45-AT59)</f>
        <v>0</v>
      </c>
      <c r="AE59" s="2">
        <f>ABS(AU45-AU59)</f>
        <v>10</v>
      </c>
      <c r="AF59" s="2">
        <f>ABS(AV45-AV59)</f>
        <v>0</v>
      </c>
      <c r="AG59" s="2">
        <f>ABS(AW45-AW59)</f>
        <v>228597</v>
      </c>
      <c r="AH59" s="2">
        <f>ABS(AX45-AX59)</f>
        <v>61570</v>
      </c>
      <c r="AI59" s="2">
        <f>ABS(AY45-AY59)</f>
        <v>40263</v>
      </c>
      <c r="AJ59" s="2">
        <f>ABS(AZ45-AZ59)</f>
        <v>0</v>
      </c>
      <c r="AK59" s="2">
        <f>ABS(BA45-BA59)</f>
        <v>0</v>
      </c>
      <c r="AL59" s="2">
        <f>ABS(BB45-BB59)</f>
        <v>0</v>
      </c>
      <c r="AM59" s="2">
        <f>ABS(BC45-BC59)</f>
        <v>34917.600000000006</v>
      </c>
      <c r="AN59" s="2">
        <f>ABS(BD45-BD59)</f>
        <v>0</v>
      </c>
      <c r="AO59" s="4">
        <f t="shared" ref="AO59:AO71" si="3">SUM(AA59:AN59)</f>
        <v>365357.6</v>
      </c>
      <c r="AP59" s="5">
        <f>AO59/SUM(AQ45:BD45)</f>
        <v>6.6947563472759666E-2</v>
      </c>
      <c r="AQ59" s="1">
        <v>1151990</v>
      </c>
      <c r="AR59">
        <v>175479</v>
      </c>
      <c r="AS59" s="1">
        <v>1591180</v>
      </c>
      <c r="AT59">
        <v>0</v>
      </c>
      <c r="AU59">
        <v>139651</v>
      </c>
      <c r="AV59">
        <v>0</v>
      </c>
      <c r="AW59">
        <v>927543</v>
      </c>
      <c r="AX59">
        <v>375146</v>
      </c>
      <c r="AY59">
        <v>719526</v>
      </c>
      <c r="AZ59">
        <v>28.4345</v>
      </c>
      <c r="BA59">
        <v>0</v>
      </c>
      <c r="BB59">
        <v>0</v>
      </c>
      <c r="BC59">
        <v>81303.8</v>
      </c>
      <c r="BD59">
        <v>0</v>
      </c>
      <c r="BE59" s="1">
        <v>3747890</v>
      </c>
      <c r="BF59" s="1">
        <v>1413940</v>
      </c>
      <c r="BG59">
        <v>0</v>
      </c>
      <c r="BH59">
        <v>0</v>
      </c>
      <c r="BI59">
        <v>0</v>
      </c>
      <c r="BJ59">
        <v>9265.2800000000007</v>
      </c>
      <c r="BK59">
        <v>0</v>
      </c>
      <c r="BL59">
        <v>0</v>
      </c>
      <c r="BM59">
        <v>0</v>
      </c>
      <c r="BN59">
        <v>3480.11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1396.78</v>
      </c>
      <c r="BV59">
        <v>0</v>
      </c>
      <c r="BW59">
        <v>0</v>
      </c>
      <c r="BX59">
        <v>373.55399999999997</v>
      </c>
      <c r="BY59" t="s">
        <v>64</v>
      </c>
    </row>
    <row r="60" spans="1:77" hidden="1">
      <c r="A60" t="s">
        <v>347</v>
      </c>
      <c r="B60" t="s">
        <v>166</v>
      </c>
      <c r="C60" t="s">
        <v>73</v>
      </c>
      <c r="D60" t="s">
        <v>254</v>
      </c>
      <c r="E60" t="s">
        <v>64</v>
      </c>
      <c r="F60" t="s">
        <v>65</v>
      </c>
      <c r="G60" t="s">
        <v>64</v>
      </c>
      <c r="H60" t="s">
        <v>64</v>
      </c>
      <c r="I60" t="s">
        <v>65</v>
      </c>
      <c r="J60" t="s">
        <v>64</v>
      </c>
      <c r="K60" t="s">
        <v>64</v>
      </c>
      <c r="L60" t="s">
        <v>64</v>
      </c>
      <c r="M60" t="s">
        <v>64</v>
      </c>
      <c r="N60" t="s">
        <v>65</v>
      </c>
      <c r="O60" t="s">
        <v>64</v>
      </c>
      <c r="P60" t="s">
        <v>66</v>
      </c>
      <c r="Q60" t="s">
        <v>64</v>
      </c>
      <c r="R60" t="s">
        <v>192</v>
      </c>
      <c r="S60" s="1">
        <v>2073400</v>
      </c>
      <c r="T60">
        <v>5500.04</v>
      </c>
      <c r="U60">
        <v>376.97899999999998</v>
      </c>
      <c r="V60">
        <v>188.75</v>
      </c>
      <c r="W60">
        <v>204</v>
      </c>
      <c r="X60">
        <v>86.25</v>
      </c>
      <c r="Y60">
        <v>149.5</v>
      </c>
      <c r="Z60" s="2" t="s">
        <v>192</v>
      </c>
      <c r="AA60" s="2">
        <f>ABS(AQ46-AQ60)</f>
        <v>0</v>
      </c>
      <c r="AB60" s="2">
        <f>ABS(AR46-AR60)</f>
        <v>0</v>
      </c>
      <c r="AC60" s="2">
        <f>ABS(AS46-AS60)</f>
        <v>0</v>
      </c>
      <c r="AD60" s="2">
        <f>ABS(AT46-AT60)</f>
        <v>0</v>
      </c>
      <c r="AE60" s="2">
        <f>ABS(AU46-AU60)</f>
        <v>0</v>
      </c>
      <c r="AF60" s="2">
        <f>ABS(AV46-AV60)</f>
        <v>0</v>
      </c>
      <c r="AG60" s="2">
        <f>ABS(AW46-AW60)</f>
        <v>88867</v>
      </c>
      <c r="AH60" s="2">
        <f>ABS(AX46-AX60)</f>
        <v>5383.5999999999913</v>
      </c>
      <c r="AI60" s="2">
        <f>ABS(AY46-AY60)</f>
        <v>872</v>
      </c>
      <c r="AJ60" s="2">
        <f>ABS(AZ46-AZ60)</f>
        <v>0</v>
      </c>
      <c r="AK60" s="2">
        <f>ABS(BA46-BA60)</f>
        <v>0</v>
      </c>
      <c r="AL60" s="2">
        <f>ABS(BB46-BB60)</f>
        <v>0</v>
      </c>
      <c r="AM60" s="2">
        <f>ABS(BC46-BC60)</f>
        <v>0</v>
      </c>
      <c r="AN60" s="2">
        <f>ABS(BD46-BD60)</f>
        <v>0</v>
      </c>
      <c r="AO60" s="4">
        <f t="shared" si="3"/>
        <v>95122.599999999991</v>
      </c>
      <c r="AP60" s="5">
        <f>AO60/SUM(AQ46:BD46)</f>
        <v>4.3865222898367022E-2</v>
      </c>
      <c r="AQ60">
        <v>176929</v>
      </c>
      <c r="AR60">
        <v>58177</v>
      </c>
      <c r="AS60">
        <v>840903</v>
      </c>
      <c r="AT60">
        <v>0</v>
      </c>
      <c r="AU60">
        <v>245257</v>
      </c>
      <c r="AV60">
        <v>0</v>
      </c>
      <c r="AW60">
        <v>494306</v>
      </c>
      <c r="AX60">
        <v>79863.100000000006</v>
      </c>
      <c r="AY60">
        <v>177962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888635</v>
      </c>
      <c r="BF60" s="1">
        <v>1184760</v>
      </c>
      <c r="BG60">
        <v>0</v>
      </c>
      <c r="BH60">
        <v>0</v>
      </c>
      <c r="BI60">
        <v>0</v>
      </c>
      <c r="BJ60">
        <v>4943.91</v>
      </c>
      <c r="BK60">
        <v>0</v>
      </c>
      <c r="BL60">
        <v>0</v>
      </c>
      <c r="BM60">
        <v>0</v>
      </c>
      <c r="BN60">
        <v>4452.95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2453.04</v>
      </c>
      <c r="BV60">
        <v>0</v>
      </c>
      <c r="BW60">
        <v>0</v>
      </c>
      <c r="BX60">
        <v>69.0732</v>
      </c>
      <c r="BY60" t="s">
        <v>64</v>
      </c>
    </row>
    <row r="61" spans="1:77" hidden="1">
      <c r="A61" t="s">
        <v>348</v>
      </c>
      <c r="B61" t="s">
        <v>168</v>
      </c>
      <c r="C61" t="s">
        <v>76</v>
      </c>
      <c r="D61" t="s">
        <v>254</v>
      </c>
      <c r="E61" t="s">
        <v>64</v>
      </c>
      <c r="F61" t="s">
        <v>65</v>
      </c>
      <c r="G61" t="s">
        <v>64</v>
      </c>
      <c r="H61" t="s">
        <v>64</v>
      </c>
      <c r="I61" t="s">
        <v>65</v>
      </c>
      <c r="J61" t="s">
        <v>64</v>
      </c>
      <c r="K61" t="s">
        <v>64</v>
      </c>
      <c r="L61" t="s">
        <v>64</v>
      </c>
      <c r="M61" t="s">
        <v>64</v>
      </c>
      <c r="N61" t="s">
        <v>65</v>
      </c>
      <c r="O61" t="s">
        <v>64</v>
      </c>
      <c r="P61" t="s">
        <v>66</v>
      </c>
      <c r="Q61" t="s">
        <v>64</v>
      </c>
      <c r="R61" t="s">
        <v>192</v>
      </c>
      <c r="S61" s="1">
        <v>25404600</v>
      </c>
      <c r="T61">
        <v>241348</v>
      </c>
      <c r="U61">
        <v>105.261</v>
      </c>
      <c r="V61">
        <v>363.25</v>
      </c>
      <c r="W61">
        <v>1077.75</v>
      </c>
      <c r="X61">
        <v>363.25</v>
      </c>
      <c r="Y61">
        <v>1077.75</v>
      </c>
      <c r="Z61" s="2" t="s">
        <v>192</v>
      </c>
      <c r="AA61" s="2">
        <f>ABS(AQ47-AQ61)</f>
        <v>0</v>
      </c>
      <c r="AB61" s="2">
        <f>ABS(AR47-AR61)</f>
        <v>0</v>
      </c>
      <c r="AC61" s="2">
        <f>ABS(AS47-AS61)</f>
        <v>0</v>
      </c>
      <c r="AD61" s="2">
        <f>ABS(AT47-AT61)</f>
        <v>0</v>
      </c>
      <c r="AE61" s="2">
        <f>ABS(AU47-AU61)</f>
        <v>0</v>
      </c>
      <c r="AF61" s="2">
        <f>ABS(AV47-AV61)</f>
        <v>0</v>
      </c>
      <c r="AG61" s="2">
        <f>ABS(AW47-AW61)</f>
        <v>2522800</v>
      </c>
      <c r="AH61" s="2">
        <f>ABS(AX47-AX61)</f>
        <v>646020</v>
      </c>
      <c r="AI61" s="2">
        <f>ABS(AY47-AY61)</f>
        <v>1517950</v>
      </c>
      <c r="AJ61" s="2">
        <f>ABS(AZ47-AZ61)</f>
        <v>170295</v>
      </c>
      <c r="AK61" s="2">
        <f>ABS(BA47-BA61)</f>
        <v>46120.800000000003</v>
      </c>
      <c r="AL61" s="2">
        <f>ABS(BB47-BB61)</f>
        <v>0</v>
      </c>
      <c r="AM61" s="2">
        <f>ABS(BC47-BC61)</f>
        <v>0</v>
      </c>
      <c r="AN61" s="2">
        <f>ABS(BD47-BD61)</f>
        <v>0</v>
      </c>
      <c r="AO61" s="4">
        <f t="shared" si="3"/>
        <v>4903185.8</v>
      </c>
      <c r="AP61" s="5">
        <f>AO61/SUM(AQ47:BD47)</f>
        <v>0.16412345536492517</v>
      </c>
      <c r="AQ61" s="1">
        <v>3917560</v>
      </c>
      <c r="AR61">
        <v>455492</v>
      </c>
      <c r="AS61" s="1">
        <v>12475300</v>
      </c>
      <c r="AT61">
        <v>0</v>
      </c>
      <c r="AU61">
        <v>807616</v>
      </c>
      <c r="AV61">
        <v>0</v>
      </c>
      <c r="AW61" s="1">
        <v>2083340</v>
      </c>
      <c r="AX61" s="1">
        <v>3208380</v>
      </c>
      <c r="AY61" s="1">
        <v>1690680</v>
      </c>
      <c r="AZ61">
        <v>638592</v>
      </c>
      <c r="BA61">
        <v>127671</v>
      </c>
      <c r="BB61">
        <v>0</v>
      </c>
      <c r="BC61">
        <v>0</v>
      </c>
      <c r="BD61">
        <v>0</v>
      </c>
      <c r="BE61" s="1">
        <v>19424100</v>
      </c>
      <c r="BF61" s="1">
        <v>5980500</v>
      </c>
      <c r="BG61">
        <v>0</v>
      </c>
      <c r="BH61">
        <v>0</v>
      </c>
      <c r="BI61">
        <v>0</v>
      </c>
      <c r="BJ61">
        <v>20837.400000000001</v>
      </c>
      <c r="BK61">
        <v>0</v>
      </c>
      <c r="BL61">
        <v>0</v>
      </c>
      <c r="BM61">
        <v>0</v>
      </c>
      <c r="BN61">
        <v>30901.3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8077.72</v>
      </c>
      <c r="BV61">
        <v>0</v>
      </c>
      <c r="BW61">
        <v>0</v>
      </c>
      <c r="BX61">
        <v>1246.6099999999999</v>
      </c>
      <c r="BY61" t="s">
        <v>64</v>
      </c>
    </row>
    <row r="62" spans="1:77" hidden="1">
      <c r="A62" t="s">
        <v>349</v>
      </c>
      <c r="B62" t="s">
        <v>170</v>
      </c>
      <c r="C62" t="s">
        <v>171</v>
      </c>
      <c r="D62" t="s">
        <v>254</v>
      </c>
      <c r="E62" t="s">
        <v>64</v>
      </c>
      <c r="F62" t="s">
        <v>65</v>
      </c>
      <c r="G62" t="s">
        <v>64</v>
      </c>
      <c r="H62" t="s">
        <v>64</v>
      </c>
      <c r="I62" t="s">
        <v>65</v>
      </c>
      <c r="J62" t="s">
        <v>64</v>
      </c>
      <c r="K62" t="s">
        <v>64</v>
      </c>
      <c r="L62" t="s">
        <v>64</v>
      </c>
      <c r="M62" t="s">
        <v>64</v>
      </c>
      <c r="N62" t="s">
        <v>65</v>
      </c>
      <c r="O62" t="s">
        <v>64</v>
      </c>
      <c r="P62" t="s">
        <v>66</v>
      </c>
      <c r="Q62" t="s">
        <v>64</v>
      </c>
      <c r="R62" t="s">
        <v>192</v>
      </c>
      <c r="S62" s="1">
        <v>14305900</v>
      </c>
      <c r="T62">
        <v>122117</v>
      </c>
      <c r="U62">
        <v>117.149</v>
      </c>
      <c r="V62">
        <v>2.25</v>
      </c>
      <c r="W62">
        <v>1.25</v>
      </c>
      <c r="X62">
        <v>2.25</v>
      </c>
      <c r="Y62">
        <v>1.25</v>
      </c>
      <c r="Z62" s="2" t="s">
        <v>192</v>
      </c>
      <c r="AA62" s="2">
        <f>ABS(AQ48-AQ62)</f>
        <v>0</v>
      </c>
      <c r="AB62" s="2">
        <f>ABS(AR48-AR62)</f>
        <v>0</v>
      </c>
      <c r="AC62" s="2">
        <f>ABS(AS48-AS62)</f>
        <v>0</v>
      </c>
      <c r="AD62" s="2">
        <f>ABS(AT48-AT62)</f>
        <v>0</v>
      </c>
      <c r="AE62" s="2">
        <f>ABS(AU48-AU62)</f>
        <v>120</v>
      </c>
      <c r="AF62" s="2">
        <f>ABS(AV48-AV62)</f>
        <v>0</v>
      </c>
      <c r="AG62" s="2">
        <f>ABS(AW48-AW62)</f>
        <v>1449150</v>
      </c>
      <c r="AH62" s="2">
        <f>ABS(AX48-AX62)</f>
        <v>394290</v>
      </c>
      <c r="AI62" s="2">
        <f>ABS(AY48-AY62)</f>
        <v>770030</v>
      </c>
      <c r="AJ62" s="2">
        <f>ABS(AZ48-AZ62)</f>
        <v>3042.4900000000002</v>
      </c>
      <c r="AK62" s="2">
        <f>ABS(BA48-BA62)</f>
        <v>0</v>
      </c>
      <c r="AL62" s="2">
        <f>ABS(BB48-BB62)</f>
        <v>0</v>
      </c>
      <c r="AM62" s="2">
        <f>ABS(BC48-BC62)</f>
        <v>43514.3</v>
      </c>
      <c r="AN62" s="2">
        <f>ABS(BD48-BD62)</f>
        <v>0</v>
      </c>
      <c r="AO62" s="4">
        <f t="shared" si="3"/>
        <v>2660146.79</v>
      </c>
      <c r="AP62" s="5">
        <f>AO62/SUM(AQ48:BD48)</f>
        <v>0.1724459124783225</v>
      </c>
      <c r="AQ62" s="1">
        <v>1400690</v>
      </c>
      <c r="AR62">
        <v>357062</v>
      </c>
      <c r="AS62" s="1">
        <v>4502770</v>
      </c>
      <c r="AT62">
        <v>0</v>
      </c>
      <c r="AU62" s="1">
        <v>1315210</v>
      </c>
      <c r="AV62">
        <v>0</v>
      </c>
      <c r="AW62" s="1">
        <v>2193610</v>
      </c>
      <c r="AX62" s="1">
        <v>1013010</v>
      </c>
      <c r="AY62" s="1">
        <v>3521520</v>
      </c>
      <c r="AZ62">
        <v>2018.85</v>
      </c>
      <c r="BA62">
        <v>0</v>
      </c>
      <c r="BB62">
        <v>0</v>
      </c>
      <c r="BC62">
        <v>0</v>
      </c>
      <c r="BD62">
        <v>0</v>
      </c>
      <c r="BE62" s="1">
        <v>8740920</v>
      </c>
      <c r="BF62" s="1">
        <v>5564960</v>
      </c>
      <c r="BG62">
        <v>0</v>
      </c>
      <c r="BH62">
        <v>0</v>
      </c>
      <c r="BI62">
        <v>0</v>
      </c>
      <c r="BJ62">
        <v>21940.3</v>
      </c>
      <c r="BK62">
        <v>0</v>
      </c>
      <c r="BL62">
        <v>0</v>
      </c>
      <c r="BM62">
        <v>0</v>
      </c>
      <c r="BN62">
        <v>20565.3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13154.6</v>
      </c>
      <c r="BV62">
        <v>0</v>
      </c>
      <c r="BW62">
        <v>0</v>
      </c>
      <c r="BX62">
        <v>565.452</v>
      </c>
      <c r="BY62" t="s">
        <v>64</v>
      </c>
    </row>
    <row r="63" spans="1:77" hidden="1">
      <c r="A63" t="s">
        <v>350</v>
      </c>
      <c r="B63" t="s">
        <v>173</v>
      </c>
      <c r="C63" t="s">
        <v>79</v>
      </c>
      <c r="D63" t="s">
        <v>254</v>
      </c>
      <c r="E63" t="s">
        <v>64</v>
      </c>
      <c r="F63" t="s">
        <v>65</v>
      </c>
      <c r="G63" t="s">
        <v>64</v>
      </c>
      <c r="H63" t="s">
        <v>64</v>
      </c>
      <c r="I63" t="s">
        <v>65</v>
      </c>
      <c r="J63" t="s">
        <v>64</v>
      </c>
      <c r="K63" t="s">
        <v>64</v>
      </c>
      <c r="L63" t="s">
        <v>64</v>
      </c>
      <c r="M63" t="s">
        <v>64</v>
      </c>
      <c r="N63" t="s">
        <v>65</v>
      </c>
      <c r="O63" t="s">
        <v>64</v>
      </c>
      <c r="P63" t="s">
        <v>66</v>
      </c>
      <c r="Q63" t="s">
        <v>64</v>
      </c>
      <c r="R63" t="s">
        <v>192</v>
      </c>
      <c r="S63" s="1">
        <v>39853800</v>
      </c>
      <c r="T63">
        <v>498584</v>
      </c>
      <c r="U63">
        <v>79.934100000000001</v>
      </c>
      <c r="V63">
        <v>445</v>
      </c>
      <c r="W63">
        <v>1541.25</v>
      </c>
      <c r="X63">
        <v>250.25</v>
      </c>
      <c r="Y63">
        <v>791.5</v>
      </c>
      <c r="Z63" s="2" t="s">
        <v>192</v>
      </c>
      <c r="AA63" s="2">
        <f>ABS(AQ49-AQ63)</f>
        <v>0</v>
      </c>
      <c r="AB63" s="2">
        <f>ABS(AR49-AR63)</f>
        <v>0</v>
      </c>
      <c r="AC63" s="2">
        <f>ABS(AS49-AS63)</f>
        <v>0</v>
      </c>
      <c r="AD63" s="2">
        <f>ABS(AT49-AT63)</f>
        <v>0</v>
      </c>
      <c r="AE63" s="2">
        <f>ABS(AU49-AU63)</f>
        <v>38</v>
      </c>
      <c r="AF63" s="2">
        <f>ABS(AV49-AV63)</f>
        <v>0</v>
      </c>
      <c r="AG63" s="2">
        <f>ABS(AW49-AW63)</f>
        <v>3340070</v>
      </c>
      <c r="AH63" s="2">
        <f>ABS(AX49-AX63)</f>
        <v>502110</v>
      </c>
      <c r="AI63" s="2">
        <f>ABS(AY49-AY63)</f>
        <v>1850</v>
      </c>
      <c r="AJ63" s="2">
        <f>ABS(AZ49-AZ63)</f>
        <v>113088</v>
      </c>
      <c r="AK63" s="2">
        <f>ABS(BA49-BA63)</f>
        <v>97161</v>
      </c>
      <c r="AL63" s="2">
        <f>ABS(BB49-BB63)</f>
        <v>0</v>
      </c>
      <c r="AM63" s="2">
        <f>ABS(BC49-BC63)</f>
        <v>1324310</v>
      </c>
      <c r="AN63" s="2">
        <f>ABS(BD49-BD63)</f>
        <v>0</v>
      </c>
      <c r="AO63" s="4">
        <f t="shared" si="3"/>
        <v>5378627</v>
      </c>
      <c r="AP63" s="5">
        <f>AO63/SUM(AQ49:BD49)</f>
        <v>0.12757772795230923</v>
      </c>
      <c r="AQ63" s="1">
        <v>4643010</v>
      </c>
      <c r="AR63" s="1">
        <v>1098360</v>
      </c>
      <c r="AS63" s="1">
        <v>21379600</v>
      </c>
      <c r="AT63">
        <v>0</v>
      </c>
      <c r="AU63">
        <v>210472</v>
      </c>
      <c r="AV63">
        <v>0</v>
      </c>
      <c r="AW63" s="1">
        <v>1617140</v>
      </c>
      <c r="AX63" s="1">
        <v>5853150</v>
      </c>
      <c r="AY63" s="1">
        <v>2440200</v>
      </c>
      <c r="AZ63" s="1">
        <v>1057010</v>
      </c>
      <c r="BA63">
        <v>230547</v>
      </c>
      <c r="BB63">
        <v>0</v>
      </c>
      <c r="BC63" s="1">
        <v>1324310</v>
      </c>
      <c r="BD63">
        <v>0</v>
      </c>
      <c r="BE63" s="1">
        <v>38026200</v>
      </c>
      <c r="BF63" s="1">
        <v>1827610</v>
      </c>
      <c r="BG63">
        <v>0</v>
      </c>
      <c r="BH63">
        <v>0</v>
      </c>
      <c r="BI63">
        <v>0</v>
      </c>
      <c r="BJ63">
        <v>16174.5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2105.13</v>
      </c>
      <c r="BV63">
        <v>0</v>
      </c>
      <c r="BW63">
        <v>0</v>
      </c>
      <c r="BX63">
        <v>2227.9499999999998</v>
      </c>
      <c r="BY63" t="s">
        <v>64</v>
      </c>
    </row>
    <row r="64" spans="1:77" hidden="1">
      <c r="A64" t="s">
        <v>351</v>
      </c>
      <c r="B64" t="s">
        <v>175</v>
      </c>
      <c r="C64" t="s">
        <v>82</v>
      </c>
      <c r="D64" t="s">
        <v>254</v>
      </c>
      <c r="E64" t="s">
        <v>64</v>
      </c>
      <c r="F64" t="s">
        <v>65</v>
      </c>
      <c r="G64" t="s">
        <v>64</v>
      </c>
      <c r="H64" t="s">
        <v>64</v>
      </c>
      <c r="I64" t="s">
        <v>65</v>
      </c>
      <c r="J64" t="s">
        <v>64</v>
      </c>
      <c r="K64" t="s">
        <v>64</v>
      </c>
      <c r="L64" t="s">
        <v>64</v>
      </c>
      <c r="M64" t="s">
        <v>64</v>
      </c>
      <c r="N64" t="s">
        <v>65</v>
      </c>
      <c r="O64" t="s">
        <v>64</v>
      </c>
      <c r="P64" t="s">
        <v>66</v>
      </c>
      <c r="Q64" t="s">
        <v>64</v>
      </c>
      <c r="R64" t="s">
        <v>192</v>
      </c>
      <c r="S64" s="1">
        <v>2576290</v>
      </c>
      <c r="T64">
        <v>53626</v>
      </c>
      <c r="U64">
        <v>48.041800000000002</v>
      </c>
      <c r="V64">
        <v>1603</v>
      </c>
      <c r="W64">
        <v>1566.5</v>
      </c>
      <c r="X64">
        <v>781.75</v>
      </c>
      <c r="Y64">
        <v>1073.5</v>
      </c>
      <c r="Z64" s="2" t="s">
        <v>192</v>
      </c>
      <c r="AA64" s="2">
        <f>ABS(AQ50-AQ64)</f>
        <v>0</v>
      </c>
      <c r="AB64" s="2">
        <f>ABS(AR50-AR64)</f>
        <v>0</v>
      </c>
      <c r="AC64" s="2">
        <f>ABS(AS50-AS64)</f>
        <v>0</v>
      </c>
      <c r="AD64" s="2">
        <f>ABS(AT50-AT64)</f>
        <v>0</v>
      </c>
      <c r="AE64" s="2">
        <f>ABS(AU50-AU64)</f>
        <v>0</v>
      </c>
      <c r="AF64" s="2">
        <f>ABS(AV50-AV64)</f>
        <v>0</v>
      </c>
      <c r="AG64" s="2">
        <f>ABS(AW50-AW64)</f>
        <v>5127</v>
      </c>
      <c r="AH64" s="2">
        <f>ABS(AX50-AX64)</f>
        <v>15297</v>
      </c>
      <c r="AI64" s="2">
        <f>ABS(AY50-AY64)</f>
        <v>4597</v>
      </c>
      <c r="AJ64" s="2">
        <f>ABS(AZ50-AZ64)</f>
        <v>0</v>
      </c>
      <c r="AK64" s="2">
        <f>ABS(BA50-BA64)</f>
        <v>0</v>
      </c>
      <c r="AL64" s="2">
        <f>ABS(BB50-BB64)</f>
        <v>0</v>
      </c>
      <c r="AM64" s="2">
        <f>ABS(BC50-BC64)</f>
        <v>0</v>
      </c>
      <c r="AN64" s="2">
        <f>ABS(BD50-BD64)</f>
        <v>0</v>
      </c>
      <c r="AO64" s="4">
        <f t="shared" si="3"/>
        <v>25021</v>
      </c>
      <c r="AP64" s="5">
        <f>AO64/SUM(AQ50:BD50)</f>
        <v>9.6527238044592893E-3</v>
      </c>
      <c r="AQ64">
        <v>575875</v>
      </c>
      <c r="AR64">
        <v>242973</v>
      </c>
      <c r="AS64">
        <v>717535</v>
      </c>
      <c r="AT64">
        <v>0</v>
      </c>
      <c r="AU64">
        <v>43343.7</v>
      </c>
      <c r="AV64">
        <v>0</v>
      </c>
      <c r="AW64">
        <v>269749</v>
      </c>
      <c r="AX64">
        <v>283502</v>
      </c>
      <c r="AY64">
        <v>443266</v>
      </c>
      <c r="AZ64">
        <v>47.390900000000002</v>
      </c>
      <c r="BA64">
        <v>0</v>
      </c>
      <c r="BB64">
        <v>0</v>
      </c>
      <c r="BC64">
        <v>0</v>
      </c>
      <c r="BD64">
        <v>0</v>
      </c>
      <c r="BE64" s="1">
        <v>2266020</v>
      </c>
      <c r="BF64">
        <v>310268</v>
      </c>
      <c r="BG64">
        <v>0</v>
      </c>
      <c r="BH64">
        <v>0</v>
      </c>
      <c r="BI64">
        <v>0</v>
      </c>
      <c r="BJ64">
        <v>2669.76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433.52</v>
      </c>
      <c r="BV64">
        <v>0</v>
      </c>
      <c r="BW64">
        <v>0</v>
      </c>
      <c r="BX64">
        <v>215.22900000000001</v>
      </c>
      <c r="BY64" t="s">
        <v>64</v>
      </c>
    </row>
    <row r="65" spans="1:77" hidden="1">
      <c r="A65" t="s">
        <v>352</v>
      </c>
      <c r="B65" t="s">
        <v>177</v>
      </c>
      <c r="C65" t="s">
        <v>85</v>
      </c>
      <c r="D65" t="s">
        <v>254</v>
      </c>
      <c r="E65" t="s">
        <v>64</v>
      </c>
      <c r="F65" t="s">
        <v>65</v>
      </c>
      <c r="G65" t="s">
        <v>64</v>
      </c>
      <c r="H65" t="s">
        <v>64</v>
      </c>
      <c r="I65" t="s">
        <v>65</v>
      </c>
      <c r="J65" t="s">
        <v>64</v>
      </c>
      <c r="K65" t="s">
        <v>64</v>
      </c>
      <c r="L65" t="s">
        <v>64</v>
      </c>
      <c r="M65" t="s">
        <v>64</v>
      </c>
      <c r="N65" t="s">
        <v>65</v>
      </c>
      <c r="O65" t="s">
        <v>64</v>
      </c>
      <c r="P65" t="s">
        <v>66</v>
      </c>
      <c r="Q65" t="s">
        <v>64</v>
      </c>
      <c r="R65" t="s">
        <v>192</v>
      </c>
      <c r="S65" s="1">
        <v>4344250</v>
      </c>
      <c r="T65">
        <v>40946</v>
      </c>
      <c r="U65">
        <v>106.09699999999999</v>
      </c>
      <c r="V65">
        <v>859.25</v>
      </c>
      <c r="W65">
        <v>2188.25</v>
      </c>
      <c r="X65">
        <v>596.5</v>
      </c>
      <c r="Y65">
        <v>1674.5</v>
      </c>
      <c r="Z65" s="2" t="s">
        <v>192</v>
      </c>
      <c r="AA65" s="2">
        <f>ABS(AQ51-AQ65)</f>
        <v>0</v>
      </c>
      <c r="AB65" s="2">
        <f>ABS(AR51-AR65)</f>
        <v>0</v>
      </c>
      <c r="AC65" s="2">
        <f>ABS(AS51-AS65)</f>
        <v>0</v>
      </c>
      <c r="AD65" s="2">
        <f>ABS(AT51-AT65)</f>
        <v>0</v>
      </c>
      <c r="AE65" s="2">
        <f>ABS(AU51-AU65)</f>
        <v>28</v>
      </c>
      <c r="AF65" s="2">
        <f>ABS(AV51-AV65)</f>
        <v>0</v>
      </c>
      <c r="AG65" s="2">
        <f>ABS(AW51-AW65)</f>
        <v>439664</v>
      </c>
      <c r="AH65" s="2">
        <f>ABS(AX51-AX65)</f>
        <v>97654</v>
      </c>
      <c r="AI65" s="2">
        <f>ABS(AY51-AY65)</f>
        <v>176664</v>
      </c>
      <c r="AJ65" s="2">
        <f>ABS(AZ51-AZ65)</f>
        <v>0</v>
      </c>
      <c r="AK65" s="2">
        <f>ABS(BA51-BA65)</f>
        <v>0</v>
      </c>
      <c r="AL65" s="2">
        <f>ABS(BB51-BB65)</f>
        <v>0</v>
      </c>
      <c r="AM65" s="2">
        <f>ABS(BC51-BC65)</f>
        <v>0</v>
      </c>
      <c r="AN65" s="2">
        <f>ABS(BD51-BD65)</f>
        <v>0</v>
      </c>
      <c r="AO65" s="4">
        <f t="shared" si="3"/>
        <v>714010</v>
      </c>
      <c r="AP65" s="5">
        <f>AO65/SUM(AQ51:BD51)</f>
        <v>0.14115678091881836</v>
      </c>
      <c r="AQ65">
        <v>600253</v>
      </c>
      <c r="AR65">
        <v>233561</v>
      </c>
      <c r="AS65" s="1">
        <v>1907750</v>
      </c>
      <c r="AT65">
        <v>0</v>
      </c>
      <c r="AU65">
        <v>125700</v>
      </c>
      <c r="AV65">
        <v>0</v>
      </c>
      <c r="AW65">
        <v>343489</v>
      </c>
      <c r="AX65">
        <v>446185</v>
      </c>
      <c r="AY65">
        <v>687243</v>
      </c>
      <c r="AZ65">
        <v>85.3035</v>
      </c>
      <c r="BA65">
        <v>0</v>
      </c>
      <c r="BB65">
        <v>0</v>
      </c>
      <c r="BC65">
        <v>0</v>
      </c>
      <c r="BD65">
        <v>0</v>
      </c>
      <c r="BE65" s="1">
        <v>3677870</v>
      </c>
      <c r="BF65">
        <v>666382</v>
      </c>
      <c r="BG65">
        <v>0</v>
      </c>
      <c r="BH65">
        <v>0</v>
      </c>
      <c r="BI65">
        <v>0</v>
      </c>
      <c r="BJ65">
        <v>3435.55</v>
      </c>
      <c r="BK65">
        <v>0</v>
      </c>
      <c r="BL65">
        <v>0</v>
      </c>
      <c r="BM65">
        <v>0</v>
      </c>
      <c r="BN65">
        <v>1972.31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1257.24</v>
      </c>
      <c r="BV65">
        <v>0</v>
      </c>
      <c r="BW65">
        <v>0</v>
      </c>
      <c r="BX65">
        <v>284.55</v>
      </c>
      <c r="BY65" t="s">
        <v>64</v>
      </c>
    </row>
    <row r="66" spans="1:77">
      <c r="A66" t="s">
        <v>353</v>
      </c>
      <c r="B66" t="s">
        <v>179</v>
      </c>
      <c r="C66" t="s">
        <v>88</v>
      </c>
      <c r="D66" t="s">
        <v>254</v>
      </c>
      <c r="E66" t="s">
        <v>64</v>
      </c>
      <c r="F66" t="s">
        <v>65</v>
      </c>
      <c r="G66" t="s">
        <v>64</v>
      </c>
      <c r="H66" t="s">
        <v>64</v>
      </c>
      <c r="I66" t="s">
        <v>65</v>
      </c>
      <c r="J66" t="s">
        <v>64</v>
      </c>
      <c r="K66" t="s">
        <v>64</v>
      </c>
      <c r="L66" t="s">
        <v>64</v>
      </c>
      <c r="M66" t="s">
        <v>64</v>
      </c>
      <c r="N66" t="s">
        <v>65</v>
      </c>
      <c r="O66" t="s">
        <v>64</v>
      </c>
      <c r="P66" t="s">
        <v>66</v>
      </c>
      <c r="Q66" t="s">
        <v>64</v>
      </c>
      <c r="R66" t="s">
        <v>192</v>
      </c>
      <c r="S66" s="1">
        <v>1256050</v>
      </c>
      <c r="T66">
        <v>2497.0100000000002</v>
      </c>
      <c r="U66">
        <v>503.02</v>
      </c>
      <c r="V66">
        <v>303.75</v>
      </c>
      <c r="W66">
        <v>141.25</v>
      </c>
      <c r="X66">
        <v>84.25</v>
      </c>
      <c r="Y66">
        <v>110.25</v>
      </c>
      <c r="Z66" s="2" t="s">
        <v>192</v>
      </c>
      <c r="AA66" s="2">
        <f>ABS(AQ52-AQ66)</f>
        <v>0</v>
      </c>
      <c r="AB66" s="2">
        <f>ABS(AR52-AR66)</f>
        <v>0</v>
      </c>
      <c r="AC66" s="2">
        <f>ABS(AS52-AS66)</f>
        <v>0</v>
      </c>
      <c r="AD66" s="2">
        <f>ABS(AT52-AT66)</f>
        <v>0</v>
      </c>
      <c r="AE66" s="2">
        <f>ABS(AU52-AU66)</f>
        <v>0</v>
      </c>
      <c r="AF66" s="2">
        <f>ABS(AV52-AV66)</f>
        <v>0</v>
      </c>
      <c r="AG66" s="2">
        <f>ABS(AW52-AW66)</f>
        <v>19894</v>
      </c>
      <c r="AH66" s="2">
        <f>ABS(AX52-AX66)</f>
        <v>4426.3000000000029</v>
      </c>
      <c r="AI66" s="2">
        <f>ABS(AY52-AY66)</f>
        <v>1735</v>
      </c>
      <c r="AJ66" s="2">
        <f>ABS(AZ52-AZ66)</f>
        <v>0</v>
      </c>
      <c r="AK66" s="2">
        <f>ABS(BA52-BA66)</f>
        <v>0</v>
      </c>
      <c r="AL66" s="2">
        <f>ABS(BB52-BB66)</f>
        <v>0</v>
      </c>
      <c r="AM66" s="2">
        <f>ABS(BC52-BC66)</f>
        <v>0</v>
      </c>
      <c r="AN66" s="2">
        <f>ABS(BD52-BD66)</f>
        <v>0</v>
      </c>
      <c r="AO66" s="4">
        <f t="shared" si="3"/>
        <v>26055.300000000003</v>
      </c>
      <c r="AP66" s="5">
        <f>AO66/SUM(AQ52:BD52)</f>
        <v>2.0463756555807608E-2</v>
      </c>
      <c r="AQ66">
        <v>71465.399999999994</v>
      </c>
      <c r="AR66">
        <v>33647.5</v>
      </c>
      <c r="AS66">
        <v>672761</v>
      </c>
      <c r="AT66">
        <v>0</v>
      </c>
      <c r="AU66">
        <v>63010.9</v>
      </c>
      <c r="AV66">
        <v>0</v>
      </c>
      <c r="AW66">
        <v>256802</v>
      </c>
      <c r="AX66">
        <v>49589.8</v>
      </c>
      <c r="AY66">
        <v>108762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484761</v>
      </c>
      <c r="BF66">
        <v>771277</v>
      </c>
      <c r="BG66">
        <v>0</v>
      </c>
      <c r="BH66">
        <v>0</v>
      </c>
      <c r="BI66">
        <v>0</v>
      </c>
      <c r="BJ66">
        <v>2567.66</v>
      </c>
      <c r="BK66">
        <v>0</v>
      </c>
      <c r="BL66">
        <v>0</v>
      </c>
      <c r="BM66">
        <v>0</v>
      </c>
      <c r="BN66">
        <v>4516.37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630.23</v>
      </c>
      <c r="BV66">
        <v>0</v>
      </c>
      <c r="BW66">
        <v>0</v>
      </c>
      <c r="BX66">
        <v>37.024099999999997</v>
      </c>
      <c r="BY66" t="s">
        <v>64</v>
      </c>
    </row>
    <row r="67" spans="1:77" hidden="1">
      <c r="A67" t="s">
        <v>354</v>
      </c>
      <c r="B67" t="s">
        <v>181</v>
      </c>
      <c r="C67" t="s">
        <v>123</v>
      </c>
      <c r="D67" t="s">
        <v>254</v>
      </c>
      <c r="E67" t="s">
        <v>64</v>
      </c>
      <c r="F67" t="s">
        <v>65</v>
      </c>
      <c r="G67" t="s">
        <v>64</v>
      </c>
      <c r="H67" t="s">
        <v>64</v>
      </c>
      <c r="I67" t="s">
        <v>65</v>
      </c>
      <c r="J67" t="s">
        <v>64</v>
      </c>
      <c r="K67" t="s">
        <v>64</v>
      </c>
      <c r="L67" t="s">
        <v>64</v>
      </c>
      <c r="M67" t="s">
        <v>64</v>
      </c>
      <c r="N67" t="s">
        <v>65</v>
      </c>
      <c r="O67" t="s">
        <v>64</v>
      </c>
      <c r="P67" t="s">
        <v>66</v>
      </c>
      <c r="Q67" t="s">
        <v>64</v>
      </c>
      <c r="R67" t="s">
        <v>192</v>
      </c>
      <c r="S67" s="1">
        <v>1643970</v>
      </c>
      <c r="T67">
        <v>22497</v>
      </c>
      <c r="U67">
        <v>73.075100000000006</v>
      </c>
      <c r="V67">
        <v>1172</v>
      </c>
      <c r="W67">
        <v>477</v>
      </c>
      <c r="X67">
        <v>423</v>
      </c>
      <c r="Y67">
        <v>444</v>
      </c>
      <c r="Z67" s="2" t="s">
        <v>192</v>
      </c>
      <c r="AA67" s="2">
        <f>ABS(AQ53-AQ67)</f>
        <v>0</v>
      </c>
      <c r="AB67" s="2">
        <f>ABS(AR53-AR67)</f>
        <v>0</v>
      </c>
      <c r="AC67" s="2">
        <f>ABS(AS53-AS67)</f>
        <v>0</v>
      </c>
      <c r="AD67" s="2">
        <f>ABS(AT53-AT67)</f>
        <v>0</v>
      </c>
      <c r="AE67" s="2">
        <f>ABS(AU53-AU67)</f>
        <v>0</v>
      </c>
      <c r="AF67" s="2">
        <f>ABS(AV53-AV67)</f>
        <v>0</v>
      </c>
      <c r="AG67" s="2">
        <f>ABS(AW53-AW67)</f>
        <v>65769</v>
      </c>
      <c r="AH67" s="2">
        <f>ABS(AX53-AX67)</f>
        <v>9971</v>
      </c>
      <c r="AI67" s="2">
        <f>ABS(AY53-AY67)</f>
        <v>39401</v>
      </c>
      <c r="AJ67" s="2">
        <f>ABS(AZ53-AZ67)</f>
        <v>0</v>
      </c>
      <c r="AK67" s="2">
        <f>ABS(BA53-BA67)</f>
        <v>0</v>
      </c>
      <c r="AL67" s="2">
        <f>ABS(BB53-BB67)</f>
        <v>0</v>
      </c>
      <c r="AM67" s="2">
        <f>ABS(BC53-BC67)</f>
        <v>0</v>
      </c>
      <c r="AN67" s="2">
        <f>ABS(BD53-BD67)</f>
        <v>0</v>
      </c>
      <c r="AO67" s="4">
        <f t="shared" si="3"/>
        <v>115141</v>
      </c>
      <c r="AP67" s="5">
        <f>AO67/SUM(AQ53:BD53)</f>
        <v>6.5453712393860344E-2</v>
      </c>
      <c r="AQ67">
        <v>605475</v>
      </c>
      <c r="AR67">
        <v>179972</v>
      </c>
      <c r="AS67">
        <v>122818</v>
      </c>
      <c r="AT67">
        <v>0</v>
      </c>
      <c r="AU67">
        <v>40614</v>
      </c>
      <c r="AV67">
        <v>0</v>
      </c>
      <c r="AW67">
        <v>423769</v>
      </c>
      <c r="AX67">
        <v>115255</v>
      </c>
      <c r="AY67">
        <v>156077</v>
      </c>
      <c r="AZ67">
        <v>0</v>
      </c>
      <c r="BA67">
        <v>0</v>
      </c>
      <c r="BB67">
        <v>0</v>
      </c>
      <c r="BC67">
        <v>0</v>
      </c>
      <c r="BD67">
        <v>0</v>
      </c>
      <c r="BE67" s="1">
        <v>1181480</v>
      </c>
      <c r="BF67">
        <v>462497</v>
      </c>
      <c r="BG67">
        <v>0</v>
      </c>
      <c r="BH67">
        <v>0</v>
      </c>
      <c r="BI67">
        <v>0</v>
      </c>
      <c r="BJ67">
        <v>4219.6400000000003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406.21800000000002</v>
      </c>
      <c r="BV67">
        <v>0</v>
      </c>
      <c r="BW67">
        <v>0</v>
      </c>
      <c r="BX67">
        <v>107.95099999999999</v>
      </c>
      <c r="BY67" t="s">
        <v>64</v>
      </c>
    </row>
    <row r="68" spans="1:77" hidden="1">
      <c r="A68" t="s">
        <v>355</v>
      </c>
      <c r="B68" t="s">
        <v>183</v>
      </c>
      <c r="C68" t="s">
        <v>126</v>
      </c>
      <c r="D68" t="s">
        <v>254</v>
      </c>
      <c r="E68" t="s">
        <v>64</v>
      </c>
      <c r="F68" t="s">
        <v>65</v>
      </c>
      <c r="G68" t="s">
        <v>64</v>
      </c>
      <c r="H68" t="s">
        <v>64</v>
      </c>
      <c r="I68" t="s">
        <v>65</v>
      </c>
      <c r="J68" t="s">
        <v>64</v>
      </c>
      <c r="K68" t="s">
        <v>64</v>
      </c>
      <c r="L68" t="s">
        <v>64</v>
      </c>
      <c r="M68" t="s">
        <v>64</v>
      </c>
      <c r="N68" t="s">
        <v>65</v>
      </c>
      <c r="O68" t="s">
        <v>64</v>
      </c>
      <c r="P68" t="s">
        <v>66</v>
      </c>
      <c r="Q68" t="s">
        <v>64</v>
      </c>
      <c r="R68" t="s">
        <v>192</v>
      </c>
      <c r="S68" s="1">
        <v>1726710</v>
      </c>
      <c r="T68">
        <v>24692</v>
      </c>
      <c r="U68">
        <v>69.930199999999999</v>
      </c>
      <c r="V68">
        <v>1016</v>
      </c>
      <c r="W68">
        <v>404</v>
      </c>
      <c r="X68">
        <v>204.25</v>
      </c>
      <c r="Y68">
        <v>58.75</v>
      </c>
      <c r="Z68" s="2" t="s">
        <v>192</v>
      </c>
      <c r="AA68" s="2">
        <f>ABS(AQ54-AQ68)</f>
        <v>0</v>
      </c>
      <c r="AB68" s="2">
        <f>ABS(AR54-AR68)</f>
        <v>0</v>
      </c>
      <c r="AC68" s="2">
        <f>ABS(AS54-AS68)</f>
        <v>0</v>
      </c>
      <c r="AD68" s="2">
        <f>ABS(AT54-AT68)</f>
        <v>0</v>
      </c>
      <c r="AE68" s="2">
        <f>ABS(AU54-AU68)</f>
        <v>0</v>
      </c>
      <c r="AF68" s="2">
        <f>ABS(AV54-AV68)</f>
        <v>0</v>
      </c>
      <c r="AG68" s="2">
        <f>ABS(AW54-AW68)</f>
        <v>20757</v>
      </c>
      <c r="AH68" s="2">
        <f>ABS(AX54-AX68)</f>
        <v>13677</v>
      </c>
      <c r="AI68" s="2">
        <f>ABS(AY54-AY68)</f>
        <v>18530</v>
      </c>
      <c r="AJ68" s="2">
        <f>ABS(AZ54-AZ68)</f>
        <v>0</v>
      </c>
      <c r="AK68" s="2">
        <f>ABS(BA54-BA68)</f>
        <v>0</v>
      </c>
      <c r="AL68" s="2">
        <f>ABS(BB54-BB68)</f>
        <v>0</v>
      </c>
      <c r="AM68" s="2">
        <f>ABS(BC54-BC68)</f>
        <v>0</v>
      </c>
      <c r="AN68" s="2">
        <f>ABS(BD54-BD68)</f>
        <v>0</v>
      </c>
      <c r="AO68" s="4">
        <f t="shared" si="3"/>
        <v>52964</v>
      </c>
      <c r="AP68" s="5">
        <f>AO68/SUM(AQ54:BD54)</f>
        <v>2.9760423087534325E-2</v>
      </c>
      <c r="AQ68">
        <v>470942</v>
      </c>
      <c r="AR68">
        <v>114970</v>
      </c>
      <c r="AS68">
        <v>187270</v>
      </c>
      <c r="AT68">
        <v>0</v>
      </c>
      <c r="AU68">
        <v>0</v>
      </c>
      <c r="AV68">
        <v>0</v>
      </c>
      <c r="AW68">
        <v>578434</v>
      </c>
      <c r="AX68">
        <v>120866</v>
      </c>
      <c r="AY68">
        <v>254233</v>
      </c>
      <c r="AZ68">
        <v>0</v>
      </c>
      <c r="BA68">
        <v>0</v>
      </c>
      <c r="BB68">
        <v>0</v>
      </c>
      <c r="BC68">
        <v>0</v>
      </c>
      <c r="BD68">
        <v>0</v>
      </c>
      <c r="BE68" s="1">
        <v>1150890</v>
      </c>
      <c r="BF68">
        <v>575827</v>
      </c>
      <c r="BG68">
        <v>0</v>
      </c>
      <c r="BH68">
        <v>0</v>
      </c>
      <c r="BI68">
        <v>0</v>
      </c>
      <c r="BJ68">
        <v>5759.38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110.447</v>
      </c>
      <c r="BY68" t="s">
        <v>64</v>
      </c>
    </row>
    <row r="69" spans="1:77" hidden="1">
      <c r="A69" t="s">
        <v>356</v>
      </c>
      <c r="B69" t="s">
        <v>185</v>
      </c>
      <c r="C69" t="s">
        <v>97</v>
      </c>
      <c r="D69" t="s">
        <v>254</v>
      </c>
      <c r="E69" t="s">
        <v>64</v>
      </c>
      <c r="F69" t="s">
        <v>65</v>
      </c>
      <c r="G69" t="s">
        <v>64</v>
      </c>
      <c r="H69" t="s">
        <v>64</v>
      </c>
      <c r="I69" t="s">
        <v>65</v>
      </c>
      <c r="J69" t="s">
        <v>64</v>
      </c>
      <c r="K69" t="s">
        <v>64</v>
      </c>
      <c r="L69" t="s">
        <v>64</v>
      </c>
      <c r="M69" t="s">
        <v>64</v>
      </c>
      <c r="N69" t="s">
        <v>65</v>
      </c>
      <c r="O69" t="s">
        <v>64</v>
      </c>
      <c r="P69" t="s">
        <v>66</v>
      </c>
      <c r="Q69" t="s">
        <v>64</v>
      </c>
      <c r="R69" t="s">
        <v>192</v>
      </c>
      <c r="S69" s="1">
        <v>4986570</v>
      </c>
      <c r="T69">
        <v>43196</v>
      </c>
      <c r="U69">
        <v>115.441</v>
      </c>
      <c r="V69">
        <v>0.5</v>
      </c>
      <c r="W69">
        <v>10</v>
      </c>
      <c r="X69">
        <v>0.5</v>
      </c>
      <c r="Y69">
        <v>10</v>
      </c>
      <c r="Z69" s="2" t="s">
        <v>192</v>
      </c>
      <c r="AA69" s="2">
        <f>ABS(AQ55-AQ69)</f>
        <v>0</v>
      </c>
      <c r="AB69" s="2">
        <f>ABS(AR55-AR69)</f>
        <v>0</v>
      </c>
      <c r="AC69" s="2">
        <f>ABS(AS55-AS69)</f>
        <v>0</v>
      </c>
      <c r="AD69" s="2">
        <f>ABS(AT55-AT69)</f>
        <v>0</v>
      </c>
      <c r="AE69" s="2">
        <f>ABS(AU55-AU69)</f>
        <v>38</v>
      </c>
      <c r="AF69" s="2">
        <f>ABS(AV55-AV69)</f>
        <v>0</v>
      </c>
      <c r="AG69" s="2">
        <f>ABS(AW55-AW69)</f>
        <v>331196</v>
      </c>
      <c r="AH69" s="2">
        <f>ABS(AX55-AX69)</f>
        <v>151499</v>
      </c>
      <c r="AI69" s="2">
        <f>ABS(AY55-AY69)</f>
        <v>463760</v>
      </c>
      <c r="AJ69" s="2">
        <f>ABS(AZ55-AZ69)</f>
        <v>331.73600000000005</v>
      </c>
      <c r="AK69" s="2">
        <f>ABS(BA55-BA69)</f>
        <v>0</v>
      </c>
      <c r="AL69" s="2">
        <f>ABS(BB55-BB69)</f>
        <v>0</v>
      </c>
      <c r="AM69" s="2">
        <f>ABS(BC55-BC69)</f>
        <v>0</v>
      </c>
      <c r="AN69" s="2">
        <f>ABS(BD55-BD69)</f>
        <v>0</v>
      </c>
      <c r="AO69" s="4">
        <f t="shared" si="3"/>
        <v>946824.73600000003</v>
      </c>
      <c r="AP69" s="5">
        <f>AO69/SUM(AQ55:BD55)</f>
        <v>0.20132933538648226</v>
      </c>
      <c r="AQ69">
        <v>473757</v>
      </c>
      <c r="AR69">
        <v>268962</v>
      </c>
      <c r="AS69" s="1">
        <v>1088840</v>
      </c>
      <c r="AT69">
        <v>0</v>
      </c>
      <c r="AU69">
        <v>451692</v>
      </c>
      <c r="AV69">
        <v>0</v>
      </c>
      <c r="AW69">
        <v>246726</v>
      </c>
      <c r="AX69">
        <v>655965</v>
      </c>
      <c r="AY69" s="1">
        <v>1800190</v>
      </c>
      <c r="AZ69">
        <v>426.51799999999997</v>
      </c>
      <c r="BA69">
        <v>0</v>
      </c>
      <c r="BB69">
        <v>0</v>
      </c>
      <c r="BC69">
        <v>0</v>
      </c>
      <c r="BD69">
        <v>0</v>
      </c>
      <c r="BE69" s="1">
        <v>3888370</v>
      </c>
      <c r="BF69" s="1">
        <v>1098200</v>
      </c>
      <c r="BG69">
        <v>0</v>
      </c>
      <c r="BH69">
        <v>0</v>
      </c>
      <c r="BI69">
        <v>0</v>
      </c>
      <c r="BJ69">
        <v>2467.7399999999998</v>
      </c>
      <c r="BK69">
        <v>0</v>
      </c>
      <c r="BL69">
        <v>0</v>
      </c>
      <c r="BM69">
        <v>0</v>
      </c>
      <c r="BN69">
        <v>3998.57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4517.79</v>
      </c>
      <c r="BV69">
        <v>0</v>
      </c>
      <c r="BW69">
        <v>0</v>
      </c>
      <c r="BX69">
        <v>205.755</v>
      </c>
      <c r="BY69" t="s">
        <v>64</v>
      </c>
    </row>
    <row r="70" spans="1:77" hidden="1">
      <c r="A70" t="s">
        <v>357</v>
      </c>
      <c r="B70" t="s">
        <v>188</v>
      </c>
      <c r="C70" t="s">
        <v>100</v>
      </c>
      <c r="D70" t="s">
        <v>254</v>
      </c>
      <c r="E70" t="s">
        <v>64</v>
      </c>
      <c r="F70" t="s">
        <v>65</v>
      </c>
      <c r="G70" t="s">
        <v>64</v>
      </c>
      <c r="H70" t="s">
        <v>64</v>
      </c>
      <c r="I70" t="s">
        <v>65</v>
      </c>
      <c r="J70" t="s">
        <v>64</v>
      </c>
      <c r="K70" t="s">
        <v>64</v>
      </c>
      <c r="L70" t="s">
        <v>64</v>
      </c>
      <c r="M70" t="s">
        <v>64</v>
      </c>
      <c r="N70" t="s">
        <v>65</v>
      </c>
      <c r="O70" t="s">
        <v>64</v>
      </c>
      <c r="P70" t="s">
        <v>66</v>
      </c>
      <c r="Q70" t="s">
        <v>64</v>
      </c>
      <c r="R70" t="s">
        <v>192</v>
      </c>
      <c r="S70">
        <v>289596</v>
      </c>
      <c r="T70">
        <v>5500.04</v>
      </c>
      <c r="U70">
        <v>52.653500000000001</v>
      </c>
      <c r="V70">
        <v>31.25</v>
      </c>
      <c r="W70">
        <v>0.25</v>
      </c>
      <c r="X70">
        <v>31.25</v>
      </c>
      <c r="Y70">
        <v>0.25</v>
      </c>
      <c r="Z70" s="2" t="s">
        <v>192</v>
      </c>
      <c r="AA70" s="2">
        <f>ABS(AQ56-AQ70)</f>
        <v>0</v>
      </c>
      <c r="AB70" s="2">
        <f>ABS(AR56-AR70)</f>
        <v>0</v>
      </c>
      <c r="AC70" s="2">
        <f>ABS(AS56-AS70)</f>
        <v>0</v>
      </c>
      <c r="AD70" s="2">
        <f>ABS(AT56-AT70)</f>
        <v>0</v>
      </c>
      <c r="AE70" s="2">
        <f>ABS(AU56-AU70)</f>
        <v>0</v>
      </c>
      <c r="AF70" s="2">
        <f>ABS(AV56-AV70)</f>
        <v>0</v>
      </c>
      <c r="AG70" s="2">
        <f>ABS(AW56-AW70)</f>
        <v>928.89999999999418</v>
      </c>
      <c r="AH70" s="2">
        <f>ABS(AX56-AX70)</f>
        <v>9.5</v>
      </c>
      <c r="AI70" s="2">
        <f>ABS(AY56-AY70)</f>
        <v>758.19999999999709</v>
      </c>
      <c r="AJ70" s="2">
        <f>ABS(AZ56-AZ70)</f>
        <v>0</v>
      </c>
      <c r="AK70" s="2">
        <f>ABS(BA56-BA70)</f>
        <v>0</v>
      </c>
      <c r="AL70" s="2">
        <f>ABS(BB56-BB70)</f>
        <v>0</v>
      </c>
      <c r="AM70" s="2">
        <f>ABS(BC56-BC70)</f>
        <v>0</v>
      </c>
      <c r="AN70" s="2">
        <f>ABS(BD56-BD70)</f>
        <v>0</v>
      </c>
      <c r="AO70" s="4">
        <f t="shared" si="3"/>
        <v>1696.5999999999913</v>
      </c>
      <c r="AP70" s="5">
        <f>AO70/SUM(AQ56:BD56)</f>
        <v>5.8552478910270638E-3</v>
      </c>
      <c r="AQ70">
        <v>68432.399999999994</v>
      </c>
      <c r="AR70">
        <v>29761.5</v>
      </c>
      <c r="AS70">
        <v>50964.1</v>
      </c>
      <c r="AT70">
        <v>0</v>
      </c>
      <c r="AU70">
        <v>3753.36</v>
      </c>
      <c r="AV70">
        <v>0</v>
      </c>
      <c r="AW70">
        <v>46310.3</v>
      </c>
      <c r="AX70">
        <v>21136.3</v>
      </c>
      <c r="AY70">
        <v>69238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239987</v>
      </c>
      <c r="BF70">
        <v>49608.7</v>
      </c>
      <c r="BG70">
        <v>0</v>
      </c>
      <c r="BH70">
        <v>0</v>
      </c>
      <c r="BI70">
        <v>0</v>
      </c>
      <c r="BJ70">
        <v>458.642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37.540799999999997</v>
      </c>
      <c r="BV70">
        <v>0</v>
      </c>
      <c r="BW70">
        <v>0</v>
      </c>
      <c r="BX70">
        <v>21.180099999999999</v>
      </c>
      <c r="BY70" t="s">
        <v>64</v>
      </c>
    </row>
    <row r="71" spans="1:77" hidden="1">
      <c r="A71" t="s">
        <v>358</v>
      </c>
      <c r="B71" t="s">
        <v>190</v>
      </c>
      <c r="C71" t="s">
        <v>103</v>
      </c>
      <c r="D71" t="s">
        <v>254</v>
      </c>
      <c r="E71" t="s">
        <v>64</v>
      </c>
      <c r="F71" t="s">
        <v>65</v>
      </c>
      <c r="G71" t="s">
        <v>64</v>
      </c>
      <c r="H71" t="s">
        <v>64</v>
      </c>
      <c r="I71" t="s">
        <v>65</v>
      </c>
      <c r="J71" t="s">
        <v>64</v>
      </c>
      <c r="K71" t="s">
        <v>64</v>
      </c>
      <c r="L71" t="s">
        <v>64</v>
      </c>
      <c r="M71" t="s">
        <v>64</v>
      </c>
      <c r="N71" t="s">
        <v>65</v>
      </c>
      <c r="O71" t="s">
        <v>64</v>
      </c>
      <c r="P71" t="s">
        <v>66</v>
      </c>
      <c r="Q71" t="s">
        <v>64</v>
      </c>
      <c r="R71" t="s">
        <v>192</v>
      </c>
      <c r="S71">
        <v>922956</v>
      </c>
      <c r="T71">
        <v>52044</v>
      </c>
      <c r="U71">
        <v>17.734100000000002</v>
      </c>
      <c r="V71">
        <v>758.25</v>
      </c>
      <c r="W71">
        <v>115.25</v>
      </c>
      <c r="X71">
        <v>69.75</v>
      </c>
      <c r="Y71">
        <v>54.5</v>
      </c>
      <c r="Z71" s="2" t="s">
        <v>192</v>
      </c>
      <c r="AA71" s="2">
        <f>ABS(AQ57-AQ71)</f>
        <v>0</v>
      </c>
      <c r="AB71" s="2">
        <f>ABS(AR57-AR71)</f>
        <v>0</v>
      </c>
      <c r="AC71" s="2">
        <f>ABS(AS57-AS71)</f>
        <v>0</v>
      </c>
      <c r="AD71" s="2">
        <f>ABS(AT57-AT71)</f>
        <v>0</v>
      </c>
      <c r="AE71" s="2">
        <f>ABS(AU57-AU71)</f>
        <v>0</v>
      </c>
      <c r="AF71" s="2">
        <f>ABS(AV57-AV71)</f>
        <v>0</v>
      </c>
      <c r="AG71" s="2">
        <f>ABS(AW57-AW71)</f>
        <v>142495</v>
      </c>
      <c r="AH71" s="2">
        <f>ABS(AX57-AX71)</f>
        <v>121908.39</v>
      </c>
      <c r="AI71" s="2">
        <f>ABS(AY57-AY71)</f>
        <v>164597.79999999999</v>
      </c>
      <c r="AJ71" s="2">
        <f>ABS(AZ57-AZ71)</f>
        <v>0</v>
      </c>
      <c r="AK71" s="2">
        <f>ABS(BA57-BA71)</f>
        <v>0</v>
      </c>
      <c r="AL71" s="2">
        <f>ABS(BB57-BB71)</f>
        <v>0</v>
      </c>
      <c r="AM71" s="2">
        <f>ABS(BC57-BC71)</f>
        <v>0</v>
      </c>
      <c r="AN71" s="2">
        <f>ABS(BD57-BD71)</f>
        <v>0</v>
      </c>
      <c r="AO71" s="4">
        <f t="shared" si="3"/>
        <v>429001.19</v>
      </c>
      <c r="AP71" s="5">
        <f>AO71/SUM(AQ57:BD57)</f>
        <v>0.31731866472084541</v>
      </c>
      <c r="AQ71">
        <v>463265</v>
      </c>
      <c r="AR71">
        <v>120344</v>
      </c>
      <c r="AS71">
        <v>115861</v>
      </c>
      <c r="AT71">
        <v>0</v>
      </c>
      <c r="AU71">
        <v>0</v>
      </c>
      <c r="AV71">
        <v>0</v>
      </c>
      <c r="AW71">
        <v>140912</v>
      </c>
      <c r="AX71">
        <v>9070.61</v>
      </c>
      <c r="AY71">
        <v>73503.199999999997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783238</v>
      </c>
      <c r="BF71">
        <v>139718</v>
      </c>
      <c r="BG71">
        <v>0</v>
      </c>
      <c r="BH71">
        <v>0</v>
      </c>
      <c r="BI71">
        <v>0</v>
      </c>
      <c r="BJ71">
        <v>1397.45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59.596800000000002</v>
      </c>
      <c r="BY71" t="s">
        <v>64</v>
      </c>
    </row>
    <row r="72" spans="1:77" hidden="1">
      <c r="A72" t="s">
        <v>359</v>
      </c>
      <c r="B72" t="s">
        <v>360</v>
      </c>
      <c r="C72" t="s">
        <v>62</v>
      </c>
      <c r="D72" t="s">
        <v>254</v>
      </c>
      <c r="E72" t="s">
        <v>64</v>
      </c>
      <c r="F72" t="s">
        <v>64</v>
      </c>
      <c r="G72" t="s">
        <v>64</v>
      </c>
      <c r="H72" t="s">
        <v>64</v>
      </c>
      <c r="I72" t="s">
        <v>64</v>
      </c>
      <c r="J72" t="s">
        <v>65</v>
      </c>
      <c r="K72" t="s">
        <v>64</v>
      </c>
      <c r="L72" t="s">
        <v>65</v>
      </c>
      <c r="M72" t="s">
        <v>65</v>
      </c>
      <c r="N72" t="s">
        <v>65</v>
      </c>
      <c r="O72" t="s">
        <v>64</v>
      </c>
      <c r="P72" t="s">
        <v>66</v>
      </c>
      <c r="Q72" t="s">
        <v>64</v>
      </c>
      <c r="R72" t="s">
        <v>206</v>
      </c>
      <c r="S72" s="1">
        <v>20830000</v>
      </c>
      <c r="T72">
        <v>210887</v>
      </c>
      <c r="U72">
        <v>98.773700000000005</v>
      </c>
      <c r="V72">
        <v>1089.5</v>
      </c>
      <c r="W72">
        <v>2614.25</v>
      </c>
      <c r="X72">
        <v>7</v>
      </c>
      <c r="Y72">
        <v>267.25</v>
      </c>
      <c r="Z72" s="2" t="s">
        <v>206</v>
      </c>
      <c r="AQ72" s="1">
        <v>3189060</v>
      </c>
      <c r="AR72">
        <v>538218</v>
      </c>
      <c r="AS72" s="1">
        <v>2838730</v>
      </c>
      <c r="AT72">
        <v>0</v>
      </c>
      <c r="AU72">
        <v>423267</v>
      </c>
      <c r="AV72">
        <v>0</v>
      </c>
      <c r="AW72" s="1">
        <v>9149940</v>
      </c>
      <c r="AX72" s="1">
        <v>1621270</v>
      </c>
      <c r="AY72" s="1">
        <v>2265380</v>
      </c>
      <c r="AZ72">
        <v>324305</v>
      </c>
      <c r="BA72">
        <v>77607.3</v>
      </c>
      <c r="BB72">
        <v>0</v>
      </c>
      <c r="BC72">
        <v>402254</v>
      </c>
      <c r="BD72">
        <v>0</v>
      </c>
      <c r="BE72" s="1">
        <v>10732800</v>
      </c>
      <c r="BF72" s="1">
        <v>10097300</v>
      </c>
      <c r="BG72">
        <v>0</v>
      </c>
      <c r="BH72">
        <v>0</v>
      </c>
      <c r="BI72">
        <v>0</v>
      </c>
      <c r="BJ72">
        <v>91516.800000000003</v>
      </c>
      <c r="BK72">
        <v>0</v>
      </c>
      <c r="BL72">
        <v>0</v>
      </c>
      <c r="BM72">
        <v>0</v>
      </c>
      <c r="BN72">
        <v>5256.38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4219.17</v>
      </c>
      <c r="BV72">
        <v>0</v>
      </c>
      <c r="BW72">
        <v>0</v>
      </c>
      <c r="BX72">
        <v>937.18299999999999</v>
      </c>
      <c r="BY72" t="s">
        <v>64</v>
      </c>
    </row>
    <row r="73" spans="1:77" hidden="1">
      <c r="A73" t="s">
        <v>361</v>
      </c>
      <c r="B73" t="s">
        <v>362</v>
      </c>
      <c r="C73" t="s">
        <v>70</v>
      </c>
      <c r="D73" t="s">
        <v>254</v>
      </c>
      <c r="E73" t="s">
        <v>64</v>
      </c>
      <c r="F73" t="s">
        <v>64</v>
      </c>
      <c r="G73" t="s">
        <v>64</v>
      </c>
      <c r="H73" t="s">
        <v>64</v>
      </c>
      <c r="I73" t="s">
        <v>64</v>
      </c>
      <c r="J73" t="s">
        <v>65</v>
      </c>
      <c r="K73" t="s">
        <v>64</v>
      </c>
      <c r="L73" t="s">
        <v>65</v>
      </c>
      <c r="M73" t="s">
        <v>65</v>
      </c>
      <c r="N73" t="s">
        <v>65</v>
      </c>
      <c r="O73" t="s">
        <v>64</v>
      </c>
      <c r="P73" t="s">
        <v>66</v>
      </c>
      <c r="Q73" t="s">
        <v>64</v>
      </c>
      <c r="R73" t="s">
        <v>206</v>
      </c>
      <c r="S73" s="1">
        <v>5481030</v>
      </c>
      <c r="T73">
        <v>73958.8</v>
      </c>
      <c r="U73">
        <v>74.109200000000001</v>
      </c>
      <c r="V73">
        <v>2126.25</v>
      </c>
      <c r="W73">
        <v>2247</v>
      </c>
      <c r="X73">
        <v>0</v>
      </c>
      <c r="Y73">
        <v>211.5</v>
      </c>
      <c r="Z73" s="2" t="s">
        <v>206</v>
      </c>
      <c r="AQ73" s="1">
        <v>1151540</v>
      </c>
      <c r="AR73">
        <v>175166</v>
      </c>
      <c r="AS73" s="1">
        <v>1591590</v>
      </c>
      <c r="AT73">
        <v>0</v>
      </c>
      <c r="AU73">
        <v>166930</v>
      </c>
      <c r="AV73">
        <v>0</v>
      </c>
      <c r="AW73" s="1">
        <v>1184860</v>
      </c>
      <c r="AX73">
        <v>444915</v>
      </c>
      <c r="AY73">
        <v>719099</v>
      </c>
      <c r="AZ73">
        <v>28.4345</v>
      </c>
      <c r="BA73">
        <v>0</v>
      </c>
      <c r="BB73">
        <v>0</v>
      </c>
      <c r="BC73">
        <v>46888.5</v>
      </c>
      <c r="BD73">
        <v>0</v>
      </c>
      <c r="BE73" s="1">
        <v>3787050</v>
      </c>
      <c r="BF73" s="1">
        <v>1693980</v>
      </c>
      <c r="BG73">
        <v>0</v>
      </c>
      <c r="BH73">
        <v>0</v>
      </c>
      <c r="BI73">
        <v>0</v>
      </c>
      <c r="BJ73">
        <v>11807.8</v>
      </c>
      <c r="BK73">
        <v>0</v>
      </c>
      <c r="BL73">
        <v>0</v>
      </c>
      <c r="BM73">
        <v>0</v>
      </c>
      <c r="BN73">
        <v>3485.89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1649.33</v>
      </c>
      <c r="BV73">
        <v>0</v>
      </c>
      <c r="BW73">
        <v>0</v>
      </c>
      <c r="BX73">
        <v>394.98899999999998</v>
      </c>
      <c r="BY73" t="s">
        <v>64</v>
      </c>
    </row>
    <row r="74" spans="1:77" hidden="1">
      <c r="A74" t="s">
        <v>363</v>
      </c>
      <c r="B74" t="s">
        <v>364</v>
      </c>
      <c r="C74" t="s">
        <v>76</v>
      </c>
      <c r="D74" t="s">
        <v>254</v>
      </c>
      <c r="E74" t="s">
        <v>64</v>
      </c>
      <c r="F74" t="s">
        <v>64</v>
      </c>
      <c r="G74" t="s">
        <v>64</v>
      </c>
      <c r="H74" t="s">
        <v>64</v>
      </c>
      <c r="I74" t="s">
        <v>64</v>
      </c>
      <c r="J74" t="s">
        <v>65</v>
      </c>
      <c r="K74" t="s">
        <v>64</v>
      </c>
      <c r="L74" t="s">
        <v>65</v>
      </c>
      <c r="M74" t="s">
        <v>65</v>
      </c>
      <c r="N74" t="s">
        <v>65</v>
      </c>
      <c r="O74" t="s">
        <v>64</v>
      </c>
      <c r="P74" t="s">
        <v>66</v>
      </c>
      <c r="Q74" t="s">
        <v>64</v>
      </c>
      <c r="R74" t="s">
        <v>206</v>
      </c>
      <c r="S74" s="1">
        <v>25254600</v>
      </c>
      <c r="T74">
        <v>241501</v>
      </c>
      <c r="U74">
        <v>104.57299999999999</v>
      </c>
      <c r="V74">
        <v>514.25</v>
      </c>
      <c r="W74">
        <v>2634.25</v>
      </c>
      <c r="X74">
        <v>63.5</v>
      </c>
      <c r="Y74">
        <v>1212.25</v>
      </c>
      <c r="Z74" s="2" t="s">
        <v>206</v>
      </c>
      <c r="AQ74" s="1">
        <v>3795000</v>
      </c>
      <c r="AR74">
        <v>449246</v>
      </c>
      <c r="AS74" s="1">
        <v>11478000</v>
      </c>
      <c r="AT74">
        <v>0</v>
      </c>
      <c r="AU74">
        <v>783740</v>
      </c>
      <c r="AV74">
        <v>0</v>
      </c>
      <c r="AW74" s="1">
        <v>2300300</v>
      </c>
      <c r="AX74" s="1">
        <v>3463770</v>
      </c>
      <c r="AY74" s="1">
        <v>2496000</v>
      </c>
      <c r="AZ74">
        <v>409201</v>
      </c>
      <c r="BA74">
        <v>79313.3</v>
      </c>
      <c r="BB74">
        <v>0</v>
      </c>
      <c r="BC74">
        <v>0</v>
      </c>
      <c r="BD74">
        <v>0</v>
      </c>
      <c r="BE74" s="1">
        <v>19596000</v>
      </c>
      <c r="BF74" s="1">
        <v>5658630</v>
      </c>
      <c r="BG74">
        <v>0</v>
      </c>
      <c r="BH74">
        <v>0</v>
      </c>
      <c r="BI74">
        <v>0</v>
      </c>
      <c r="BJ74">
        <v>23007.4</v>
      </c>
      <c r="BK74">
        <v>0</v>
      </c>
      <c r="BL74">
        <v>0</v>
      </c>
      <c r="BM74">
        <v>0</v>
      </c>
      <c r="BN74">
        <v>25771.200000000001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7818.63</v>
      </c>
      <c r="BV74">
        <v>0</v>
      </c>
      <c r="BW74">
        <v>0</v>
      </c>
      <c r="BX74">
        <v>1181.4000000000001</v>
      </c>
      <c r="BY74" t="s">
        <v>64</v>
      </c>
    </row>
    <row r="75" spans="1:77" hidden="1">
      <c r="A75" t="s">
        <v>365</v>
      </c>
      <c r="B75" t="s">
        <v>366</v>
      </c>
      <c r="C75" t="s">
        <v>82</v>
      </c>
      <c r="D75" t="s">
        <v>254</v>
      </c>
      <c r="E75" t="s">
        <v>64</v>
      </c>
      <c r="F75" t="s">
        <v>64</v>
      </c>
      <c r="G75" t="s">
        <v>64</v>
      </c>
      <c r="H75" t="s">
        <v>64</v>
      </c>
      <c r="I75" t="s">
        <v>64</v>
      </c>
      <c r="J75" t="s">
        <v>65</v>
      </c>
      <c r="K75" t="s">
        <v>64</v>
      </c>
      <c r="L75" t="s">
        <v>65</v>
      </c>
      <c r="M75" t="s">
        <v>65</v>
      </c>
      <c r="N75" t="s">
        <v>65</v>
      </c>
      <c r="O75" t="s">
        <v>64</v>
      </c>
      <c r="P75" t="s">
        <v>66</v>
      </c>
      <c r="Q75" t="s">
        <v>64</v>
      </c>
      <c r="R75" t="s">
        <v>206</v>
      </c>
      <c r="S75" s="1">
        <v>2642280</v>
      </c>
      <c r="T75">
        <v>53627.8</v>
      </c>
      <c r="U75">
        <v>49.270600000000002</v>
      </c>
      <c r="V75">
        <v>1430.75</v>
      </c>
      <c r="W75">
        <v>1709.25</v>
      </c>
      <c r="X75">
        <v>715.75</v>
      </c>
      <c r="Y75">
        <v>1167.25</v>
      </c>
      <c r="Z75" s="2" t="s">
        <v>206</v>
      </c>
      <c r="AQ75">
        <v>575894</v>
      </c>
      <c r="AR75">
        <v>242982</v>
      </c>
      <c r="AS75">
        <v>717564</v>
      </c>
      <c r="AT75">
        <v>0</v>
      </c>
      <c r="AU75">
        <v>84678</v>
      </c>
      <c r="AV75">
        <v>0</v>
      </c>
      <c r="AW75">
        <v>269692</v>
      </c>
      <c r="AX75">
        <v>307728</v>
      </c>
      <c r="AY75">
        <v>443683</v>
      </c>
      <c r="AZ75">
        <v>47.390900000000002</v>
      </c>
      <c r="BA75">
        <v>0</v>
      </c>
      <c r="BB75">
        <v>0</v>
      </c>
      <c r="BC75">
        <v>0</v>
      </c>
      <c r="BD75">
        <v>0</v>
      </c>
      <c r="BE75" s="1">
        <v>2290930</v>
      </c>
      <c r="BF75">
        <v>351356</v>
      </c>
      <c r="BG75">
        <v>0</v>
      </c>
      <c r="BH75">
        <v>0</v>
      </c>
      <c r="BI75">
        <v>0</v>
      </c>
      <c r="BJ75">
        <v>2667.2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846.94299999999998</v>
      </c>
      <c r="BV75">
        <v>0</v>
      </c>
      <c r="BW75">
        <v>0</v>
      </c>
      <c r="BX75">
        <v>217.227</v>
      </c>
      <c r="BY75" t="s">
        <v>64</v>
      </c>
    </row>
    <row r="76" spans="1:77" hidden="1">
      <c r="A76" t="s">
        <v>367</v>
      </c>
      <c r="B76" t="s">
        <v>368</v>
      </c>
      <c r="C76" t="s">
        <v>85</v>
      </c>
      <c r="D76" t="s">
        <v>254</v>
      </c>
      <c r="E76" t="s">
        <v>64</v>
      </c>
      <c r="F76" t="s">
        <v>64</v>
      </c>
      <c r="G76" t="s">
        <v>64</v>
      </c>
      <c r="H76" t="s">
        <v>64</v>
      </c>
      <c r="I76" t="s">
        <v>64</v>
      </c>
      <c r="J76" t="s">
        <v>65</v>
      </c>
      <c r="K76" t="s">
        <v>64</v>
      </c>
      <c r="L76" t="s">
        <v>65</v>
      </c>
      <c r="M76" t="s">
        <v>65</v>
      </c>
      <c r="N76" t="s">
        <v>65</v>
      </c>
      <c r="O76" t="s">
        <v>64</v>
      </c>
      <c r="P76" t="s">
        <v>66</v>
      </c>
      <c r="Q76" t="s">
        <v>64</v>
      </c>
      <c r="R76" t="s">
        <v>206</v>
      </c>
      <c r="S76" s="1">
        <v>4985260</v>
      </c>
      <c r="T76">
        <v>40946</v>
      </c>
      <c r="U76">
        <v>121.752</v>
      </c>
      <c r="V76">
        <v>1274.5</v>
      </c>
      <c r="W76">
        <v>4956</v>
      </c>
      <c r="X76">
        <v>386.25</v>
      </c>
      <c r="Y76">
        <v>2493.25</v>
      </c>
      <c r="Z76" s="2" t="s">
        <v>206</v>
      </c>
      <c r="AQ76">
        <v>592187</v>
      </c>
      <c r="AR76">
        <v>233106</v>
      </c>
      <c r="AS76" s="1">
        <v>1862680</v>
      </c>
      <c r="AT76">
        <v>0</v>
      </c>
      <c r="AU76">
        <v>162977</v>
      </c>
      <c r="AV76">
        <v>0</v>
      </c>
      <c r="AW76">
        <v>754263</v>
      </c>
      <c r="AX76">
        <v>525669</v>
      </c>
      <c r="AY76">
        <v>854315</v>
      </c>
      <c r="AZ76">
        <v>75.825400000000002</v>
      </c>
      <c r="BA76">
        <v>0</v>
      </c>
      <c r="BB76">
        <v>0</v>
      </c>
      <c r="BC76">
        <v>0</v>
      </c>
      <c r="BD76">
        <v>0</v>
      </c>
      <c r="BE76" s="1">
        <v>3889460</v>
      </c>
      <c r="BF76" s="1">
        <v>1095810</v>
      </c>
      <c r="BG76">
        <v>0</v>
      </c>
      <c r="BH76">
        <v>0</v>
      </c>
      <c r="BI76">
        <v>0</v>
      </c>
      <c r="BJ76">
        <v>7523.42</v>
      </c>
      <c r="BK76">
        <v>0</v>
      </c>
      <c r="BL76">
        <v>0</v>
      </c>
      <c r="BM76">
        <v>0</v>
      </c>
      <c r="BN76">
        <v>1806.7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1630.09</v>
      </c>
      <c r="BV76">
        <v>0</v>
      </c>
      <c r="BW76">
        <v>0</v>
      </c>
      <c r="BX76">
        <v>300.45600000000002</v>
      </c>
      <c r="BY76" t="s">
        <v>64</v>
      </c>
    </row>
    <row r="77" spans="1:77" hidden="1">
      <c r="A77" t="s">
        <v>369</v>
      </c>
      <c r="B77" t="s">
        <v>370</v>
      </c>
      <c r="C77" t="s">
        <v>88</v>
      </c>
      <c r="D77" t="s">
        <v>254</v>
      </c>
      <c r="E77" t="s">
        <v>64</v>
      </c>
      <c r="F77" t="s">
        <v>64</v>
      </c>
      <c r="G77" t="s">
        <v>64</v>
      </c>
      <c r="H77" t="s">
        <v>64</v>
      </c>
      <c r="I77" t="s">
        <v>64</v>
      </c>
      <c r="J77" t="s">
        <v>65</v>
      </c>
      <c r="K77" t="s">
        <v>64</v>
      </c>
      <c r="L77" t="s">
        <v>65</v>
      </c>
      <c r="M77" t="s">
        <v>65</v>
      </c>
      <c r="N77" t="s">
        <v>65</v>
      </c>
      <c r="O77" t="s">
        <v>64</v>
      </c>
      <c r="P77" t="s">
        <v>66</v>
      </c>
      <c r="Q77" t="s">
        <v>64</v>
      </c>
      <c r="R77" t="s">
        <v>206</v>
      </c>
      <c r="S77" s="1">
        <v>1325590</v>
      </c>
      <c r="T77">
        <v>2500.89</v>
      </c>
      <c r="U77">
        <v>530.04700000000003</v>
      </c>
      <c r="V77">
        <v>58.5</v>
      </c>
      <c r="W77">
        <v>34</v>
      </c>
      <c r="X77">
        <v>0</v>
      </c>
      <c r="Y77">
        <v>34</v>
      </c>
      <c r="Z77" s="2" t="s">
        <v>206</v>
      </c>
      <c r="AQ77">
        <v>71579.100000000006</v>
      </c>
      <c r="AR77">
        <v>36263.5</v>
      </c>
      <c r="AS77">
        <v>673813</v>
      </c>
      <c r="AT77">
        <v>0</v>
      </c>
      <c r="AU77">
        <v>73455.8</v>
      </c>
      <c r="AV77">
        <v>0</v>
      </c>
      <c r="AW77">
        <v>285966</v>
      </c>
      <c r="AX77">
        <v>53447.4</v>
      </c>
      <c r="AY77">
        <v>131055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514143</v>
      </c>
      <c r="BF77">
        <v>811445</v>
      </c>
      <c r="BG77">
        <v>0</v>
      </c>
      <c r="BH77">
        <v>0</v>
      </c>
      <c r="BI77">
        <v>0</v>
      </c>
      <c r="BJ77">
        <v>2857.84</v>
      </c>
      <c r="BK77">
        <v>0</v>
      </c>
      <c r="BL77">
        <v>0</v>
      </c>
      <c r="BM77">
        <v>0</v>
      </c>
      <c r="BN77">
        <v>4523.4799999999996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734.7</v>
      </c>
      <c r="BV77">
        <v>0</v>
      </c>
      <c r="BW77">
        <v>0</v>
      </c>
      <c r="BX77">
        <v>39.218800000000002</v>
      </c>
      <c r="BY77" t="s">
        <v>64</v>
      </c>
    </row>
    <row r="78" spans="1:77" hidden="1">
      <c r="A78" t="s">
        <v>371</v>
      </c>
      <c r="B78" t="s">
        <v>372</v>
      </c>
      <c r="C78" t="s">
        <v>123</v>
      </c>
      <c r="D78" t="s">
        <v>254</v>
      </c>
      <c r="E78" t="s">
        <v>64</v>
      </c>
      <c r="F78" t="s">
        <v>64</v>
      </c>
      <c r="G78" t="s">
        <v>64</v>
      </c>
      <c r="H78" t="s">
        <v>64</v>
      </c>
      <c r="I78" t="s">
        <v>64</v>
      </c>
      <c r="J78" t="s">
        <v>65</v>
      </c>
      <c r="K78" t="s">
        <v>64</v>
      </c>
      <c r="L78" t="s">
        <v>65</v>
      </c>
      <c r="M78" t="s">
        <v>65</v>
      </c>
      <c r="N78" t="s">
        <v>65</v>
      </c>
      <c r="O78" t="s">
        <v>64</v>
      </c>
      <c r="P78" t="s">
        <v>66</v>
      </c>
    </row>
    <row r="79" spans="1:77" hidden="1">
      <c r="A79" t="s">
        <v>373</v>
      </c>
      <c r="B79" t="s">
        <v>374</v>
      </c>
      <c r="C79" t="s">
        <v>126</v>
      </c>
      <c r="D79" t="s">
        <v>254</v>
      </c>
      <c r="E79" t="s">
        <v>64</v>
      </c>
      <c r="F79" t="s">
        <v>64</v>
      </c>
      <c r="G79" t="s">
        <v>64</v>
      </c>
      <c r="H79" t="s">
        <v>64</v>
      </c>
      <c r="I79" t="s">
        <v>64</v>
      </c>
      <c r="J79" t="s">
        <v>65</v>
      </c>
      <c r="K79" t="s">
        <v>64</v>
      </c>
      <c r="L79" t="s">
        <v>65</v>
      </c>
      <c r="M79" t="s">
        <v>65</v>
      </c>
      <c r="N79" t="s">
        <v>65</v>
      </c>
      <c r="O79" t="s">
        <v>64</v>
      </c>
      <c r="P79" t="s">
        <v>66</v>
      </c>
    </row>
    <row r="80" spans="1:77" hidden="1">
      <c r="A80" t="s">
        <v>375</v>
      </c>
      <c r="B80" t="s">
        <v>376</v>
      </c>
      <c r="C80" t="s">
        <v>100</v>
      </c>
      <c r="D80" t="s">
        <v>254</v>
      </c>
      <c r="E80" t="s">
        <v>64</v>
      </c>
      <c r="F80" t="s">
        <v>64</v>
      </c>
      <c r="G80" t="s">
        <v>64</v>
      </c>
      <c r="H80" t="s">
        <v>64</v>
      </c>
      <c r="I80" t="s">
        <v>64</v>
      </c>
      <c r="J80" t="s">
        <v>65</v>
      </c>
      <c r="K80" t="s">
        <v>64</v>
      </c>
      <c r="L80" t="s">
        <v>65</v>
      </c>
      <c r="M80" t="s">
        <v>65</v>
      </c>
      <c r="N80" t="s">
        <v>65</v>
      </c>
      <c r="O80" t="s">
        <v>64</v>
      </c>
      <c r="P80" t="s">
        <v>66</v>
      </c>
      <c r="Q80" t="s">
        <v>64</v>
      </c>
      <c r="R80" t="s">
        <v>206</v>
      </c>
      <c r="S80">
        <v>391088</v>
      </c>
      <c r="T80">
        <v>5502.08</v>
      </c>
      <c r="U80">
        <v>71.080100000000002</v>
      </c>
      <c r="V80">
        <v>643.5</v>
      </c>
      <c r="W80">
        <v>125.25</v>
      </c>
      <c r="X80">
        <v>128.75</v>
      </c>
      <c r="Y80">
        <v>16.5</v>
      </c>
      <c r="Z80" s="2" t="s">
        <v>206</v>
      </c>
      <c r="AQ80">
        <v>68460.800000000003</v>
      </c>
      <c r="AR80">
        <v>34784.9</v>
      </c>
      <c r="AS80">
        <v>50983.1</v>
      </c>
      <c r="AT80">
        <v>0</v>
      </c>
      <c r="AU80">
        <v>20833</v>
      </c>
      <c r="AV80">
        <v>0</v>
      </c>
      <c r="AW80">
        <v>80981.5</v>
      </c>
      <c r="AX80">
        <v>38244.400000000001</v>
      </c>
      <c r="AY80">
        <v>96810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307538</v>
      </c>
      <c r="BF80">
        <v>83550.100000000006</v>
      </c>
      <c r="BG80">
        <v>0</v>
      </c>
      <c r="BH80">
        <v>0</v>
      </c>
      <c r="BI80">
        <v>0</v>
      </c>
      <c r="BJ80">
        <v>798.02599999999995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37.635599999999997</v>
      </c>
      <c r="BV80">
        <v>0</v>
      </c>
      <c r="BW80">
        <v>0</v>
      </c>
      <c r="BX80">
        <v>30.161000000000001</v>
      </c>
      <c r="BY80" t="s">
        <v>64</v>
      </c>
    </row>
    <row r="81" spans="1:77" hidden="1">
      <c r="A81" t="s">
        <v>377</v>
      </c>
      <c r="B81" t="s">
        <v>378</v>
      </c>
      <c r="C81" t="s">
        <v>103</v>
      </c>
      <c r="D81" t="s">
        <v>254</v>
      </c>
      <c r="E81" t="s">
        <v>64</v>
      </c>
      <c r="F81" t="s">
        <v>64</v>
      </c>
      <c r="G81" t="s">
        <v>64</v>
      </c>
      <c r="H81" t="s">
        <v>64</v>
      </c>
      <c r="I81" t="s">
        <v>64</v>
      </c>
      <c r="J81" t="s">
        <v>65</v>
      </c>
      <c r="K81" t="s">
        <v>64</v>
      </c>
      <c r="L81" t="s">
        <v>65</v>
      </c>
      <c r="M81" t="s">
        <v>65</v>
      </c>
      <c r="N81" t="s">
        <v>65</v>
      </c>
      <c r="O81" t="s">
        <v>64</v>
      </c>
      <c r="P81" t="s">
        <v>66</v>
      </c>
    </row>
    <row r="82" spans="1:77" hidden="1">
      <c r="A82" t="s">
        <v>379</v>
      </c>
      <c r="B82" t="s">
        <v>380</v>
      </c>
      <c r="C82" t="s">
        <v>62</v>
      </c>
      <c r="D82" t="s">
        <v>254</v>
      </c>
      <c r="E82" t="s">
        <v>64</v>
      </c>
      <c r="F82" t="s">
        <v>64</v>
      </c>
      <c r="G82" t="s">
        <v>64</v>
      </c>
      <c r="H82" t="s">
        <v>64</v>
      </c>
      <c r="I82" t="s">
        <v>64</v>
      </c>
      <c r="J82" t="s">
        <v>65</v>
      </c>
      <c r="K82" t="s">
        <v>64</v>
      </c>
      <c r="L82" t="s">
        <v>64</v>
      </c>
      <c r="M82" t="s">
        <v>64</v>
      </c>
      <c r="N82" t="s">
        <v>65</v>
      </c>
      <c r="O82" t="s">
        <v>64</v>
      </c>
      <c r="P82" t="s">
        <v>66</v>
      </c>
      <c r="Q82" t="s">
        <v>64</v>
      </c>
      <c r="R82" t="s">
        <v>231</v>
      </c>
      <c r="S82" s="1">
        <v>18273400</v>
      </c>
      <c r="T82">
        <v>210887</v>
      </c>
      <c r="U82">
        <v>86.650599999999997</v>
      </c>
      <c r="V82">
        <v>496</v>
      </c>
      <c r="W82">
        <v>503</v>
      </c>
      <c r="X82">
        <v>10.5</v>
      </c>
      <c r="Y82">
        <v>62</v>
      </c>
      <c r="Z82" s="2" t="s">
        <v>231</v>
      </c>
      <c r="AQ82" s="1">
        <v>3189060</v>
      </c>
      <c r="AR82">
        <v>538218</v>
      </c>
      <c r="AS82" s="1">
        <v>2838730</v>
      </c>
      <c r="AT82">
        <v>0</v>
      </c>
      <c r="AU82">
        <v>423257</v>
      </c>
      <c r="AV82">
        <v>0</v>
      </c>
      <c r="AW82" s="1">
        <v>7128140</v>
      </c>
      <c r="AX82" s="1">
        <v>1513000</v>
      </c>
      <c r="AY82" s="1">
        <v>1958100</v>
      </c>
      <c r="AZ82">
        <v>305112</v>
      </c>
      <c r="BA82">
        <v>79123.8</v>
      </c>
      <c r="BB82">
        <v>0</v>
      </c>
      <c r="BC82">
        <v>300667</v>
      </c>
      <c r="BD82">
        <v>0</v>
      </c>
      <c r="BE82" s="1">
        <v>10197900</v>
      </c>
      <c r="BF82" s="1">
        <v>8075510</v>
      </c>
      <c r="BG82">
        <v>0</v>
      </c>
      <c r="BH82">
        <v>0</v>
      </c>
      <c r="BI82">
        <v>0</v>
      </c>
      <c r="BJ82">
        <v>71295.199999999997</v>
      </c>
      <c r="BK82">
        <v>0</v>
      </c>
      <c r="BL82">
        <v>0</v>
      </c>
      <c r="BM82">
        <v>0</v>
      </c>
      <c r="BN82">
        <v>5256.38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4219.07</v>
      </c>
      <c r="BV82">
        <v>0</v>
      </c>
      <c r="BW82">
        <v>0</v>
      </c>
      <c r="BX82">
        <v>907.904</v>
      </c>
      <c r="BY82" t="s">
        <v>64</v>
      </c>
    </row>
    <row r="83" spans="1:77" hidden="1">
      <c r="A83" t="s">
        <v>381</v>
      </c>
      <c r="B83" t="s">
        <v>382</v>
      </c>
      <c r="C83" t="s">
        <v>70</v>
      </c>
      <c r="D83" t="s">
        <v>254</v>
      </c>
      <c r="E83" t="s">
        <v>64</v>
      </c>
      <c r="F83" t="s">
        <v>64</v>
      </c>
      <c r="G83" t="s">
        <v>64</v>
      </c>
      <c r="H83" t="s">
        <v>64</v>
      </c>
      <c r="I83" t="s">
        <v>64</v>
      </c>
      <c r="J83" t="s">
        <v>65</v>
      </c>
      <c r="K83" t="s">
        <v>64</v>
      </c>
      <c r="L83" t="s">
        <v>64</v>
      </c>
      <c r="M83" t="s">
        <v>64</v>
      </c>
      <c r="N83" t="s">
        <v>65</v>
      </c>
      <c r="O83" t="s">
        <v>64</v>
      </c>
      <c r="P83" t="s">
        <v>66</v>
      </c>
      <c r="Q83" t="s">
        <v>64</v>
      </c>
      <c r="R83" t="s">
        <v>231</v>
      </c>
      <c r="S83" s="1">
        <v>5209380</v>
      </c>
      <c r="T83">
        <v>73958.8</v>
      </c>
      <c r="U83">
        <v>70.436300000000003</v>
      </c>
      <c r="V83">
        <v>910.25</v>
      </c>
      <c r="W83">
        <v>585.25</v>
      </c>
      <c r="X83">
        <v>3.5</v>
      </c>
      <c r="Y83">
        <v>131.5</v>
      </c>
      <c r="Z83" s="2" t="s">
        <v>231</v>
      </c>
      <c r="AQ83" s="1">
        <v>1151540</v>
      </c>
      <c r="AR83">
        <v>175166</v>
      </c>
      <c r="AS83" s="1">
        <v>1591590</v>
      </c>
      <c r="AT83">
        <v>0</v>
      </c>
      <c r="AU83">
        <v>166920</v>
      </c>
      <c r="AV83">
        <v>0</v>
      </c>
      <c r="AW83">
        <v>930899</v>
      </c>
      <c r="AX83">
        <v>388226</v>
      </c>
      <c r="AY83">
        <v>722853</v>
      </c>
      <c r="AZ83">
        <v>28.4345</v>
      </c>
      <c r="BA83">
        <v>0</v>
      </c>
      <c r="BB83">
        <v>0</v>
      </c>
      <c r="BC83">
        <v>82147.3</v>
      </c>
      <c r="BD83">
        <v>0</v>
      </c>
      <c r="BE83" s="1">
        <v>3766350</v>
      </c>
      <c r="BF83" s="1">
        <v>1443030</v>
      </c>
      <c r="BG83">
        <v>0</v>
      </c>
      <c r="BH83">
        <v>0</v>
      </c>
      <c r="BI83">
        <v>0</v>
      </c>
      <c r="BJ83">
        <v>9297.98</v>
      </c>
      <c r="BK83">
        <v>0</v>
      </c>
      <c r="BL83">
        <v>0</v>
      </c>
      <c r="BM83">
        <v>0</v>
      </c>
      <c r="BN83">
        <v>3485.89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1649.24</v>
      </c>
      <c r="BV83">
        <v>0</v>
      </c>
      <c r="BW83">
        <v>0</v>
      </c>
      <c r="BX83">
        <v>376.572</v>
      </c>
      <c r="BY83" t="s">
        <v>64</v>
      </c>
    </row>
    <row r="84" spans="1:77" hidden="1">
      <c r="A84" t="s">
        <v>383</v>
      </c>
      <c r="B84" t="s">
        <v>384</v>
      </c>
      <c r="C84" t="s">
        <v>82</v>
      </c>
      <c r="D84" t="s">
        <v>254</v>
      </c>
      <c r="E84" t="s">
        <v>64</v>
      </c>
      <c r="F84" t="s">
        <v>64</v>
      </c>
      <c r="G84" t="s">
        <v>64</v>
      </c>
      <c r="H84" t="s">
        <v>64</v>
      </c>
      <c r="I84" t="s">
        <v>64</v>
      </c>
      <c r="J84" t="s">
        <v>65</v>
      </c>
      <c r="K84" t="s">
        <v>64</v>
      </c>
      <c r="L84" t="s">
        <v>64</v>
      </c>
      <c r="M84" t="s">
        <v>64</v>
      </c>
      <c r="N84" t="s">
        <v>65</v>
      </c>
      <c r="O84" t="s">
        <v>64</v>
      </c>
      <c r="P84" t="s">
        <v>66</v>
      </c>
      <c r="Q84" t="s">
        <v>64</v>
      </c>
      <c r="R84" t="s">
        <v>231</v>
      </c>
      <c r="S84" s="1">
        <v>2630320</v>
      </c>
      <c r="T84">
        <v>53627.8</v>
      </c>
      <c r="U84">
        <v>49.047600000000003</v>
      </c>
      <c r="V84">
        <v>1599</v>
      </c>
      <c r="W84">
        <v>1669.75</v>
      </c>
      <c r="X84">
        <v>784.25</v>
      </c>
      <c r="Y84">
        <v>1121</v>
      </c>
      <c r="Z84" s="2" t="s">
        <v>231</v>
      </c>
      <c r="AQ84">
        <v>575894</v>
      </c>
      <c r="AR84">
        <v>242982</v>
      </c>
      <c r="AS84">
        <v>717564</v>
      </c>
      <c r="AT84">
        <v>0</v>
      </c>
      <c r="AU84">
        <v>84678</v>
      </c>
      <c r="AV84">
        <v>0</v>
      </c>
      <c r="AW84">
        <v>260991</v>
      </c>
      <c r="AX84">
        <v>295994</v>
      </c>
      <c r="AY84">
        <v>452175</v>
      </c>
      <c r="AZ84">
        <v>47.390900000000002</v>
      </c>
      <c r="BA84">
        <v>0</v>
      </c>
      <c r="BB84">
        <v>0</v>
      </c>
      <c r="BC84">
        <v>0</v>
      </c>
      <c r="BD84">
        <v>0</v>
      </c>
      <c r="BE84" s="1">
        <v>2287900</v>
      </c>
      <c r="BF84">
        <v>342418</v>
      </c>
      <c r="BG84">
        <v>0</v>
      </c>
      <c r="BH84">
        <v>0</v>
      </c>
      <c r="BI84">
        <v>0</v>
      </c>
      <c r="BJ84">
        <v>2577.9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846.94299999999998</v>
      </c>
      <c r="BV84">
        <v>0</v>
      </c>
      <c r="BW84">
        <v>0</v>
      </c>
      <c r="BX84">
        <v>217.511</v>
      </c>
      <c r="BY84" t="s">
        <v>64</v>
      </c>
    </row>
    <row r="85" spans="1:77" hidden="1">
      <c r="A85" t="s">
        <v>385</v>
      </c>
      <c r="B85" t="s">
        <v>386</v>
      </c>
      <c r="C85" t="s">
        <v>85</v>
      </c>
      <c r="D85" t="s">
        <v>254</v>
      </c>
      <c r="E85" t="s">
        <v>64</v>
      </c>
      <c r="F85" t="s">
        <v>64</v>
      </c>
      <c r="G85" t="s">
        <v>64</v>
      </c>
      <c r="H85" t="s">
        <v>64</v>
      </c>
      <c r="I85" t="s">
        <v>64</v>
      </c>
      <c r="J85" t="s">
        <v>65</v>
      </c>
      <c r="K85" t="s">
        <v>64</v>
      </c>
      <c r="L85" t="s">
        <v>64</v>
      </c>
      <c r="M85" t="s">
        <v>64</v>
      </c>
      <c r="N85" t="s">
        <v>65</v>
      </c>
      <c r="O85" t="s">
        <v>64</v>
      </c>
      <c r="P85" t="s">
        <v>66</v>
      </c>
      <c r="Q85" t="s">
        <v>64</v>
      </c>
      <c r="R85" t="s">
        <v>231</v>
      </c>
      <c r="S85" s="1">
        <v>4278430</v>
      </c>
      <c r="T85">
        <v>40946</v>
      </c>
      <c r="U85">
        <v>104.489</v>
      </c>
      <c r="V85">
        <v>872.25</v>
      </c>
      <c r="W85">
        <v>2230.5</v>
      </c>
      <c r="X85">
        <v>609.75</v>
      </c>
      <c r="Y85">
        <v>1710.75</v>
      </c>
      <c r="Z85" s="2" t="s">
        <v>231</v>
      </c>
      <c r="AQ85">
        <v>592187</v>
      </c>
      <c r="AR85">
        <v>233106</v>
      </c>
      <c r="AS85" s="1">
        <v>1862680</v>
      </c>
      <c r="AT85">
        <v>0</v>
      </c>
      <c r="AU85">
        <v>162958</v>
      </c>
      <c r="AV85">
        <v>0</v>
      </c>
      <c r="AW85">
        <v>327006</v>
      </c>
      <c r="AX85">
        <v>434688</v>
      </c>
      <c r="AY85">
        <v>665728</v>
      </c>
      <c r="AZ85">
        <v>75.825400000000002</v>
      </c>
      <c r="BA85">
        <v>0</v>
      </c>
      <c r="BB85">
        <v>0</v>
      </c>
      <c r="BC85">
        <v>0</v>
      </c>
      <c r="BD85">
        <v>0</v>
      </c>
      <c r="BE85" s="1">
        <v>3607830</v>
      </c>
      <c r="BF85">
        <v>670600</v>
      </c>
      <c r="BG85">
        <v>0</v>
      </c>
      <c r="BH85">
        <v>0</v>
      </c>
      <c r="BI85">
        <v>0</v>
      </c>
      <c r="BJ85">
        <v>3270.69</v>
      </c>
      <c r="BK85">
        <v>0</v>
      </c>
      <c r="BL85">
        <v>0</v>
      </c>
      <c r="BM85">
        <v>0</v>
      </c>
      <c r="BN85">
        <v>1806.7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1629.9</v>
      </c>
      <c r="BV85">
        <v>0</v>
      </c>
      <c r="BW85">
        <v>0</v>
      </c>
      <c r="BX85">
        <v>277.935</v>
      </c>
      <c r="BY85" t="s">
        <v>64</v>
      </c>
    </row>
    <row r="86" spans="1:77" hidden="1">
      <c r="A86" t="s">
        <v>387</v>
      </c>
      <c r="B86" t="s">
        <v>388</v>
      </c>
      <c r="C86" t="s">
        <v>88</v>
      </c>
      <c r="D86" t="s">
        <v>254</v>
      </c>
      <c r="E86" t="s">
        <v>64</v>
      </c>
      <c r="F86" t="s">
        <v>64</v>
      </c>
      <c r="G86" t="s">
        <v>64</v>
      </c>
      <c r="H86" t="s">
        <v>64</v>
      </c>
      <c r="I86" t="s">
        <v>64</v>
      </c>
      <c r="J86" t="s">
        <v>65</v>
      </c>
      <c r="K86" t="s">
        <v>64</v>
      </c>
      <c r="L86" t="s">
        <v>64</v>
      </c>
      <c r="M86" t="s">
        <v>64</v>
      </c>
      <c r="N86" t="s">
        <v>65</v>
      </c>
      <c r="O86" t="s">
        <v>64</v>
      </c>
      <c r="P86" t="s">
        <v>66</v>
      </c>
      <c r="Q86" t="s">
        <v>64</v>
      </c>
      <c r="R86" t="s">
        <v>231</v>
      </c>
      <c r="S86" s="1">
        <v>1306540</v>
      </c>
      <c r="T86">
        <v>2500.89</v>
      </c>
      <c r="U86">
        <v>522.42999999999995</v>
      </c>
      <c r="V86">
        <v>675.75</v>
      </c>
      <c r="W86">
        <v>140.5</v>
      </c>
      <c r="X86">
        <v>257.25</v>
      </c>
      <c r="Y86">
        <v>97.75</v>
      </c>
      <c r="Z86" s="2" t="s">
        <v>231</v>
      </c>
      <c r="AQ86">
        <v>71579.100000000006</v>
      </c>
      <c r="AR86">
        <v>36263.5</v>
      </c>
      <c r="AS86">
        <v>673813</v>
      </c>
      <c r="AT86">
        <v>0</v>
      </c>
      <c r="AU86">
        <v>73455.8</v>
      </c>
      <c r="AV86">
        <v>0</v>
      </c>
      <c r="AW86">
        <v>267739</v>
      </c>
      <c r="AX86">
        <v>59816.7</v>
      </c>
      <c r="AY86">
        <v>123861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513385</v>
      </c>
      <c r="BF86">
        <v>793143</v>
      </c>
      <c r="BG86">
        <v>0</v>
      </c>
      <c r="BH86">
        <v>0</v>
      </c>
      <c r="BI86">
        <v>0</v>
      </c>
      <c r="BJ86">
        <v>2674.78</v>
      </c>
      <c r="BK86">
        <v>0</v>
      </c>
      <c r="BL86">
        <v>0</v>
      </c>
      <c r="BM86">
        <v>0</v>
      </c>
      <c r="BN86">
        <v>4523.4799999999996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734.7</v>
      </c>
      <c r="BV86">
        <v>0</v>
      </c>
      <c r="BW86">
        <v>0</v>
      </c>
      <c r="BX86">
        <v>40.419199999999996</v>
      </c>
      <c r="BY86" t="s">
        <v>64</v>
      </c>
    </row>
    <row r="87" spans="1:77" hidden="1">
      <c r="A87" t="s">
        <v>389</v>
      </c>
      <c r="B87" t="s">
        <v>390</v>
      </c>
      <c r="C87" t="s">
        <v>123</v>
      </c>
      <c r="D87" t="s">
        <v>254</v>
      </c>
      <c r="E87" t="s">
        <v>64</v>
      </c>
      <c r="F87" t="s">
        <v>64</v>
      </c>
      <c r="G87" t="s">
        <v>64</v>
      </c>
      <c r="H87" t="s">
        <v>64</v>
      </c>
      <c r="I87" t="s">
        <v>64</v>
      </c>
      <c r="J87" t="s">
        <v>65</v>
      </c>
      <c r="K87" t="s">
        <v>64</v>
      </c>
      <c r="L87" t="s">
        <v>64</v>
      </c>
      <c r="M87" t="s">
        <v>64</v>
      </c>
      <c r="N87" t="s">
        <v>65</v>
      </c>
      <c r="O87" t="s">
        <v>64</v>
      </c>
      <c r="P87" t="s">
        <v>66</v>
      </c>
    </row>
    <row r="88" spans="1:77" hidden="1">
      <c r="A88" t="s">
        <v>391</v>
      </c>
      <c r="B88" t="s">
        <v>392</v>
      </c>
      <c r="C88" t="s">
        <v>126</v>
      </c>
      <c r="D88" t="s">
        <v>254</v>
      </c>
      <c r="E88" t="s">
        <v>64</v>
      </c>
      <c r="F88" t="s">
        <v>64</v>
      </c>
      <c r="G88" t="s">
        <v>64</v>
      </c>
      <c r="H88" t="s">
        <v>64</v>
      </c>
      <c r="I88" t="s">
        <v>64</v>
      </c>
      <c r="J88" t="s">
        <v>65</v>
      </c>
      <c r="K88" t="s">
        <v>64</v>
      </c>
      <c r="L88" t="s">
        <v>64</v>
      </c>
      <c r="M88" t="s">
        <v>64</v>
      </c>
      <c r="N88" t="s">
        <v>65</v>
      </c>
      <c r="O88" t="s">
        <v>64</v>
      </c>
      <c r="P88" t="s">
        <v>66</v>
      </c>
    </row>
    <row r="89" spans="1:77" hidden="1">
      <c r="A89" t="s">
        <v>393</v>
      </c>
      <c r="B89" t="s">
        <v>394</v>
      </c>
      <c r="C89" t="s">
        <v>100</v>
      </c>
      <c r="D89" t="s">
        <v>254</v>
      </c>
      <c r="E89" t="s">
        <v>64</v>
      </c>
      <c r="F89" t="s">
        <v>64</v>
      </c>
      <c r="G89" t="s">
        <v>64</v>
      </c>
      <c r="H89" t="s">
        <v>64</v>
      </c>
      <c r="I89" t="s">
        <v>64</v>
      </c>
      <c r="J89" t="s">
        <v>65</v>
      </c>
      <c r="K89" t="s">
        <v>64</v>
      </c>
      <c r="L89" t="s">
        <v>64</v>
      </c>
      <c r="M89" t="s">
        <v>64</v>
      </c>
      <c r="N89" t="s">
        <v>65</v>
      </c>
      <c r="O89" t="s">
        <v>64</v>
      </c>
      <c r="P89" t="s">
        <v>66</v>
      </c>
      <c r="Q89" t="s">
        <v>64</v>
      </c>
      <c r="R89" t="s">
        <v>231</v>
      </c>
      <c r="S89">
        <v>348493</v>
      </c>
      <c r="T89">
        <v>5502.08</v>
      </c>
      <c r="U89">
        <v>63.338500000000003</v>
      </c>
      <c r="V89">
        <v>1388.75</v>
      </c>
      <c r="W89">
        <v>253.5</v>
      </c>
      <c r="X89">
        <v>256.5</v>
      </c>
      <c r="Y89">
        <v>37.5</v>
      </c>
      <c r="Z89" s="2" t="s">
        <v>231</v>
      </c>
      <c r="AQ89">
        <v>68460.800000000003</v>
      </c>
      <c r="AR89">
        <v>34784.9</v>
      </c>
      <c r="AS89">
        <v>50983.1</v>
      </c>
      <c r="AT89">
        <v>0</v>
      </c>
      <c r="AU89">
        <v>20833</v>
      </c>
      <c r="AV89">
        <v>0</v>
      </c>
      <c r="AW89">
        <v>76678.399999999994</v>
      </c>
      <c r="AX89">
        <v>37353.5</v>
      </c>
      <c r="AY89">
        <v>59409.2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269483</v>
      </c>
      <c r="BF89">
        <v>79010</v>
      </c>
      <c r="BG89">
        <v>0</v>
      </c>
      <c r="BH89">
        <v>0</v>
      </c>
      <c r="BI89">
        <v>0</v>
      </c>
      <c r="BJ89">
        <v>752.61699999999996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37.635599999999997</v>
      </c>
      <c r="BV89">
        <v>0</v>
      </c>
      <c r="BW89">
        <v>0</v>
      </c>
      <c r="BX89">
        <v>30.073399999999999</v>
      </c>
      <c r="BY89" t="s">
        <v>64</v>
      </c>
    </row>
    <row r="90" spans="1:77" hidden="1">
      <c r="A90" t="s">
        <v>395</v>
      </c>
      <c r="B90" t="s">
        <v>396</v>
      </c>
      <c r="C90" t="s">
        <v>103</v>
      </c>
      <c r="D90" t="s">
        <v>254</v>
      </c>
      <c r="E90" t="s">
        <v>64</v>
      </c>
      <c r="F90" t="s">
        <v>64</v>
      </c>
      <c r="G90" t="s">
        <v>64</v>
      </c>
      <c r="H90" t="s">
        <v>64</v>
      </c>
      <c r="I90" t="s">
        <v>64</v>
      </c>
      <c r="J90" t="s">
        <v>65</v>
      </c>
      <c r="K90" t="s">
        <v>64</v>
      </c>
      <c r="L90" t="s">
        <v>64</v>
      </c>
      <c r="M90" t="s">
        <v>64</v>
      </c>
      <c r="N90" t="s">
        <v>65</v>
      </c>
      <c r="O90" t="s">
        <v>64</v>
      </c>
      <c r="P90" t="s">
        <v>66</v>
      </c>
    </row>
    <row r="91" spans="1:77" hidden="1">
      <c r="A91" t="s">
        <v>397</v>
      </c>
      <c r="B91" t="s">
        <v>398</v>
      </c>
      <c r="C91" t="s">
        <v>62</v>
      </c>
      <c r="D91" t="s">
        <v>254</v>
      </c>
      <c r="E91" t="s">
        <v>64</v>
      </c>
      <c r="F91" t="s">
        <v>65</v>
      </c>
      <c r="G91" t="s">
        <v>64</v>
      </c>
      <c r="H91" t="s">
        <v>64</v>
      </c>
      <c r="I91" t="s">
        <v>65</v>
      </c>
      <c r="J91" t="s">
        <v>64</v>
      </c>
      <c r="K91" t="s">
        <v>64</v>
      </c>
      <c r="L91" t="s">
        <v>64</v>
      </c>
      <c r="M91" t="s">
        <v>65</v>
      </c>
      <c r="N91" t="s">
        <v>64</v>
      </c>
      <c r="O91" t="s">
        <v>64</v>
      </c>
      <c r="P91" t="s">
        <v>66</v>
      </c>
      <c r="Q91" t="s">
        <v>64</v>
      </c>
      <c r="R91" t="s">
        <v>399</v>
      </c>
      <c r="S91" s="1">
        <v>17107200</v>
      </c>
      <c r="T91">
        <v>256242</v>
      </c>
      <c r="U91">
        <v>66.761799999999994</v>
      </c>
      <c r="V91">
        <v>403.25</v>
      </c>
      <c r="W91">
        <v>271</v>
      </c>
      <c r="X91">
        <v>2</v>
      </c>
      <c r="Y91">
        <v>12.75</v>
      </c>
      <c r="Z91" s="2" t="s">
        <v>399</v>
      </c>
      <c r="AA91" s="2">
        <f>ABS(AQ44-AQ91)</f>
        <v>685850</v>
      </c>
      <c r="AB91" s="2">
        <f>ABS(AR44-AR91)</f>
        <v>0</v>
      </c>
      <c r="AC91" s="2">
        <f>ABS(AS44-AS91)</f>
        <v>610240</v>
      </c>
      <c r="AD91" s="2">
        <f>ABS(AT44-AT91)</f>
        <v>0</v>
      </c>
      <c r="AE91" s="2">
        <f>ABS(AU44-AU91)</f>
        <v>10</v>
      </c>
      <c r="AF91" s="2">
        <f>ABS(AV44-AV91)</f>
        <v>0</v>
      </c>
      <c r="AG91" s="2">
        <f>ABS(AW44-AW91)</f>
        <v>2749500</v>
      </c>
      <c r="AH91" s="2">
        <f>ABS(AX44-AX91)</f>
        <v>199990</v>
      </c>
      <c r="AI91" s="2">
        <f>ABS(AY44-AY91)</f>
        <v>1109150</v>
      </c>
      <c r="AJ91" s="2">
        <f>ABS(AZ44-AZ91)</f>
        <v>42604</v>
      </c>
      <c r="AK91" s="2">
        <f>ABS(BA44-BA91)</f>
        <v>5241.3999999999942</v>
      </c>
      <c r="AL91" s="2">
        <f>ABS(BB44-BB91)</f>
        <v>0</v>
      </c>
      <c r="AM91" s="2">
        <f>ABS(BC44-BC91)</f>
        <v>98564</v>
      </c>
      <c r="AN91" s="2">
        <f>ABS(BD44-BD91)</f>
        <v>0</v>
      </c>
      <c r="AO91" s="4">
        <f>SUM(AA91:AN91)</f>
        <v>5501149.4000000004</v>
      </c>
      <c r="AP91" s="5">
        <f t="shared" ref="AP91:AP98" si="4">AO91/SUM(AQ44:BD44)</f>
        <v>0.27497985556086868</v>
      </c>
      <c r="AQ91" s="1">
        <v>3874900</v>
      </c>
      <c r="AR91">
        <v>535763</v>
      </c>
      <c r="AS91" s="1">
        <v>3447680</v>
      </c>
      <c r="AT91">
        <v>0</v>
      </c>
      <c r="AU91">
        <v>392292</v>
      </c>
      <c r="AV91">
        <v>0</v>
      </c>
      <c r="AW91" s="1">
        <v>5807890</v>
      </c>
      <c r="AX91" s="1">
        <v>1349800</v>
      </c>
      <c r="AY91" s="1">
        <v>1056100</v>
      </c>
      <c r="AZ91">
        <v>268725</v>
      </c>
      <c r="BA91">
        <v>79237.5</v>
      </c>
      <c r="BB91">
        <v>0</v>
      </c>
      <c r="BC91">
        <v>294771</v>
      </c>
      <c r="BD91">
        <v>0</v>
      </c>
      <c r="BE91" s="1">
        <v>10269900</v>
      </c>
      <c r="BF91" s="1">
        <v>6837300</v>
      </c>
      <c r="BG91">
        <v>0</v>
      </c>
      <c r="BH91">
        <v>0</v>
      </c>
      <c r="BI91">
        <v>0</v>
      </c>
      <c r="BJ91">
        <v>58090.1</v>
      </c>
      <c r="BK91">
        <v>0</v>
      </c>
      <c r="BL91">
        <v>0</v>
      </c>
      <c r="BM91">
        <v>0</v>
      </c>
      <c r="BN91">
        <v>6372.46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3923.68</v>
      </c>
      <c r="BV91">
        <v>0</v>
      </c>
      <c r="BW91">
        <v>0</v>
      </c>
      <c r="BX91">
        <v>1026.67</v>
      </c>
      <c r="BY91" t="s">
        <v>64</v>
      </c>
    </row>
    <row r="92" spans="1:77" hidden="1">
      <c r="A92" t="s">
        <v>400</v>
      </c>
      <c r="B92" t="s">
        <v>70</v>
      </c>
      <c r="C92" t="s">
        <v>70</v>
      </c>
      <c r="D92" t="s">
        <v>254</v>
      </c>
      <c r="E92" t="s">
        <v>64</v>
      </c>
      <c r="F92" t="s">
        <v>65</v>
      </c>
      <c r="G92" t="s">
        <v>64</v>
      </c>
      <c r="H92" t="s">
        <v>64</v>
      </c>
      <c r="I92" t="s">
        <v>65</v>
      </c>
      <c r="J92" t="s">
        <v>64</v>
      </c>
      <c r="K92" t="s">
        <v>64</v>
      </c>
      <c r="L92" t="s">
        <v>64</v>
      </c>
      <c r="M92" t="s">
        <v>65</v>
      </c>
      <c r="N92" t="s">
        <v>64</v>
      </c>
      <c r="O92" t="s">
        <v>64</v>
      </c>
      <c r="P92" t="s">
        <v>66</v>
      </c>
      <c r="Q92" t="s">
        <v>64</v>
      </c>
      <c r="R92" t="s">
        <v>399</v>
      </c>
      <c r="S92" s="1">
        <v>5110610</v>
      </c>
      <c r="T92">
        <v>73963.600000000006</v>
      </c>
      <c r="U92">
        <v>69.096299999999999</v>
      </c>
      <c r="V92">
        <v>152.25</v>
      </c>
      <c r="W92">
        <v>159.5</v>
      </c>
      <c r="X92">
        <v>0</v>
      </c>
      <c r="Y92">
        <v>39</v>
      </c>
      <c r="Z92" s="2" t="s">
        <v>399</v>
      </c>
      <c r="AA92" s="2">
        <f>ABS(AQ45-AQ92)</f>
        <v>400</v>
      </c>
      <c r="AB92" s="2">
        <f>ABS(AR45-AR92)</f>
        <v>0</v>
      </c>
      <c r="AC92" s="2">
        <f>ABS(AS45-AS92)</f>
        <v>560</v>
      </c>
      <c r="AD92" s="2">
        <f>ABS(AT45-AT92)</f>
        <v>0</v>
      </c>
      <c r="AE92" s="2">
        <f>ABS(AU45-AU92)</f>
        <v>10</v>
      </c>
      <c r="AF92" s="2">
        <f>ABS(AV45-AV92)</f>
        <v>0</v>
      </c>
      <c r="AG92" s="2">
        <f>ABS(AW45-AW92)</f>
        <v>91610</v>
      </c>
      <c r="AH92" s="2">
        <f>ABS(AX45-AX92)</f>
        <v>169451</v>
      </c>
      <c r="AI92" s="2">
        <f>ABS(AY45-AY92)</f>
        <v>221581</v>
      </c>
      <c r="AJ92" s="2">
        <f>ABS(AZ45-AZ92)</f>
        <v>0</v>
      </c>
      <c r="AK92" s="2">
        <f>ABS(BA45-BA92)</f>
        <v>0</v>
      </c>
      <c r="AL92" s="2">
        <f>ABS(BB45-BB92)</f>
        <v>0</v>
      </c>
      <c r="AM92" s="2">
        <f>ABS(BC45-BC92)</f>
        <v>46386.2</v>
      </c>
      <c r="AN92" s="2">
        <f>ABS(BD45-BD92)</f>
        <v>0</v>
      </c>
      <c r="AO92" s="4">
        <f t="shared" ref="AO92:AO104" si="5">SUM(AA92:AN92)</f>
        <v>529998.19999999995</v>
      </c>
      <c r="AP92" s="5">
        <f t="shared" si="4"/>
        <v>9.7116053244679645E-2</v>
      </c>
      <c r="AQ92" s="1">
        <v>1151590</v>
      </c>
      <c r="AR92">
        <v>175479</v>
      </c>
      <c r="AS92" s="1">
        <v>1590620</v>
      </c>
      <c r="AT92">
        <v>0</v>
      </c>
      <c r="AU92">
        <v>139651</v>
      </c>
      <c r="AV92">
        <v>0</v>
      </c>
      <c r="AW92" s="1">
        <v>1247750</v>
      </c>
      <c r="AX92">
        <v>267265</v>
      </c>
      <c r="AY92">
        <v>538208</v>
      </c>
      <c r="AZ92">
        <v>28.4345</v>
      </c>
      <c r="BA92">
        <v>0</v>
      </c>
      <c r="BB92">
        <v>0</v>
      </c>
      <c r="BC92">
        <v>0</v>
      </c>
      <c r="BD92">
        <v>0</v>
      </c>
      <c r="BE92" s="1">
        <v>3375850</v>
      </c>
      <c r="BF92" s="1">
        <v>1734750</v>
      </c>
      <c r="BG92">
        <v>0</v>
      </c>
      <c r="BH92">
        <v>0</v>
      </c>
      <c r="BI92">
        <v>0</v>
      </c>
      <c r="BJ92">
        <v>12475.1</v>
      </c>
      <c r="BK92">
        <v>0</v>
      </c>
      <c r="BL92">
        <v>0</v>
      </c>
      <c r="BM92">
        <v>0</v>
      </c>
      <c r="BN92">
        <v>3478.88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1396.78</v>
      </c>
      <c r="BV92">
        <v>0</v>
      </c>
      <c r="BW92">
        <v>0</v>
      </c>
      <c r="BX92">
        <v>320.68599999999998</v>
      </c>
      <c r="BY92" t="s">
        <v>64</v>
      </c>
    </row>
    <row r="93" spans="1:77" hidden="1">
      <c r="A93" t="s">
        <v>401</v>
      </c>
      <c r="B93" t="s">
        <v>73</v>
      </c>
      <c r="C93" t="s">
        <v>73</v>
      </c>
      <c r="D93" t="s">
        <v>254</v>
      </c>
      <c r="E93" t="s">
        <v>64</v>
      </c>
      <c r="F93" t="s">
        <v>65</v>
      </c>
      <c r="G93" t="s">
        <v>64</v>
      </c>
      <c r="H93" t="s">
        <v>64</v>
      </c>
      <c r="I93" t="s">
        <v>65</v>
      </c>
      <c r="J93" t="s">
        <v>64</v>
      </c>
      <c r="K93" t="s">
        <v>64</v>
      </c>
      <c r="L93" t="s">
        <v>64</v>
      </c>
      <c r="M93" t="s">
        <v>65</v>
      </c>
      <c r="N93" t="s">
        <v>64</v>
      </c>
      <c r="O93" t="s">
        <v>64</v>
      </c>
      <c r="P93" t="s">
        <v>66</v>
      </c>
      <c r="Q93" t="s">
        <v>64</v>
      </c>
      <c r="R93" t="s">
        <v>399</v>
      </c>
      <c r="S93" s="1">
        <v>2090890</v>
      </c>
      <c r="T93">
        <v>5502.3</v>
      </c>
      <c r="U93">
        <v>380.00400000000002</v>
      </c>
      <c r="V93">
        <v>146.75</v>
      </c>
      <c r="W93">
        <v>77.5</v>
      </c>
      <c r="X93">
        <v>43</v>
      </c>
      <c r="Y93">
        <v>64</v>
      </c>
      <c r="Z93" s="2" t="s">
        <v>399</v>
      </c>
      <c r="AA93" s="2">
        <f>ABS(AQ46-AQ93)</f>
        <v>76</v>
      </c>
      <c r="AB93" s="2">
        <f>ABS(AR46-AR93)</f>
        <v>0</v>
      </c>
      <c r="AC93" s="2">
        <f>ABS(AS46-AS93)</f>
        <v>351</v>
      </c>
      <c r="AD93" s="2">
        <f>ABS(AT46-AT93)</f>
        <v>0</v>
      </c>
      <c r="AE93" s="2">
        <f>ABS(AU46-AU93)</f>
        <v>9</v>
      </c>
      <c r="AF93" s="2">
        <f>ABS(AV46-AV93)</f>
        <v>0</v>
      </c>
      <c r="AG93" s="2">
        <f>ABS(AW46-AW93)</f>
        <v>105568</v>
      </c>
      <c r="AH93" s="2">
        <f>ABS(AX46-AX93)</f>
        <v>625.5</v>
      </c>
      <c r="AI93" s="2">
        <f>ABS(AY46-AY93)</f>
        <v>26899</v>
      </c>
      <c r="AJ93" s="2">
        <f>ABS(AZ46-AZ93)</f>
        <v>0</v>
      </c>
      <c r="AK93" s="2">
        <f>ABS(BA46-BA93)</f>
        <v>0</v>
      </c>
      <c r="AL93" s="2">
        <f>ABS(BB46-BB93)</f>
        <v>0</v>
      </c>
      <c r="AM93" s="2">
        <f>ABS(BC46-BC93)</f>
        <v>0</v>
      </c>
      <c r="AN93" s="2">
        <f>ABS(BD46-BD93)</f>
        <v>0</v>
      </c>
      <c r="AO93" s="4">
        <f t="shared" si="5"/>
        <v>133528.5</v>
      </c>
      <c r="AP93" s="5">
        <f t="shared" si="4"/>
        <v>6.1575875930479203E-2</v>
      </c>
      <c r="AQ93">
        <v>177005</v>
      </c>
      <c r="AR93">
        <v>58177</v>
      </c>
      <c r="AS93">
        <v>841254</v>
      </c>
      <c r="AT93">
        <v>0</v>
      </c>
      <c r="AU93">
        <v>245248</v>
      </c>
      <c r="AV93">
        <v>0</v>
      </c>
      <c r="AW93">
        <v>477605</v>
      </c>
      <c r="AX93">
        <v>85872.2</v>
      </c>
      <c r="AY93">
        <v>205733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922672</v>
      </c>
      <c r="BF93" s="1">
        <v>1168220</v>
      </c>
      <c r="BG93">
        <v>0</v>
      </c>
      <c r="BH93">
        <v>0</v>
      </c>
      <c r="BI93">
        <v>0</v>
      </c>
      <c r="BJ93">
        <v>4776.6899999999996</v>
      </c>
      <c r="BK93">
        <v>0</v>
      </c>
      <c r="BL93">
        <v>0</v>
      </c>
      <c r="BM93">
        <v>0</v>
      </c>
      <c r="BN93">
        <v>4454.75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2452.9499999999998</v>
      </c>
      <c r="BV93">
        <v>0</v>
      </c>
      <c r="BW93">
        <v>0</v>
      </c>
      <c r="BX93">
        <v>71.338800000000006</v>
      </c>
      <c r="BY93" t="s">
        <v>64</v>
      </c>
    </row>
    <row r="94" spans="1:77" hidden="1">
      <c r="A94" t="s">
        <v>402</v>
      </c>
      <c r="B94" t="s">
        <v>76</v>
      </c>
      <c r="C94" t="s">
        <v>76</v>
      </c>
      <c r="D94" t="s">
        <v>254</v>
      </c>
      <c r="E94" t="s">
        <v>64</v>
      </c>
      <c r="F94" t="s">
        <v>65</v>
      </c>
      <c r="G94" t="s">
        <v>64</v>
      </c>
      <c r="H94" t="s">
        <v>64</v>
      </c>
      <c r="I94" t="s">
        <v>65</v>
      </c>
      <c r="J94" t="s">
        <v>64</v>
      </c>
      <c r="K94" t="s">
        <v>64</v>
      </c>
      <c r="L94" t="s">
        <v>64</v>
      </c>
      <c r="M94" t="s">
        <v>65</v>
      </c>
      <c r="N94" t="s">
        <v>64</v>
      </c>
      <c r="O94" t="s">
        <v>64</v>
      </c>
      <c r="P94" t="s">
        <v>66</v>
      </c>
      <c r="Q94" t="s">
        <v>64</v>
      </c>
      <c r="R94" t="s">
        <v>399</v>
      </c>
      <c r="S94" s="1">
        <v>23990300</v>
      </c>
      <c r="T94">
        <v>241496</v>
      </c>
      <c r="U94">
        <v>99.340599999999995</v>
      </c>
      <c r="V94">
        <v>346.75</v>
      </c>
      <c r="W94">
        <v>1765.25</v>
      </c>
      <c r="X94">
        <v>346.75</v>
      </c>
      <c r="Y94">
        <v>1765.25</v>
      </c>
      <c r="Z94" s="2" t="s">
        <v>399</v>
      </c>
      <c r="AA94" s="2">
        <f>ABS(AQ47-AQ94)</f>
        <v>2390</v>
      </c>
      <c r="AB94" s="2">
        <f>ABS(AR47-AR94)</f>
        <v>0</v>
      </c>
      <c r="AC94" s="2">
        <f>ABS(AS47-AS94)</f>
        <v>7600</v>
      </c>
      <c r="AD94" s="2">
        <f>ABS(AT47-AT94)</f>
        <v>0</v>
      </c>
      <c r="AE94" s="2">
        <f>ABS(AU47-AU94)</f>
        <v>0</v>
      </c>
      <c r="AF94" s="2">
        <f>ABS(AV47-AV94)</f>
        <v>0</v>
      </c>
      <c r="AG94" s="2">
        <f>ABS(AW47-AW94)</f>
        <v>2868360</v>
      </c>
      <c r="AH94" s="2">
        <f>ABS(AX47-AX94)</f>
        <v>802220</v>
      </c>
      <c r="AI94" s="2">
        <f>ABS(AY47-AY94)</f>
        <v>2492393</v>
      </c>
      <c r="AJ94" s="2">
        <f>ABS(AZ47-AZ94)</f>
        <v>220017</v>
      </c>
      <c r="AK94" s="2">
        <f>ABS(BA47-BA94)</f>
        <v>48272.800000000003</v>
      </c>
      <c r="AL94" s="2">
        <f>ABS(BB47-BB94)</f>
        <v>0</v>
      </c>
      <c r="AM94" s="2">
        <f>ABS(BC47-BC94)</f>
        <v>0</v>
      </c>
      <c r="AN94" s="2">
        <f>ABS(BD47-BD94)</f>
        <v>0</v>
      </c>
      <c r="AO94" s="4">
        <f t="shared" si="5"/>
        <v>6441252.7999999998</v>
      </c>
      <c r="AP94" s="5">
        <f t="shared" si="4"/>
        <v>0.21560689509563338</v>
      </c>
      <c r="AQ94" s="1">
        <v>3919950</v>
      </c>
      <c r="AR94">
        <v>455492</v>
      </c>
      <c r="AS94" s="1">
        <v>12482900</v>
      </c>
      <c r="AT94">
        <v>0</v>
      </c>
      <c r="AU94">
        <v>807616</v>
      </c>
      <c r="AV94">
        <v>0</v>
      </c>
      <c r="AW94" s="1">
        <v>1737780</v>
      </c>
      <c r="AX94" s="1">
        <v>3052180</v>
      </c>
      <c r="AY94">
        <v>716237</v>
      </c>
      <c r="AZ94">
        <v>688314</v>
      </c>
      <c r="BA94">
        <v>129823</v>
      </c>
      <c r="BB94">
        <v>0</v>
      </c>
      <c r="BC94">
        <v>0</v>
      </c>
      <c r="BD94">
        <v>0</v>
      </c>
      <c r="BE94" s="1">
        <v>18353500</v>
      </c>
      <c r="BF94" s="1">
        <v>5636820</v>
      </c>
      <c r="BG94">
        <v>0</v>
      </c>
      <c r="BH94">
        <v>0</v>
      </c>
      <c r="BI94">
        <v>0</v>
      </c>
      <c r="BJ94">
        <v>17381.099999999999</v>
      </c>
      <c r="BK94">
        <v>0</v>
      </c>
      <c r="BL94">
        <v>0</v>
      </c>
      <c r="BM94">
        <v>0</v>
      </c>
      <c r="BN94">
        <v>30920.3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8077.72</v>
      </c>
      <c r="BV94">
        <v>0</v>
      </c>
      <c r="BW94">
        <v>0</v>
      </c>
      <c r="BX94">
        <v>1319.11</v>
      </c>
      <c r="BY94" t="s">
        <v>64</v>
      </c>
    </row>
    <row r="95" spans="1:77" hidden="1">
      <c r="A95" t="s">
        <v>403</v>
      </c>
      <c r="B95" t="s">
        <v>171</v>
      </c>
      <c r="C95" t="s">
        <v>171</v>
      </c>
      <c r="D95" t="s">
        <v>254</v>
      </c>
      <c r="E95" t="s">
        <v>64</v>
      </c>
      <c r="F95" t="s">
        <v>65</v>
      </c>
      <c r="G95" t="s">
        <v>64</v>
      </c>
      <c r="H95" t="s">
        <v>64</v>
      </c>
      <c r="I95" t="s">
        <v>65</v>
      </c>
      <c r="J95" t="s">
        <v>64</v>
      </c>
      <c r="K95" t="s">
        <v>64</v>
      </c>
      <c r="L95" t="s">
        <v>64</v>
      </c>
      <c r="M95" t="s">
        <v>65</v>
      </c>
      <c r="N95" t="s">
        <v>64</v>
      </c>
      <c r="O95" t="s">
        <v>64</v>
      </c>
      <c r="P95" t="s">
        <v>66</v>
      </c>
      <c r="Q95" t="s">
        <v>64</v>
      </c>
      <c r="R95" t="s">
        <v>399</v>
      </c>
      <c r="S95" s="1">
        <v>17280000</v>
      </c>
      <c r="T95">
        <v>149097</v>
      </c>
      <c r="U95">
        <v>115.898</v>
      </c>
      <c r="V95">
        <v>0</v>
      </c>
      <c r="W95">
        <v>1.75</v>
      </c>
      <c r="X95">
        <v>0</v>
      </c>
      <c r="Y95">
        <v>1.75</v>
      </c>
      <c r="Z95" s="2" t="s">
        <v>399</v>
      </c>
      <c r="AA95" s="2">
        <f>ABS(AQ48-AQ95)</f>
        <v>309470</v>
      </c>
      <c r="AB95" s="2">
        <f>ABS(AR48-AR95)</f>
        <v>0</v>
      </c>
      <c r="AC95" s="2">
        <f>ABS(AS48-AS95)</f>
        <v>994820</v>
      </c>
      <c r="AD95" s="2">
        <f>ABS(AT48-AT95)</f>
        <v>0</v>
      </c>
      <c r="AE95" s="2">
        <f>ABS(AU48-AU95)</f>
        <v>120</v>
      </c>
      <c r="AF95" s="2">
        <f>ABS(AV48-AV95)</f>
        <v>0</v>
      </c>
      <c r="AG95" s="2">
        <f>ABS(AW48-AW95)</f>
        <v>575500</v>
      </c>
      <c r="AH95" s="2">
        <f>ABS(AX48-AX95)</f>
        <v>308400</v>
      </c>
      <c r="AI95" s="2">
        <f>ABS(AY48-AY95)</f>
        <v>1479580</v>
      </c>
      <c r="AJ95" s="2">
        <f>ABS(AZ48-AZ95)</f>
        <v>2303.19</v>
      </c>
      <c r="AK95" s="2">
        <f>ABS(BA48-BA95)</f>
        <v>0</v>
      </c>
      <c r="AL95" s="2">
        <f>ABS(BB48-BB95)</f>
        <v>0</v>
      </c>
      <c r="AM95" s="2">
        <f>ABS(BC48-BC95)</f>
        <v>43514.3</v>
      </c>
      <c r="AN95" s="2">
        <f>ABS(BD48-BD95)</f>
        <v>0</v>
      </c>
      <c r="AO95" s="4">
        <f t="shared" si="5"/>
        <v>3713707.4899999998</v>
      </c>
      <c r="AP95" s="5">
        <f t="shared" si="4"/>
        <v>0.24074373609684552</v>
      </c>
      <c r="AQ95" s="1">
        <v>1710160</v>
      </c>
      <c r="AR95">
        <v>357062</v>
      </c>
      <c r="AS95" s="1">
        <v>5497590</v>
      </c>
      <c r="AT95">
        <v>0</v>
      </c>
      <c r="AU95" s="1">
        <v>1315210</v>
      </c>
      <c r="AV95">
        <v>0</v>
      </c>
      <c r="AW95" s="1">
        <v>3067260</v>
      </c>
      <c r="AX95" s="1">
        <v>1098900</v>
      </c>
      <c r="AY95" s="1">
        <v>4231070</v>
      </c>
      <c r="AZ95">
        <v>2758.15</v>
      </c>
      <c r="BA95">
        <v>0</v>
      </c>
      <c r="BB95">
        <v>0</v>
      </c>
      <c r="BC95">
        <v>0</v>
      </c>
      <c r="BD95">
        <v>0</v>
      </c>
      <c r="BE95" s="1">
        <v>10387100</v>
      </c>
      <c r="BF95" s="1">
        <v>6892880</v>
      </c>
      <c r="BG95">
        <v>0</v>
      </c>
      <c r="BH95">
        <v>0</v>
      </c>
      <c r="BI95">
        <v>0</v>
      </c>
      <c r="BJ95">
        <v>30678.5</v>
      </c>
      <c r="BK95">
        <v>0</v>
      </c>
      <c r="BL95">
        <v>0</v>
      </c>
      <c r="BM95">
        <v>0</v>
      </c>
      <c r="BN95">
        <v>25108.9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13154.6</v>
      </c>
      <c r="BV95">
        <v>0</v>
      </c>
      <c r="BW95">
        <v>0</v>
      </c>
      <c r="BX95">
        <v>661.899</v>
      </c>
      <c r="BY95" t="s">
        <v>64</v>
      </c>
    </row>
    <row r="96" spans="1:77" hidden="1">
      <c r="A96" t="s">
        <v>404</v>
      </c>
      <c r="B96" t="s">
        <v>79</v>
      </c>
      <c r="C96" t="s">
        <v>79</v>
      </c>
      <c r="D96" t="s">
        <v>254</v>
      </c>
      <c r="E96" t="s">
        <v>64</v>
      </c>
      <c r="F96" t="s">
        <v>65</v>
      </c>
      <c r="G96" t="s">
        <v>64</v>
      </c>
      <c r="H96" t="s">
        <v>64</v>
      </c>
      <c r="I96" t="s">
        <v>65</v>
      </c>
      <c r="J96" t="s">
        <v>64</v>
      </c>
      <c r="K96" t="s">
        <v>64</v>
      </c>
      <c r="L96" t="s">
        <v>64</v>
      </c>
      <c r="M96" t="s">
        <v>65</v>
      </c>
      <c r="N96" t="s">
        <v>64</v>
      </c>
      <c r="O96" t="s">
        <v>64</v>
      </c>
      <c r="P96" t="s">
        <v>66</v>
      </c>
      <c r="Q96" t="s">
        <v>64</v>
      </c>
      <c r="R96" t="s">
        <v>399</v>
      </c>
      <c r="S96" s="1">
        <v>36870400</v>
      </c>
      <c r="T96">
        <v>498579</v>
      </c>
      <c r="U96">
        <v>73.950800000000001</v>
      </c>
      <c r="V96">
        <v>319.75</v>
      </c>
      <c r="W96">
        <v>3214.75</v>
      </c>
      <c r="X96">
        <v>174</v>
      </c>
      <c r="Y96">
        <v>1467.25</v>
      </c>
      <c r="Z96" s="2" t="s">
        <v>399</v>
      </c>
      <c r="AA96" s="2">
        <f>ABS(AQ49-AQ96)</f>
        <v>40</v>
      </c>
      <c r="AB96" s="2">
        <f>ABS(AR49-AR96)</f>
        <v>0</v>
      </c>
      <c r="AC96" s="2">
        <f>ABS(AS49-AS96)</f>
        <v>200</v>
      </c>
      <c r="AD96" s="2">
        <f>ABS(AT49-AT96)</f>
        <v>0</v>
      </c>
      <c r="AE96" s="2">
        <f>ABS(AU49-AU96)</f>
        <v>28</v>
      </c>
      <c r="AF96" s="2">
        <f>ABS(AV49-AV96)</f>
        <v>0</v>
      </c>
      <c r="AG96" s="2">
        <f>ABS(AW49-AW96)</f>
        <v>4050282</v>
      </c>
      <c r="AH96" s="2">
        <f>ABS(AX49-AX96)</f>
        <v>436480</v>
      </c>
      <c r="AI96" s="2">
        <f>ABS(AY49-AY96)</f>
        <v>1186990</v>
      </c>
      <c r="AJ96" s="2">
        <f>ABS(AZ49-AZ96)</f>
        <v>286938</v>
      </c>
      <c r="AK96" s="2">
        <f>ABS(BA49-BA96)</f>
        <v>97796</v>
      </c>
      <c r="AL96" s="2">
        <f>ABS(BB49-BB96)</f>
        <v>0</v>
      </c>
      <c r="AM96" s="2">
        <f>ABS(BC49-BC96)</f>
        <v>0</v>
      </c>
      <c r="AN96" s="2">
        <f>ABS(BD49-BD96)</f>
        <v>0</v>
      </c>
      <c r="AO96" s="4">
        <f t="shared" si="5"/>
        <v>6058754</v>
      </c>
      <c r="AP96" s="5">
        <f t="shared" si="4"/>
        <v>0.14370992254007675</v>
      </c>
      <c r="AQ96" s="1">
        <v>4642970</v>
      </c>
      <c r="AR96" s="1">
        <v>1098360</v>
      </c>
      <c r="AS96" s="1">
        <v>21379400</v>
      </c>
      <c r="AT96">
        <v>0</v>
      </c>
      <c r="AU96">
        <v>210482</v>
      </c>
      <c r="AV96">
        <v>0</v>
      </c>
      <c r="AW96">
        <v>906928</v>
      </c>
      <c r="AX96" s="1">
        <v>5918780</v>
      </c>
      <c r="AY96" s="1">
        <v>1251360</v>
      </c>
      <c r="AZ96" s="1">
        <v>1230860</v>
      </c>
      <c r="BA96">
        <v>231182</v>
      </c>
      <c r="BB96">
        <v>0</v>
      </c>
      <c r="BC96">
        <v>0</v>
      </c>
      <c r="BD96">
        <v>0</v>
      </c>
      <c r="BE96" s="1">
        <v>35753000</v>
      </c>
      <c r="BF96" s="1">
        <v>1117400</v>
      </c>
      <c r="BG96">
        <v>0</v>
      </c>
      <c r="BH96">
        <v>0</v>
      </c>
      <c r="BI96">
        <v>0</v>
      </c>
      <c r="BJ96">
        <v>9071.0300000000007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2105.2199999999998</v>
      </c>
      <c r="BV96">
        <v>0</v>
      </c>
      <c r="BW96">
        <v>0</v>
      </c>
      <c r="BX96">
        <v>2218.17</v>
      </c>
      <c r="BY96" t="s">
        <v>64</v>
      </c>
    </row>
    <row r="97" spans="1:77" hidden="1">
      <c r="A97" t="s">
        <v>405</v>
      </c>
      <c r="B97" t="s">
        <v>82</v>
      </c>
      <c r="C97" t="s">
        <v>82</v>
      </c>
      <c r="D97" t="s">
        <v>254</v>
      </c>
      <c r="E97" t="s">
        <v>64</v>
      </c>
      <c r="F97" t="s">
        <v>65</v>
      </c>
      <c r="G97" t="s">
        <v>64</v>
      </c>
      <c r="H97" t="s">
        <v>64</v>
      </c>
      <c r="I97" t="s">
        <v>65</v>
      </c>
      <c r="J97" t="s">
        <v>64</v>
      </c>
      <c r="K97" t="s">
        <v>64</v>
      </c>
      <c r="L97" t="s">
        <v>64</v>
      </c>
      <c r="M97" t="s">
        <v>65</v>
      </c>
      <c r="N97" t="s">
        <v>64</v>
      </c>
      <c r="O97" t="s">
        <v>64</v>
      </c>
      <c r="P97" t="s">
        <v>66</v>
      </c>
      <c r="Q97" t="s">
        <v>64</v>
      </c>
      <c r="R97" t="s">
        <v>399</v>
      </c>
      <c r="S97" s="1">
        <v>2657650</v>
      </c>
      <c r="T97">
        <v>53626.8</v>
      </c>
      <c r="U97">
        <v>49.558300000000003</v>
      </c>
      <c r="V97">
        <v>823.5</v>
      </c>
      <c r="W97">
        <v>855</v>
      </c>
      <c r="X97">
        <v>432.75</v>
      </c>
      <c r="Y97">
        <v>612.5</v>
      </c>
      <c r="Z97" s="2" t="s">
        <v>399</v>
      </c>
      <c r="AA97" s="2">
        <f>ABS(AQ50-AQ97)</f>
        <v>9</v>
      </c>
      <c r="AB97" s="2">
        <f>ABS(AR50-AR97)</f>
        <v>0</v>
      </c>
      <c r="AC97" s="2">
        <f>ABS(AS50-AS97)</f>
        <v>10</v>
      </c>
      <c r="AD97" s="2">
        <f>ABS(AT50-AT97)</f>
        <v>0</v>
      </c>
      <c r="AE97" s="2">
        <f>ABS(AU50-AU97)</f>
        <v>0</v>
      </c>
      <c r="AF97" s="2">
        <f>ABS(AV50-AV97)</f>
        <v>0</v>
      </c>
      <c r="AG97" s="2">
        <f>ABS(AW50-AW97)</f>
        <v>110714</v>
      </c>
      <c r="AH97" s="2">
        <f>ABS(AX50-AX97)</f>
        <v>18815</v>
      </c>
      <c r="AI97" s="2">
        <f>ABS(AY50-AY97)</f>
        <v>157413</v>
      </c>
      <c r="AJ97" s="2">
        <f>ABS(AZ50-AZ97)</f>
        <v>0</v>
      </c>
      <c r="AK97" s="2">
        <f>ABS(BA50-BA97)</f>
        <v>0</v>
      </c>
      <c r="AL97" s="2">
        <f>ABS(BB50-BB97)</f>
        <v>0</v>
      </c>
      <c r="AM97" s="2">
        <f>ABS(BC50-BC97)</f>
        <v>0</v>
      </c>
      <c r="AN97" s="2">
        <f>ABS(BD50-BD97)</f>
        <v>0</v>
      </c>
      <c r="AO97" s="4">
        <f t="shared" si="5"/>
        <v>286961</v>
      </c>
      <c r="AP97" s="5">
        <f t="shared" si="4"/>
        <v>0.11070521864239807</v>
      </c>
      <c r="AQ97">
        <v>575884</v>
      </c>
      <c r="AR97">
        <v>242973</v>
      </c>
      <c r="AS97">
        <v>717545</v>
      </c>
      <c r="AT97">
        <v>0</v>
      </c>
      <c r="AU97">
        <v>43343.7</v>
      </c>
      <c r="AV97">
        <v>0</v>
      </c>
      <c r="AW97">
        <v>164162</v>
      </c>
      <c r="AX97">
        <v>317614</v>
      </c>
      <c r="AY97">
        <v>596082</v>
      </c>
      <c r="AZ97">
        <v>47.390900000000002</v>
      </c>
      <c r="BA97">
        <v>0</v>
      </c>
      <c r="BB97">
        <v>0</v>
      </c>
      <c r="BC97">
        <v>0</v>
      </c>
      <c r="BD97">
        <v>0</v>
      </c>
      <c r="BE97" s="1">
        <v>2453150</v>
      </c>
      <c r="BF97">
        <v>204511</v>
      </c>
      <c r="BG97">
        <v>0</v>
      </c>
      <c r="BH97">
        <v>0</v>
      </c>
      <c r="BI97">
        <v>0</v>
      </c>
      <c r="BJ97">
        <v>1611.98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433.52</v>
      </c>
      <c r="BV97">
        <v>0</v>
      </c>
      <c r="BW97">
        <v>0</v>
      </c>
      <c r="BX97">
        <v>221.566</v>
      </c>
      <c r="BY97" t="s">
        <v>64</v>
      </c>
    </row>
    <row r="98" spans="1:77" hidden="1">
      <c r="A98" t="s">
        <v>406</v>
      </c>
      <c r="B98" t="s">
        <v>85</v>
      </c>
      <c r="C98" t="s">
        <v>85</v>
      </c>
      <c r="D98" t="s">
        <v>254</v>
      </c>
      <c r="E98" t="s">
        <v>64</v>
      </c>
      <c r="F98" t="s">
        <v>65</v>
      </c>
      <c r="G98" t="s">
        <v>64</v>
      </c>
      <c r="H98" t="s">
        <v>64</v>
      </c>
      <c r="I98" t="s">
        <v>65</v>
      </c>
      <c r="J98" t="s">
        <v>64</v>
      </c>
      <c r="K98" t="s">
        <v>64</v>
      </c>
      <c r="L98" t="s">
        <v>64</v>
      </c>
      <c r="M98" t="s">
        <v>65</v>
      </c>
      <c r="N98" t="s">
        <v>64</v>
      </c>
      <c r="O98" t="s">
        <v>64</v>
      </c>
      <c r="P98" t="s">
        <v>66</v>
      </c>
      <c r="Q98" t="s">
        <v>64</v>
      </c>
      <c r="R98" t="s">
        <v>399</v>
      </c>
      <c r="S98" s="1">
        <v>4963680</v>
      </c>
      <c r="T98">
        <v>44345.2</v>
      </c>
      <c r="U98">
        <v>111.93300000000001</v>
      </c>
      <c r="V98">
        <v>443.5</v>
      </c>
      <c r="W98">
        <v>1067.25</v>
      </c>
      <c r="X98">
        <v>322.75</v>
      </c>
      <c r="Y98">
        <v>829</v>
      </c>
      <c r="Z98" s="2" t="s">
        <v>399</v>
      </c>
      <c r="AA98" s="2">
        <f>ABS(AQ51-AQ98)</f>
        <v>49826</v>
      </c>
      <c r="AB98" s="2">
        <f>ABS(AR51-AR98)</f>
        <v>0</v>
      </c>
      <c r="AC98" s="2">
        <f>ABS(AS51-AS98)</f>
        <v>158370</v>
      </c>
      <c r="AD98" s="2">
        <f>ABS(AT51-AT98)</f>
        <v>0</v>
      </c>
      <c r="AE98" s="2">
        <f>ABS(AU51-AU98)</f>
        <v>47</v>
      </c>
      <c r="AF98" s="2">
        <f>ABS(AV51-AV98)</f>
        <v>0</v>
      </c>
      <c r="AG98" s="2">
        <f>ABS(AW51-AW98)</f>
        <v>577145</v>
      </c>
      <c r="AH98" s="2">
        <f>ABS(AX51-AX98)</f>
        <v>30443</v>
      </c>
      <c r="AI98" s="2">
        <f>ABS(AY51-AY98)</f>
        <v>243953</v>
      </c>
      <c r="AJ98" s="2">
        <f>ABS(AZ51-AZ98)</f>
        <v>0</v>
      </c>
      <c r="AK98" s="2">
        <f>ABS(BA51-BA98)</f>
        <v>0</v>
      </c>
      <c r="AL98" s="2">
        <f>ABS(BB51-BB98)</f>
        <v>0</v>
      </c>
      <c r="AM98" s="2">
        <f>ABS(BC51-BC98)</f>
        <v>0</v>
      </c>
      <c r="AN98" s="2">
        <f>ABS(BD51-BD98)</f>
        <v>0</v>
      </c>
      <c r="AO98" s="4">
        <f t="shared" si="5"/>
        <v>1059784</v>
      </c>
      <c r="AP98" s="5">
        <f t="shared" si="4"/>
        <v>0.20951484980500135</v>
      </c>
      <c r="AQ98">
        <v>650079</v>
      </c>
      <c r="AR98">
        <v>233561</v>
      </c>
      <c r="AS98" s="1">
        <v>2066120</v>
      </c>
      <c r="AT98">
        <v>0</v>
      </c>
      <c r="AU98">
        <v>125681</v>
      </c>
      <c r="AV98">
        <v>0</v>
      </c>
      <c r="AW98">
        <v>206008</v>
      </c>
      <c r="AX98">
        <v>574282</v>
      </c>
      <c r="AY98" s="1">
        <v>1107860</v>
      </c>
      <c r="AZ98">
        <v>85.3035</v>
      </c>
      <c r="BA98">
        <v>0</v>
      </c>
      <c r="BB98">
        <v>0</v>
      </c>
      <c r="BC98">
        <v>0</v>
      </c>
      <c r="BD98">
        <v>0</v>
      </c>
      <c r="BE98" s="1">
        <v>4418430</v>
      </c>
      <c r="BF98">
        <v>545251</v>
      </c>
      <c r="BG98">
        <v>0</v>
      </c>
      <c r="BH98">
        <v>0</v>
      </c>
      <c r="BI98">
        <v>0</v>
      </c>
      <c r="BJ98">
        <v>2060.48</v>
      </c>
      <c r="BK98">
        <v>0</v>
      </c>
      <c r="BL98">
        <v>0</v>
      </c>
      <c r="BM98">
        <v>0</v>
      </c>
      <c r="BN98">
        <v>2136.0300000000002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1257.05</v>
      </c>
      <c r="BV98">
        <v>0</v>
      </c>
      <c r="BW98">
        <v>0</v>
      </c>
      <c r="BX98">
        <v>326.31</v>
      </c>
      <c r="BY98" t="s">
        <v>64</v>
      </c>
    </row>
    <row r="99" spans="1:77">
      <c r="A99" t="s">
        <v>407</v>
      </c>
      <c r="B99" t="s">
        <v>88</v>
      </c>
      <c r="C99" t="s">
        <v>88</v>
      </c>
      <c r="D99" t="s">
        <v>254</v>
      </c>
      <c r="E99" t="s">
        <v>64</v>
      </c>
      <c r="F99" t="s">
        <v>65</v>
      </c>
      <c r="G99" t="s">
        <v>64</v>
      </c>
      <c r="H99" t="s">
        <v>64</v>
      </c>
      <c r="I99" t="s">
        <v>65</v>
      </c>
      <c r="J99" t="s">
        <v>64</v>
      </c>
      <c r="K99" t="s">
        <v>64</v>
      </c>
      <c r="L99" t="s">
        <v>64</v>
      </c>
      <c r="M99" t="s">
        <v>65</v>
      </c>
      <c r="N99" t="s">
        <v>64</v>
      </c>
      <c r="O99" t="s">
        <v>64</v>
      </c>
      <c r="P99" t="s">
        <v>66</v>
      </c>
      <c r="Q99" t="s">
        <v>64</v>
      </c>
      <c r="R99" t="s">
        <v>399</v>
      </c>
      <c r="S99" s="1">
        <v>1158440</v>
      </c>
      <c r="T99">
        <v>2500.9899999999998</v>
      </c>
      <c r="U99">
        <v>463.19200000000001</v>
      </c>
      <c r="V99">
        <v>377.25</v>
      </c>
      <c r="W99">
        <v>75</v>
      </c>
      <c r="X99">
        <v>73.75</v>
      </c>
      <c r="Y99">
        <v>62</v>
      </c>
      <c r="Z99" s="2" t="s">
        <v>399</v>
      </c>
      <c r="AA99" s="2">
        <f>ABS(AQ52-AQ99)</f>
        <v>113.70000000001164</v>
      </c>
      <c r="AB99" s="2">
        <f>ABS(AR52-AR99)</f>
        <v>0</v>
      </c>
      <c r="AC99" s="2">
        <f>ABS(AS52-AS99)</f>
        <v>1090</v>
      </c>
      <c r="AD99" s="2">
        <f>ABS(AT52-AT99)</f>
        <v>0</v>
      </c>
      <c r="AE99" s="2">
        <f>ABS(AU52-AU99)</f>
        <v>0</v>
      </c>
      <c r="AF99" s="2">
        <f>ABS(AV52-AV99)</f>
        <v>0</v>
      </c>
      <c r="AG99" s="2">
        <f>ABS(AW52-AW99)</f>
        <v>67702</v>
      </c>
      <c r="AH99" s="2">
        <f>ABS(AX52-AX99)</f>
        <v>2957.1999999999971</v>
      </c>
      <c r="AI99" s="2">
        <f>ABS(AY52-AY99)</f>
        <v>45363</v>
      </c>
      <c r="AJ99" s="2">
        <f>ABS(AZ52-AZ99)</f>
        <v>0</v>
      </c>
      <c r="AK99" s="2">
        <f>ABS(BA52-BA99)</f>
        <v>0</v>
      </c>
      <c r="AL99" s="2">
        <f>ABS(BB52-BB99)</f>
        <v>0</v>
      </c>
      <c r="AM99" s="2">
        <f>ABS(BC52-BC99)</f>
        <v>0</v>
      </c>
      <c r="AN99" s="2">
        <f>ABS(BD52-BD99)</f>
        <v>0</v>
      </c>
      <c r="AO99" s="4">
        <f t="shared" si="5"/>
        <v>117225.90000000001</v>
      </c>
      <c r="AP99" s="5">
        <f>AO99/SUM(AQ52:BD52)</f>
        <v>9.2068879638133011E-2</v>
      </c>
      <c r="AQ99">
        <v>71579.100000000006</v>
      </c>
      <c r="AR99">
        <v>33647.5</v>
      </c>
      <c r="AS99">
        <v>673851</v>
      </c>
      <c r="AT99">
        <v>0</v>
      </c>
      <c r="AU99">
        <v>63010.9</v>
      </c>
      <c r="AV99">
        <v>0</v>
      </c>
      <c r="AW99">
        <v>208994</v>
      </c>
      <c r="AX99">
        <v>42206.3</v>
      </c>
      <c r="AY99">
        <v>65134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434205</v>
      </c>
      <c r="BF99">
        <v>724237</v>
      </c>
      <c r="BG99">
        <v>0</v>
      </c>
      <c r="BH99">
        <v>0</v>
      </c>
      <c r="BI99">
        <v>0</v>
      </c>
      <c r="BJ99">
        <v>2089.77</v>
      </c>
      <c r="BK99">
        <v>0</v>
      </c>
      <c r="BL99">
        <v>0</v>
      </c>
      <c r="BM99">
        <v>0</v>
      </c>
      <c r="BN99">
        <v>4523.76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630.23</v>
      </c>
      <c r="BV99">
        <v>0</v>
      </c>
      <c r="BW99">
        <v>0</v>
      </c>
      <c r="BX99">
        <v>32.892000000000003</v>
      </c>
      <c r="BY99" t="s">
        <v>64</v>
      </c>
    </row>
    <row r="100" spans="1:77" hidden="1">
      <c r="A100" t="s">
        <v>408</v>
      </c>
      <c r="B100" t="s">
        <v>91</v>
      </c>
      <c r="C100" t="s">
        <v>123</v>
      </c>
      <c r="D100" t="s">
        <v>254</v>
      </c>
      <c r="E100" t="s">
        <v>64</v>
      </c>
      <c r="F100" t="s">
        <v>65</v>
      </c>
      <c r="G100" t="s">
        <v>64</v>
      </c>
      <c r="H100" t="s">
        <v>64</v>
      </c>
      <c r="I100" t="s">
        <v>65</v>
      </c>
      <c r="J100" t="s">
        <v>64</v>
      </c>
      <c r="K100" t="s">
        <v>64</v>
      </c>
      <c r="L100" t="s">
        <v>64</v>
      </c>
      <c r="M100" t="s">
        <v>65</v>
      </c>
      <c r="N100" t="s">
        <v>64</v>
      </c>
      <c r="O100" t="s">
        <v>64</v>
      </c>
      <c r="P100" t="s">
        <v>66</v>
      </c>
      <c r="Q100" t="s">
        <v>64</v>
      </c>
      <c r="R100" t="s">
        <v>399</v>
      </c>
      <c r="S100" s="1">
        <v>1811550</v>
      </c>
      <c r="T100">
        <v>22501.1</v>
      </c>
      <c r="U100">
        <v>80.509600000000006</v>
      </c>
      <c r="V100">
        <v>671</v>
      </c>
      <c r="W100">
        <v>214</v>
      </c>
      <c r="X100">
        <v>199.25</v>
      </c>
      <c r="Y100">
        <v>212.25</v>
      </c>
      <c r="Z100" s="2" t="s">
        <v>399</v>
      </c>
      <c r="AA100" s="2">
        <f>ABS(AQ53-AQ100)</f>
        <v>114</v>
      </c>
      <c r="AB100" s="2">
        <f>ABS(AR53-AR100)</f>
        <v>0</v>
      </c>
      <c r="AC100" s="2">
        <f>ABS(AS53-AS100)</f>
        <v>19</v>
      </c>
      <c r="AD100" s="2">
        <f>ABS(AT53-AT100)</f>
        <v>0</v>
      </c>
      <c r="AE100" s="2">
        <f>ABS(AU53-AU100)</f>
        <v>0</v>
      </c>
      <c r="AF100" s="2">
        <f>ABS(AV53-AV100)</f>
        <v>0</v>
      </c>
      <c r="AG100" s="2">
        <f>ABS(AW53-AW100)</f>
        <v>28027</v>
      </c>
      <c r="AH100" s="2">
        <f>ABS(AX53-AX100)</f>
        <v>2862</v>
      </c>
      <c r="AI100" s="2">
        <f>ABS(AY53-AY100)</f>
        <v>77465</v>
      </c>
      <c r="AJ100" s="2">
        <f>ABS(AZ53-AZ100)</f>
        <v>0</v>
      </c>
      <c r="AK100" s="2">
        <f>ABS(BA53-BA100)</f>
        <v>0</v>
      </c>
      <c r="AL100" s="2">
        <f>ABS(BB53-BB100)</f>
        <v>0</v>
      </c>
      <c r="AM100" s="2">
        <f>ABS(BC53-BC100)</f>
        <v>0</v>
      </c>
      <c r="AN100" s="2">
        <f>ABS(BD53-BD100)</f>
        <v>0</v>
      </c>
      <c r="AO100" s="4">
        <f t="shared" si="5"/>
        <v>108487</v>
      </c>
      <c r="AP100" s="5">
        <f t="shared" ref="AP100:AP104" si="6">AO100/SUM(AQ53:BD53)</f>
        <v>6.1671141439389329E-2</v>
      </c>
      <c r="AQ100">
        <v>605589</v>
      </c>
      <c r="AR100">
        <v>179972</v>
      </c>
      <c r="AS100">
        <v>122837</v>
      </c>
      <c r="AT100">
        <v>0</v>
      </c>
      <c r="AU100">
        <v>40614</v>
      </c>
      <c r="AV100">
        <v>0</v>
      </c>
      <c r="AW100">
        <v>461511</v>
      </c>
      <c r="AX100">
        <v>128088</v>
      </c>
      <c r="AY100">
        <v>272943</v>
      </c>
      <c r="AZ100">
        <v>0</v>
      </c>
      <c r="BA100">
        <v>0</v>
      </c>
      <c r="BB100">
        <v>0</v>
      </c>
      <c r="BC100">
        <v>0</v>
      </c>
      <c r="BD100">
        <v>0</v>
      </c>
      <c r="BE100" s="1">
        <v>1311700</v>
      </c>
      <c r="BF100">
        <v>499850</v>
      </c>
      <c r="BG100">
        <v>0</v>
      </c>
      <c r="BH100">
        <v>0</v>
      </c>
      <c r="BI100">
        <v>0</v>
      </c>
      <c r="BJ100">
        <v>4593.1499999999996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406.21800000000002</v>
      </c>
      <c r="BV100">
        <v>0</v>
      </c>
      <c r="BW100">
        <v>0</v>
      </c>
      <c r="BX100">
        <v>114.941</v>
      </c>
      <c r="BY100" t="s">
        <v>64</v>
      </c>
    </row>
    <row r="101" spans="1:77" hidden="1">
      <c r="A101" t="s">
        <v>409</v>
      </c>
      <c r="B101" t="s">
        <v>94</v>
      </c>
      <c r="C101" t="s">
        <v>126</v>
      </c>
      <c r="D101" t="s">
        <v>254</v>
      </c>
      <c r="E101" t="s">
        <v>64</v>
      </c>
      <c r="F101" t="s">
        <v>65</v>
      </c>
      <c r="G101" t="s">
        <v>64</v>
      </c>
      <c r="H101" t="s">
        <v>64</v>
      </c>
      <c r="I101" t="s">
        <v>65</v>
      </c>
      <c r="J101" t="s">
        <v>64</v>
      </c>
      <c r="K101" t="s">
        <v>64</v>
      </c>
      <c r="L101" t="s">
        <v>64</v>
      </c>
      <c r="M101" t="s">
        <v>65</v>
      </c>
      <c r="N101" t="s">
        <v>64</v>
      </c>
      <c r="O101" t="s">
        <v>64</v>
      </c>
      <c r="P101" t="s">
        <v>66</v>
      </c>
      <c r="Q101" t="s">
        <v>64</v>
      </c>
      <c r="R101" t="s">
        <v>399</v>
      </c>
      <c r="S101" s="1">
        <v>7445880</v>
      </c>
      <c r="T101">
        <v>107646</v>
      </c>
      <c r="U101">
        <v>69.169799999999995</v>
      </c>
      <c r="V101">
        <v>1536.5</v>
      </c>
      <c r="W101">
        <v>11.75</v>
      </c>
      <c r="X101">
        <v>763</v>
      </c>
      <c r="Y101">
        <v>9</v>
      </c>
      <c r="Z101" s="2" t="s">
        <v>399</v>
      </c>
      <c r="AA101" s="2">
        <f>ABS(AQ54-AQ101)</f>
        <v>1582148</v>
      </c>
      <c r="AB101" s="2">
        <f>ABS(AR54-AR101)</f>
        <v>0</v>
      </c>
      <c r="AC101" s="2">
        <f>ABS(AS54-AS101)</f>
        <v>629161</v>
      </c>
      <c r="AD101" s="2">
        <f>ABS(AT54-AT101)</f>
        <v>0</v>
      </c>
      <c r="AE101" s="2">
        <f>ABS(AU54-AU101)</f>
        <v>0</v>
      </c>
      <c r="AF101" s="2">
        <f>ABS(AV54-AV101)</f>
        <v>0</v>
      </c>
      <c r="AG101" s="2">
        <f>ABS(AW54-AW101)</f>
        <v>2664369</v>
      </c>
      <c r="AH101" s="2">
        <f>ABS(AX54-AX101)</f>
        <v>430299</v>
      </c>
      <c r="AI101" s="2">
        <f>ABS(AY54-AY101)</f>
        <v>350635</v>
      </c>
      <c r="AJ101" s="2">
        <f>ABS(AZ54-AZ101)</f>
        <v>9582.43</v>
      </c>
      <c r="AK101" s="2">
        <f>ABS(BA54-BA101)</f>
        <v>0</v>
      </c>
      <c r="AL101" s="2">
        <f>ABS(BB54-BB101)</f>
        <v>0</v>
      </c>
      <c r="AM101" s="2">
        <f>ABS(BC54-BC101)</f>
        <v>0</v>
      </c>
      <c r="AN101" s="2">
        <f>ABS(BD54-BD101)</f>
        <v>0</v>
      </c>
      <c r="AO101" s="4">
        <f t="shared" si="5"/>
        <v>5666194.4299999997</v>
      </c>
      <c r="AP101" s="5">
        <f t="shared" si="6"/>
        <v>3.1838294602565966</v>
      </c>
      <c r="AQ101" s="1">
        <v>2053090</v>
      </c>
      <c r="AR101">
        <v>114970</v>
      </c>
      <c r="AS101">
        <v>816431</v>
      </c>
      <c r="AT101">
        <v>0</v>
      </c>
      <c r="AU101">
        <v>0</v>
      </c>
      <c r="AV101">
        <v>0</v>
      </c>
      <c r="AW101" s="1">
        <v>3263560</v>
      </c>
      <c r="AX101">
        <v>564842</v>
      </c>
      <c r="AY101">
        <v>623398</v>
      </c>
      <c r="AZ101">
        <v>9582.43</v>
      </c>
      <c r="BA101">
        <v>0</v>
      </c>
      <c r="BB101">
        <v>0</v>
      </c>
      <c r="BC101">
        <v>0</v>
      </c>
      <c r="BD101">
        <v>0</v>
      </c>
      <c r="BE101" s="1">
        <v>4182320</v>
      </c>
      <c r="BF101" s="1">
        <v>3263560</v>
      </c>
      <c r="BG101">
        <v>0</v>
      </c>
      <c r="BH101">
        <v>0</v>
      </c>
      <c r="BI101">
        <v>0</v>
      </c>
      <c r="BJ101">
        <v>32641.9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437.803</v>
      </c>
      <c r="BY101" t="s">
        <v>64</v>
      </c>
    </row>
    <row r="102" spans="1:77" hidden="1">
      <c r="A102" t="s">
        <v>410</v>
      </c>
      <c r="B102" t="s">
        <v>97</v>
      </c>
      <c r="C102" t="s">
        <v>97</v>
      </c>
      <c r="D102" t="s">
        <v>254</v>
      </c>
      <c r="E102" t="s">
        <v>64</v>
      </c>
      <c r="F102" t="s">
        <v>65</v>
      </c>
      <c r="G102" t="s">
        <v>64</v>
      </c>
      <c r="H102" t="s">
        <v>64</v>
      </c>
      <c r="I102" t="s">
        <v>65</v>
      </c>
      <c r="J102" t="s">
        <v>64</v>
      </c>
      <c r="K102" t="s">
        <v>64</v>
      </c>
      <c r="L102" t="s">
        <v>64</v>
      </c>
      <c r="M102" t="s">
        <v>65</v>
      </c>
      <c r="N102" t="s">
        <v>64</v>
      </c>
      <c r="O102" t="s">
        <v>64</v>
      </c>
      <c r="P102" t="s">
        <v>66</v>
      </c>
      <c r="Q102" t="s">
        <v>64</v>
      </c>
      <c r="R102" t="s">
        <v>399</v>
      </c>
      <c r="S102" s="1">
        <v>5165120</v>
      </c>
      <c r="T102">
        <v>43201.2</v>
      </c>
      <c r="U102">
        <v>119.56</v>
      </c>
      <c r="V102">
        <v>0</v>
      </c>
      <c r="W102">
        <v>0.25</v>
      </c>
      <c r="X102">
        <v>0</v>
      </c>
      <c r="Y102">
        <v>0.25</v>
      </c>
      <c r="Z102" s="2" t="s">
        <v>399</v>
      </c>
      <c r="AA102" s="2">
        <f>ABS(AQ55-AQ102)</f>
        <v>57</v>
      </c>
      <c r="AB102" s="2">
        <f>ABS(AR55-AR102)</f>
        <v>0</v>
      </c>
      <c r="AC102" s="2">
        <f>ABS(AS55-AS102)</f>
        <v>140</v>
      </c>
      <c r="AD102" s="2">
        <f>ABS(AT55-AT102)</f>
        <v>0</v>
      </c>
      <c r="AE102" s="2">
        <f>ABS(AU55-AU102)</f>
        <v>38</v>
      </c>
      <c r="AF102" s="2">
        <f>ABS(AV55-AV102)</f>
        <v>0</v>
      </c>
      <c r="AG102" s="2">
        <f>ABS(AW55-AW102)</f>
        <v>330324</v>
      </c>
      <c r="AH102" s="2">
        <f>ABS(AX55-AX102)</f>
        <v>170200</v>
      </c>
      <c r="AI102" s="2">
        <f>ABS(AY55-AY102)</f>
        <v>622560</v>
      </c>
      <c r="AJ102" s="2">
        <f>ABS(AZ55-AZ102)</f>
        <v>331.73600000000005</v>
      </c>
      <c r="AK102" s="2">
        <f>ABS(BA55-BA102)</f>
        <v>0</v>
      </c>
      <c r="AL102" s="2">
        <f>ABS(BB55-BB102)</f>
        <v>0</v>
      </c>
      <c r="AM102" s="2">
        <f>ABS(BC55-BC102)</f>
        <v>0</v>
      </c>
      <c r="AN102" s="2">
        <f>ABS(BD55-BD102)</f>
        <v>0</v>
      </c>
      <c r="AO102" s="4">
        <f t="shared" si="5"/>
        <v>1123650.736</v>
      </c>
      <c r="AP102" s="5">
        <f t="shared" si="6"/>
        <v>0.23892896677069031</v>
      </c>
      <c r="AQ102">
        <v>473814</v>
      </c>
      <c r="AR102">
        <v>268962</v>
      </c>
      <c r="AS102" s="1">
        <v>1088980</v>
      </c>
      <c r="AT102">
        <v>0</v>
      </c>
      <c r="AU102">
        <v>451692</v>
      </c>
      <c r="AV102">
        <v>0</v>
      </c>
      <c r="AW102">
        <v>247598</v>
      </c>
      <c r="AX102">
        <v>674666</v>
      </c>
      <c r="AY102" s="1">
        <v>1958990</v>
      </c>
      <c r="AZ102">
        <v>426.51799999999997</v>
      </c>
      <c r="BA102">
        <v>0</v>
      </c>
      <c r="BB102">
        <v>0</v>
      </c>
      <c r="BC102">
        <v>0</v>
      </c>
      <c r="BD102">
        <v>0</v>
      </c>
      <c r="BE102" s="1">
        <v>4066010</v>
      </c>
      <c r="BF102" s="1">
        <v>1099120</v>
      </c>
      <c r="BG102">
        <v>0</v>
      </c>
      <c r="BH102">
        <v>0</v>
      </c>
      <c r="BI102">
        <v>0</v>
      </c>
      <c r="BJ102">
        <v>2476.46</v>
      </c>
      <c r="BK102">
        <v>0</v>
      </c>
      <c r="BL102">
        <v>0</v>
      </c>
      <c r="BM102">
        <v>0</v>
      </c>
      <c r="BN102">
        <v>3999.04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4517.79</v>
      </c>
      <c r="BV102">
        <v>0</v>
      </c>
      <c r="BW102">
        <v>0</v>
      </c>
      <c r="BX102">
        <v>214.36500000000001</v>
      </c>
      <c r="BY102" t="s">
        <v>64</v>
      </c>
    </row>
    <row r="103" spans="1:77" hidden="1">
      <c r="A103" t="s">
        <v>411</v>
      </c>
      <c r="B103" t="s">
        <v>100</v>
      </c>
      <c r="C103" t="s">
        <v>100</v>
      </c>
      <c r="D103" t="s">
        <v>254</v>
      </c>
      <c r="E103" t="s">
        <v>64</v>
      </c>
      <c r="F103" t="s">
        <v>65</v>
      </c>
      <c r="G103" t="s">
        <v>64</v>
      </c>
      <c r="H103" t="s">
        <v>64</v>
      </c>
      <c r="I103" t="s">
        <v>65</v>
      </c>
      <c r="J103" t="s">
        <v>64</v>
      </c>
      <c r="K103" t="s">
        <v>64</v>
      </c>
      <c r="L103" t="s">
        <v>64</v>
      </c>
      <c r="M103" t="s">
        <v>65</v>
      </c>
      <c r="N103" t="s">
        <v>64</v>
      </c>
      <c r="O103" t="s">
        <v>64</v>
      </c>
      <c r="P103" t="s">
        <v>66</v>
      </c>
      <c r="Q103" t="s">
        <v>64</v>
      </c>
      <c r="R103" t="s">
        <v>399</v>
      </c>
      <c r="S103">
        <v>242565</v>
      </c>
      <c r="T103">
        <v>5501.97</v>
      </c>
      <c r="U103">
        <v>44.087000000000003</v>
      </c>
      <c r="V103">
        <v>572</v>
      </c>
      <c r="W103">
        <v>78.5</v>
      </c>
      <c r="X103">
        <v>107.75</v>
      </c>
      <c r="Y103">
        <v>15</v>
      </c>
      <c r="Z103" s="2" t="s">
        <v>399</v>
      </c>
      <c r="AA103" s="2">
        <f>ABS(AQ56-AQ103)</f>
        <v>19</v>
      </c>
      <c r="AB103" s="2">
        <f>ABS(AR56-AR103)</f>
        <v>0</v>
      </c>
      <c r="AC103" s="2">
        <f>ABS(AS56-AS103)</f>
        <v>19</v>
      </c>
      <c r="AD103" s="2">
        <f>ABS(AT56-AT103)</f>
        <v>0</v>
      </c>
      <c r="AE103" s="2">
        <f>ABS(AU56-AU103)</f>
        <v>0</v>
      </c>
      <c r="AF103" s="2">
        <f>ABS(AV56-AV103)</f>
        <v>0</v>
      </c>
      <c r="AG103" s="2">
        <f>ABS(AW56-AW103)</f>
        <v>7667.7999999999956</v>
      </c>
      <c r="AH103" s="2">
        <f>ABS(AX56-AX103)</f>
        <v>1232.0999999999985</v>
      </c>
      <c r="AI103" s="2">
        <f>ABS(AY56-AY103)</f>
        <v>38339.200000000004</v>
      </c>
      <c r="AJ103" s="2">
        <f>ABS(AZ56-AZ103)</f>
        <v>0</v>
      </c>
      <c r="AK103" s="2">
        <f>ABS(BA56-BA103)</f>
        <v>0</v>
      </c>
      <c r="AL103" s="2">
        <f>ABS(BB56-BB103)</f>
        <v>0</v>
      </c>
      <c r="AM103" s="2">
        <f>ABS(BC56-BC103)</f>
        <v>0</v>
      </c>
      <c r="AN103" s="2">
        <f>ABS(BD56-BD103)</f>
        <v>0</v>
      </c>
      <c r="AO103" s="4">
        <f t="shared" si="5"/>
        <v>47277.1</v>
      </c>
      <c r="AP103" s="5">
        <f t="shared" si="6"/>
        <v>0.1631611104968036</v>
      </c>
      <c r="AQ103">
        <v>68451.399999999994</v>
      </c>
      <c r="AR103">
        <v>29761.5</v>
      </c>
      <c r="AS103">
        <v>50983.1</v>
      </c>
      <c r="AT103">
        <v>0</v>
      </c>
      <c r="AU103">
        <v>3753.36</v>
      </c>
      <c r="AV103">
        <v>0</v>
      </c>
      <c r="AW103">
        <v>39571.4</v>
      </c>
      <c r="AX103">
        <v>19894.7</v>
      </c>
      <c r="AY103">
        <v>30140.6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199497</v>
      </c>
      <c r="BF103">
        <v>43068.800000000003</v>
      </c>
      <c r="BG103">
        <v>0</v>
      </c>
      <c r="BH103">
        <v>0</v>
      </c>
      <c r="BI103">
        <v>0</v>
      </c>
      <c r="BJ103">
        <v>393.23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37.540799999999997</v>
      </c>
      <c r="BV103">
        <v>0</v>
      </c>
      <c r="BW103">
        <v>0</v>
      </c>
      <c r="BX103">
        <v>19.8901</v>
      </c>
      <c r="BY103" t="s">
        <v>64</v>
      </c>
    </row>
    <row r="104" spans="1:77" hidden="1">
      <c r="A104" t="s">
        <v>412</v>
      </c>
      <c r="B104" t="s">
        <v>103</v>
      </c>
      <c r="C104" t="s">
        <v>103</v>
      </c>
      <c r="D104" t="s">
        <v>254</v>
      </c>
      <c r="E104" t="s">
        <v>64</v>
      </c>
      <c r="F104" t="s">
        <v>65</v>
      </c>
      <c r="G104" t="s">
        <v>64</v>
      </c>
      <c r="H104" t="s">
        <v>64</v>
      </c>
      <c r="I104" t="s">
        <v>65</v>
      </c>
      <c r="J104" t="s">
        <v>64</v>
      </c>
      <c r="K104" t="s">
        <v>64</v>
      </c>
      <c r="L104" t="s">
        <v>64</v>
      </c>
      <c r="M104" t="s">
        <v>65</v>
      </c>
      <c r="N104" t="s">
        <v>64</v>
      </c>
      <c r="O104" t="s">
        <v>64</v>
      </c>
      <c r="P104" t="s">
        <v>66</v>
      </c>
      <c r="Q104" t="s">
        <v>64</v>
      </c>
      <c r="R104" t="s">
        <v>399</v>
      </c>
      <c r="S104">
        <v>729649</v>
      </c>
      <c r="T104">
        <v>49498.6</v>
      </c>
      <c r="U104">
        <v>14.7408</v>
      </c>
      <c r="V104">
        <v>76.25</v>
      </c>
      <c r="W104">
        <v>0</v>
      </c>
      <c r="X104">
        <v>12.25</v>
      </c>
      <c r="Y104">
        <v>0</v>
      </c>
      <c r="Z104" s="2" t="s">
        <v>399</v>
      </c>
      <c r="AA104" s="2">
        <f>ABS(AQ57-AQ104)</f>
        <v>22653</v>
      </c>
      <c r="AB104" s="2">
        <f>ABS(AR57-AR104)</f>
        <v>0</v>
      </c>
      <c r="AC104" s="2">
        <f>ABS(AS57-AS104)</f>
        <v>5668</v>
      </c>
      <c r="AD104" s="2">
        <f>ABS(AT57-AT104)</f>
        <v>0</v>
      </c>
      <c r="AE104" s="2">
        <f>ABS(AU57-AU104)</f>
        <v>0</v>
      </c>
      <c r="AF104" s="2">
        <f>ABS(AV57-AV104)</f>
        <v>0</v>
      </c>
      <c r="AG104" s="2">
        <f>ABS(AW57-AW104)</f>
        <v>252811.5</v>
      </c>
      <c r="AH104" s="2">
        <f>ABS(AX57-AX104)</f>
        <v>130732.568</v>
      </c>
      <c r="AI104" s="2">
        <f>ABS(AY57-AY104)</f>
        <v>210453.2</v>
      </c>
      <c r="AJ104" s="2">
        <f>ABS(AZ57-AZ104)</f>
        <v>0</v>
      </c>
      <c r="AK104" s="2">
        <f>ABS(BA57-BA104)</f>
        <v>0</v>
      </c>
      <c r="AL104" s="2">
        <f>ABS(BB57-BB104)</f>
        <v>0</v>
      </c>
      <c r="AM104" s="2">
        <f>ABS(BC57-BC104)</f>
        <v>0</v>
      </c>
      <c r="AN104" s="2">
        <f>ABS(BD57-BD104)</f>
        <v>0</v>
      </c>
      <c r="AO104" s="4">
        <f t="shared" si="5"/>
        <v>622318.26799999992</v>
      </c>
      <c r="AP104" s="5">
        <f t="shared" si="6"/>
        <v>0.46030921693515392</v>
      </c>
      <c r="AQ104">
        <v>440612</v>
      </c>
      <c r="AR104">
        <v>120344</v>
      </c>
      <c r="AS104">
        <v>110193</v>
      </c>
      <c r="AT104">
        <v>0</v>
      </c>
      <c r="AU104">
        <v>0</v>
      </c>
      <c r="AV104">
        <v>0</v>
      </c>
      <c r="AW104">
        <v>30595.5</v>
      </c>
      <c r="AX104">
        <v>246.43199999999999</v>
      </c>
      <c r="AY104">
        <v>27647.8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699413</v>
      </c>
      <c r="BF104">
        <v>30225.9</v>
      </c>
      <c r="BG104">
        <v>0</v>
      </c>
      <c r="BH104">
        <v>0</v>
      </c>
      <c r="BI104">
        <v>0</v>
      </c>
      <c r="BJ104">
        <v>302.31700000000001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52.486899999999999</v>
      </c>
      <c r="BY104" t="s">
        <v>64</v>
      </c>
    </row>
    <row r="105" spans="1:77" hidden="1">
      <c r="A105" t="s">
        <v>413</v>
      </c>
      <c r="B105" t="s">
        <v>414</v>
      </c>
      <c r="C105" t="s">
        <v>62</v>
      </c>
      <c r="D105" t="s">
        <v>254</v>
      </c>
      <c r="E105" t="s">
        <v>64</v>
      </c>
      <c r="F105" t="s">
        <v>64</v>
      </c>
      <c r="G105" t="s">
        <v>64</v>
      </c>
      <c r="H105" t="s">
        <v>64</v>
      </c>
      <c r="I105" t="s">
        <v>65</v>
      </c>
      <c r="J105" t="s">
        <v>65</v>
      </c>
      <c r="K105" t="s">
        <v>64</v>
      </c>
      <c r="L105" t="s">
        <v>64</v>
      </c>
      <c r="M105" t="s">
        <v>65</v>
      </c>
      <c r="N105" t="s">
        <v>65</v>
      </c>
      <c r="O105" t="s">
        <v>64</v>
      </c>
      <c r="P105" t="s">
        <v>66</v>
      </c>
    </row>
    <row r="106" spans="1:77" hidden="1">
      <c r="A106" t="s">
        <v>415</v>
      </c>
      <c r="B106" t="s">
        <v>416</v>
      </c>
      <c r="C106" t="s">
        <v>70</v>
      </c>
      <c r="D106" t="s">
        <v>254</v>
      </c>
      <c r="E106" t="s">
        <v>64</v>
      </c>
      <c r="F106" t="s">
        <v>64</v>
      </c>
      <c r="G106" t="s">
        <v>64</v>
      </c>
      <c r="H106" t="s">
        <v>64</v>
      </c>
      <c r="I106" t="s">
        <v>65</v>
      </c>
      <c r="J106" t="s">
        <v>65</v>
      </c>
      <c r="K106" t="s">
        <v>64</v>
      </c>
      <c r="L106" t="s">
        <v>64</v>
      </c>
      <c r="M106" t="s">
        <v>65</v>
      </c>
      <c r="N106" t="s">
        <v>65</v>
      </c>
      <c r="O106" t="s">
        <v>64</v>
      </c>
      <c r="P106" t="s">
        <v>66</v>
      </c>
      <c r="Q106" t="s">
        <v>64</v>
      </c>
      <c r="R106" t="s">
        <v>417</v>
      </c>
      <c r="S106" s="1">
        <v>5140240</v>
      </c>
      <c r="T106">
        <v>73958.8</v>
      </c>
      <c r="U106">
        <v>69.501400000000004</v>
      </c>
      <c r="V106">
        <v>335.75</v>
      </c>
      <c r="W106">
        <v>639.5</v>
      </c>
      <c r="X106">
        <v>0.75</v>
      </c>
      <c r="Y106">
        <v>111</v>
      </c>
      <c r="Z106" s="2" t="s">
        <v>417</v>
      </c>
      <c r="AQ106" s="1">
        <v>1151540</v>
      </c>
      <c r="AR106">
        <v>175763</v>
      </c>
      <c r="AS106" s="1">
        <v>1591590</v>
      </c>
      <c r="AT106">
        <v>0</v>
      </c>
      <c r="AU106">
        <v>166920</v>
      </c>
      <c r="AV106">
        <v>0</v>
      </c>
      <c r="AW106" s="1">
        <v>1232820</v>
      </c>
      <c r="AX106">
        <v>374236</v>
      </c>
      <c r="AY106">
        <v>447332</v>
      </c>
      <c r="AZ106">
        <v>28.4345</v>
      </c>
      <c r="BA106">
        <v>0</v>
      </c>
      <c r="BB106">
        <v>0</v>
      </c>
      <c r="BC106">
        <v>0</v>
      </c>
      <c r="BD106">
        <v>0</v>
      </c>
      <c r="BE106" s="1">
        <v>3394750</v>
      </c>
      <c r="BF106" s="1">
        <v>1745480</v>
      </c>
      <c r="BG106">
        <v>0</v>
      </c>
      <c r="BH106">
        <v>0</v>
      </c>
      <c r="BI106">
        <v>0</v>
      </c>
      <c r="BJ106">
        <v>12323.1</v>
      </c>
      <c r="BK106">
        <v>0</v>
      </c>
      <c r="BL106">
        <v>0</v>
      </c>
      <c r="BM106">
        <v>0</v>
      </c>
      <c r="BN106">
        <v>3485.89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1649.24</v>
      </c>
      <c r="BV106">
        <v>0</v>
      </c>
      <c r="BW106">
        <v>0</v>
      </c>
      <c r="BX106">
        <v>375.15100000000001</v>
      </c>
      <c r="BY106" t="s">
        <v>64</v>
      </c>
    </row>
    <row r="107" spans="1:77" hidden="1">
      <c r="A107" t="s">
        <v>418</v>
      </c>
      <c r="B107" t="s">
        <v>419</v>
      </c>
      <c r="C107" t="s">
        <v>73</v>
      </c>
      <c r="D107" t="s">
        <v>254</v>
      </c>
      <c r="E107" t="s">
        <v>64</v>
      </c>
      <c r="F107" t="s">
        <v>64</v>
      </c>
      <c r="G107" t="s">
        <v>64</v>
      </c>
      <c r="H107" t="s">
        <v>64</v>
      </c>
      <c r="I107" t="s">
        <v>65</v>
      </c>
      <c r="J107" t="s">
        <v>65</v>
      </c>
      <c r="K107" t="s">
        <v>64</v>
      </c>
      <c r="L107" t="s">
        <v>64</v>
      </c>
      <c r="M107" t="s">
        <v>65</v>
      </c>
      <c r="N107" t="s">
        <v>65</v>
      </c>
      <c r="O107" t="s">
        <v>64</v>
      </c>
      <c r="P107" t="s">
        <v>66</v>
      </c>
      <c r="Q107" t="s">
        <v>64</v>
      </c>
      <c r="R107" t="s">
        <v>417</v>
      </c>
      <c r="S107" s="1">
        <v>2024820</v>
      </c>
      <c r="T107">
        <v>5501.97</v>
      </c>
      <c r="U107">
        <v>368.017</v>
      </c>
      <c r="V107">
        <v>14</v>
      </c>
      <c r="W107">
        <v>297.25</v>
      </c>
      <c r="X107">
        <v>0.5</v>
      </c>
      <c r="Y107">
        <v>100</v>
      </c>
      <c r="Z107" s="2" t="s">
        <v>417</v>
      </c>
      <c r="AQ107">
        <v>176995</v>
      </c>
      <c r="AR107">
        <v>58196</v>
      </c>
      <c r="AS107">
        <v>841036</v>
      </c>
      <c r="AT107">
        <v>0</v>
      </c>
      <c r="AU107">
        <v>270498</v>
      </c>
      <c r="AV107">
        <v>0</v>
      </c>
      <c r="AW107">
        <v>350361</v>
      </c>
      <c r="AX107">
        <v>81294.3</v>
      </c>
      <c r="AY107">
        <v>246432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960736</v>
      </c>
      <c r="BF107" s="1">
        <v>1064090</v>
      </c>
      <c r="BG107">
        <v>0</v>
      </c>
      <c r="BH107">
        <v>0</v>
      </c>
      <c r="BI107">
        <v>0</v>
      </c>
      <c r="BJ107">
        <v>3504.28</v>
      </c>
      <c r="BK107">
        <v>0</v>
      </c>
      <c r="BL107">
        <v>0</v>
      </c>
      <c r="BM107">
        <v>0</v>
      </c>
      <c r="BN107">
        <v>4453.42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2685.21</v>
      </c>
      <c r="BV107">
        <v>0</v>
      </c>
      <c r="BW107">
        <v>0</v>
      </c>
      <c r="BX107">
        <v>72.980400000000003</v>
      </c>
      <c r="BY107" t="s">
        <v>64</v>
      </c>
    </row>
    <row r="108" spans="1:77" hidden="1">
      <c r="A108" t="s">
        <v>420</v>
      </c>
      <c r="B108" t="s">
        <v>421</v>
      </c>
      <c r="C108" t="s">
        <v>76</v>
      </c>
      <c r="D108" t="s">
        <v>254</v>
      </c>
      <c r="E108" t="s">
        <v>64</v>
      </c>
      <c r="F108" t="s">
        <v>64</v>
      </c>
      <c r="G108" t="s">
        <v>64</v>
      </c>
      <c r="H108" t="s">
        <v>64</v>
      </c>
      <c r="I108" t="s">
        <v>65</v>
      </c>
      <c r="J108" t="s">
        <v>65</v>
      </c>
      <c r="K108" t="s">
        <v>64</v>
      </c>
      <c r="L108" t="s">
        <v>64</v>
      </c>
      <c r="M108" t="s">
        <v>65</v>
      </c>
      <c r="N108" t="s">
        <v>65</v>
      </c>
      <c r="O108" t="s">
        <v>64</v>
      </c>
      <c r="P108" t="s">
        <v>66</v>
      </c>
    </row>
    <row r="109" spans="1:77" hidden="1">
      <c r="A109" t="s">
        <v>422</v>
      </c>
      <c r="B109" t="s">
        <v>423</v>
      </c>
      <c r="C109" t="s">
        <v>79</v>
      </c>
      <c r="D109" t="s">
        <v>254</v>
      </c>
      <c r="E109" t="s">
        <v>64</v>
      </c>
      <c r="F109" t="s">
        <v>64</v>
      </c>
      <c r="G109" t="s">
        <v>64</v>
      </c>
      <c r="H109" t="s">
        <v>64</v>
      </c>
      <c r="I109" t="s">
        <v>65</v>
      </c>
      <c r="J109" t="s">
        <v>65</v>
      </c>
      <c r="K109" t="s">
        <v>64</v>
      </c>
      <c r="L109" t="s">
        <v>64</v>
      </c>
      <c r="M109" t="s">
        <v>65</v>
      </c>
      <c r="N109" t="s">
        <v>65</v>
      </c>
      <c r="O109" t="s">
        <v>64</v>
      </c>
      <c r="P109" t="s">
        <v>66</v>
      </c>
    </row>
    <row r="110" spans="1:77" hidden="1">
      <c r="A110" t="s">
        <v>424</v>
      </c>
      <c r="B110" t="s">
        <v>425</v>
      </c>
      <c r="C110" t="s">
        <v>82</v>
      </c>
      <c r="D110" t="s">
        <v>254</v>
      </c>
      <c r="E110" t="s">
        <v>64</v>
      </c>
      <c r="F110" t="s">
        <v>64</v>
      </c>
      <c r="G110" t="s">
        <v>64</v>
      </c>
      <c r="H110" t="s">
        <v>64</v>
      </c>
      <c r="I110" t="s">
        <v>65</v>
      </c>
      <c r="J110" t="s">
        <v>65</v>
      </c>
      <c r="K110" t="s">
        <v>64</v>
      </c>
      <c r="L110" t="s">
        <v>64</v>
      </c>
      <c r="M110" t="s">
        <v>65</v>
      </c>
      <c r="N110" t="s">
        <v>65</v>
      </c>
      <c r="O110" t="s">
        <v>64</v>
      </c>
      <c r="P110" t="s">
        <v>66</v>
      </c>
    </row>
    <row r="111" spans="1:77" hidden="1">
      <c r="A111" t="s">
        <v>426</v>
      </c>
      <c r="B111" t="s">
        <v>427</v>
      </c>
      <c r="C111" t="s">
        <v>85</v>
      </c>
      <c r="D111" t="s">
        <v>254</v>
      </c>
      <c r="E111" t="s">
        <v>64</v>
      </c>
      <c r="F111" t="s">
        <v>64</v>
      </c>
      <c r="G111" t="s">
        <v>64</v>
      </c>
      <c r="H111" t="s">
        <v>64</v>
      </c>
      <c r="I111" t="s">
        <v>65</v>
      </c>
      <c r="J111" t="s">
        <v>65</v>
      </c>
      <c r="K111" t="s">
        <v>64</v>
      </c>
      <c r="L111" t="s">
        <v>64</v>
      </c>
      <c r="M111" t="s">
        <v>65</v>
      </c>
      <c r="N111" t="s">
        <v>65</v>
      </c>
      <c r="O111" t="s">
        <v>64</v>
      </c>
      <c r="P111" t="s">
        <v>66</v>
      </c>
    </row>
    <row r="112" spans="1:77" hidden="1">
      <c r="A112" t="s">
        <v>428</v>
      </c>
      <c r="B112" t="s">
        <v>429</v>
      </c>
      <c r="C112" t="s">
        <v>88</v>
      </c>
      <c r="D112" t="s">
        <v>254</v>
      </c>
      <c r="E112" t="s">
        <v>64</v>
      </c>
      <c r="F112" t="s">
        <v>64</v>
      </c>
      <c r="G112" t="s">
        <v>64</v>
      </c>
      <c r="H112" t="s">
        <v>64</v>
      </c>
      <c r="I112" t="s">
        <v>65</v>
      </c>
      <c r="J112" t="s">
        <v>65</v>
      </c>
      <c r="K112" t="s">
        <v>64</v>
      </c>
      <c r="L112" t="s">
        <v>64</v>
      </c>
      <c r="M112" t="s">
        <v>65</v>
      </c>
      <c r="N112" t="s">
        <v>65</v>
      </c>
      <c r="O112" t="s">
        <v>64</v>
      </c>
      <c r="P112" t="s">
        <v>66</v>
      </c>
      <c r="Q112" t="s">
        <v>64</v>
      </c>
      <c r="R112" t="s">
        <v>417</v>
      </c>
      <c r="S112" s="1">
        <v>1108770</v>
      </c>
      <c r="T112">
        <v>2500.89</v>
      </c>
      <c r="U112">
        <v>443.34899999999999</v>
      </c>
      <c r="V112">
        <v>99.5</v>
      </c>
      <c r="W112">
        <v>368.25</v>
      </c>
      <c r="X112">
        <v>10.25</v>
      </c>
      <c r="Y112">
        <v>124.5</v>
      </c>
      <c r="Z112" s="2" t="s">
        <v>417</v>
      </c>
      <c r="AQ112">
        <v>71579.100000000006</v>
      </c>
      <c r="AR112">
        <v>33704.400000000001</v>
      </c>
      <c r="AS112">
        <v>673813</v>
      </c>
      <c r="AT112">
        <v>0</v>
      </c>
      <c r="AU112">
        <v>73455.8</v>
      </c>
      <c r="AV112">
        <v>0</v>
      </c>
      <c r="AW112">
        <v>116572</v>
      </c>
      <c r="AX112">
        <v>38699.4</v>
      </c>
      <c r="AY112">
        <v>100933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466478</v>
      </c>
      <c r="BF112">
        <v>642288</v>
      </c>
      <c r="BG112">
        <v>0</v>
      </c>
      <c r="BH112">
        <v>0</v>
      </c>
      <c r="BI112">
        <v>0</v>
      </c>
      <c r="BJ112">
        <v>1165.95</v>
      </c>
      <c r="BK112">
        <v>0</v>
      </c>
      <c r="BL112">
        <v>0</v>
      </c>
      <c r="BM112">
        <v>0</v>
      </c>
      <c r="BN112">
        <v>4523.4799999999996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734.7</v>
      </c>
      <c r="BV112">
        <v>0</v>
      </c>
      <c r="BW112">
        <v>0</v>
      </c>
      <c r="BX112">
        <v>33.397500000000001</v>
      </c>
      <c r="BY112" t="s">
        <v>64</v>
      </c>
    </row>
    <row r="113" spans="1:77" hidden="1">
      <c r="A113" t="s">
        <v>430</v>
      </c>
      <c r="B113" t="s">
        <v>431</v>
      </c>
      <c r="C113" t="s">
        <v>123</v>
      </c>
      <c r="D113" t="s">
        <v>254</v>
      </c>
      <c r="E113" t="s">
        <v>64</v>
      </c>
      <c r="F113" t="s">
        <v>64</v>
      </c>
      <c r="G113" t="s">
        <v>64</v>
      </c>
      <c r="H113" t="s">
        <v>64</v>
      </c>
      <c r="I113" t="s">
        <v>65</v>
      </c>
      <c r="J113" t="s">
        <v>65</v>
      </c>
      <c r="K113" t="s">
        <v>64</v>
      </c>
      <c r="L113" t="s">
        <v>64</v>
      </c>
      <c r="M113" t="s">
        <v>65</v>
      </c>
      <c r="N113" t="s">
        <v>65</v>
      </c>
      <c r="O113" t="s">
        <v>64</v>
      </c>
      <c r="P113" t="s">
        <v>66</v>
      </c>
      <c r="Q113" t="s">
        <v>64</v>
      </c>
      <c r="R113" t="s">
        <v>417</v>
      </c>
      <c r="S113" s="1">
        <v>1639910</v>
      </c>
      <c r="T113">
        <v>22500</v>
      </c>
      <c r="U113">
        <v>72.885000000000005</v>
      </c>
      <c r="V113">
        <v>348.25</v>
      </c>
      <c r="W113">
        <v>437.25</v>
      </c>
      <c r="X113">
        <v>275.5</v>
      </c>
      <c r="Y113">
        <v>368.75</v>
      </c>
      <c r="Z113" s="2" t="s">
        <v>417</v>
      </c>
      <c r="AQ113">
        <v>605560</v>
      </c>
      <c r="AR113">
        <v>179981</v>
      </c>
      <c r="AS113">
        <v>122837</v>
      </c>
      <c r="AT113">
        <v>0</v>
      </c>
      <c r="AU113">
        <v>86185</v>
      </c>
      <c r="AV113">
        <v>0</v>
      </c>
      <c r="AW113">
        <v>351811</v>
      </c>
      <c r="AX113">
        <v>119975</v>
      </c>
      <c r="AY113">
        <v>173564</v>
      </c>
      <c r="AZ113">
        <v>0</v>
      </c>
      <c r="BA113">
        <v>0</v>
      </c>
      <c r="BB113">
        <v>0</v>
      </c>
      <c r="BC113">
        <v>0</v>
      </c>
      <c r="BD113">
        <v>0</v>
      </c>
      <c r="BE113" s="1">
        <v>1239440</v>
      </c>
      <c r="BF113">
        <v>400472</v>
      </c>
      <c r="BG113">
        <v>0</v>
      </c>
      <c r="BH113">
        <v>0</v>
      </c>
      <c r="BI113">
        <v>0</v>
      </c>
      <c r="BJ113">
        <v>3505.51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499.97500000000002</v>
      </c>
      <c r="BV113">
        <v>0</v>
      </c>
      <c r="BW113">
        <v>0</v>
      </c>
      <c r="BX113">
        <v>118.297</v>
      </c>
      <c r="BY113" t="s">
        <v>64</v>
      </c>
    </row>
    <row r="114" spans="1:77" hidden="1">
      <c r="A114" t="s">
        <v>432</v>
      </c>
      <c r="B114" t="s">
        <v>433</v>
      </c>
      <c r="C114" t="s">
        <v>126</v>
      </c>
      <c r="D114" t="s">
        <v>254</v>
      </c>
      <c r="E114" t="s">
        <v>64</v>
      </c>
      <c r="F114" t="s">
        <v>64</v>
      </c>
      <c r="G114" t="s">
        <v>64</v>
      </c>
      <c r="H114" t="s">
        <v>64</v>
      </c>
      <c r="I114" t="s">
        <v>65</v>
      </c>
      <c r="J114" t="s">
        <v>65</v>
      </c>
      <c r="K114" t="s">
        <v>64</v>
      </c>
      <c r="L114" t="s">
        <v>64</v>
      </c>
      <c r="M114" t="s">
        <v>65</v>
      </c>
      <c r="N114" t="s">
        <v>65</v>
      </c>
      <c r="O114" t="s">
        <v>64</v>
      </c>
      <c r="P114" t="s">
        <v>66</v>
      </c>
      <c r="Q114" t="s">
        <v>64</v>
      </c>
      <c r="R114" t="s">
        <v>417</v>
      </c>
      <c r="S114" s="1">
        <v>1784250</v>
      </c>
      <c r="T114">
        <v>24692.3</v>
      </c>
      <c r="U114">
        <v>72.259200000000007</v>
      </c>
      <c r="V114">
        <v>299.75</v>
      </c>
      <c r="W114">
        <v>470.25</v>
      </c>
      <c r="X114">
        <v>118.5</v>
      </c>
      <c r="Y114">
        <v>61.75</v>
      </c>
      <c r="Z114" s="2" t="s">
        <v>417</v>
      </c>
      <c r="AQ114">
        <v>470942</v>
      </c>
      <c r="AR114">
        <v>114970</v>
      </c>
      <c r="AS114">
        <v>187308</v>
      </c>
      <c r="AT114">
        <v>0</v>
      </c>
      <c r="AU114">
        <v>55599</v>
      </c>
      <c r="AV114">
        <v>0</v>
      </c>
      <c r="AW114">
        <v>508248</v>
      </c>
      <c r="AX114">
        <v>127861</v>
      </c>
      <c r="AY114">
        <v>319329</v>
      </c>
      <c r="AZ114">
        <v>0</v>
      </c>
      <c r="BA114">
        <v>0</v>
      </c>
      <c r="BB114">
        <v>0</v>
      </c>
      <c r="BC114">
        <v>0</v>
      </c>
      <c r="BD114">
        <v>0</v>
      </c>
      <c r="BE114" s="1">
        <v>1222220</v>
      </c>
      <c r="BF114">
        <v>562027</v>
      </c>
      <c r="BG114">
        <v>0</v>
      </c>
      <c r="BH114">
        <v>0</v>
      </c>
      <c r="BI114">
        <v>0</v>
      </c>
      <c r="BJ114">
        <v>5065.26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556.09699999999998</v>
      </c>
      <c r="BV114">
        <v>0</v>
      </c>
      <c r="BW114">
        <v>0</v>
      </c>
      <c r="BX114">
        <v>117.56699999999999</v>
      </c>
      <c r="BY114" t="s">
        <v>64</v>
      </c>
    </row>
    <row r="115" spans="1:77" hidden="1">
      <c r="A115" t="s">
        <v>434</v>
      </c>
      <c r="B115" t="s">
        <v>435</v>
      </c>
      <c r="C115" t="s">
        <v>97</v>
      </c>
      <c r="D115" t="s">
        <v>254</v>
      </c>
      <c r="E115" t="s">
        <v>64</v>
      </c>
      <c r="F115" t="s">
        <v>64</v>
      </c>
      <c r="G115" t="s">
        <v>64</v>
      </c>
      <c r="H115" t="s">
        <v>64</v>
      </c>
      <c r="I115" t="s">
        <v>65</v>
      </c>
      <c r="J115" t="s">
        <v>65</v>
      </c>
      <c r="K115" t="s">
        <v>64</v>
      </c>
      <c r="L115" t="s">
        <v>64</v>
      </c>
      <c r="M115" t="s">
        <v>65</v>
      </c>
      <c r="N115" t="s">
        <v>65</v>
      </c>
      <c r="O115" t="s">
        <v>64</v>
      </c>
      <c r="P115" t="s">
        <v>66</v>
      </c>
      <c r="Q115" t="s">
        <v>64</v>
      </c>
      <c r="R115" t="s">
        <v>417</v>
      </c>
      <c r="S115" s="1">
        <v>4731850</v>
      </c>
      <c r="T115">
        <v>43201.8</v>
      </c>
      <c r="U115">
        <v>109.529</v>
      </c>
      <c r="V115">
        <v>39.5</v>
      </c>
      <c r="W115">
        <v>153.75</v>
      </c>
      <c r="X115">
        <v>39.5</v>
      </c>
      <c r="Y115">
        <v>153.75</v>
      </c>
      <c r="Z115" s="2" t="s">
        <v>417</v>
      </c>
      <c r="AQ115">
        <v>473890</v>
      </c>
      <c r="AR115">
        <v>270479</v>
      </c>
      <c r="AS115" s="1">
        <v>1085490</v>
      </c>
      <c r="AT115">
        <v>0</v>
      </c>
      <c r="AU115">
        <v>486164</v>
      </c>
      <c r="AV115">
        <v>0</v>
      </c>
      <c r="AW115">
        <v>311491</v>
      </c>
      <c r="AX115">
        <v>531972</v>
      </c>
      <c r="AY115" s="1">
        <v>1571890</v>
      </c>
      <c r="AZ115">
        <v>483.387</v>
      </c>
      <c r="BA115">
        <v>0</v>
      </c>
      <c r="BB115">
        <v>0</v>
      </c>
      <c r="BC115">
        <v>0</v>
      </c>
      <c r="BD115">
        <v>0</v>
      </c>
      <c r="BE115" s="1">
        <v>3534800</v>
      </c>
      <c r="BF115" s="1">
        <v>1197060</v>
      </c>
      <c r="BG115">
        <v>0</v>
      </c>
      <c r="BH115">
        <v>0</v>
      </c>
      <c r="BI115">
        <v>0</v>
      </c>
      <c r="BJ115">
        <v>3115.51</v>
      </c>
      <c r="BK115">
        <v>0</v>
      </c>
      <c r="BL115">
        <v>0</v>
      </c>
      <c r="BM115">
        <v>0</v>
      </c>
      <c r="BN115">
        <v>3994.87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4862.58</v>
      </c>
      <c r="BV115">
        <v>0</v>
      </c>
      <c r="BW115">
        <v>0</v>
      </c>
      <c r="BX115">
        <v>192.23</v>
      </c>
      <c r="BY115" t="s">
        <v>64</v>
      </c>
    </row>
    <row r="116" spans="1:77" hidden="1">
      <c r="A116" t="s">
        <v>436</v>
      </c>
      <c r="B116" t="s">
        <v>437</v>
      </c>
      <c r="C116" t="s">
        <v>100</v>
      </c>
      <c r="D116" t="s">
        <v>254</v>
      </c>
      <c r="E116" t="s">
        <v>64</v>
      </c>
      <c r="F116" t="s">
        <v>64</v>
      </c>
      <c r="G116" t="s">
        <v>64</v>
      </c>
      <c r="H116" t="s">
        <v>64</v>
      </c>
      <c r="I116" t="s">
        <v>65</v>
      </c>
      <c r="J116" t="s">
        <v>65</v>
      </c>
      <c r="K116" t="s">
        <v>64</v>
      </c>
      <c r="L116" t="s">
        <v>64</v>
      </c>
      <c r="M116" t="s">
        <v>65</v>
      </c>
      <c r="N116" t="s">
        <v>65</v>
      </c>
      <c r="O116" t="s">
        <v>64</v>
      </c>
      <c r="P116" t="s">
        <v>66</v>
      </c>
    </row>
    <row r="117" spans="1:77" hidden="1">
      <c r="A117" t="s">
        <v>438</v>
      </c>
      <c r="B117" t="s">
        <v>439</v>
      </c>
      <c r="C117" t="s">
        <v>103</v>
      </c>
      <c r="D117" t="s">
        <v>254</v>
      </c>
      <c r="E117" t="s">
        <v>64</v>
      </c>
      <c r="F117" t="s">
        <v>64</v>
      </c>
      <c r="G117" t="s">
        <v>64</v>
      </c>
      <c r="H117" t="s">
        <v>64</v>
      </c>
      <c r="I117" t="s">
        <v>65</v>
      </c>
      <c r="J117" t="s">
        <v>65</v>
      </c>
      <c r="K117" t="s">
        <v>64</v>
      </c>
      <c r="L117" t="s">
        <v>64</v>
      </c>
      <c r="M117" t="s">
        <v>65</v>
      </c>
      <c r="N117" t="s">
        <v>65</v>
      </c>
      <c r="O117" t="s">
        <v>64</v>
      </c>
      <c r="P117" t="s">
        <v>66</v>
      </c>
      <c r="Q117" t="s">
        <v>64</v>
      </c>
      <c r="R117" t="s">
        <v>417</v>
      </c>
      <c r="S117">
        <v>773163</v>
      </c>
      <c r="T117">
        <v>52044.9</v>
      </c>
      <c r="U117">
        <v>14.855700000000001</v>
      </c>
      <c r="V117">
        <v>0</v>
      </c>
      <c r="W117">
        <v>0</v>
      </c>
      <c r="X117">
        <v>0</v>
      </c>
      <c r="Y117">
        <v>0</v>
      </c>
      <c r="Z117" s="2" t="s">
        <v>417</v>
      </c>
      <c r="AQ117">
        <v>463274</v>
      </c>
      <c r="AR117">
        <v>119292</v>
      </c>
      <c r="AS117">
        <v>115861</v>
      </c>
      <c r="AT117">
        <v>0</v>
      </c>
      <c r="AU117">
        <v>14378.4</v>
      </c>
      <c r="AV117">
        <v>0</v>
      </c>
      <c r="AW117">
        <v>30074.2</v>
      </c>
      <c r="AX117">
        <v>28.4345</v>
      </c>
      <c r="AY117">
        <v>30244.799999999999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743079</v>
      </c>
      <c r="BF117">
        <v>30074.2</v>
      </c>
      <c r="BG117">
        <v>0</v>
      </c>
      <c r="BH117">
        <v>0</v>
      </c>
      <c r="BI117">
        <v>0</v>
      </c>
      <c r="BJ117">
        <v>300.8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55.005200000000002</v>
      </c>
      <c r="BY117" t="s">
        <v>64</v>
      </c>
    </row>
  </sheetData>
  <autoFilter ref="A1:BY117">
    <filterColumn colId="2">
      <filters>
        <filter val="QuickServiceRestaurant"/>
      </filters>
    </filterColumn>
    <filterColumn colId="17">
      <filters>
        <filter val="0 - Prototype-ChangeLocation"/>
        <filter val="1 - Prototype-NewHvac"/>
        <filter val="2 - Prototype-NewHvacLoadsConstSch"/>
        <filter val="3b - Typical-Bar-Sliced"/>
        <filter val="4b - Typical-Bar-Blend"/>
        <filter val="4c - Typical-Urban-Blend"/>
      </filters>
    </filterColumn>
    <sortState ref="A2:BH94">
      <sortCondition ref="R1:R89"/>
    </sortState>
  </autoFilter>
  <conditionalFormatting sqref="AP1:AP1048576">
    <cfRule type="colorScale" priority="1">
      <colorScale>
        <cfvo type="min"/>
        <cfvo type="percentile" val="50"/>
        <cfvo type="max"/>
        <color rgb="FF008000"/>
        <color rgb="FFFFEB84"/>
        <color rgb="FFFF0000"/>
      </colorScale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BH9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81" sqref="C81"/>
    </sheetView>
  </sheetViews>
  <sheetFormatPr baseColWidth="10" defaultRowHeight="15" x14ac:dyDescent="0"/>
  <cols>
    <col min="2" max="2" width="18.1640625" customWidth="1"/>
    <col min="3" max="3" width="23" customWidth="1"/>
    <col min="18" max="18" width="32.83203125" customWidth="1"/>
  </cols>
  <sheetData>
    <row r="1" spans="1:6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27</v>
      </c>
      <c r="AA1" t="s">
        <v>28</v>
      </c>
      <c r="AB1" t="s">
        <v>29</v>
      </c>
      <c r="AC1" t="s">
        <v>30</v>
      </c>
      <c r="AD1" t="s">
        <v>36</v>
      </c>
      <c r="AE1" t="s">
        <v>37</v>
      </c>
      <c r="AF1" t="s">
        <v>25</v>
      </c>
      <c r="AG1" t="s">
        <v>26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</row>
    <row r="2" spans="1:60">
      <c r="A2" t="s">
        <v>71</v>
      </c>
      <c r="B2" t="s">
        <v>72</v>
      </c>
      <c r="C2" t="s">
        <v>73</v>
      </c>
      <c r="D2" t="s">
        <v>63</v>
      </c>
      <c r="E2" t="s">
        <v>64</v>
      </c>
      <c r="F2" t="s">
        <v>64</v>
      </c>
      <c r="G2" t="s">
        <v>64</v>
      </c>
      <c r="H2" t="s">
        <v>64</v>
      </c>
      <c r="I2" t="s">
        <v>65</v>
      </c>
      <c r="J2" t="s">
        <v>65</v>
      </c>
      <c r="K2" t="s">
        <v>65</v>
      </c>
      <c r="L2" t="s">
        <v>65</v>
      </c>
      <c r="M2" t="s">
        <v>65</v>
      </c>
      <c r="N2" t="s">
        <v>65</v>
      </c>
      <c r="O2" t="s">
        <v>65</v>
      </c>
      <c r="P2" t="s">
        <v>66</v>
      </c>
      <c r="Q2" t="s">
        <v>64</v>
      </c>
      <c r="R2" t="s">
        <v>67</v>
      </c>
      <c r="S2" s="1">
        <v>2690610</v>
      </c>
      <c r="T2">
        <v>5501.97</v>
      </c>
      <c r="U2">
        <v>489.02600000000001</v>
      </c>
      <c r="V2">
        <v>18.5</v>
      </c>
      <c r="W2">
        <v>194.25</v>
      </c>
      <c r="X2">
        <v>0</v>
      </c>
      <c r="Y2">
        <v>0</v>
      </c>
      <c r="Z2">
        <v>176995</v>
      </c>
      <c r="AA2">
        <v>55030.3</v>
      </c>
      <c r="AB2">
        <v>881915</v>
      </c>
      <c r="AC2">
        <v>0</v>
      </c>
      <c r="AD2">
        <v>256375</v>
      </c>
      <c r="AE2">
        <v>34576.400000000001</v>
      </c>
      <c r="AF2">
        <v>784413</v>
      </c>
      <c r="AG2">
        <v>70678.7</v>
      </c>
      <c r="AH2">
        <v>430366</v>
      </c>
      <c r="AI2">
        <v>246.43199999999999</v>
      </c>
      <c r="AJ2">
        <v>0</v>
      </c>
      <c r="AK2">
        <v>0</v>
      </c>
      <c r="AL2">
        <v>0</v>
      </c>
      <c r="AM2">
        <v>0</v>
      </c>
      <c r="AN2" s="1">
        <v>1206590</v>
      </c>
      <c r="AO2" s="1">
        <v>1484020</v>
      </c>
      <c r="AP2">
        <v>0</v>
      </c>
      <c r="AQ2">
        <v>0</v>
      </c>
      <c r="AR2">
        <v>0</v>
      </c>
      <c r="AS2">
        <v>7845.65</v>
      </c>
      <c r="AT2">
        <v>0</v>
      </c>
      <c r="AU2">
        <v>0</v>
      </c>
      <c r="AV2">
        <v>0</v>
      </c>
      <c r="AW2">
        <v>4453.42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2543.96</v>
      </c>
      <c r="BE2">
        <v>0</v>
      </c>
      <c r="BF2">
        <v>0</v>
      </c>
      <c r="BG2">
        <v>87.984899999999996</v>
      </c>
      <c r="BH2" t="s">
        <v>64</v>
      </c>
    </row>
    <row r="3" spans="1:60">
      <c r="A3" t="s">
        <v>74</v>
      </c>
      <c r="B3" t="s">
        <v>75</v>
      </c>
      <c r="C3" t="s">
        <v>76</v>
      </c>
      <c r="D3" t="s">
        <v>63</v>
      </c>
      <c r="E3" t="s">
        <v>64</v>
      </c>
      <c r="F3" t="s">
        <v>64</v>
      </c>
      <c r="G3" t="s">
        <v>64</v>
      </c>
      <c r="H3" t="s">
        <v>64</v>
      </c>
      <c r="I3" t="s">
        <v>65</v>
      </c>
      <c r="J3" t="s">
        <v>65</v>
      </c>
      <c r="K3" t="s">
        <v>65</v>
      </c>
      <c r="L3" t="s">
        <v>65</v>
      </c>
      <c r="M3" t="s">
        <v>65</v>
      </c>
      <c r="N3" t="s">
        <v>65</v>
      </c>
      <c r="O3" t="s">
        <v>65</v>
      </c>
      <c r="P3" t="s">
        <v>66</v>
      </c>
      <c r="Q3" t="s">
        <v>64</v>
      </c>
      <c r="R3" t="s">
        <v>67</v>
      </c>
      <c r="S3" s="1">
        <v>35159800</v>
      </c>
      <c r="T3">
        <v>241501</v>
      </c>
      <c r="U3">
        <v>145.58799999999999</v>
      </c>
      <c r="V3">
        <v>1675.5</v>
      </c>
      <c r="W3">
        <v>117</v>
      </c>
      <c r="X3">
        <v>238.75</v>
      </c>
      <c r="Y3">
        <v>117</v>
      </c>
      <c r="Z3" s="1">
        <v>3795000</v>
      </c>
      <c r="AA3" s="1">
        <v>2669740</v>
      </c>
      <c r="AB3" s="1">
        <v>9983920</v>
      </c>
      <c r="AC3">
        <v>0</v>
      </c>
      <c r="AD3" s="1">
        <v>1242250</v>
      </c>
      <c r="AE3">
        <v>111558</v>
      </c>
      <c r="AF3" s="1">
        <v>7232630</v>
      </c>
      <c r="AG3" s="1">
        <v>2174180</v>
      </c>
      <c r="AH3" s="1">
        <v>4514090</v>
      </c>
      <c r="AI3">
        <v>623161</v>
      </c>
      <c r="AJ3">
        <v>396244</v>
      </c>
      <c r="AK3" s="1">
        <v>2417000</v>
      </c>
      <c r="AL3">
        <v>0</v>
      </c>
      <c r="AM3">
        <v>0</v>
      </c>
      <c r="AN3" s="1">
        <v>24110300</v>
      </c>
      <c r="AO3" s="1">
        <v>11049500</v>
      </c>
      <c r="AP3">
        <v>0</v>
      </c>
      <c r="AQ3">
        <v>0</v>
      </c>
      <c r="AR3">
        <v>0</v>
      </c>
      <c r="AS3">
        <v>72340.2</v>
      </c>
      <c r="AT3">
        <v>0</v>
      </c>
      <c r="AU3">
        <v>0</v>
      </c>
      <c r="AV3">
        <v>0</v>
      </c>
      <c r="AW3">
        <v>25771.200000000001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12404.6</v>
      </c>
      <c r="BE3">
        <v>0</v>
      </c>
      <c r="BF3">
        <v>0</v>
      </c>
      <c r="BG3">
        <v>1362.32</v>
      </c>
      <c r="BH3" t="s">
        <v>64</v>
      </c>
    </row>
    <row r="4" spans="1:60">
      <c r="C4" t="s">
        <v>171</v>
      </c>
      <c r="S4" s="1"/>
      <c r="Z4" s="1"/>
      <c r="AA4" s="1"/>
      <c r="AB4" s="1"/>
      <c r="AD4" s="1"/>
      <c r="AF4" s="1"/>
      <c r="AG4" s="1"/>
      <c r="AH4" s="1"/>
      <c r="AK4" s="1"/>
      <c r="AN4" s="1"/>
      <c r="AO4" s="1"/>
    </row>
    <row r="5" spans="1:60">
      <c r="A5" t="s">
        <v>77</v>
      </c>
      <c r="B5" t="s">
        <v>78</v>
      </c>
      <c r="C5" t="s">
        <v>79</v>
      </c>
      <c r="D5" t="s">
        <v>63</v>
      </c>
      <c r="E5" t="s">
        <v>64</v>
      </c>
      <c r="F5" t="s">
        <v>64</v>
      </c>
      <c r="G5" t="s">
        <v>64</v>
      </c>
      <c r="H5" t="s">
        <v>64</v>
      </c>
      <c r="I5" t="s">
        <v>65</v>
      </c>
      <c r="J5" t="s">
        <v>65</v>
      </c>
      <c r="K5" t="s">
        <v>65</v>
      </c>
      <c r="L5" t="s">
        <v>65</v>
      </c>
      <c r="M5" t="s">
        <v>65</v>
      </c>
      <c r="N5" t="s">
        <v>65</v>
      </c>
      <c r="O5" t="s">
        <v>65</v>
      </c>
      <c r="P5" t="s">
        <v>66</v>
      </c>
      <c r="Q5" t="s">
        <v>64</v>
      </c>
      <c r="R5" t="s">
        <v>67</v>
      </c>
      <c r="S5" s="1">
        <v>40581800</v>
      </c>
      <c r="T5">
        <v>498588</v>
      </c>
      <c r="U5">
        <v>81.393500000000003</v>
      </c>
      <c r="V5">
        <v>311.75</v>
      </c>
      <c r="W5">
        <v>4550.5</v>
      </c>
      <c r="X5">
        <v>50.5</v>
      </c>
      <c r="Y5">
        <v>662.25</v>
      </c>
      <c r="Z5" s="1">
        <v>4643050</v>
      </c>
      <c r="AA5" s="1">
        <v>2716600</v>
      </c>
      <c r="AB5" s="1">
        <v>19714300</v>
      </c>
      <c r="AC5">
        <v>0</v>
      </c>
      <c r="AD5">
        <v>546236</v>
      </c>
      <c r="AE5">
        <v>0</v>
      </c>
      <c r="AF5" s="1">
        <v>3309890</v>
      </c>
      <c r="AG5" s="1">
        <v>2904440</v>
      </c>
      <c r="AH5" s="1">
        <v>3097870</v>
      </c>
      <c r="AI5">
        <v>534436</v>
      </c>
      <c r="AJ5">
        <v>413627</v>
      </c>
      <c r="AK5" s="1">
        <v>2291420</v>
      </c>
      <c r="AL5">
        <v>409921</v>
      </c>
      <c r="AM5">
        <v>0</v>
      </c>
      <c r="AN5" s="1">
        <v>36726300</v>
      </c>
      <c r="AO5" s="1">
        <v>3855520</v>
      </c>
      <c r="AP5">
        <v>0</v>
      </c>
      <c r="AQ5">
        <v>0</v>
      </c>
      <c r="AR5">
        <v>0</v>
      </c>
      <c r="AS5">
        <v>33099.199999999997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5463.42</v>
      </c>
      <c r="BE5">
        <v>0</v>
      </c>
      <c r="BF5">
        <v>0</v>
      </c>
      <c r="BG5">
        <v>2247.35</v>
      </c>
      <c r="BH5" t="s">
        <v>64</v>
      </c>
    </row>
    <row r="6" spans="1:60">
      <c r="A6" t="s">
        <v>80</v>
      </c>
      <c r="B6" t="s">
        <v>81</v>
      </c>
      <c r="C6" t="s">
        <v>82</v>
      </c>
      <c r="D6" t="s">
        <v>63</v>
      </c>
      <c r="E6" t="s">
        <v>64</v>
      </c>
      <c r="F6" t="s">
        <v>64</v>
      </c>
      <c r="G6" t="s">
        <v>64</v>
      </c>
      <c r="H6" t="s">
        <v>64</v>
      </c>
      <c r="I6" t="s">
        <v>65</v>
      </c>
      <c r="J6" t="s">
        <v>65</v>
      </c>
      <c r="K6" t="s">
        <v>65</v>
      </c>
      <c r="L6" t="s">
        <v>65</v>
      </c>
      <c r="M6" t="s">
        <v>65</v>
      </c>
      <c r="N6" t="s">
        <v>65</v>
      </c>
      <c r="O6" t="s">
        <v>65</v>
      </c>
      <c r="P6" t="s">
        <v>66</v>
      </c>
      <c r="Q6" t="s">
        <v>64</v>
      </c>
      <c r="R6" t="s">
        <v>67</v>
      </c>
      <c r="S6" s="1">
        <v>2609710</v>
      </c>
      <c r="T6">
        <v>53627.8</v>
      </c>
      <c r="U6">
        <v>48.6633</v>
      </c>
      <c r="V6">
        <v>165.75</v>
      </c>
      <c r="W6">
        <v>201</v>
      </c>
      <c r="X6">
        <v>34</v>
      </c>
      <c r="Y6">
        <v>170</v>
      </c>
      <c r="Z6">
        <v>575894</v>
      </c>
      <c r="AA6">
        <v>214226</v>
      </c>
      <c r="AB6">
        <v>786584</v>
      </c>
      <c r="AC6">
        <v>0</v>
      </c>
      <c r="AD6">
        <v>56338.2</v>
      </c>
      <c r="AE6">
        <v>0</v>
      </c>
      <c r="AF6">
        <v>477150</v>
      </c>
      <c r="AG6">
        <v>290989</v>
      </c>
      <c r="AH6">
        <v>208482</v>
      </c>
      <c r="AI6">
        <v>47.390900000000002</v>
      </c>
      <c r="AJ6">
        <v>0</v>
      </c>
      <c r="AK6">
        <v>0</v>
      </c>
      <c r="AL6">
        <v>0</v>
      </c>
      <c r="AM6">
        <v>0</v>
      </c>
      <c r="AN6" s="1">
        <v>2404560</v>
      </c>
      <c r="AO6">
        <v>205146</v>
      </c>
      <c r="AP6">
        <v>0</v>
      </c>
      <c r="AQ6">
        <v>0</v>
      </c>
      <c r="AR6">
        <v>0</v>
      </c>
      <c r="AS6">
        <v>1488.36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563.49099999999999</v>
      </c>
      <c r="BE6">
        <v>0</v>
      </c>
      <c r="BF6">
        <v>0</v>
      </c>
      <c r="BG6">
        <v>361.97399999999999</v>
      </c>
      <c r="BH6" t="s">
        <v>64</v>
      </c>
    </row>
    <row r="7" spans="1:60">
      <c r="A7" t="s">
        <v>83</v>
      </c>
      <c r="B7" t="s">
        <v>84</v>
      </c>
      <c r="C7" t="s">
        <v>85</v>
      </c>
      <c r="D7" t="s">
        <v>63</v>
      </c>
      <c r="E7" t="s">
        <v>64</v>
      </c>
      <c r="F7" t="s">
        <v>64</v>
      </c>
      <c r="G7" t="s">
        <v>64</v>
      </c>
      <c r="H7" t="s">
        <v>64</v>
      </c>
      <c r="I7" t="s">
        <v>65</v>
      </c>
      <c r="J7" t="s">
        <v>65</v>
      </c>
      <c r="K7" t="s">
        <v>65</v>
      </c>
      <c r="L7" t="s">
        <v>65</v>
      </c>
      <c r="M7" t="s">
        <v>65</v>
      </c>
      <c r="N7" t="s">
        <v>65</v>
      </c>
      <c r="O7" t="s">
        <v>65</v>
      </c>
      <c r="P7" t="s">
        <v>66</v>
      </c>
      <c r="Q7" t="s">
        <v>64</v>
      </c>
      <c r="R7" t="s">
        <v>67</v>
      </c>
      <c r="S7" s="1">
        <v>6666360</v>
      </c>
      <c r="T7">
        <v>40946</v>
      </c>
      <c r="U7">
        <v>162.80799999999999</v>
      </c>
      <c r="V7">
        <v>5657</v>
      </c>
      <c r="W7">
        <v>1054</v>
      </c>
      <c r="X7">
        <v>4105.5</v>
      </c>
      <c r="Y7">
        <v>265</v>
      </c>
      <c r="Z7">
        <v>593997</v>
      </c>
      <c r="AA7">
        <v>215079</v>
      </c>
      <c r="AB7" s="1">
        <v>1967840</v>
      </c>
      <c r="AC7">
        <v>0</v>
      </c>
      <c r="AD7">
        <v>129225</v>
      </c>
      <c r="AE7">
        <v>0</v>
      </c>
      <c r="AF7" s="1">
        <v>1512340</v>
      </c>
      <c r="AG7">
        <v>726900</v>
      </c>
      <c r="AH7" s="1">
        <v>1135450</v>
      </c>
      <c r="AI7">
        <v>18823.599999999999</v>
      </c>
      <c r="AJ7">
        <v>0</v>
      </c>
      <c r="AK7">
        <v>366729</v>
      </c>
      <c r="AL7">
        <v>0</v>
      </c>
      <c r="AM7">
        <v>0</v>
      </c>
      <c r="AN7" s="1">
        <v>5638830</v>
      </c>
      <c r="AO7" s="1">
        <v>1027530</v>
      </c>
      <c r="AP7">
        <v>0</v>
      </c>
      <c r="AQ7">
        <v>0</v>
      </c>
      <c r="AR7">
        <v>0</v>
      </c>
      <c r="AS7">
        <v>7178.16</v>
      </c>
      <c r="AT7">
        <v>0</v>
      </c>
      <c r="AU7">
        <v>0</v>
      </c>
      <c r="AV7">
        <v>0</v>
      </c>
      <c r="AW7">
        <v>1806.7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1292.5</v>
      </c>
      <c r="BE7">
        <v>0</v>
      </c>
      <c r="BF7">
        <v>0</v>
      </c>
      <c r="BG7">
        <v>343.26499999999999</v>
      </c>
      <c r="BH7" t="s">
        <v>64</v>
      </c>
    </row>
    <row r="8" spans="1:60">
      <c r="A8" t="s">
        <v>68</v>
      </c>
      <c r="B8" t="s">
        <v>69</v>
      </c>
      <c r="C8" t="s">
        <v>70</v>
      </c>
      <c r="D8" t="s">
        <v>63</v>
      </c>
      <c r="E8" t="s">
        <v>64</v>
      </c>
      <c r="F8" t="s">
        <v>64</v>
      </c>
      <c r="G8" t="s">
        <v>64</v>
      </c>
      <c r="H8" t="s">
        <v>64</v>
      </c>
      <c r="I8" t="s">
        <v>65</v>
      </c>
      <c r="J8" t="s">
        <v>65</v>
      </c>
      <c r="K8" t="s">
        <v>65</v>
      </c>
      <c r="L8" t="s">
        <v>65</v>
      </c>
      <c r="M8" t="s">
        <v>65</v>
      </c>
      <c r="N8" t="s">
        <v>65</v>
      </c>
      <c r="O8" t="s">
        <v>65</v>
      </c>
      <c r="P8" t="s">
        <v>66</v>
      </c>
      <c r="Q8" t="s">
        <v>64</v>
      </c>
      <c r="R8" t="s">
        <v>67</v>
      </c>
      <c r="S8" s="1">
        <v>5755770</v>
      </c>
      <c r="T8">
        <v>73958.8</v>
      </c>
      <c r="U8">
        <v>77.823999999999998</v>
      </c>
      <c r="V8">
        <v>404.75</v>
      </c>
      <c r="W8">
        <v>894</v>
      </c>
      <c r="X8">
        <v>4</v>
      </c>
      <c r="Y8">
        <v>469.5</v>
      </c>
      <c r="Z8" s="1">
        <v>1151540</v>
      </c>
      <c r="AA8">
        <v>80507.600000000006</v>
      </c>
      <c r="AB8" s="1">
        <v>1591590</v>
      </c>
      <c r="AC8">
        <v>0</v>
      </c>
      <c r="AD8">
        <v>126657</v>
      </c>
      <c r="AE8">
        <v>47220.2</v>
      </c>
      <c r="AF8" s="1">
        <v>1594610</v>
      </c>
      <c r="AG8">
        <v>508276</v>
      </c>
      <c r="AH8">
        <v>623057</v>
      </c>
      <c r="AI8">
        <v>3175.19</v>
      </c>
      <c r="AJ8">
        <v>0</v>
      </c>
      <c r="AK8">
        <v>0</v>
      </c>
      <c r="AL8">
        <v>29145.4</v>
      </c>
      <c r="AM8">
        <v>0</v>
      </c>
      <c r="AN8" s="1">
        <v>3688010</v>
      </c>
      <c r="AO8" s="1">
        <v>2067760</v>
      </c>
      <c r="AP8">
        <v>0</v>
      </c>
      <c r="AQ8">
        <v>0</v>
      </c>
      <c r="AR8">
        <v>0</v>
      </c>
      <c r="AS8">
        <v>15949.2</v>
      </c>
      <c r="AT8">
        <v>0</v>
      </c>
      <c r="AU8">
        <v>0</v>
      </c>
      <c r="AV8">
        <v>0</v>
      </c>
      <c r="AW8">
        <v>3485.89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1246.53</v>
      </c>
      <c r="BE8">
        <v>0</v>
      </c>
      <c r="BF8">
        <v>0</v>
      </c>
      <c r="BG8">
        <v>423.779</v>
      </c>
      <c r="BH8" t="s">
        <v>64</v>
      </c>
    </row>
    <row r="9" spans="1:60">
      <c r="A9" t="s">
        <v>86</v>
      </c>
      <c r="B9" t="s">
        <v>87</v>
      </c>
      <c r="C9" t="s">
        <v>88</v>
      </c>
      <c r="D9" t="s">
        <v>63</v>
      </c>
      <c r="E9" t="s">
        <v>64</v>
      </c>
      <c r="F9" t="s">
        <v>64</v>
      </c>
      <c r="G9" t="s">
        <v>64</v>
      </c>
      <c r="H9" t="s">
        <v>64</v>
      </c>
      <c r="I9" t="s">
        <v>65</v>
      </c>
      <c r="J9" t="s">
        <v>65</v>
      </c>
      <c r="K9" t="s">
        <v>65</v>
      </c>
      <c r="L9" t="s">
        <v>65</v>
      </c>
      <c r="M9" t="s">
        <v>65</v>
      </c>
      <c r="N9" t="s">
        <v>65</v>
      </c>
      <c r="O9" t="s">
        <v>65</v>
      </c>
      <c r="P9" t="s">
        <v>66</v>
      </c>
      <c r="Q9" t="s">
        <v>64</v>
      </c>
      <c r="R9" t="s">
        <v>67</v>
      </c>
      <c r="S9" s="1">
        <v>1431000</v>
      </c>
      <c r="T9">
        <v>2500.89</v>
      </c>
      <c r="U9">
        <v>572.19899999999996</v>
      </c>
      <c r="V9">
        <v>192.75</v>
      </c>
      <c r="W9">
        <v>217.5</v>
      </c>
      <c r="X9">
        <v>0</v>
      </c>
      <c r="Y9">
        <v>0</v>
      </c>
      <c r="Z9">
        <v>71579.100000000006</v>
      </c>
      <c r="AA9">
        <v>25960.7</v>
      </c>
      <c r="AB9">
        <v>714692</v>
      </c>
      <c r="AC9">
        <v>0</v>
      </c>
      <c r="AD9">
        <v>68460.800000000003</v>
      </c>
      <c r="AE9">
        <v>35675.800000000003</v>
      </c>
      <c r="AF9">
        <v>307368</v>
      </c>
      <c r="AG9">
        <v>30320.7</v>
      </c>
      <c r="AH9">
        <v>176948</v>
      </c>
      <c r="AI9">
        <v>0</v>
      </c>
      <c r="AJ9">
        <v>0</v>
      </c>
      <c r="AK9">
        <v>0</v>
      </c>
      <c r="AL9">
        <v>0</v>
      </c>
      <c r="AM9">
        <v>0</v>
      </c>
      <c r="AN9">
        <v>602916</v>
      </c>
      <c r="AO9">
        <v>828089</v>
      </c>
      <c r="AP9">
        <v>0</v>
      </c>
      <c r="AQ9">
        <v>0</v>
      </c>
      <c r="AR9">
        <v>0</v>
      </c>
      <c r="AS9">
        <v>3074.27</v>
      </c>
      <c r="AT9">
        <v>0</v>
      </c>
      <c r="AU9">
        <v>0</v>
      </c>
      <c r="AV9">
        <v>0</v>
      </c>
      <c r="AW9">
        <v>4523.4799999999996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684.74</v>
      </c>
      <c r="BE9">
        <v>0</v>
      </c>
      <c r="BF9">
        <v>0</v>
      </c>
      <c r="BG9">
        <v>42.13</v>
      </c>
      <c r="BH9" t="s">
        <v>64</v>
      </c>
    </row>
    <row r="10" spans="1:60">
      <c r="A10" t="s">
        <v>92</v>
      </c>
      <c r="B10" t="s">
        <v>93</v>
      </c>
      <c r="C10" t="s">
        <v>126</v>
      </c>
      <c r="D10" t="s">
        <v>63</v>
      </c>
      <c r="E10" t="s">
        <v>64</v>
      </c>
      <c r="F10" t="s">
        <v>64</v>
      </c>
      <c r="G10" t="s">
        <v>64</v>
      </c>
      <c r="H10" t="s">
        <v>64</v>
      </c>
      <c r="I10" t="s">
        <v>65</v>
      </c>
      <c r="J10" t="s">
        <v>65</v>
      </c>
      <c r="K10" t="s">
        <v>65</v>
      </c>
      <c r="L10" t="s">
        <v>65</v>
      </c>
      <c r="M10" t="s">
        <v>65</v>
      </c>
      <c r="N10" t="s">
        <v>65</v>
      </c>
      <c r="O10" t="s">
        <v>65</v>
      </c>
      <c r="P10" t="s">
        <v>66</v>
      </c>
      <c r="Q10" t="s">
        <v>64</v>
      </c>
      <c r="R10" t="s">
        <v>67</v>
      </c>
      <c r="S10" s="1">
        <v>1843130</v>
      </c>
      <c r="T10">
        <v>24692.3</v>
      </c>
      <c r="U10">
        <v>74.643699999999995</v>
      </c>
      <c r="V10">
        <v>199.25</v>
      </c>
      <c r="W10">
        <v>539.75</v>
      </c>
      <c r="X10">
        <v>0</v>
      </c>
      <c r="Y10">
        <v>0</v>
      </c>
      <c r="Z10">
        <v>470942</v>
      </c>
      <c r="AA10">
        <v>109037</v>
      </c>
      <c r="AB10">
        <v>187308</v>
      </c>
      <c r="AC10">
        <v>0</v>
      </c>
      <c r="AD10">
        <v>55599</v>
      </c>
      <c r="AE10">
        <v>0</v>
      </c>
      <c r="AF10">
        <v>382615</v>
      </c>
      <c r="AG10">
        <v>137452</v>
      </c>
      <c r="AH10">
        <v>500173</v>
      </c>
      <c r="AI10">
        <v>0</v>
      </c>
      <c r="AJ10">
        <v>0</v>
      </c>
      <c r="AK10">
        <v>0</v>
      </c>
      <c r="AL10">
        <v>0</v>
      </c>
      <c r="AM10">
        <v>0</v>
      </c>
      <c r="AN10" s="1">
        <v>1404910</v>
      </c>
      <c r="AO10">
        <v>438214</v>
      </c>
      <c r="AP10">
        <v>0</v>
      </c>
      <c r="AQ10">
        <v>0</v>
      </c>
      <c r="AR10">
        <v>0</v>
      </c>
      <c r="AS10">
        <v>3826.89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556.09699999999998</v>
      </c>
      <c r="BE10">
        <v>0</v>
      </c>
      <c r="BF10">
        <v>0</v>
      </c>
      <c r="BG10">
        <v>117.182</v>
      </c>
      <c r="BH10" t="s">
        <v>64</v>
      </c>
    </row>
    <row r="11" spans="1:60">
      <c r="A11" t="s">
        <v>60</v>
      </c>
      <c r="B11" t="s">
        <v>61</v>
      </c>
      <c r="C11" t="s">
        <v>62</v>
      </c>
      <c r="D11" t="s">
        <v>63</v>
      </c>
      <c r="E11" t="s">
        <v>64</v>
      </c>
      <c r="F11" t="s">
        <v>64</v>
      </c>
      <c r="G11" t="s">
        <v>64</v>
      </c>
      <c r="H11" t="s">
        <v>64</v>
      </c>
      <c r="I11" t="s">
        <v>65</v>
      </c>
      <c r="J11" t="s">
        <v>65</v>
      </c>
      <c r="K11" t="s">
        <v>65</v>
      </c>
      <c r="L11" t="s">
        <v>65</v>
      </c>
      <c r="M11" t="s">
        <v>65</v>
      </c>
      <c r="N11" t="s">
        <v>65</v>
      </c>
      <c r="O11" t="s">
        <v>65</v>
      </c>
      <c r="P11" t="s">
        <v>66</v>
      </c>
      <c r="Q11" t="s">
        <v>64</v>
      </c>
      <c r="R11" t="s">
        <v>67</v>
      </c>
      <c r="S11" s="1">
        <v>14872200</v>
      </c>
      <c r="T11">
        <v>210887</v>
      </c>
      <c r="U11">
        <v>70.522199999999998</v>
      </c>
      <c r="V11">
        <v>648.75</v>
      </c>
      <c r="W11">
        <v>2228</v>
      </c>
      <c r="X11">
        <v>0</v>
      </c>
      <c r="Y11">
        <v>291</v>
      </c>
      <c r="Z11" s="1">
        <v>3189060</v>
      </c>
      <c r="AA11">
        <v>209325</v>
      </c>
      <c r="AB11" s="1">
        <v>2834710</v>
      </c>
      <c r="AC11">
        <v>0</v>
      </c>
      <c r="AD11">
        <v>511670</v>
      </c>
      <c r="AE11">
        <v>85104.5</v>
      </c>
      <c r="AF11" s="1">
        <v>3966010</v>
      </c>
      <c r="AG11" s="1">
        <v>1706480</v>
      </c>
      <c r="AH11" s="1">
        <v>2151910</v>
      </c>
      <c r="AI11">
        <v>59532.4</v>
      </c>
      <c r="AJ11">
        <v>0</v>
      </c>
      <c r="AK11">
        <v>0</v>
      </c>
      <c r="AL11">
        <v>158371</v>
      </c>
      <c r="AM11">
        <v>0</v>
      </c>
      <c r="AN11" s="1">
        <v>9870410</v>
      </c>
      <c r="AO11" s="1">
        <v>5001780</v>
      </c>
      <c r="AP11">
        <v>0</v>
      </c>
      <c r="AQ11">
        <v>0</v>
      </c>
      <c r="AR11">
        <v>0</v>
      </c>
      <c r="AS11">
        <v>39667.699999999997</v>
      </c>
      <c r="AT11">
        <v>0</v>
      </c>
      <c r="AU11">
        <v>0</v>
      </c>
      <c r="AV11">
        <v>0</v>
      </c>
      <c r="AW11">
        <v>5256.38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5103.37</v>
      </c>
      <c r="BE11">
        <v>0</v>
      </c>
      <c r="BF11">
        <v>0</v>
      </c>
      <c r="BG11">
        <v>1234.31</v>
      </c>
      <c r="BH11" t="s">
        <v>64</v>
      </c>
    </row>
    <row r="12" spans="1:60">
      <c r="A12" t="s">
        <v>95</v>
      </c>
      <c r="B12" t="s">
        <v>96</v>
      </c>
      <c r="C12" t="s">
        <v>97</v>
      </c>
      <c r="D12" t="s">
        <v>63</v>
      </c>
      <c r="E12" t="s">
        <v>64</v>
      </c>
      <c r="F12" t="s">
        <v>64</v>
      </c>
      <c r="G12" t="s">
        <v>64</v>
      </c>
      <c r="H12" t="s">
        <v>64</v>
      </c>
      <c r="I12" t="s">
        <v>65</v>
      </c>
      <c r="J12" t="s">
        <v>65</v>
      </c>
      <c r="K12" t="s">
        <v>65</v>
      </c>
      <c r="L12" t="s">
        <v>65</v>
      </c>
      <c r="M12" t="s">
        <v>65</v>
      </c>
      <c r="N12" t="s">
        <v>65</v>
      </c>
      <c r="O12" t="s">
        <v>65</v>
      </c>
      <c r="P12" t="s">
        <v>66</v>
      </c>
      <c r="Q12" t="s">
        <v>64</v>
      </c>
      <c r="R12" t="s">
        <v>67</v>
      </c>
      <c r="S12" s="1">
        <v>4343300</v>
      </c>
      <c r="T12">
        <v>43201.8</v>
      </c>
      <c r="U12">
        <v>100.535</v>
      </c>
      <c r="V12">
        <v>1786.5</v>
      </c>
      <c r="W12">
        <v>3263.75</v>
      </c>
      <c r="X12">
        <v>1338.25</v>
      </c>
      <c r="Y12">
        <v>1017.75</v>
      </c>
      <c r="Z12">
        <v>473890</v>
      </c>
      <c r="AA12">
        <v>90289.1</v>
      </c>
      <c r="AB12">
        <v>959352</v>
      </c>
      <c r="AC12">
        <v>0</v>
      </c>
      <c r="AD12">
        <v>768860</v>
      </c>
      <c r="AE12">
        <v>0</v>
      </c>
      <c r="AF12">
        <v>253001</v>
      </c>
      <c r="AG12">
        <v>511035</v>
      </c>
      <c r="AH12" s="1">
        <v>1286510</v>
      </c>
      <c r="AI12">
        <v>350.69200000000001</v>
      </c>
      <c r="AJ12">
        <v>0</v>
      </c>
      <c r="AK12">
        <v>0</v>
      </c>
      <c r="AL12">
        <v>0</v>
      </c>
      <c r="AM12">
        <v>0</v>
      </c>
      <c r="AN12" s="1">
        <v>3005300</v>
      </c>
      <c r="AO12" s="1">
        <v>1338000</v>
      </c>
      <c r="AP12">
        <v>0</v>
      </c>
      <c r="AQ12">
        <v>0</v>
      </c>
      <c r="AR12">
        <v>0</v>
      </c>
      <c r="AS12">
        <v>1697.49</v>
      </c>
      <c r="AT12">
        <v>0</v>
      </c>
      <c r="AU12">
        <v>0</v>
      </c>
      <c r="AV12">
        <v>0</v>
      </c>
      <c r="AW12">
        <v>3994.87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7690.08</v>
      </c>
      <c r="BE12">
        <v>0</v>
      </c>
      <c r="BF12">
        <v>0</v>
      </c>
      <c r="BG12">
        <v>168.77099999999999</v>
      </c>
      <c r="BH12" t="s">
        <v>64</v>
      </c>
    </row>
    <row r="13" spans="1:60">
      <c r="A13" t="s">
        <v>98</v>
      </c>
      <c r="B13" t="s">
        <v>99</v>
      </c>
      <c r="C13" t="s">
        <v>100</v>
      </c>
      <c r="D13" t="s">
        <v>63</v>
      </c>
      <c r="E13" t="s">
        <v>64</v>
      </c>
      <c r="F13" t="s">
        <v>64</v>
      </c>
      <c r="G13" t="s">
        <v>64</v>
      </c>
      <c r="H13" t="s">
        <v>64</v>
      </c>
      <c r="I13" t="s">
        <v>65</v>
      </c>
      <c r="J13" t="s">
        <v>65</v>
      </c>
      <c r="K13" t="s">
        <v>65</v>
      </c>
      <c r="L13" t="s">
        <v>65</v>
      </c>
      <c r="M13" t="s">
        <v>65</v>
      </c>
      <c r="N13" t="s">
        <v>65</v>
      </c>
      <c r="O13" t="s">
        <v>65</v>
      </c>
      <c r="P13" t="s">
        <v>66</v>
      </c>
      <c r="Q13" t="s">
        <v>64</v>
      </c>
      <c r="R13" t="s">
        <v>67</v>
      </c>
      <c r="S13">
        <v>221619</v>
      </c>
      <c r="T13">
        <v>5502.08</v>
      </c>
      <c r="U13">
        <v>40.2791</v>
      </c>
      <c r="V13">
        <v>257</v>
      </c>
      <c r="W13">
        <v>65.75</v>
      </c>
      <c r="X13">
        <v>33</v>
      </c>
      <c r="Y13">
        <v>12.5</v>
      </c>
      <c r="Z13">
        <v>68460.800000000003</v>
      </c>
      <c r="AA13">
        <v>24330.5</v>
      </c>
      <c r="AB13">
        <v>50983.1</v>
      </c>
      <c r="AC13">
        <v>0</v>
      </c>
      <c r="AD13">
        <v>17070.2</v>
      </c>
      <c r="AE13">
        <v>0</v>
      </c>
      <c r="AF13">
        <v>15999.2</v>
      </c>
      <c r="AG13">
        <v>18776.3</v>
      </c>
      <c r="AH13">
        <v>25998.6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217770</v>
      </c>
      <c r="AO13">
        <v>3848.14</v>
      </c>
      <c r="AP13">
        <v>0</v>
      </c>
      <c r="AQ13">
        <v>0</v>
      </c>
      <c r="AR13">
        <v>0</v>
      </c>
      <c r="AS13">
        <v>38.488799999999998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21.130700000000001</v>
      </c>
      <c r="BH13" t="s">
        <v>64</v>
      </c>
    </row>
    <row r="14" spans="1:60">
      <c r="A14" t="s">
        <v>89</v>
      </c>
      <c r="B14" t="s">
        <v>90</v>
      </c>
      <c r="C14" t="s">
        <v>123</v>
      </c>
      <c r="D14" t="s">
        <v>63</v>
      </c>
      <c r="E14" t="s">
        <v>64</v>
      </c>
      <c r="F14" t="s">
        <v>64</v>
      </c>
      <c r="G14" t="s">
        <v>64</v>
      </c>
      <c r="H14" t="s">
        <v>64</v>
      </c>
      <c r="I14" t="s">
        <v>65</v>
      </c>
      <c r="J14" t="s">
        <v>65</v>
      </c>
      <c r="K14" t="s">
        <v>65</v>
      </c>
      <c r="L14" t="s">
        <v>65</v>
      </c>
      <c r="M14" t="s">
        <v>65</v>
      </c>
      <c r="N14" t="s">
        <v>65</v>
      </c>
      <c r="O14" t="s">
        <v>65</v>
      </c>
      <c r="P14" t="s">
        <v>66</v>
      </c>
      <c r="Q14" t="s">
        <v>64</v>
      </c>
      <c r="R14" t="s">
        <v>67</v>
      </c>
      <c r="S14" s="1">
        <v>1812070</v>
      </c>
      <c r="T14">
        <v>22500</v>
      </c>
      <c r="U14">
        <v>80.536199999999994</v>
      </c>
      <c r="V14">
        <v>471</v>
      </c>
      <c r="W14">
        <v>421.75</v>
      </c>
      <c r="X14">
        <v>27</v>
      </c>
      <c r="Y14">
        <v>0</v>
      </c>
      <c r="Z14">
        <v>605560</v>
      </c>
      <c r="AA14">
        <v>136306</v>
      </c>
      <c r="AB14">
        <v>122837</v>
      </c>
      <c r="AC14">
        <v>0</v>
      </c>
      <c r="AD14">
        <v>36614.199999999997</v>
      </c>
      <c r="AE14">
        <v>0</v>
      </c>
      <c r="AF14">
        <v>490154</v>
      </c>
      <c r="AG14">
        <v>126439</v>
      </c>
      <c r="AH14">
        <v>294155</v>
      </c>
      <c r="AI14">
        <v>0</v>
      </c>
      <c r="AJ14">
        <v>0</v>
      </c>
      <c r="AK14">
        <v>0</v>
      </c>
      <c r="AL14">
        <v>0</v>
      </c>
      <c r="AM14">
        <v>0</v>
      </c>
      <c r="AN14" s="1">
        <v>1321910</v>
      </c>
      <c r="AO14">
        <v>490154</v>
      </c>
      <c r="AP14">
        <v>0</v>
      </c>
      <c r="AQ14">
        <v>0</v>
      </c>
      <c r="AR14">
        <v>0</v>
      </c>
      <c r="AS14">
        <v>4902.49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126.71899999999999</v>
      </c>
      <c r="BH14" t="s">
        <v>64</v>
      </c>
    </row>
    <row r="15" spans="1:60">
      <c r="A15" t="s">
        <v>101</v>
      </c>
      <c r="B15" t="s">
        <v>102</v>
      </c>
      <c r="C15" t="s">
        <v>103</v>
      </c>
      <c r="D15" t="s">
        <v>63</v>
      </c>
      <c r="E15" t="s">
        <v>64</v>
      </c>
      <c r="F15" t="s">
        <v>64</v>
      </c>
      <c r="G15" t="s">
        <v>64</v>
      </c>
      <c r="H15" t="s">
        <v>64</v>
      </c>
      <c r="I15" t="s">
        <v>65</v>
      </c>
      <c r="J15" t="s">
        <v>65</v>
      </c>
      <c r="K15" t="s">
        <v>65</v>
      </c>
      <c r="L15" t="s">
        <v>65</v>
      </c>
      <c r="M15" t="s">
        <v>65</v>
      </c>
      <c r="N15" t="s">
        <v>65</v>
      </c>
      <c r="O15" t="s">
        <v>65</v>
      </c>
      <c r="P15" t="s">
        <v>66</v>
      </c>
      <c r="Q15" t="s">
        <v>64</v>
      </c>
      <c r="R15" t="s">
        <v>67</v>
      </c>
      <c r="S15" s="1">
        <v>1236390</v>
      </c>
      <c r="T15">
        <v>52044.9</v>
      </c>
      <c r="U15">
        <v>23.7562</v>
      </c>
      <c r="V15">
        <v>1364.25</v>
      </c>
      <c r="W15">
        <v>28.75</v>
      </c>
      <c r="X15">
        <v>123.75</v>
      </c>
      <c r="Y15">
        <v>8.75</v>
      </c>
      <c r="Z15">
        <v>463274</v>
      </c>
      <c r="AA15">
        <v>117008</v>
      </c>
      <c r="AB15">
        <v>115861</v>
      </c>
      <c r="AC15">
        <v>0</v>
      </c>
      <c r="AD15">
        <v>16283.5</v>
      </c>
      <c r="AE15">
        <v>0</v>
      </c>
      <c r="AF15">
        <v>431541</v>
      </c>
      <c r="AG15">
        <v>12331.1</v>
      </c>
      <c r="AH15">
        <v>80090.5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804848</v>
      </c>
      <c r="AO15">
        <v>431541</v>
      </c>
      <c r="AP15">
        <v>0</v>
      </c>
      <c r="AQ15">
        <v>0</v>
      </c>
      <c r="AR15">
        <v>0</v>
      </c>
      <c r="AS15">
        <v>4316.24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67.137799999999999</v>
      </c>
      <c r="BH15" t="s">
        <v>64</v>
      </c>
    </row>
    <row r="16" spans="1:60">
      <c r="A16" t="s">
        <v>109</v>
      </c>
      <c r="B16" t="s">
        <v>110</v>
      </c>
      <c r="C16" t="s">
        <v>73</v>
      </c>
      <c r="D16" t="s">
        <v>63</v>
      </c>
      <c r="E16" t="s">
        <v>64</v>
      </c>
      <c r="F16" t="s">
        <v>64</v>
      </c>
      <c r="G16" t="s">
        <v>64</v>
      </c>
      <c r="H16" t="s">
        <v>64</v>
      </c>
      <c r="I16" t="s">
        <v>65</v>
      </c>
      <c r="J16" t="s">
        <v>65</v>
      </c>
      <c r="K16" t="s">
        <v>65</v>
      </c>
      <c r="L16" t="s">
        <v>65</v>
      </c>
      <c r="M16" t="s">
        <v>65</v>
      </c>
      <c r="N16" t="s">
        <v>65</v>
      </c>
      <c r="O16" t="s">
        <v>64</v>
      </c>
      <c r="P16" t="s">
        <v>66</v>
      </c>
      <c r="Q16" t="s">
        <v>64</v>
      </c>
      <c r="R16" t="s">
        <v>106</v>
      </c>
      <c r="S16" s="1">
        <v>2622750</v>
      </c>
      <c r="T16">
        <v>5501.97</v>
      </c>
      <c r="U16">
        <v>476.69299999999998</v>
      </c>
      <c r="V16">
        <v>106.25</v>
      </c>
      <c r="W16">
        <v>247.5</v>
      </c>
      <c r="X16">
        <v>67.25</v>
      </c>
      <c r="Y16">
        <v>74.25</v>
      </c>
      <c r="Z16">
        <v>176995</v>
      </c>
      <c r="AA16">
        <v>55030.3</v>
      </c>
      <c r="AB16">
        <v>881915</v>
      </c>
      <c r="AC16">
        <v>0</v>
      </c>
      <c r="AD16">
        <v>256375</v>
      </c>
      <c r="AE16">
        <v>0</v>
      </c>
      <c r="AF16">
        <v>649312</v>
      </c>
      <c r="AG16">
        <v>83929.2</v>
      </c>
      <c r="AH16">
        <v>518949</v>
      </c>
      <c r="AI16">
        <v>246.43199999999999</v>
      </c>
      <c r="AJ16">
        <v>0</v>
      </c>
      <c r="AK16">
        <v>0</v>
      </c>
      <c r="AL16">
        <v>0</v>
      </c>
      <c r="AM16">
        <v>0</v>
      </c>
      <c r="AN16" s="1">
        <v>1273850</v>
      </c>
      <c r="AO16" s="1">
        <v>1348900</v>
      </c>
      <c r="AP16">
        <v>0</v>
      </c>
      <c r="AQ16">
        <v>0</v>
      </c>
      <c r="AR16">
        <v>0</v>
      </c>
      <c r="AS16">
        <v>6494.37</v>
      </c>
      <c r="AT16">
        <v>0</v>
      </c>
      <c r="AU16">
        <v>0</v>
      </c>
      <c r="AV16">
        <v>0</v>
      </c>
      <c r="AW16">
        <v>4453.42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2543.96</v>
      </c>
      <c r="BE16">
        <v>0</v>
      </c>
      <c r="BF16">
        <v>0</v>
      </c>
      <c r="BG16">
        <v>92.860600000000005</v>
      </c>
      <c r="BH16" t="s">
        <v>64</v>
      </c>
    </row>
    <row r="17" spans="1:60">
      <c r="A17" t="s">
        <v>111</v>
      </c>
      <c r="B17" t="s">
        <v>112</v>
      </c>
      <c r="C17" t="s">
        <v>76</v>
      </c>
      <c r="D17" t="s">
        <v>63</v>
      </c>
      <c r="E17" t="s">
        <v>64</v>
      </c>
      <c r="F17" t="s">
        <v>64</v>
      </c>
      <c r="G17" t="s">
        <v>64</v>
      </c>
      <c r="H17" t="s">
        <v>64</v>
      </c>
      <c r="I17" t="s">
        <v>65</v>
      </c>
      <c r="J17" t="s">
        <v>65</v>
      </c>
      <c r="K17" t="s">
        <v>65</v>
      </c>
      <c r="L17" t="s">
        <v>65</v>
      </c>
      <c r="M17" t="s">
        <v>65</v>
      </c>
      <c r="N17" t="s">
        <v>65</v>
      </c>
      <c r="O17" t="s">
        <v>64</v>
      </c>
      <c r="P17" t="s">
        <v>66</v>
      </c>
      <c r="Q17" t="s">
        <v>64</v>
      </c>
      <c r="R17" t="s">
        <v>106</v>
      </c>
      <c r="S17" s="1">
        <v>29642900</v>
      </c>
      <c r="T17">
        <v>241501</v>
      </c>
      <c r="U17">
        <v>122.745</v>
      </c>
      <c r="V17">
        <v>805</v>
      </c>
      <c r="W17">
        <v>2042.5</v>
      </c>
      <c r="X17">
        <v>593.75</v>
      </c>
      <c r="Y17">
        <v>1237.5</v>
      </c>
      <c r="Z17" s="1">
        <v>3795000</v>
      </c>
      <c r="AA17" s="1">
        <v>2669740</v>
      </c>
      <c r="AB17" s="1">
        <v>9983920</v>
      </c>
      <c r="AC17">
        <v>0</v>
      </c>
      <c r="AD17" s="1">
        <v>1242220</v>
      </c>
      <c r="AE17">
        <v>0</v>
      </c>
      <c r="AF17" s="1">
        <v>4092960</v>
      </c>
      <c r="AG17" s="1">
        <v>3838440</v>
      </c>
      <c r="AH17" s="1">
        <v>3464490</v>
      </c>
      <c r="AI17">
        <v>451407</v>
      </c>
      <c r="AJ17">
        <v>104743</v>
      </c>
      <c r="AK17">
        <v>0</v>
      </c>
      <c r="AL17">
        <v>0</v>
      </c>
      <c r="AM17">
        <v>0</v>
      </c>
      <c r="AN17" s="1">
        <v>21733200</v>
      </c>
      <c r="AO17" s="1">
        <v>7909770</v>
      </c>
      <c r="AP17">
        <v>0</v>
      </c>
      <c r="AQ17">
        <v>0</v>
      </c>
      <c r="AR17">
        <v>0</v>
      </c>
      <c r="AS17">
        <v>40937.5</v>
      </c>
      <c r="AT17">
        <v>0</v>
      </c>
      <c r="AU17">
        <v>0</v>
      </c>
      <c r="AV17">
        <v>0</v>
      </c>
      <c r="AW17">
        <v>25771.200000000001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12404.3</v>
      </c>
      <c r="BE17">
        <v>0</v>
      </c>
      <c r="BF17">
        <v>0</v>
      </c>
      <c r="BG17">
        <v>1284.54</v>
      </c>
      <c r="BH17" t="s">
        <v>64</v>
      </c>
    </row>
    <row r="18" spans="1:60">
      <c r="S18" s="1"/>
      <c r="Z18" s="1"/>
      <c r="AA18" s="1"/>
      <c r="AB18" s="1"/>
      <c r="AD18" s="1"/>
      <c r="AF18" s="1"/>
      <c r="AG18" s="1"/>
      <c r="AH18" s="1"/>
      <c r="AN18" s="1"/>
      <c r="AO18" s="1"/>
    </row>
    <row r="19" spans="1:60">
      <c r="A19" t="s">
        <v>113</v>
      </c>
      <c r="B19" t="s">
        <v>114</v>
      </c>
      <c r="C19" t="s">
        <v>79</v>
      </c>
      <c r="D19" t="s">
        <v>63</v>
      </c>
      <c r="E19" t="s">
        <v>64</v>
      </c>
      <c r="F19" t="s">
        <v>64</v>
      </c>
      <c r="G19" t="s">
        <v>64</v>
      </c>
      <c r="H19" t="s">
        <v>64</v>
      </c>
      <c r="I19" t="s">
        <v>65</v>
      </c>
      <c r="J19" t="s">
        <v>65</v>
      </c>
      <c r="K19" t="s">
        <v>65</v>
      </c>
      <c r="L19" t="s">
        <v>65</v>
      </c>
      <c r="M19" t="s">
        <v>65</v>
      </c>
      <c r="N19" t="s">
        <v>65</v>
      </c>
      <c r="O19" t="s">
        <v>64</v>
      </c>
      <c r="P19" t="s">
        <v>66</v>
      </c>
      <c r="Q19" t="s">
        <v>64</v>
      </c>
      <c r="R19" t="s">
        <v>106</v>
      </c>
      <c r="S19" s="1">
        <v>44657400</v>
      </c>
      <c r="T19">
        <v>498588</v>
      </c>
      <c r="U19">
        <v>89.567700000000002</v>
      </c>
      <c r="V19">
        <v>524.25</v>
      </c>
      <c r="W19">
        <v>8558.5</v>
      </c>
      <c r="X19">
        <v>270.75</v>
      </c>
      <c r="Y19">
        <v>1289.75</v>
      </c>
      <c r="Z19" s="1">
        <v>4643050</v>
      </c>
      <c r="AA19" s="1">
        <v>2716600</v>
      </c>
      <c r="AB19" s="1">
        <v>19714300</v>
      </c>
      <c r="AC19">
        <v>0</v>
      </c>
      <c r="AD19">
        <v>546417</v>
      </c>
      <c r="AE19">
        <v>0</v>
      </c>
      <c r="AF19" s="1">
        <v>4023210</v>
      </c>
      <c r="AG19" s="1">
        <v>7297340</v>
      </c>
      <c r="AH19" s="1">
        <v>3178930</v>
      </c>
      <c r="AI19">
        <v>995047</v>
      </c>
      <c r="AJ19">
        <v>196236</v>
      </c>
      <c r="AK19">
        <v>0</v>
      </c>
      <c r="AL19" s="1">
        <v>1346260</v>
      </c>
      <c r="AM19">
        <v>0</v>
      </c>
      <c r="AN19" s="1">
        <v>40087800</v>
      </c>
      <c r="AO19" s="1">
        <v>4569630</v>
      </c>
      <c r="AP19">
        <v>0</v>
      </c>
      <c r="AQ19">
        <v>0</v>
      </c>
      <c r="AR19">
        <v>0</v>
      </c>
      <c r="AS19">
        <v>40239.9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5465.22</v>
      </c>
      <c r="BE19">
        <v>0</v>
      </c>
      <c r="BF19">
        <v>0</v>
      </c>
      <c r="BG19">
        <v>2149.08</v>
      </c>
      <c r="BH19" t="s">
        <v>64</v>
      </c>
    </row>
    <row r="20" spans="1:60">
      <c r="A20" t="s">
        <v>115</v>
      </c>
      <c r="B20" t="s">
        <v>116</v>
      </c>
      <c r="C20" t="s">
        <v>82</v>
      </c>
      <c r="D20" t="s">
        <v>63</v>
      </c>
      <c r="E20" t="s">
        <v>64</v>
      </c>
      <c r="F20" t="s">
        <v>64</v>
      </c>
      <c r="G20" t="s">
        <v>64</v>
      </c>
      <c r="H20" t="s">
        <v>64</v>
      </c>
      <c r="I20" t="s">
        <v>65</v>
      </c>
      <c r="J20" t="s">
        <v>65</v>
      </c>
      <c r="K20" t="s">
        <v>65</v>
      </c>
      <c r="L20" t="s">
        <v>65</v>
      </c>
      <c r="M20" t="s">
        <v>65</v>
      </c>
      <c r="N20" t="s">
        <v>65</v>
      </c>
      <c r="O20" t="s">
        <v>64</v>
      </c>
      <c r="P20" t="s">
        <v>66</v>
      </c>
      <c r="Q20" t="s">
        <v>64</v>
      </c>
      <c r="R20" t="s">
        <v>106</v>
      </c>
      <c r="S20" s="1">
        <v>2476870</v>
      </c>
      <c r="T20">
        <v>53627.8</v>
      </c>
      <c r="U20">
        <v>46.186300000000003</v>
      </c>
      <c r="V20">
        <v>780</v>
      </c>
      <c r="W20">
        <v>1682.25</v>
      </c>
      <c r="X20">
        <v>545.75</v>
      </c>
      <c r="Y20">
        <v>1056</v>
      </c>
      <c r="Z20">
        <v>575894</v>
      </c>
      <c r="AA20">
        <v>214226</v>
      </c>
      <c r="AB20">
        <v>786584</v>
      </c>
      <c r="AC20">
        <v>0</v>
      </c>
      <c r="AD20">
        <v>56290.9</v>
      </c>
      <c r="AE20">
        <v>0</v>
      </c>
      <c r="AF20">
        <v>121017</v>
      </c>
      <c r="AG20">
        <v>315035</v>
      </c>
      <c r="AH20">
        <v>407779</v>
      </c>
      <c r="AI20">
        <v>47.390900000000002</v>
      </c>
      <c r="AJ20">
        <v>0</v>
      </c>
      <c r="AK20">
        <v>0</v>
      </c>
      <c r="AL20">
        <v>0</v>
      </c>
      <c r="AM20">
        <v>0</v>
      </c>
      <c r="AN20" s="1">
        <v>2299820</v>
      </c>
      <c r="AO20">
        <v>177052</v>
      </c>
      <c r="AP20">
        <v>0</v>
      </c>
      <c r="AQ20">
        <v>0</v>
      </c>
      <c r="AR20">
        <v>0</v>
      </c>
      <c r="AS20">
        <v>1207.8499999999999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563.01700000000005</v>
      </c>
      <c r="BE20">
        <v>0</v>
      </c>
      <c r="BF20">
        <v>0</v>
      </c>
      <c r="BG20">
        <v>221.91800000000001</v>
      </c>
      <c r="BH20" t="s">
        <v>64</v>
      </c>
    </row>
    <row r="21" spans="1:60">
      <c r="A21" t="s">
        <v>117</v>
      </c>
      <c r="B21" t="s">
        <v>118</v>
      </c>
      <c r="C21" t="s">
        <v>85</v>
      </c>
      <c r="D21" t="s">
        <v>63</v>
      </c>
      <c r="E21" t="s">
        <v>64</v>
      </c>
      <c r="F21" t="s">
        <v>64</v>
      </c>
      <c r="G21" t="s">
        <v>64</v>
      </c>
      <c r="H21" t="s">
        <v>64</v>
      </c>
      <c r="I21" t="s">
        <v>65</v>
      </c>
      <c r="J21" t="s">
        <v>65</v>
      </c>
      <c r="K21" t="s">
        <v>65</v>
      </c>
      <c r="L21" t="s">
        <v>65</v>
      </c>
      <c r="M21" t="s">
        <v>65</v>
      </c>
      <c r="N21" t="s">
        <v>65</v>
      </c>
      <c r="O21" t="s">
        <v>64</v>
      </c>
      <c r="P21" t="s">
        <v>66</v>
      </c>
      <c r="Q21" t="s">
        <v>64</v>
      </c>
      <c r="R21" t="s">
        <v>106</v>
      </c>
      <c r="S21" s="1">
        <v>5074500</v>
      </c>
      <c r="T21">
        <v>40946</v>
      </c>
      <c r="U21">
        <v>123.931</v>
      </c>
      <c r="V21">
        <v>2670.25</v>
      </c>
      <c r="W21">
        <v>5207.25</v>
      </c>
      <c r="X21">
        <v>230.75</v>
      </c>
      <c r="Y21">
        <v>2510.75</v>
      </c>
      <c r="Z21">
        <v>593997</v>
      </c>
      <c r="AA21">
        <v>215079</v>
      </c>
      <c r="AB21" s="1">
        <v>1967840</v>
      </c>
      <c r="AC21">
        <v>0</v>
      </c>
      <c r="AD21">
        <v>129244</v>
      </c>
      <c r="AE21">
        <v>0</v>
      </c>
      <c r="AF21">
        <v>609939</v>
      </c>
      <c r="AG21">
        <v>600973</v>
      </c>
      <c r="AH21">
        <v>957362</v>
      </c>
      <c r="AI21">
        <v>75.825400000000002</v>
      </c>
      <c r="AJ21">
        <v>0</v>
      </c>
      <c r="AK21">
        <v>0</v>
      </c>
      <c r="AL21">
        <v>0</v>
      </c>
      <c r="AM21">
        <v>0</v>
      </c>
      <c r="AN21" s="1">
        <v>4166040</v>
      </c>
      <c r="AO21">
        <v>908464</v>
      </c>
      <c r="AP21">
        <v>0</v>
      </c>
      <c r="AQ21">
        <v>0</v>
      </c>
      <c r="AR21">
        <v>0</v>
      </c>
      <c r="AS21">
        <v>5987.09</v>
      </c>
      <c r="AT21">
        <v>0</v>
      </c>
      <c r="AU21">
        <v>0</v>
      </c>
      <c r="AV21">
        <v>0</v>
      </c>
      <c r="AW21">
        <v>1806.7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1292.69</v>
      </c>
      <c r="BE21">
        <v>0</v>
      </c>
      <c r="BF21">
        <v>0</v>
      </c>
      <c r="BG21">
        <v>315.11599999999999</v>
      </c>
      <c r="BH21" t="s">
        <v>64</v>
      </c>
    </row>
    <row r="22" spans="1:60">
      <c r="A22" t="s">
        <v>107</v>
      </c>
      <c r="B22" t="s">
        <v>108</v>
      </c>
      <c r="C22" t="s">
        <v>70</v>
      </c>
      <c r="D22" t="s">
        <v>63</v>
      </c>
      <c r="E22" t="s">
        <v>64</v>
      </c>
      <c r="F22" t="s">
        <v>64</v>
      </c>
      <c r="G22" t="s">
        <v>64</v>
      </c>
      <c r="H22" t="s">
        <v>64</v>
      </c>
      <c r="I22" t="s">
        <v>65</v>
      </c>
      <c r="J22" t="s">
        <v>65</v>
      </c>
      <c r="K22" t="s">
        <v>65</v>
      </c>
      <c r="L22" t="s">
        <v>65</v>
      </c>
      <c r="M22" t="s">
        <v>65</v>
      </c>
      <c r="N22" t="s">
        <v>65</v>
      </c>
      <c r="O22" t="s">
        <v>64</v>
      </c>
      <c r="P22" t="s">
        <v>66</v>
      </c>
      <c r="Q22" t="s">
        <v>64</v>
      </c>
      <c r="R22" t="s">
        <v>106</v>
      </c>
      <c r="S22" s="1">
        <v>4700750</v>
      </c>
      <c r="T22">
        <v>73958.8</v>
      </c>
      <c r="U22">
        <v>63.558999999999997</v>
      </c>
      <c r="V22">
        <v>525.25</v>
      </c>
      <c r="W22">
        <v>2878</v>
      </c>
      <c r="X22">
        <v>0</v>
      </c>
      <c r="Y22">
        <v>86</v>
      </c>
      <c r="Z22" s="1">
        <v>1151540</v>
      </c>
      <c r="AA22">
        <v>80507.600000000006</v>
      </c>
      <c r="AB22" s="1">
        <v>1591590</v>
      </c>
      <c r="AC22">
        <v>0</v>
      </c>
      <c r="AD22">
        <v>126657</v>
      </c>
      <c r="AE22">
        <v>0</v>
      </c>
      <c r="AF22">
        <v>743534</v>
      </c>
      <c r="AG22">
        <v>463122</v>
      </c>
      <c r="AH22">
        <v>513357</v>
      </c>
      <c r="AI22">
        <v>85.3035</v>
      </c>
      <c r="AJ22">
        <v>0</v>
      </c>
      <c r="AK22">
        <v>0</v>
      </c>
      <c r="AL22">
        <v>30358.6</v>
      </c>
      <c r="AM22">
        <v>0</v>
      </c>
      <c r="AN22" s="1">
        <v>3484890</v>
      </c>
      <c r="AO22" s="1">
        <v>1215860</v>
      </c>
      <c r="AP22">
        <v>0</v>
      </c>
      <c r="AQ22">
        <v>0</v>
      </c>
      <c r="AR22">
        <v>0</v>
      </c>
      <c r="AS22">
        <v>7428.53</v>
      </c>
      <c r="AT22">
        <v>0</v>
      </c>
      <c r="AU22">
        <v>0</v>
      </c>
      <c r="AV22">
        <v>0</v>
      </c>
      <c r="AW22">
        <v>3485.89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1246.53</v>
      </c>
      <c r="BE22">
        <v>0</v>
      </c>
      <c r="BF22">
        <v>0</v>
      </c>
      <c r="BG22">
        <v>384.25799999999998</v>
      </c>
      <c r="BH22" t="s">
        <v>64</v>
      </c>
    </row>
    <row r="23" spans="1:60">
      <c r="A23" t="s">
        <v>119</v>
      </c>
      <c r="B23" t="s">
        <v>120</v>
      </c>
      <c r="C23" t="s">
        <v>88</v>
      </c>
      <c r="D23" t="s">
        <v>63</v>
      </c>
      <c r="E23" t="s">
        <v>64</v>
      </c>
      <c r="F23" t="s">
        <v>64</v>
      </c>
      <c r="G23" t="s">
        <v>64</v>
      </c>
      <c r="H23" t="s">
        <v>64</v>
      </c>
      <c r="I23" t="s">
        <v>65</v>
      </c>
      <c r="J23" t="s">
        <v>65</v>
      </c>
      <c r="K23" t="s">
        <v>65</v>
      </c>
      <c r="L23" t="s">
        <v>65</v>
      </c>
      <c r="M23" t="s">
        <v>65</v>
      </c>
      <c r="N23" t="s">
        <v>65</v>
      </c>
      <c r="O23" t="s">
        <v>64</v>
      </c>
      <c r="P23" t="s">
        <v>66</v>
      </c>
      <c r="Q23" t="s">
        <v>64</v>
      </c>
      <c r="R23" t="s">
        <v>106</v>
      </c>
      <c r="S23" s="1">
        <v>1403760</v>
      </c>
      <c r="T23">
        <v>2500.89</v>
      </c>
      <c r="U23">
        <v>561.303</v>
      </c>
      <c r="V23">
        <v>252.25</v>
      </c>
      <c r="W23">
        <v>255.5</v>
      </c>
      <c r="X23">
        <v>87.75</v>
      </c>
      <c r="Y23">
        <v>72</v>
      </c>
      <c r="Z23">
        <v>71579.100000000006</v>
      </c>
      <c r="AA23">
        <v>25960.7</v>
      </c>
      <c r="AB23">
        <v>714692</v>
      </c>
      <c r="AC23">
        <v>0</v>
      </c>
      <c r="AD23">
        <v>68460.800000000003</v>
      </c>
      <c r="AE23">
        <v>0</v>
      </c>
      <c r="AF23">
        <v>276222</v>
      </c>
      <c r="AG23">
        <v>38907.9</v>
      </c>
      <c r="AH23">
        <v>207942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606811</v>
      </c>
      <c r="AO23">
        <v>796944</v>
      </c>
      <c r="AP23">
        <v>0</v>
      </c>
      <c r="AQ23">
        <v>0</v>
      </c>
      <c r="AR23">
        <v>0</v>
      </c>
      <c r="AS23">
        <v>2762.76</v>
      </c>
      <c r="AT23">
        <v>0</v>
      </c>
      <c r="AU23">
        <v>0</v>
      </c>
      <c r="AV23">
        <v>0</v>
      </c>
      <c r="AW23">
        <v>4523.4799999999996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684.74</v>
      </c>
      <c r="BE23">
        <v>0</v>
      </c>
      <c r="BF23">
        <v>0</v>
      </c>
      <c r="BG23">
        <v>43.277700000000003</v>
      </c>
      <c r="BH23" t="s">
        <v>64</v>
      </c>
    </row>
    <row r="24" spans="1:60">
      <c r="A24" t="s">
        <v>124</v>
      </c>
      <c r="B24" t="s">
        <v>125</v>
      </c>
      <c r="C24" t="s">
        <v>126</v>
      </c>
      <c r="D24" t="s">
        <v>63</v>
      </c>
      <c r="E24" t="s">
        <v>64</v>
      </c>
      <c r="F24" t="s">
        <v>64</v>
      </c>
      <c r="G24" t="s">
        <v>64</v>
      </c>
      <c r="H24" t="s">
        <v>64</v>
      </c>
      <c r="I24" t="s">
        <v>65</v>
      </c>
      <c r="J24" t="s">
        <v>65</v>
      </c>
      <c r="K24" t="s">
        <v>65</v>
      </c>
      <c r="L24" t="s">
        <v>65</v>
      </c>
      <c r="M24" t="s">
        <v>65</v>
      </c>
      <c r="N24" t="s">
        <v>65</v>
      </c>
      <c r="O24" t="s">
        <v>64</v>
      </c>
      <c r="P24" t="s">
        <v>66</v>
      </c>
      <c r="Q24" t="s">
        <v>64</v>
      </c>
      <c r="R24" t="s">
        <v>106</v>
      </c>
      <c r="S24" s="1">
        <v>1921410</v>
      </c>
      <c r="T24">
        <v>24692.3</v>
      </c>
      <c r="U24">
        <v>77.814300000000003</v>
      </c>
      <c r="V24">
        <v>491</v>
      </c>
      <c r="W24">
        <v>762.5</v>
      </c>
      <c r="X24">
        <v>132.25</v>
      </c>
      <c r="Y24">
        <v>100.5</v>
      </c>
      <c r="Z24">
        <v>470942</v>
      </c>
      <c r="AA24">
        <v>109037</v>
      </c>
      <c r="AB24">
        <v>187308</v>
      </c>
      <c r="AC24">
        <v>0</v>
      </c>
      <c r="AD24">
        <v>55599</v>
      </c>
      <c r="AE24">
        <v>0</v>
      </c>
      <c r="AF24">
        <v>452886</v>
      </c>
      <c r="AG24">
        <v>165669</v>
      </c>
      <c r="AH24">
        <v>479965</v>
      </c>
      <c r="AI24">
        <v>0</v>
      </c>
      <c r="AJ24">
        <v>0</v>
      </c>
      <c r="AK24">
        <v>0</v>
      </c>
      <c r="AL24">
        <v>0</v>
      </c>
      <c r="AM24">
        <v>0</v>
      </c>
      <c r="AN24" s="1">
        <v>1416140</v>
      </c>
      <c r="AO24">
        <v>505272</v>
      </c>
      <c r="AP24">
        <v>0</v>
      </c>
      <c r="AQ24">
        <v>0</v>
      </c>
      <c r="AR24">
        <v>0</v>
      </c>
      <c r="AS24">
        <v>4497.6000000000004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556.09699999999998</v>
      </c>
      <c r="BE24">
        <v>0</v>
      </c>
      <c r="BF24">
        <v>0</v>
      </c>
      <c r="BG24">
        <v>126.663</v>
      </c>
      <c r="BH24" t="s">
        <v>64</v>
      </c>
    </row>
    <row r="25" spans="1:60">
      <c r="A25" t="s">
        <v>104</v>
      </c>
      <c r="B25" t="s">
        <v>105</v>
      </c>
      <c r="C25" t="s">
        <v>62</v>
      </c>
      <c r="D25" t="s">
        <v>63</v>
      </c>
      <c r="E25" t="s">
        <v>64</v>
      </c>
      <c r="F25" t="s">
        <v>64</v>
      </c>
      <c r="G25" t="s">
        <v>64</v>
      </c>
      <c r="H25" t="s">
        <v>64</v>
      </c>
      <c r="I25" t="s">
        <v>65</v>
      </c>
      <c r="J25" t="s">
        <v>65</v>
      </c>
      <c r="K25" t="s">
        <v>65</v>
      </c>
      <c r="L25" t="s">
        <v>65</v>
      </c>
      <c r="M25" t="s">
        <v>65</v>
      </c>
      <c r="N25" t="s">
        <v>65</v>
      </c>
      <c r="O25" t="s">
        <v>64</v>
      </c>
      <c r="P25" t="s">
        <v>66</v>
      </c>
      <c r="Q25" t="s">
        <v>64</v>
      </c>
      <c r="R25" t="s">
        <v>106</v>
      </c>
      <c r="S25" s="1">
        <v>15799700</v>
      </c>
      <c r="T25">
        <v>210887</v>
      </c>
      <c r="U25">
        <v>74.920500000000004</v>
      </c>
      <c r="V25">
        <v>594.5</v>
      </c>
      <c r="W25">
        <v>2861.25</v>
      </c>
      <c r="X25">
        <v>24</v>
      </c>
      <c r="Y25">
        <v>515.25</v>
      </c>
      <c r="Z25" s="1">
        <v>3189060</v>
      </c>
      <c r="AA25">
        <v>209325</v>
      </c>
      <c r="AB25" s="1">
        <v>2834710</v>
      </c>
      <c r="AC25">
        <v>0</v>
      </c>
      <c r="AD25">
        <v>511764</v>
      </c>
      <c r="AE25">
        <v>0</v>
      </c>
      <c r="AF25" s="1">
        <v>4467820</v>
      </c>
      <c r="AG25" s="1">
        <v>1717470</v>
      </c>
      <c r="AH25" s="1">
        <v>1983480</v>
      </c>
      <c r="AI25">
        <v>316666</v>
      </c>
      <c r="AJ25">
        <v>85341.5</v>
      </c>
      <c r="AK25">
        <v>0</v>
      </c>
      <c r="AL25">
        <v>484069</v>
      </c>
      <c r="AM25">
        <v>0</v>
      </c>
      <c r="AN25" s="1">
        <v>10296000</v>
      </c>
      <c r="AO25" s="1">
        <v>5503690</v>
      </c>
      <c r="AP25">
        <v>0</v>
      </c>
      <c r="AQ25">
        <v>0</v>
      </c>
      <c r="AR25">
        <v>0</v>
      </c>
      <c r="AS25">
        <v>44686.8</v>
      </c>
      <c r="AT25">
        <v>0</v>
      </c>
      <c r="AU25">
        <v>0</v>
      </c>
      <c r="AV25">
        <v>0</v>
      </c>
      <c r="AW25">
        <v>5256.38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5104.32</v>
      </c>
      <c r="BE25">
        <v>0</v>
      </c>
      <c r="BF25">
        <v>0</v>
      </c>
      <c r="BG25">
        <v>926.399</v>
      </c>
      <c r="BH25" t="s">
        <v>64</v>
      </c>
    </row>
    <row r="26" spans="1:60">
      <c r="A26" t="s">
        <v>127</v>
      </c>
      <c r="B26" t="s">
        <v>128</v>
      </c>
      <c r="C26" t="s">
        <v>97</v>
      </c>
      <c r="D26" t="s">
        <v>63</v>
      </c>
      <c r="E26" t="s">
        <v>64</v>
      </c>
      <c r="F26" t="s">
        <v>64</v>
      </c>
      <c r="G26" t="s">
        <v>64</v>
      </c>
      <c r="H26" t="s">
        <v>64</v>
      </c>
      <c r="I26" t="s">
        <v>65</v>
      </c>
      <c r="J26" t="s">
        <v>65</v>
      </c>
      <c r="K26" t="s">
        <v>65</v>
      </c>
      <c r="L26" t="s">
        <v>65</v>
      </c>
      <c r="M26" t="s">
        <v>65</v>
      </c>
      <c r="N26" t="s">
        <v>65</v>
      </c>
      <c r="O26" t="s">
        <v>64</v>
      </c>
      <c r="P26" t="s">
        <v>66</v>
      </c>
      <c r="Q26" t="s">
        <v>64</v>
      </c>
      <c r="R26" t="s">
        <v>106</v>
      </c>
      <c r="S26" s="1">
        <v>5019890</v>
      </c>
      <c r="T26">
        <v>43201.8</v>
      </c>
      <c r="U26">
        <v>116.196</v>
      </c>
      <c r="V26">
        <v>4.5</v>
      </c>
      <c r="W26">
        <v>27.25</v>
      </c>
      <c r="X26">
        <v>0.25</v>
      </c>
      <c r="Y26">
        <v>18.25</v>
      </c>
      <c r="Z26">
        <v>473890</v>
      </c>
      <c r="AA26">
        <v>90289.1</v>
      </c>
      <c r="AB26">
        <v>959352</v>
      </c>
      <c r="AC26">
        <v>0</v>
      </c>
      <c r="AD26">
        <v>768850</v>
      </c>
      <c r="AE26">
        <v>0</v>
      </c>
      <c r="AF26">
        <v>481501</v>
      </c>
      <c r="AG26">
        <v>632118</v>
      </c>
      <c r="AH26" s="1">
        <v>1613100</v>
      </c>
      <c r="AI26">
        <v>767.73199999999997</v>
      </c>
      <c r="AJ26">
        <v>0</v>
      </c>
      <c r="AK26">
        <v>0</v>
      </c>
      <c r="AL26">
        <v>0</v>
      </c>
      <c r="AM26">
        <v>0</v>
      </c>
      <c r="AN26" s="1">
        <v>3370120</v>
      </c>
      <c r="AO26" s="1">
        <v>1649770</v>
      </c>
      <c r="AP26">
        <v>0</v>
      </c>
      <c r="AQ26">
        <v>0</v>
      </c>
      <c r="AR26">
        <v>0</v>
      </c>
      <c r="AS26">
        <v>4815.93</v>
      </c>
      <c r="AT26">
        <v>0</v>
      </c>
      <c r="AU26">
        <v>0</v>
      </c>
      <c r="AV26">
        <v>0</v>
      </c>
      <c r="AW26">
        <v>3994.87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7689.99</v>
      </c>
      <c r="BE26">
        <v>0</v>
      </c>
      <c r="BF26">
        <v>0</v>
      </c>
      <c r="BG26">
        <v>176.429</v>
      </c>
      <c r="BH26" t="s">
        <v>64</v>
      </c>
    </row>
    <row r="27" spans="1:60">
      <c r="A27" t="s">
        <v>129</v>
      </c>
      <c r="B27" t="s">
        <v>130</v>
      </c>
      <c r="C27" t="s">
        <v>100</v>
      </c>
      <c r="D27" t="s">
        <v>63</v>
      </c>
      <c r="E27" t="s">
        <v>64</v>
      </c>
      <c r="F27" t="s">
        <v>64</v>
      </c>
      <c r="G27" t="s">
        <v>64</v>
      </c>
      <c r="H27" t="s">
        <v>64</v>
      </c>
      <c r="I27" t="s">
        <v>65</v>
      </c>
      <c r="J27" t="s">
        <v>65</v>
      </c>
      <c r="K27" t="s">
        <v>65</v>
      </c>
      <c r="L27" t="s">
        <v>65</v>
      </c>
      <c r="M27" t="s">
        <v>65</v>
      </c>
      <c r="N27" t="s">
        <v>65</v>
      </c>
      <c r="O27" t="s">
        <v>64</v>
      </c>
      <c r="P27" t="s">
        <v>66</v>
      </c>
      <c r="Q27" t="s">
        <v>64</v>
      </c>
      <c r="R27" t="s">
        <v>106</v>
      </c>
      <c r="S27">
        <v>289293</v>
      </c>
      <c r="T27">
        <v>5502.08</v>
      </c>
      <c r="U27">
        <v>52.578800000000001</v>
      </c>
      <c r="V27">
        <v>24.25</v>
      </c>
      <c r="W27">
        <v>24.25</v>
      </c>
      <c r="X27">
        <v>24.25</v>
      </c>
      <c r="Y27">
        <v>24.25</v>
      </c>
      <c r="Z27">
        <v>68460.800000000003</v>
      </c>
      <c r="AA27">
        <v>24330.5</v>
      </c>
      <c r="AB27">
        <v>50983.1</v>
      </c>
      <c r="AC27">
        <v>0</v>
      </c>
      <c r="AD27">
        <v>17070.2</v>
      </c>
      <c r="AE27">
        <v>0</v>
      </c>
      <c r="AF27">
        <v>44973.9</v>
      </c>
      <c r="AG27">
        <v>18899.5</v>
      </c>
      <c r="AH27">
        <v>64584.3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244632</v>
      </c>
      <c r="AO27">
        <v>44661.1</v>
      </c>
      <c r="AP27">
        <v>0</v>
      </c>
      <c r="AQ27">
        <v>0</v>
      </c>
      <c r="AR27">
        <v>0</v>
      </c>
      <c r="AS27">
        <v>446.69799999999998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20.867100000000001</v>
      </c>
      <c r="BH27" t="s">
        <v>64</v>
      </c>
    </row>
    <row r="28" spans="1:60">
      <c r="A28" t="s">
        <v>121</v>
      </c>
      <c r="B28" t="s">
        <v>122</v>
      </c>
      <c r="C28" t="s">
        <v>123</v>
      </c>
      <c r="D28" t="s">
        <v>63</v>
      </c>
      <c r="E28" t="s">
        <v>64</v>
      </c>
      <c r="F28" t="s">
        <v>64</v>
      </c>
      <c r="G28" t="s">
        <v>64</v>
      </c>
      <c r="H28" t="s">
        <v>64</v>
      </c>
      <c r="I28" t="s">
        <v>65</v>
      </c>
      <c r="J28" t="s">
        <v>65</v>
      </c>
      <c r="K28" t="s">
        <v>65</v>
      </c>
      <c r="L28" t="s">
        <v>65</v>
      </c>
      <c r="M28" t="s">
        <v>65</v>
      </c>
      <c r="N28" t="s">
        <v>65</v>
      </c>
      <c r="O28" t="s">
        <v>64</v>
      </c>
      <c r="P28" t="s">
        <v>66</v>
      </c>
      <c r="Q28" t="s">
        <v>64</v>
      </c>
      <c r="R28" t="s">
        <v>106</v>
      </c>
      <c r="S28" s="1">
        <v>1728060</v>
      </c>
      <c r="T28">
        <v>22500</v>
      </c>
      <c r="U28">
        <v>76.802599999999998</v>
      </c>
      <c r="V28">
        <v>885.25</v>
      </c>
      <c r="W28">
        <v>1107.5</v>
      </c>
      <c r="X28">
        <v>450.75</v>
      </c>
      <c r="Y28">
        <v>582.5</v>
      </c>
      <c r="Z28">
        <v>605560</v>
      </c>
      <c r="AA28">
        <v>136306</v>
      </c>
      <c r="AB28">
        <v>122837</v>
      </c>
      <c r="AC28">
        <v>0</v>
      </c>
      <c r="AD28">
        <v>36595.199999999997</v>
      </c>
      <c r="AE28">
        <v>0</v>
      </c>
      <c r="AF28">
        <v>447616</v>
      </c>
      <c r="AG28">
        <v>145253</v>
      </c>
      <c r="AH28">
        <v>233893</v>
      </c>
      <c r="AI28">
        <v>0</v>
      </c>
      <c r="AJ28">
        <v>0</v>
      </c>
      <c r="AK28">
        <v>0</v>
      </c>
      <c r="AL28">
        <v>0</v>
      </c>
      <c r="AM28">
        <v>0</v>
      </c>
      <c r="AN28" s="1">
        <v>1282220</v>
      </c>
      <c r="AO28">
        <v>445844</v>
      </c>
      <c r="AP28">
        <v>0</v>
      </c>
      <c r="AQ28">
        <v>0</v>
      </c>
      <c r="AR28">
        <v>0</v>
      </c>
      <c r="AS28">
        <v>4459.3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129.63900000000001</v>
      </c>
      <c r="BH28" t="s">
        <v>64</v>
      </c>
    </row>
    <row r="29" spans="1:60">
      <c r="A29" t="s">
        <v>131</v>
      </c>
      <c r="B29" t="s">
        <v>132</v>
      </c>
      <c r="C29" t="s">
        <v>103</v>
      </c>
      <c r="D29" t="s">
        <v>63</v>
      </c>
      <c r="E29" t="s">
        <v>64</v>
      </c>
      <c r="F29" t="s">
        <v>64</v>
      </c>
      <c r="G29" t="s">
        <v>64</v>
      </c>
      <c r="H29" t="s">
        <v>64</v>
      </c>
      <c r="I29" t="s">
        <v>65</v>
      </c>
      <c r="J29" t="s">
        <v>65</v>
      </c>
      <c r="K29" t="s">
        <v>65</v>
      </c>
      <c r="L29" t="s">
        <v>65</v>
      </c>
      <c r="M29" t="s">
        <v>65</v>
      </c>
      <c r="N29" t="s">
        <v>65</v>
      </c>
      <c r="O29" t="s">
        <v>64</v>
      </c>
      <c r="P29" t="s">
        <v>66</v>
      </c>
      <c r="Q29" t="s">
        <v>64</v>
      </c>
      <c r="R29" t="s">
        <v>106</v>
      </c>
      <c r="S29" s="1">
        <v>1214040</v>
      </c>
      <c r="T29">
        <v>52044.9</v>
      </c>
      <c r="U29">
        <v>23.326799999999999</v>
      </c>
      <c r="V29">
        <v>1797.5</v>
      </c>
      <c r="W29">
        <v>160.25</v>
      </c>
      <c r="X29">
        <v>100.25</v>
      </c>
      <c r="Y29">
        <v>8</v>
      </c>
      <c r="Z29">
        <v>463274</v>
      </c>
      <c r="AA29">
        <v>117008</v>
      </c>
      <c r="AB29">
        <v>115861</v>
      </c>
      <c r="AC29">
        <v>0</v>
      </c>
      <c r="AD29">
        <v>16283.5</v>
      </c>
      <c r="AE29">
        <v>0</v>
      </c>
      <c r="AF29">
        <v>436811</v>
      </c>
      <c r="AG29">
        <v>11402.2</v>
      </c>
      <c r="AH29">
        <v>53400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781627</v>
      </c>
      <c r="AO29">
        <v>432413</v>
      </c>
      <c r="AP29">
        <v>0</v>
      </c>
      <c r="AQ29">
        <v>0</v>
      </c>
      <c r="AR29">
        <v>0</v>
      </c>
      <c r="AS29">
        <v>4324.97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65.893900000000002</v>
      </c>
      <c r="BH29" t="s">
        <v>64</v>
      </c>
    </row>
    <row r="30" spans="1:60">
      <c r="A30" t="s">
        <v>138</v>
      </c>
      <c r="B30" t="s">
        <v>139</v>
      </c>
      <c r="C30" t="s">
        <v>73</v>
      </c>
      <c r="D30" t="s">
        <v>63</v>
      </c>
      <c r="E30" t="s">
        <v>64</v>
      </c>
      <c r="F30" t="s">
        <v>64</v>
      </c>
      <c r="G30" t="s">
        <v>64</v>
      </c>
      <c r="H30" t="s">
        <v>64</v>
      </c>
      <c r="I30" t="s">
        <v>65</v>
      </c>
      <c r="J30" t="s">
        <v>65</v>
      </c>
      <c r="K30" t="s">
        <v>64</v>
      </c>
      <c r="L30" t="s">
        <v>65</v>
      </c>
      <c r="M30" t="s">
        <v>65</v>
      </c>
      <c r="N30" t="s">
        <v>65</v>
      </c>
      <c r="O30" t="s">
        <v>64</v>
      </c>
      <c r="P30" t="s">
        <v>66</v>
      </c>
      <c r="Q30" t="s">
        <v>64</v>
      </c>
      <c r="R30" t="s">
        <v>135</v>
      </c>
      <c r="S30" s="1">
        <v>2040170</v>
      </c>
      <c r="T30">
        <v>5501.97</v>
      </c>
      <c r="U30">
        <v>370.80599999999998</v>
      </c>
      <c r="V30">
        <v>42.5</v>
      </c>
      <c r="W30">
        <v>331.75</v>
      </c>
      <c r="X30">
        <v>11.75</v>
      </c>
      <c r="Y30">
        <v>86</v>
      </c>
      <c r="Z30">
        <v>176995</v>
      </c>
      <c r="AA30">
        <v>58499.3</v>
      </c>
      <c r="AB30">
        <v>841036</v>
      </c>
      <c r="AC30">
        <v>0</v>
      </c>
      <c r="AD30">
        <v>272867</v>
      </c>
      <c r="AE30">
        <v>0</v>
      </c>
      <c r="AF30">
        <v>334788</v>
      </c>
      <c r="AG30">
        <v>77730.5</v>
      </c>
      <c r="AH30">
        <v>278251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989284</v>
      </c>
      <c r="AO30" s="1">
        <v>1050880</v>
      </c>
      <c r="AP30">
        <v>0</v>
      </c>
      <c r="AQ30">
        <v>0</v>
      </c>
      <c r="AR30">
        <v>0</v>
      </c>
      <c r="AS30">
        <v>3348.53</v>
      </c>
      <c r="AT30">
        <v>0</v>
      </c>
      <c r="AU30">
        <v>0</v>
      </c>
      <c r="AV30">
        <v>0</v>
      </c>
      <c r="AW30">
        <v>4453.42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2708.91</v>
      </c>
      <c r="BE30">
        <v>0</v>
      </c>
      <c r="BF30">
        <v>0</v>
      </c>
      <c r="BG30">
        <v>71.053899999999999</v>
      </c>
      <c r="BH30" t="s">
        <v>64</v>
      </c>
    </row>
    <row r="31" spans="1:60">
      <c r="A31" t="s">
        <v>140</v>
      </c>
      <c r="B31" t="s">
        <v>141</v>
      </c>
      <c r="C31" t="s">
        <v>76</v>
      </c>
      <c r="D31" t="s">
        <v>63</v>
      </c>
      <c r="E31" t="s">
        <v>64</v>
      </c>
      <c r="F31" t="s">
        <v>64</v>
      </c>
      <c r="G31" t="s">
        <v>64</v>
      </c>
      <c r="H31" t="s">
        <v>64</v>
      </c>
      <c r="I31" t="s">
        <v>65</v>
      </c>
      <c r="J31" t="s">
        <v>65</v>
      </c>
      <c r="K31" t="s">
        <v>64</v>
      </c>
      <c r="L31" t="s">
        <v>65</v>
      </c>
      <c r="M31" t="s">
        <v>65</v>
      </c>
      <c r="N31" t="s">
        <v>65</v>
      </c>
      <c r="O31" t="s">
        <v>64</v>
      </c>
      <c r="P31" t="s">
        <v>66</v>
      </c>
      <c r="Q31" t="s">
        <v>64</v>
      </c>
      <c r="R31" t="s">
        <v>135</v>
      </c>
      <c r="S31" s="1">
        <v>29340800</v>
      </c>
      <c r="T31">
        <v>241501</v>
      </c>
      <c r="U31">
        <v>121.494</v>
      </c>
      <c r="V31">
        <v>906.5</v>
      </c>
      <c r="W31">
        <v>2002.75</v>
      </c>
      <c r="X31">
        <v>691</v>
      </c>
      <c r="Y31">
        <v>1167.5</v>
      </c>
      <c r="Z31" s="1">
        <v>3795000</v>
      </c>
      <c r="AA31">
        <v>463549</v>
      </c>
      <c r="AB31" s="1">
        <v>11478000</v>
      </c>
      <c r="AC31">
        <v>0</v>
      </c>
      <c r="AD31">
        <v>790328</v>
      </c>
      <c r="AE31">
        <v>0</v>
      </c>
      <c r="AF31" s="1">
        <v>4858680</v>
      </c>
      <c r="AG31" s="1">
        <v>3877450</v>
      </c>
      <c r="AH31" s="1">
        <v>3512210</v>
      </c>
      <c r="AI31">
        <v>459625</v>
      </c>
      <c r="AJ31">
        <v>105956</v>
      </c>
      <c r="AK31">
        <v>0</v>
      </c>
      <c r="AL31">
        <v>0</v>
      </c>
      <c r="AM31">
        <v>0</v>
      </c>
      <c r="AN31" s="1">
        <v>21117200</v>
      </c>
      <c r="AO31" s="1">
        <v>8223590</v>
      </c>
      <c r="AP31">
        <v>0</v>
      </c>
      <c r="AQ31">
        <v>0</v>
      </c>
      <c r="AR31">
        <v>0</v>
      </c>
      <c r="AS31">
        <v>48596.2</v>
      </c>
      <c r="AT31">
        <v>0</v>
      </c>
      <c r="AU31">
        <v>0</v>
      </c>
      <c r="AV31">
        <v>0</v>
      </c>
      <c r="AW31">
        <v>25771.200000000001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7884.52</v>
      </c>
      <c r="BE31">
        <v>0</v>
      </c>
      <c r="BF31">
        <v>0</v>
      </c>
      <c r="BG31">
        <v>1227</v>
      </c>
      <c r="BH31" t="s">
        <v>64</v>
      </c>
    </row>
    <row r="32" spans="1:60">
      <c r="S32" s="1"/>
      <c r="Z32" s="1"/>
      <c r="AB32" s="1"/>
      <c r="AF32" s="1"/>
      <c r="AG32" s="1"/>
      <c r="AH32" s="1"/>
      <c r="AN32" s="1"/>
      <c r="AO32" s="1"/>
    </row>
    <row r="33" spans="1:60">
      <c r="A33" t="s">
        <v>142</v>
      </c>
      <c r="B33" t="s">
        <v>143</v>
      </c>
      <c r="C33" t="s">
        <v>79</v>
      </c>
      <c r="D33" t="s">
        <v>63</v>
      </c>
      <c r="E33" t="s">
        <v>64</v>
      </c>
      <c r="F33" t="s">
        <v>64</v>
      </c>
      <c r="G33" t="s">
        <v>64</v>
      </c>
      <c r="H33" t="s">
        <v>64</v>
      </c>
      <c r="I33" t="s">
        <v>65</v>
      </c>
      <c r="J33" t="s">
        <v>65</v>
      </c>
      <c r="K33" t="s">
        <v>64</v>
      </c>
      <c r="L33" t="s">
        <v>65</v>
      </c>
      <c r="M33" t="s">
        <v>65</v>
      </c>
      <c r="N33" t="s">
        <v>65</v>
      </c>
      <c r="O33" t="s">
        <v>64</v>
      </c>
      <c r="P33" t="s">
        <v>66</v>
      </c>
      <c r="Q33" t="s">
        <v>64</v>
      </c>
      <c r="R33" t="s">
        <v>135</v>
      </c>
      <c r="S33" s="1">
        <v>45210400</v>
      </c>
      <c r="T33">
        <v>498588</v>
      </c>
      <c r="U33">
        <v>90.6768</v>
      </c>
      <c r="V33">
        <v>555.75</v>
      </c>
      <c r="W33">
        <v>8556</v>
      </c>
      <c r="X33">
        <v>306.25</v>
      </c>
      <c r="Y33">
        <v>1273</v>
      </c>
      <c r="Z33" s="1">
        <v>4643050</v>
      </c>
      <c r="AA33" s="1">
        <v>1095550</v>
      </c>
      <c r="AB33" s="1">
        <v>21386100</v>
      </c>
      <c r="AC33">
        <v>0</v>
      </c>
      <c r="AD33">
        <v>295757</v>
      </c>
      <c r="AE33">
        <v>0</v>
      </c>
      <c r="AF33" s="1">
        <v>4734900</v>
      </c>
      <c r="AG33" s="1">
        <v>7328490</v>
      </c>
      <c r="AH33" s="1">
        <v>3179130</v>
      </c>
      <c r="AI33" s="1">
        <v>1003660</v>
      </c>
      <c r="AJ33">
        <v>197506</v>
      </c>
      <c r="AK33">
        <v>0</v>
      </c>
      <c r="AL33" s="1">
        <v>1346260</v>
      </c>
      <c r="AM33">
        <v>0</v>
      </c>
      <c r="AN33" s="1">
        <v>40179700</v>
      </c>
      <c r="AO33" s="1">
        <v>5030650</v>
      </c>
      <c r="AP33">
        <v>0</v>
      </c>
      <c r="AQ33">
        <v>0</v>
      </c>
      <c r="AR33">
        <v>0</v>
      </c>
      <c r="AS33">
        <v>47358.1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2958.14</v>
      </c>
      <c r="BE33">
        <v>0</v>
      </c>
      <c r="BF33">
        <v>0</v>
      </c>
      <c r="BG33">
        <v>2150.0700000000002</v>
      </c>
      <c r="BH33" t="s">
        <v>64</v>
      </c>
    </row>
    <row r="34" spans="1:60">
      <c r="A34" t="s">
        <v>144</v>
      </c>
      <c r="B34" t="s">
        <v>145</v>
      </c>
      <c r="C34" t="s">
        <v>82</v>
      </c>
      <c r="D34" t="s">
        <v>63</v>
      </c>
      <c r="E34" t="s">
        <v>64</v>
      </c>
      <c r="F34" t="s">
        <v>64</v>
      </c>
      <c r="G34" t="s">
        <v>64</v>
      </c>
      <c r="H34" t="s">
        <v>64</v>
      </c>
      <c r="I34" t="s">
        <v>65</v>
      </c>
      <c r="J34" t="s">
        <v>65</v>
      </c>
      <c r="K34" t="s">
        <v>64</v>
      </c>
      <c r="L34" t="s">
        <v>65</v>
      </c>
      <c r="M34" t="s">
        <v>65</v>
      </c>
      <c r="N34" t="s">
        <v>65</v>
      </c>
      <c r="O34" t="s">
        <v>64</v>
      </c>
      <c r="P34" t="s">
        <v>66</v>
      </c>
      <c r="Q34" t="s">
        <v>64</v>
      </c>
      <c r="R34" t="s">
        <v>135</v>
      </c>
      <c r="S34" s="1">
        <v>2483600</v>
      </c>
      <c r="T34">
        <v>53627.8</v>
      </c>
      <c r="U34">
        <v>46.311799999999998</v>
      </c>
      <c r="V34">
        <v>853.5</v>
      </c>
      <c r="W34">
        <v>1640.75</v>
      </c>
      <c r="X34">
        <v>607.5</v>
      </c>
      <c r="Y34">
        <v>1009.25</v>
      </c>
      <c r="Z34">
        <v>575894</v>
      </c>
      <c r="AA34">
        <v>240329</v>
      </c>
      <c r="AB34">
        <v>717564</v>
      </c>
      <c r="AC34">
        <v>0</v>
      </c>
      <c r="AD34">
        <v>85161.4</v>
      </c>
      <c r="AE34">
        <v>0</v>
      </c>
      <c r="AF34">
        <v>161451</v>
      </c>
      <c r="AG34">
        <v>297330</v>
      </c>
      <c r="AH34">
        <v>405836</v>
      </c>
      <c r="AI34">
        <v>47.390900000000002</v>
      </c>
      <c r="AJ34">
        <v>0</v>
      </c>
      <c r="AK34">
        <v>0</v>
      </c>
      <c r="AL34">
        <v>0</v>
      </c>
      <c r="AM34">
        <v>0</v>
      </c>
      <c r="AN34" s="1">
        <v>2237330</v>
      </c>
      <c r="AO34">
        <v>246271</v>
      </c>
      <c r="AP34">
        <v>0</v>
      </c>
      <c r="AQ34">
        <v>0</v>
      </c>
      <c r="AR34">
        <v>0</v>
      </c>
      <c r="AS34">
        <v>1611.51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851.77800000000002</v>
      </c>
      <c r="BE34">
        <v>0</v>
      </c>
      <c r="BF34">
        <v>0</v>
      </c>
      <c r="BG34">
        <v>214.46199999999999</v>
      </c>
      <c r="BH34" t="s">
        <v>64</v>
      </c>
    </row>
    <row r="35" spans="1:60">
      <c r="A35" t="s">
        <v>146</v>
      </c>
      <c r="B35" t="s">
        <v>147</v>
      </c>
      <c r="C35" t="s">
        <v>85</v>
      </c>
      <c r="D35" t="s">
        <v>63</v>
      </c>
      <c r="E35" t="s">
        <v>64</v>
      </c>
      <c r="F35" t="s">
        <v>64</v>
      </c>
      <c r="G35" t="s">
        <v>64</v>
      </c>
      <c r="H35" t="s">
        <v>64</v>
      </c>
      <c r="I35" t="s">
        <v>65</v>
      </c>
      <c r="J35" t="s">
        <v>65</v>
      </c>
      <c r="K35" t="s">
        <v>64</v>
      </c>
      <c r="L35" t="s">
        <v>65</v>
      </c>
      <c r="M35" t="s">
        <v>65</v>
      </c>
      <c r="N35" t="s">
        <v>65</v>
      </c>
      <c r="O35" t="s">
        <v>64</v>
      </c>
      <c r="P35" t="s">
        <v>66</v>
      </c>
      <c r="Q35" t="s">
        <v>64</v>
      </c>
      <c r="R35" t="s">
        <v>135</v>
      </c>
      <c r="S35" s="1">
        <v>4952260</v>
      </c>
      <c r="T35">
        <v>40946</v>
      </c>
      <c r="U35">
        <v>120.946</v>
      </c>
      <c r="V35">
        <v>1537.75</v>
      </c>
      <c r="W35">
        <v>5433.75</v>
      </c>
      <c r="X35">
        <v>335.5</v>
      </c>
      <c r="Y35">
        <v>2483.75</v>
      </c>
      <c r="Z35">
        <v>592187</v>
      </c>
      <c r="AA35">
        <v>238594</v>
      </c>
      <c r="AB35" s="1">
        <v>1862680</v>
      </c>
      <c r="AC35">
        <v>0</v>
      </c>
      <c r="AD35">
        <v>163811</v>
      </c>
      <c r="AE35">
        <v>0</v>
      </c>
      <c r="AF35">
        <v>587931</v>
      </c>
      <c r="AG35">
        <v>585742</v>
      </c>
      <c r="AH35">
        <v>921240</v>
      </c>
      <c r="AI35">
        <v>75.825400000000002</v>
      </c>
      <c r="AJ35">
        <v>0</v>
      </c>
      <c r="AK35">
        <v>0</v>
      </c>
      <c r="AL35">
        <v>0</v>
      </c>
      <c r="AM35">
        <v>0</v>
      </c>
      <c r="AN35" s="1">
        <v>4028660</v>
      </c>
      <c r="AO35">
        <v>923600</v>
      </c>
      <c r="AP35">
        <v>0</v>
      </c>
      <c r="AQ35">
        <v>0</v>
      </c>
      <c r="AR35">
        <v>0</v>
      </c>
      <c r="AS35">
        <v>5792.66</v>
      </c>
      <c r="AT35">
        <v>0</v>
      </c>
      <c r="AU35">
        <v>0</v>
      </c>
      <c r="AV35">
        <v>0</v>
      </c>
      <c r="AW35">
        <v>1806.7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1638.43</v>
      </c>
      <c r="BE35">
        <v>0</v>
      </c>
      <c r="BF35">
        <v>0</v>
      </c>
      <c r="BG35">
        <v>302.04399999999998</v>
      </c>
      <c r="BH35" t="s">
        <v>64</v>
      </c>
    </row>
    <row r="36" spans="1:60">
      <c r="A36" t="s">
        <v>136</v>
      </c>
      <c r="B36" t="s">
        <v>137</v>
      </c>
      <c r="C36" t="s">
        <v>70</v>
      </c>
      <c r="D36" t="s">
        <v>63</v>
      </c>
      <c r="E36" t="s">
        <v>64</v>
      </c>
      <c r="F36" t="s">
        <v>64</v>
      </c>
      <c r="G36" t="s">
        <v>64</v>
      </c>
      <c r="H36" t="s">
        <v>64</v>
      </c>
      <c r="I36" t="s">
        <v>65</v>
      </c>
      <c r="J36" t="s">
        <v>65</v>
      </c>
      <c r="K36" t="s">
        <v>64</v>
      </c>
      <c r="L36" t="s">
        <v>65</v>
      </c>
      <c r="M36" t="s">
        <v>65</v>
      </c>
      <c r="N36" t="s">
        <v>65</v>
      </c>
      <c r="O36" t="s">
        <v>64</v>
      </c>
      <c r="P36" t="s">
        <v>66</v>
      </c>
      <c r="Q36" t="s">
        <v>64</v>
      </c>
      <c r="R36" t="s">
        <v>135</v>
      </c>
      <c r="S36" s="1">
        <v>4932830</v>
      </c>
      <c r="T36">
        <v>73958.8</v>
      </c>
      <c r="U36">
        <v>66.697000000000003</v>
      </c>
      <c r="V36">
        <v>776.5</v>
      </c>
      <c r="W36">
        <v>2581.25</v>
      </c>
      <c r="X36">
        <v>0.25</v>
      </c>
      <c r="Y36">
        <v>76.75</v>
      </c>
      <c r="Z36" s="1">
        <v>1151540</v>
      </c>
      <c r="AA36">
        <v>178000</v>
      </c>
      <c r="AB36" s="1">
        <v>1591590</v>
      </c>
      <c r="AC36">
        <v>0</v>
      </c>
      <c r="AD36">
        <v>167574</v>
      </c>
      <c r="AE36">
        <v>0</v>
      </c>
      <c r="AF36">
        <v>919089</v>
      </c>
      <c r="AG36">
        <v>416149</v>
      </c>
      <c r="AH36">
        <v>478932</v>
      </c>
      <c r="AI36">
        <v>28.4345</v>
      </c>
      <c r="AJ36">
        <v>0</v>
      </c>
      <c r="AK36">
        <v>0</v>
      </c>
      <c r="AL36">
        <v>29922.6</v>
      </c>
      <c r="AM36">
        <v>0</v>
      </c>
      <c r="AN36" s="1">
        <v>3501160</v>
      </c>
      <c r="AO36" s="1">
        <v>1431680</v>
      </c>
      <c r="AP36">
        <v>0</v>
      </c>
      <c r="AQ36">
        <v>0</v>
      </c>
      <c r="AR36">
        <v>0</v>
      </c>
      <c r="AS36">
        <v>9177.8700000000008</v>
      </c>
      <c r="AT36">
        <v>0</v>
      </c>
      <c r="AU36">
        <v>0</v>
      </c>
      <c r="AV36">
        <v>0</v>
      </c>
      <c r="AW36">
        <v>3485.89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1655.78</v>
      </c>
      <c r="BE36">
        <v>0</v>
      </c>
      <c r="BF36">
        <v>0</v>
      </c>
      <c r="BG36">
        <v>376.48200000000003</v>
      </c>
      <c r="BH36" t="s">
        <v>64</v>
      </c>
    </row>
    <row r="37" spans="1:60">
      <c r="A37" t="s">
        <v>148</v>
      </c>
      <c r="B37" t="s">
        <v>149</v>
      </c>
      <c r="C37" t="s">
        <v>88</v>
      </c>
      <c r="D37" t="s">
        <v>63</v>
      </c>
      <c r="E37" t="s">
        <v>64</v>
      </c>
      <c r="F37" t="s">
        <v>64</v>
      </c>
      <c r="G37" t="s">
        <v>64</v>
      </c>
      <c r="H37" t="s">
        <v>64</v>
      </c>
      <c r="I37" t="s">
        <v>65</v>
      </c>
      <c r="J37" t="s">
        <v>65</v>
      </c>
      <c r="K37" t="s">
        <v>64</v>
      </c>
      <c r="L37" t="s">
        <v>65</v>
      </c>
      <c r="M37" t="s">
        <v>65</v>
      </c>
      <c r="N37" t="s">
        <v>65</v>
      </c>
      <c r="O37" t="s">
        <v>64</v>
      </c>
      <c r="P37" t="s">
        <v>66</v>
      </c>
      <c r="Q37" t="s">
        <v>64</v>
      </c>
      <c r="R37" t="s">
        <v>135</v>
      </c>
      <c r="S37" s="1">
        <v>1103880</v>
      </c>
      <c r="T37">
        <v>2500.89</v>
      </c>
      <c r="U37">
        <v>441.39299999999997</v>
      </c>
      <c r="V37">
        <v>168.25</v>
      </c>
      <c r="W37">
        <v>335</v>
      </c>
      <c r="X37">
        <v>30.25</v>
      </c>
      <c r="Y37">
        <v>89</v>
      </c>
      <c r="Z37">
        <v>71579.100000000006</v>
      </c>
      <c r="AA37">
        <v>33893.9</v>
      </c>
      <c r="AB37">
        <v>673813</v>
      </c>
      <c r="AC37">
        <v>0</v>
      </c>
      <c r="AD37">
        <v>74024.5</v>
      </c>
      <c r="AE37">
        <v>0</v>
      </c>
      <c r="AF37">
        <v>123150</v>
      </c>
      <c r="AG37">
        <v>33382.1</v>
      </c>
      <c r="AH37">
        <v>94004.5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454421</v>
      </c>
      <c r="AO37">
        <v>649444</v>
      </c>
      <c r="AP37">
        <v>0</v>
      </c>
      <c r="AQ37">
        <v>0</v>
      </c>
      <c r="AR37">
        <v>0</v>
      </c>
      <c r="AS37">
        <v>1231.74</v>
      </c>
      <c r="AT37">
        <v>0</v>
      </c>
      <c r="AU37">
        <v>0</v>
      </c>
      <c r="AV37">
        <v>0</v>
      </c>
      <c r="AW37">
        <v>4523.4799999999996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740.38800000000003</v>
      </c>
      <c r="BE37">
        <v>0</v>
      </c>
      <c r="BF37">
        <v>0</v>
      </c>
      <c r="BG37">
        <v>31.671500000000002</v>
      </c>
      <c r="BH37" t="s">
        <v>64</v>
      </c>
    </row>
    <row r="38" spans="1:60">
      <c r="A38" t="s">
        <v>152</v>
      </c>
      <c r="B38" t="s">
        <v>153</v>
      </c>
      <c r="C38" t="s">
        <v>126</v>
      </c>
      <c r="D38" t="s">
        <v>63</v>
      </c>
      <c r="E38" t="s">
        <v>64</v>
      </c>
      <c r="F38" t="s">
        <v>64</v>
      </c>
      <c r="G38" t="s">
        <v>64</v>
      </c>
      <c r="H38" t="s">
        <v>64</v>
      </c>
      <c r="I38" t="s">
        <v>65</v>
      </c>
      <c r="J38" t="s">
        <v>65</v>
      </c>
      <c r="K38" t="s">
        <v>64</v>
      </c>
      <c r="L38" t="s">
        <v>65</v>
      </c>
      <c r="M38" t="s">
        <v>65</v>
      </c>
      <c r="N38" t="s">
        <v>65</v>
      </c>
      <c r="O38" t="s">
        <v>64</v>
      </c>
      <c r="P38" t="s">
        <v>66</v>
      </c>
      <c r="Q38" t="s">
        <v>64</v>
      </c>
      <c r="R38" t="s">
        <v>135</v>
      </c>
      <c r="S38" s="1">
        <v>1783870</v>
      </c>
      <c r="T38">
        <v>24692.3</v>
      </c>
      <c r="U38">
        <v>72.243899999999996</v>
      </c>
      <c r="V38">
        <v>531.25</v>
      </c>
      <c r="W38">
        <v>542.5</v>
      </c>
      <c r="X38">
        <v>129.25</v>
      </c>
      <c r="Y38">
        <v>92.25</v>
      </c>
      <c r="Z38">
        <v>470942</v>
      </c>
      <c r="AA38">
        <v>116070</v>
      </c>
      <c r="AB38">
        <v>187308</v>
      </c>
      <c r="AC38">
        <v>0</v>
      </c>
      <c r="AD38">
        <v>55599</v>
      </c>
      <c r="AE38">
        <v>0</v>
      </c>
      <c r="AF38">
        <v>479292</v>
      </c>
      <c r="AG38">
        <v>140865</v>
      </c>
      <c r="AH38">
        <v>333802</v>
      </c>
      <c r="AI38">
        <v>0</v>
      </c>
      <c r="AJ38">
        <v>0</v>
      </c>
      <c r="AK38">
        <v>0</v>
      </c>
      <c r="AL38">
        <v>0</v>
      </c>
      <c r="AM38">
        <v>0</v>
      </c>
      <c r="AN38" s="1">
        <v>1251910</v>
      </c>
      <c r="AO38">
        <v>531962</v>
      </c>
      <c r="AP38">
        <v>0</v>
      </c>
      <c r="AQ38">
        <v>0</v>
      </c>
      <c r="AR38">
        <v>0</v>
      </c>
      <c r="AS38">
        <v>4764.55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556.09699999999998</v>
      </c>
      <c r="BE38">
        <v>0</v>
      </c>
      <c r="BF38">
        <v>0</v>
      </c>
      <c r="BG38">
        <v>116.53100000000001</v>
      </c>
      <c r="BH38" t="s">
        <v>64</v>
      </c>
    </row>
    <row r="39" spans="1:60">
      <c r="A39" t="s">
        <v>133</v>
      </c>
      <c r="B39" t="s">
        <v>134</v>
      </c>
      <c r="C39" t="s">
        <v>62</v>
      </c>
      <c r="D39" t="s">
        <v>63</v>
      </c>
      <c r="E39" t="s">
        <v>64</v>
      </c>
      <c r="F39" t="s">
        <v>64</v>
      </c>
      <c r="G39" t="s">
        <v>64</v>
      </c>
      <c r="H39" t="s">
        <v>64</v>
      </c>
      <c r="I39" t="s">
        <v>65</v>
      </c>
      <c r="J39" t="s">
        <v>65</v>
      </c>
      <c r="K39" t="s">
        <v>64</v>
      </c>
      <c r="L39" t="s">
        <v>65</v>
      </c>
      <c r="M39" t="s">
        <v>65</v>
      </c>
      <c r="N39" t="s">
        <v>65</v>
      </c>
      <c r="O39" t="s">
        <v>64</v>
      </c>
      <c r="P39" t="s">
        <v>66</v>
      </c>
      <c r="Q39" t="s">
        <v>64</v>
      </c>
      <c r="R39" t="s">
        <v>135</v>
      </c>
      <c r="S39" s="1">
        <v>16379000</v>
      </c>
      <c r="T39">
        <v>210887</v>
      </c>
      <c r="U39">
        <v>77.667100000000005</v>
      </c>
      <c r="V39">
        <v>683.25</v>
      </c>
      <c r="W39">
        <v>2569.25</v>
      </c>
      <c r="X39">
        <v>58.75</v>
      </c>
      <c r="Y39">
        <v>422.5</v>
      </c>
      <c r="Z39" s="1">
        <v>3189060</v>
      </c>
      <c r="AA39">
        <v>551781</v>
      </c>
      <c r="AB39" s="1">
        <v>2838730</v>
      </c>
      <c r="AC39">
        <v>0</v>
      </c>
      <c r="AD39">
        <v>425361</v>
      </c>
      <c r="AE39">
        <v>0</v>
      </c>
      <c r="AF39" s="1">
        <v>5029590</v>
      </c>
      <c r="AG39" s="1">
        <v>1605150</v>
      </c>
      <c r="AH39" s="1">
        <v>1895960</v>
      </c>
      <c r="AI39">
        <v>299368</v>
      </c>
      <c r="AJ39">
        <v>80886.7</v>
      </c>
      <c r="AK39">
        <v>0</v>
      </c>
      <c r="AL39">
        <v>463075</v>
      </c>
      <c r="AM39">
        <v>0</v>
      </c>
      <c r="AN39" s="1">
        <v>10399900</v>
      </c>
      <c r="AO39" s="1">
        <v>5979060</v>
      </c>
      <c r="AP39">
        <v>0</v>
      </c>
      <c r="AQ39">
        <v>0</v>
      </c>
      <c r="AR39">
        <v>0</v>
      </c>
      <c r="AS39">
        <v>50305.599999999999</v>
      </c>
      <c r="AT39">
        <v>0</v>
      </c>
      <c r="AU39">
        <v>0</v>
      </c>
      <c r="AV39">
        <v>0</v>
      </c>
      <c r="AW39">
        <v>5256.38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4240.12</v>
      </c>
      <c r="BE39">
        <v>0</v>
      </c>
      <c r="BF39">
        <v>0</v>
      </c>
      <c r="BG39">
        <v>915.072</v>
      </c>
      <c r="BH39" t="s">
        <v>64</v>
      </c>
    </row>
    <row r="40" spans="1:60">
      <c r="A40" t="s">
        <v>154</v>
      </c>
      <c r="B40" t="s">
        <v>155</v>
      </c>
      <c r="C40" t="s">
        <v>97</v>
      </c>
      <c r="D40" t="s">
        <v>63</v>
      </c>
      <c r="E40" t="s">
        <v>64</v>
      </c>
      <c r="F40" t="s">
        <v>64</v>
      </c>
      <c r="G40" t="s">
        <v>64</v>
      </c>
      <c r="H40" t="s">
        <v>64</v>
      </c>
      <c r="I40" t="s">
        <v>65</v>
      </c>
      <c r="J40" t="s">
        <v>65</v>
      </c>
      <c r="K40" t="s">
        <v>64</v>
      </c>
      <c r="L40" t="s">
        <v>65</v>
      </c>
      <c r="M40" t="s">
        <v>65</v>
      </c>
      <c r="N40" t="s">
        <v>65</v>
      </c>
      <c r="O40" t="s">
        <v>64</v>
      </c>
      <c r="P40" t="s">
        <v>66</v>
      </c>
      <c r="Q40" t="s">
        <v>64</v>
      </c>
      <c r="R40" t="s">
        <v>135</v>
      </c>
      <c r="S40" s="1">
        <v>5021930</v>
      </c>
      <c r="T40">
        <v>43201.8</v>
      </c>
      <c r="U40">
        <v>116.244</v>
      </c>
      <c r="V40">
        <v>5.25</v>
      </c>
      <c r="W40">
        <v>30.75</v>
      </c>
      <c r="X40">
        <v>0.75</v>
      </c>
      <c r="Y40">
        <v>24</v>
      </c>
      <c r="Z40">
        <v>473890</v>
      </c>
      <c r="AA40">
        <v>271256</v>
      </c>
      <c r="AB40" s="1">
        <v>1085490</v>
      </c>
      <c r="AC40">
        <v>0</v>
      </c>
      <c r="AD40">
        <v>489576</v>
      </c>
      <c r="AE40">
        <v>0</v>
      </c>
      <c r="AF40">
        <v>530076</v>
      </c>
      <c r="AG40">
        <v>607911</v>
      </c>
      <c r="AH40" s="1">
        <v>1563040</v>
      </c>
      <c r="AI40">
        <v>701.38499999999999</v>
      </c>
      <c r="AJ40">
        <v>0</v>
      </c>
      <c r="AK40">
        <v>0</v>
      </c>
      <c r="AL40">
        <v>0</v>
      </c>
      <c r="AM40">
        <v>0</v>
      </c>
      <c r="AN40" s="1">
        <v>3602870</v>
      </c>
      <c r="AO40" s="1">
        <v>1419060</v>
      </c>
      <c r="AP40">
        <v>0</v>
      </c>
      <c r="AQ40">
        <v>0</v>
      </c>
      <c r="AR40">
        <v>0</v>
      </c>
      <c r="AS40">
        <v>5301.78</v>
      </c>
      <c r="AT40">
        <v>0</v>
      </c>
      <c r="AU40">
        <v>0</v>
      </c>
      <c r="AV40">
        <v>0</v>
      </c>
      <c r="AW40">
        <v>3994.87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4896.7</v>
      </c>
      <c r="BE40">
        <v>0</v>
      </c>
      <c r="BF40">
        <v>0</v>
      </c>
      <c r="BG40">
        <v>183.19200000000001</v>
      </c>
      <c r="BH40" t="s">
        <v>64</v>
      </c>
    </row>
    <row r="41" spans="1:60">
      <c r="A41" t="s">
        <v>156</v>
      </c>
      <c r="B41" t="s">
        <v>157</v>
      </c>
      <c r="C41" t="s">
        <v>100</v>
      </c>
      <c r="D41" t="s">
        <v>63</v>
      </c>
      <c r="E41" t="s">
        <v>64</v>
      </c>
      <c r="F41" t="s">
        <v>64</v>
      </c>
      <c r="G41" t="s">
        <v>64</v>
      </c>
      <c r="H41" t="s">
        <v>64</v>
      </c>
      <c r="I41" t="s">
        <v>65</v>
      </c>
      <c r="J41" t="s">
        <v>65</v>
      </c>
      <c r="K41" t="s">
        <v>64</v>
      </c>
      <c r="L41" t="s">
        <v>65</v>
      </c>
      <c r="M41" t="s">
        <v>65</v>
      </c>
      <c r="N41" t="s">
        <v>65</v>
      </c>
      <c r="O41" t="s">
        <v>64</v>
      </c>
      <c r="P41" t="s">
        <v>66</v>
      </c>
      <c r="Q41" t="s">
        <v>64</v>
      </c>
      <c r="R41" t="s">
        <v>135</v>
      </c>
      <c r="S41">
        <v>300581</v>
      </c>
      <c r="T41">
        <v>5502.08</v>
      </c>
      <c r="U41">
        <v>54.630499999999998</v>
      </c>
      <c r="V41">
        <v>25.25</v>
      </c>
      <c r="W41">
        <v>11.25</v>
      </c>
      <c r="X41">
        <v>25.25</v>
      </c>
      <c r="Y41">
        <v>11.25</v>
      </c>
      <c r="Z41">
        <v>68460.800000000003</v>
      </c>
      <c r="AA41">
        <v>30045.8</v>
      </c>
      <c r="AB41">
        <v>50983.1</v>
      </c>
      <c r="AC41">
        <v>0</v>
      </c>
      <c r="AD41">
        <v>20870.900000000001</v>
      </c>
      <c r="AE41">
        <v>0</v>
      </c>
      <c r="AF41">
        <v>50433.3</v>
      </c>
      <c r="AG41">
        <v>17051.2</v>
      </c>
      <c r="AH41">
        <v>62755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246688</v>
      </c>
      <c r="AO41">
        <v>53902.400000000001</v>
      </c>
      <c r="AP41">
        <v>0</v>
      </c>
      <c r="AQ41">
        <v>0</v>
      </c>
      <c r="AR41">
        <v>0</v>
      </c>
      <c r="AS41">
        <v>501.113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38.014800000000001</v>
      </c>
      <c r="BE41">
        <v>0</v>
      </c>
      <c r="BF41">
        <v>0</v>
      </c>
      <c r="BG41">
        <v>20.547000000000001</v>
      </c>
      <c r="BH41" t="s">
        <v>64</v>
      </c>
    </row>
    <row r="42" spans="1:60">
      <c r="A42" t="s">
        <v>150</v>
      </c>
      <c r="B42" t="s">
        <v>151</v>
      </c>
      <c r="C42" t="s">
        <v>123</v>
      </c>
      <c r="D42" t="s">
        <v>63</v>
      </c>
      <c r="E42" t="s">
        <v>64</v>
      </c>
      <c r="F42" t="s">
        <v>64</v>
      </c>
      <c r="G42" t="s">
        <v>64</v>
      </c>
      <c r="H42" t="s">
        <v>64</v>
      </c>
      <c r="I42" t="s">
        <v>65</v>
      </c>
      <c r="J42" t="s">
        <v>65</v>
      </c>
      <c r="K42" t="s">
        <v>64</v>
      </c>
      <c r="L42" t="s">
        <v>65</v>
      </c>
      <c r="M42" t="s">
        <v>65</v>
      </c>
      <c r="N42" t="s">
        <v>65</v>
      </c>
      <c r="O42" t="s">
        <v>64</v>
      </c>
      <c r="P42" t="s">
        <v>66</v>
      </c>
      <c r="Q42" t="s">
        <v>64</v>
      </c>
      <c r="R42" t="s">
        <v>135</v>
      </c>
      <c r="S42" s="1">
        <v>1682870</v>
      </c>
      <c r="T42">
        <v>22500</v>
      </c>
      <c r="U42">
        <v>74.7941</v>
      </c>
      <c r="V42">
        <v>1042</v>
      </c>
      <c r="W42">
        <v>922.25</v>
      </c>
      <c r="X42">
        <v>495.75</v>
      </c>
      <c r="Y42">
        <v>588.75</v>
      </c>
      <c r="Z42">
        <v>605560</v>
      </c>
      <c r="AA42">
        <v>181175</v>
      </c>
      <c r="AB42">
        <v>122837</v>
      </c>
      <c r="AC42">
        <v>0</v>
      </c>
      <c r="AD42">
        <v>86422</v>
      </c>
      <c r="AE42">
        <v>0</v>
      </c>
      <c r="AF42">
        <v>375127</v>
      </c>
      <c r="AG42">
        <v>128951</v>
      </c>
      <c r="AH42">
        <v>182805</v>
      </c>
      <c r="AI42">
        <v>0</v>
      </c>
      <c r="AJ42">
        <v>0</v>
      </c>
      <c r="AK42">
        <v>0</v>
      </c>
      <c r="AL42">
        <v>0</v>
      </c>
      <c r="AM42">
        <v>0</v>
      </c>
      <c r="AN42" s="1">
        <v>1259550</v>
      </c>
      <c r="AO42">
        <v>423314</v>
      </c>
      <c r="AP42">
        <v>0</v>
      </c>
      <c r="AQ42">
        <v>0</v>
      </c>
      <c r="AR42">
        <v>0</v>
      </c>
      <c r="AS42">
        <v>3731.61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502.34500000000003</v>
      </c>
      <c r="BE42">
        <v>0</v>
      </c>
      <c r="BF42">
        <v>0</v>
      </c>
      <c r="BG42">
        <v>116.358</v>
      </c>
      <c r="BH42" t="s">
        <v>64</v>
      </c>
    </row>
    <row r="43" spans="1:60">
      <c r="A43" t="s">
        <v>158</v>
      </c>
      <c r="B43" t="s">
        <v>159</v>
      </c>
      <c r="C43" t="s">
        <v>103</v>
      </c>
      <c r="D43" t="s">
        <v>63</v>
      </c>
      <c r="E43" t="s">
        <v>64</v>
      </c>
      <c r="F43" t="s">
        <v>64</v>
      </c>
      <c r="G43" t="s">
        <v>64</v>
      </c>
      <c r="H43" t="s">
        <v>64</v>
      </c>
      <c r="I43" t="s">
        <v>65</v>
      </c>
      <c r="J43" t="s">
        <v>65</v>
      </c>
      <c r="K43" t="s">
        <v>64</v>
      </c>
      <c r="L43" t="s">
        <v>65</v>
      </c>
      <c r="M43" t="s">
        <v>65</v>
      </c>
      <c r="N43" t="s">
        <v>65</v>
      </c>
      <c r="O43" t="s">
        <v>64</v>
      </c>
      <c r="P43" t="s">
        <v>66</v>
      </c>
      <c r="Q43" t="s">
        <v>64</v>
      </c>
      <c r="R43" t="s">
        <v>135</v>
      </c>
      <c r="S43">
        <v>925581</v>
      </c>
      <c r="T43">
        <v>52044.9</v>
      </c>
      <c r="U43">
        <v>17.784300000000002</v>
      </c>
      <c r="V43">
        <v>916.5</v>
      </c>
      <c r="W43">
        <v>288.5</v>
      </c>
      <c r="X43">
        <v>61</v>
      </c>
      <c r="Y43">
        <v>17.5</v>
      </c>
      <c r="Z43">
        <v>463274</v>
      </c>
      <c r="AA43">
        <v>121434</v>
      </c>
      <c r="AB43">
        <v>115861</v>
      </c>
      <c r="AC43">
        <v>0</v>
      </c>
      <c r="AD43">
        <v>14378.4</v>
      </c>
      <c r="AE43">
        <v>0</v>
      </c>
      <c r="AF43">
        <v>145262</v>
      </c>
      <c r="AG43">
        <v>23344.7</v>
      </c>
      <c r="AH43">
        <v>42026.2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780755</v>
      </c>
      <c r="AO43">
        <v>144826</v>
      </c>
      <c r="AP43">
        <v>0</v>
      </c>
      <c r="AQ43">
        <v>0</v>
      </c>
      <c r="AR43">
        <v>0</v>
      </c>
      <c r="AS43">
        <v>1448.54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70.136600000000001</v>
      </c>
      <c r="BH43" t="s">
        <v>64</v>
      </c>
    </row>
    <row r="44" spans="1:60" hidden="1">
      <c r="A44" t="s">
        <v>209</v>
      </c>
      <c r="B44" t="s">
        <v>210</v>
      </c>
      <c r="C44" t="s">
        <v>73</v>
      </c>
      <c r="D44" t="s">
        <v>63</v>
      </c>
      <c r="E44" t="s">
        <v>64</v>
      </c>
      <c r="F44" t="s">
        <v>64</v>
      </c>
      <c r="G44" t="s">
        <v>64</v>
      </c>
      <c r="H44" t="s">
        <v>64</v>
      </c>
      <c r="I44" t="s">
        <v>64</v>
      </c>
      <c r="J44" t="s">
        <v>65</v>
      </c>
      <c r="K44" t="s">
        <v>64</v>
      </c>
      <c r="L44" t="s">
        <v>65</v>
      </c>
      <c r="M44" t="s">
        <v>65</v>
      </c>
      <c r="N44" t="s">
        <v>65</v>
      </c>
      <c r="O44" t="s">
        <v>64</v>
      </c>
      <c r="P44" t="s">
        <v>66</v>
      </c>
      <c r="Q44" t="s">
        <v>64</v>
      </c>
      <c r="R44" t="s">
        <v>206</v>
      </c>
      <c r="S44" s="1">
        <v>2257120</v>
      </c>
      <c r="T44">
        <v>5501.97</v>
      </c>
      <c r="U44">
        <v>410.23899999999998</v>
      </c>
      <c r="V44">
        <v>851.75</v>
      </c>
      <c r="W44">
        <v>152.75</v>
      </c>
      <c r="X44">
        <v>337.5</v>
      </c>
      <c r="Y44">
        <v>125.25</v>
      </c>
      <c r="Z44">
        <v>176995</v>
      </c>
      <c r="AA44">
        <v>64413.7</v>
      </c>
      <c r="AB44">
        <v>841036</v>
      </c>
      <c r="AC44">
        <v>0</v>
      </c>
      <c r="AD44">
        <v>272867</v>
      </c>
      <c r="AE44">
        <v>0</v>
      </c>
      <c r="AF44">
        <v>545962</v>
      </c>
      <c r="AG44">
        <v>118449</v>
      </c>
      <c r="AH44">
        <v>237390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995597</v>
      </c>
      <c r="AO44" s="1">
        <v>1261540</v>
      </c>
      <c r="AP44">
        <v>0</v>
      </c>
      <c r="AQ44">
        <v>0</v>
      </c>
      <c r="AR44">
        <v>0</v>
      </c>
      <c r="AS44">
        <v>5455.46</v>
      </c>
      <c r="AT44">
        <v>0</v>
      </c>
      <c r="AU44">
        <v>0</v>
      </c>
      <c r="AV44">
        <v>0</v>
      </c>
      <c r="AW44">
        <v>4453.42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2708.91</v>
      </c>
      <c r="BE44">
        <v>0</v>
      </c>
      <c r="BF44">
        <v>0</v>
      </c>
      <c r="BG44">
        <v>77.028199999999998</v>
      </c>
      <c r="BH44" t="s">
        <v>64</v>
      </c>
    </row>
    <row r="45" spans="1:60" hidden="1">
      <c r="A45" t="s">
        <v>211</v>
      </c>
      <c r="B45" t="s">
        <v>212</v>
      </c>
      <c r="C45" t="s">
        <v>76</v>
      </c>
      <c r="D45" t="s">
        <v>63</v>
      </c>
      <c r="E45" t="s">
        <v>64</v>
      </c>
      <c r="F45" t="s">
        <v>64</v>
      </c>
      <c r="G45" t="s">
        <v>64</v>
      </c>
      <c r="H45" t="s">
        <v>64</v>
      </c>
      <c r="I45" t="s">
        <v>64</v>
      </c>
      <c r="J45" t="s">
        <v>65</v>
      </c>
      <c r="K45" t="s">
        <v>64</v>
      </c>
      <c r="L45" t="s">
        <v>65</v>
      </c>
      <c r="M45" t="s">
        <v>65</v>
      </c>
      <c r="N45" t="s">
        <v>65</v>
      </c>
      <c r="O45" t="s">
        <v>64</v>
      </c>
      <c r="P45" t="s">
        <v>66</v>
      </c>
      <c r="Q45" t="s">
        <v>64</v>
      </c>
      <c r="R45" t="s">
        <v>206</v>
      </c>
      <c r="S45" s="1">
        <v>25386700</v>
      </c>
      <c r="T45">
        <v>241501</v>
      </c>
      <c r="U45">
        <v>105.121</v>
      </c>
      <c r="V45">
        <v>507</v>
      </c>
      <c r="W45">
        <v>2635.5</v>
      </c>
      <c r="X45">
        <v>54.75</v>
      </c>
      <c r="Y45">
        <v>1212.75</v>
      </c>
      <c r="Z45" s="1">
        <v>3795000</v>
      </c>
      <c r="AA45">
        <v>449891</v>
      </c>
      <c r="AB45" s="1">
        <v>11478000</v>
      </c>
      <c r="AC45">
        <v>0</v>
      </c>
      <c r="AD45">
        <v>790328</v>
      </c>
      <c r="AE45">
        <v>0</v>
      </c>
      <c r="AF45" s="1">
        <v>2164960</v>
      </c>
      <c r="AG45" s="1">
        <v>3534870</v>
      </c>
      <c r="AH45" s="1">
        <v>2691970</v>
      </c>
      <c r="AI45">
        <v>395278</v>
      </c>
      <c r="AJ45">
        <v>86384.1</v>
      </c>
      <c r="AK45">
        <v>0</v>
      </c>
      <c r="AL45">
        <v>0</v>
      </c>
      <c r="AM45">
        <v>0</v>
      </c>
      <c r="AN45" s="1">
        <v>19856800</v>
      </c>
      <c r="AO45" s="1">
        <v>5529880</v>
      </c>
      <c r="AP45">
        <v>0</v>
      </c>
      <c r="AQ45">
        <v>0</v>
      </c>
      <c r="AR45">
        <v>0</v>
      </c>
      <c r="AS45">
        <v>21653.7</v>
      </c>
      <c r="AT45">
        <v>0</v>
      </c>
      <c r="AU45">
        <v>0</v>
      </c>
      <c r="AV45">
        <v>0</v>
      </c>
      <c r="AW45">
        <v>25771.200000000001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7884.52</v>
      </c>
      <c r="BE45">
        <v>0</v>
      </c>
      <c r="BF45">
        <v>0</v>
      </c>
      <c r="BG45">
        <v>1192.6199999999999</v>
      </c>
      <c r="BH45" t="s">
        <v>64</v>
      </c>
    </row>
    <row r="46" spans="1:60" hidden="1">
      <c r="A46" t="s">
        <v>213</v>
      </c>
      <c r="B46" t="s">
        <v>214</v>
      </c>
      <c r="C46" t="s">
        <v>79</v>
      </c>
      <c r="D46" t="s">
        <v>63</v>
      </c>
      <c r="E46" t="s">
        <v>64</v>
      </c>
      <c r="F46" t="s">
        <v>64</v>
      </c>
      <c r="G46" t="s">
        <v>64</v>
      </c>
      <c r="H46" t="s">
        <v>64</v>
      </c>
      <c r="I46" t="s">
        <v>64</v>
      </c>
      <c r="J46" t="s">
        <v>65</v>
      </c>
      <c r="K46" t="s">
        <v>64</v>
      </c>
      <c r="L46" t="s">
        <v>65</v>
      </c>
      <c r="M46" t="s">
        <v>65</v>
      </c>
      <c r="N46" t="s">
        <v>65</v>
      </c>
      <c r="O46" t="s">
        <v>64</v>
      </c>
      <c r="P46" t="s">
        <v>66</v>
      </c>
      <c r="Q46" t="s">
        <v>64</v>
      </c>
      <c r="R46" t="s">
        <v>206</v>
      </c>
      <c r="S46" s="1">
        <v>47160400</v>
      </c>
      <c r="T46">
        <v>498588</v>
      </c>
      <c r="U46">
        <v>94.587800000000001</v>
      </c>
      <c r="V46">
        <v>1530.25</v>
      </c>
      <c r="W46">
        <v>8542.75</v>
      </c>
      <c r="X46">
        <v>882.75</v>
      </c>
      <c r="Y46">
        <v>1509</v>
      </c>
      <c r="Z46" s="1">
        <v>4643050</v>
      </c>
      <c r="AA46" s="1">
        <v>1099420</v>
      </c>
      <c r="AB46" s="1">
        <v>21386100</v>
      </c>
      <c r="AC46">
        <v>0</v>
      </c>
      <c r="AD46">
        <v>295757</v>
      </c>
      <c r="AE46">
        <v>0</v>
      </c>
      <c r="AF46" s="1">
        <v>6151050</v>
      </c>
      <c r="AG46" s="1">
        <v>7469490</v>
      </c>
      <c r="AH46" s="1">
        <v>3593880</v>
      </c>
      <c r="AI46">
        <v>966337</v>
      </c>
      <c r="AJ46">
        <v>195241</v>
      </c>
      <c r="AK46">
        <v>0</v>
      </c>
      <c r="AL46" s="1">
        <v>1360080</v>
      </c>
      <c r="AM46">
        <v>0</v>
      </c>
      <c r="AN46" s="1">
        <v>40713600</v>
      </c>
      <c r="AO46" s="1">
        <v>6446730</v>
      </c>
      <c r="AP46">
        <v>0</v>
      </c>
      <c r="AQ46">
        <v>0</v>
      </c>
      <c r="AR46">
        <v>0</v>
      </c>
      <c r="AS46">
        <v>61521.599999999999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2958.14</v>
      </c>
      <c r="BE46">
        <v>0</v>
      </c>
      <c r="BF46">
        <v>0</v>
      </c>
      <c r="BG46">
        <v>2349.54</v>
      </c>
      <c r="BH46" t="s">
        <v>64</v>
      </c>
    </row>
    <row r="47" spans="1:60" hidden="1">
      <c r="A47" t="s">
        <v>215</v>
      </c>
      <c r="B47" t="s">
        <v>216</v>
      </c>
      <c r="C47" t="s">
        <v>82</v>
      </c>
      <c r="D47" t="s">
        <v>63</v>
      </c>
      <c r="E47" t="s">
        <v>64</v>
      </c>
      <c r="F47" t="s">
        <v>64</v>
      </c>
      <c r="G47" t="s">
        <v>64</v>
      </c>
      <c r="H47" t="s">
        <v>64</v>
      </c>
      <c r="I47" t="s">
        <v>64</v>
      </c>
      <c r="J47" t="s">
        <v>65</v>
      </c>
      <c r="K47" t="s">
        <v>64</v>
      </c>
      <c r="L47" t="s">
        <v>65</v>
      </c>
      <c r="M47" t="s">
        <v>65</v>
      </c>
      <c r="N47" t="s">
        <v>65</v>
      </c>
      <c r="O47" t="s">
        <v>64</v>
      </c>
      <c r="P47" t="s">
        <v>66</v>
      </c>
      <c r="Q47" t="s">
        <v>64</v>
      </c>
      <c r="R47" t="s">
        <v>206</v>
      </c>
      <c r="S47" s="1">
        <v>2745080</v>
      </c>
      <c r="T47">
        <v>53627.8</v>
      </c>
      <c r="U47">
        <v>51.1875</v>
      </c>
      <c r="V47">
        <v>1591</v>
      </c>
      <c r="W47">
        <v>1669.25</v>
      </c>
      <c r="X47">
        <v>767.5</v>
      </c>
      <c r="Y47">
        <v>1139.25</v>
      </c>
      <c r="Z47">
        <v>575894</v>
      </c>
      <c r="AA47">
        <v>243845</v>
      </c>
      <c r="AB47">
        <v>717564</v>
      </c>
      <c r="AC47">
        <v>0</v>
      </c>
      <c r="AD47">
        <v>85151.9</v>
      </c>
      <c r="AE47">
        <v>0</v>
      </c>
      <c r="AF47">
        <v>260915</v>
      </c>
      <c r="AG47">
        <v>342228</v>
      </c>
      <c r="AH47">
        <v>519423</v>
      </c>
      <c r="AI47">
        <v>47.390900000000002</v>
      </c>
      <c r="AJ47">
        <v>0</v>
      </c>
      <c r="AK47">
        <v>0</v>
      </c>
      <c r="AL47">
        <v>0</v>
      </c>
      <c r="AM47">
        <v>0</v>
      </c>
      <c r="AN47" s="1">
        <v>2402250</v>
      </c>
      <c r="AO47">
        <v>342816</v>
      </c>
      <c r="AP47">
        <v>0</v>
      </c>
      <c r="AQ47">
        <v>0</v>
      </c>
      <c r="AR47">
        <v>0</v>
      </c>
      <c r="AS47">
        <v>2577.14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851.68299999999999</v>
      </c>
      <c r="BE47">
        <v>0</v>
      </c>
      <c r="BF47">
        <v>0</v>
      </c>
      <c r="BG47">
        <v>224.81200000000001</v>
      </c>
      <c r="BH47" t="s">
        <v>64</v>
      </c>
    </row>
    <row r="48" spans="1:60" hidden="1">
      <c r="A48" t="s">
        <v>217</v>
      </c>
      <c r="B48" t="s">
        <v>218</v>
      </c>
      <c r="C48" t="s">
        <v>85</v>
      </c>
      <c r="D48" t="s">
        <v>63</v>
      </c>
      <c r="E48" t="s">
        <v>64</v>
      </c>
      <c r="F48" t="s">
        <v>64</v>
      </c>
      <c r="G48" t="s">
        <v>64</v>
      </c>
      <c r="H48" t="s">
        <v>64</v>
      </c>
      <c r="I48" t="s">
        <v>64</v>
      </c>
      <c r="J48" t="s">
        <v>65</v>
      </c>
      <c r="K48" t="s">
        <v>64</v>
      </c>
      <c r="L48" t="s">
        <v>65</v>
      </c>
      <c r="M48" t="s">
        <v>65</v>
      </c>
      <c r="N48" t="s">
        <v>65</v>
      </c>
      <c r="O48" t="s">
        <v>64</v>
      </c>
      <c r="P48" t="s">
        <v>66</v>
      </c>
      <c r="Q48" t="s">
        <v>64</v>
      </c>
      <c r="R48" t="s">
        <v>206</v>
      </c>
      <c r="S48" s="1">
        <v>4944890</v>
      </c>
      <c r="T48">
        <v>40946</v>
      </c>
      <c r="U48">
        <v>120.76600000000001</v>
      </c>
      <c r="V48">
        <v>1804</v>
      </c>
      <c r="W48">
        <v>5282.5</v>
      </c>
      <c r="X48">
        <v>574.5</v>
      </c>
      <c r="Y48">
        <v>2461</v>
      </c>
      <c r="Z48">
        <v>592187</v>
      </c>
      <c r="AA48">
        <v>232850</v>
      </c>
      <c r="AB48" s="1">
        <v>1862680</v>
      </c>
      <c r="AC48">
        <v>0</v>
      </c>
      <c r="AD48">
        <v>163821</v>
      </c>
      <c r="AE48">
        <v>0</v>
      </c>
      <c r="AF48">
        <v>623692</v>
      </c>
      <c r="AG48">
        <v>588073</v>
      </c>
      <c r="AH48">
        <v>881517</v>
      </c>
      <c r="AI48">
        <v>75.825400000000002</v>
      </c>
      <c r="AJ48">
        <v>0</v>
      </c>
      <c r="AK48">
        <v>0</v>
      </c>
      <c r="AL48">
        <v>0</v>
      </c>
      <c r="AM48">
        <v>0</v>
      </c>
      <c r="AN48" s="1">
        <v>3978980</v>
      </c>
      <c r="AO48">
        <v>965911</v>
      </c>
      <c r="AP48">
        <v>0</v>
      </c>
      <c r="AQ48">
        <v>0</v>
      </c>
      <c r="AR48">
        <v>0</v>
      </c>
      <c r="AS48">
        <v>6215.75</v>
      </c>
      <c r="AT48">
        <v>0</v>
      </c>
      <c r="AU48">
        <v>0</v>
      </c>
      <c r="AV48">
        <v>0</v>
      </c>
      <c r="AW48">
        <v>1806.7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1638.52</v>
      </c>
      <c r="BE48">
        <v>0</v>
      </c>
      <c r="BF48">
        <v>0</v>
      </c>
      <c r="BG48">
        <v>300.14600000000002</v>
      </c>
      <c r="BH48" t="s">
        <v>64</v>
      </c>
    </row>
    <row r="49" spans="1:60" hidden="1">
      <c r="A49" t="s">
        <v>207</v>
      </c>
      <c r="B49" t="s">
        <v>208</v>
      </c>
      <c r="C49" t="s">
        <v>70</v>
      </c>
      <c r="D49" t="s">
        <v>63</v>
      </c>
      <c r="E49" t="s">
        <v>64</v>
      </c>
      <c r="F49" t="s">
        <v>64</v>
      </c>
      <c r="G49" t="s">
        <v>64</v>
      </c>
      <c r="H49" t="s">
        <v>64</v>
      </c>
      <c r="I49" t="s">
        <v>64</v>
      </c>
      <c r="J49" t="s">
        <v>65</v>
      </c>
      <c r="K49" t="s">
        <v>64</v>
      </c>
      <c r="L49" t="s">
        <v>65</v>
      </c>
      <c r="M49" t="s">
        <v>65</v>
      </c>
      <c r="N49" t="s">
        <v>65</v>
      </c>
      <c r="O49" t="s">
        <v>64</v>
      </c>
      <c r="P49" t="s">
        <v>66</v>
      </c>
      <c r="Q49" t="s">
        <v>64</v>
      </c>
      <c r="R49" t="s">
        <v>206</v>
      </c>
      <c r="S49" s="1">
        <v>4913590</v>
      </c>
      <c r="T49">
        <v>73958.8</v>
      </c>
      <c r="U49">
        <v>66.436800000000005</v>
      </c>
      <c r="V49">
        <v>1452.75</v>
      </c>
      <c r="W49">
        <v>2425.75</v>
      </c>
      <c r="X49">
        <v>0</v>
      </c>
      <c r="Y49">
        <v>335.25</v>
      </c>
      <c r="Z49" s="1">
        <v>1151540</v>
      </c>
      <c r="AA49">
        <v>157575</v>
      </c>
      <c r="AB49" s="1">
        <v>1591590</v>
      </c>
      <c r="AC49">
        <v>0</v>
      </c>
      <c r="AD49">
        <v>167584</v>
      </c>
      <c r="AE49">
        <v>0</v>
      </c>
      <c r="AF49">
        <v>742586</v>
      </c>
      <c r="AG49">
        <v>390757</v>
      </c>
      <c r="AH49">
        <v>625521</v>
      </c>
      <c r="AI49">
        <v>28.4345</v>
      </c>
      <c r="AJ49">
        <v>0</v>
      </c>
      <c r="AK49">
        <v>0</v>
      </c>
      <c r="AL49">
        <v>86393.5</v>
      </c>
      <c r="AM49">
        <v>0</v>
      </c>
      <c r="AN49" s="1">
        <v>3659680</v>
      </c>
      <c r="AO49" s="1">
        <v>1253910</v>
      </c>
      <c r="AP49">
        <v>0</v>
      </c>
      <c r="AQ49">
        <v>0</v>
      </c>
      <c r="AR49">
        <v>0</v>
      </c>
      <c r="AS49">
        <v>7399.71</v>
      </c>
      <c r="AT49">
        <v>0</v>
      </c>
      <c r="AU49">
        <v>0</v>
      </c>
      <c r="AV49">
        <v>0</v>
      </c>
      <c r="AW49">
        <v>3485.89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1655.87</v>
      </c>
      <c r="BE49">
        <v>0</v>
      </c>
      <c r="BF49">
        <v>0</v>
      </c>
      <c r="BG49">
        <v>365.26600000000002</v>
      </c>
      <c r="BH49" t="s">
        <v>64</v>
      </c>
    </row>
    <row r="50" spans="1:60" hidden="1">
      <c r="A50" t="s">
        <v>219</v>
      </c>
      <c r="B50" t="s">
        <v>220</v>
      </c>
      <c r="C50" t="s">
        <v>88</v>
      </c>
      <c r="D50" t="s">
        <v>63</v>
      </c>
      <c r="E50" t="s">
        <v>64</v>
      </c>
      <c r="F50" t="s">
        <v>64</v>
      </c>
      <c r="G50" t="s">
        <v>64</v>
      </c>
      <c r="H50" t="s">
        <v>64</v>
      </c>
      <c r="I50" t="s">
        <v>64</v>
      </c>
      <c r="J50" t="s">
        <v>65</v>
      </c>
      <c r="K50" t="s">
        <v>64</v>
      </c>
      <c r="L50" t="s">
        <v>65</v>
      </c>
      <c r="M50" t="s">
        <v>65</v>
      </c>
      <c r="N50" t="s">
        <v>65</v>
      </c>
      <c r="O50" t="s">
        <v>64</v>
      </c>
      <c r="P50" t="s">
        <v>66</v>
      </c>
      <c r="Q50" t="s">
        <v>64</v>
      </c>
      <c r="R50" t="s">
        <v>206</v>
      </c>
      <c r="S50" s="1">
        <v>1322980</v>
      </c>
      <c r="T50">
        <v>2500.89</v>
      </c>
      <c r="U50">
        <v>529.005</v>
      </c>
      <c r="V50">
        <v>58.25</v>
      </c>
      <c r="W50">
        <v>5.5</v>
      </c>
      <c r="X50">
        <v>0</v>
      </c>
      <c r="Y50">
        <v>5.5</v>
      </c>
      <c r="Z50">
        <v>71579.100000000006</v>
      </c>
      <c r="AA50">
        <v>36585.699999999997</v>
      </c>
      <c r="AB50">
        <v>673813</v>
      </c>
      <c r="AC50">
        <v>0</v>
      </c>
      <c r="AD50">
        <v>74034</v>
      </c>
      <c r="AE50">
        <v>0</v>
      </c>
      <c r="AF50">
        <v>268327</v>
      </c>
      <c r="AG50">
        <v>59835.7</v>
      </c>
      <c r="AH50">
        <v>138798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528626</v>
      </c>
      <c r="AO50">
        <v>794356</v>
      </c>
      <c r="AP50">
        <v>0</v>
      </c>
      <c r="AQ50">
        <v>0</v>
      </c>
      <c r="AR50">
        <v>0</v>
      </c>
      <c r="AS50">
        <v>2681.13</v>
      </c>
      <c r="AT50">
        <v>0</v>
      </c>
      <c r="AU50">
        <v>0</v>
      </c>
      <c r="AV50">
        <v>0</v>
      </c>
      <c r="AW50">
        <v>4523.4799999999996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740.48299999999995</v>
      </c>
      <c r="BE50">
        <v>0</v>
      </c>
      <c r="BF50">
        <v>0</v>
      </c>
      <c r="BG50">
        <v>38.892200000000003</v>
      </c>
      <c r="BH50" t="s">
        <v>64</v>
      </c>
    </row>
    <row r="51" spans="1:60" hidden="1">
      <c r="A51" t="s">
        <v>204</v>
      </c>
      <c r="B51" t="s">
        <v>205</v>
      </c>
      <c r="C51" t="s">
        <v>62</v>
      </c>
      <c r="D51" t="s">
        <v>63</v>
      </c>
      <c r="E51" t="s">
        <v>64</v>
      </c>
      <c r="F51" t="s">
        <v>64</v>
      </c>
      <c r="G51" t="s">
        <v>64</v>
      </c>
      <c r="H51" t="s">
        <v>64</v>
      </c>
      <c r="I51" t="s">
        <v>64</v>
      </c>
      <c r="J51" t="s">
        <v>65</v>
      </c>
      <c r="K51" t="s">
        <v>64</v>
      </c>
      <c r="L51" t="s">
        <v>65</v>
      </c>
      <c r="M51" t="s">
        <v>65</v>
      </c>
      <c r="N51" t="s">
        <v>65</v>
      </c>
      <c r="O51" t="s">
        <v>64</v>
      </c>
      <c r="P51" t="s">
        <v>66</v>
      </c>
      <c r="Q51" t="s">
        <v>64</v>
      </c>
      <c r="R51" t="s">
        <v>206</v>
      </c>
      <c r="S51" s="1">
        <v>19802700</v>
      </c>
      <c r="T51">
        <v>210887</v>
      </c>
      <c r="U51">
        <v>93.902100000000004</v>
      </c>
      <c r="V51">
        <v>1110</v>
      </c>
      <c r="W51">
        <v>2783</v>
      </c>
      <c r="X51">
        <v>7</v>
      </c>
      <c r="Y51">
        <v>582</v>
      </c>
      <c r="Z51" s="1">
        <v>3189060</v>
      </c>
      <c r="AA51">
        <v>519868</v>
      </c>
      <c r="AB51" s="1">
        <v>2838730</v>
      </c>
      <c r="AC51">
        <v>0</v>
      </c>
      <c r="AD51">
        <v>425361</v>
      </c>
      <c r="AE51">
        <v>0</v>
      </c>
      <c r="AF51" s="1">
        <v>8168880</v>
      </c>
      <c r="AG51" s="1">
        <v>1510100</v>
      </c>
      <c r="AH51" s="1">
        <v>2359460</v>
      </c>
      <c r="AI51">
        <v>289786</v>
      </c>
      <c r="AJ51">
        <v>78100.100000000006</v>
      </c>
      <c r="AK51">
        <v>0</v>
      </c>
      <c r="AL51">
        <v>423333</v>
      </c>
      <c r="AM51">
        <v>0</v>
      </c>
      <c r="AN51" s="1">
        <v>10684400</v>
      </c>
      <c r="AO51" s="1">
        <v>9118330</v>
      </c>
      <c r="AP51">
        <v>0</v>
      </c>
      <c r="AQ51">
        <v>0</v>
      </c>
      <c r="AR51">
        <v>0</v>
      </c>
      <c r="AS51">
        <v>81704.399999999994</v>
      </c>
      <c r="AT51">
        <v>0</v>
      </c>
      <c r="AU51">
        <v>0</v>
      </c>
      <c r="AV51">
        <v>0</v>
      </c>
      <c r="AW51">
        <v>5256.38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4240.12</v>
      </c>
      <c r="BE51">
        <v>0</v>
      </c>
      <c r="BF51">
        <v>0</v>
      </c>
      <c r="BG51">
        <v>895.46400000000006</v>
      </c>
      <c r="BH51" t="s">
        <v>64</v>
      </c>
    </row>
    <row r="52" spans="1:60" hidden="1">
      <c r="A52" t="s">
        <v>225</v>
      </c>
      <c r="B52" t="s">
        <v>226</v>
      </c>
      <c r="C52" t="s">
        <v>100</v>
      </c>
      <c r="D52" t="s">
        <v>63</v>
      </c>
      <c r="E52" t="s">
        <v>64</v>
      </c>
      <c r="F52" t="s">
        <v>64</v>
      </c>
      <c r="G52" t="s">
        <v>64</v>
      </c>
      <c r="H52" t="s">
        <v>64</v>
      </c>
      <c r="I52" t="s">
        <v>64</v>
      </c>
      <c r="J52" t="s">
        <v>65</v>
      </c>
      <c r="K52" t="s">
        <v>64</v>
      </c>
      <c r="L52" t="s">
        <v>65</v>
      </c>
      <c r="M52" t="s">
        <v>65</v>
      </c>
      <c r="N52" t="s">
        <v>65</v>
      </c>
      <c r="O52" t="s">
        <v>64</v>
      </c>
      <c r="P52" t="s">
        <v>66</v>
      </c>
      <c r="Q52" t="s">
        <v>64</v>
      </c>
      <c r="R52" t="s">
        <v>206</v>
      </c>
      <c r="S52">
        <v>404111</v>
      </c>
      <c r="T52">
        <v>5502.08</v>
      </c>
      <c r="U52">
        <v>73.447000000000003</v>
      </c>
      <c r="V52">
        <v>713.75</v>
      </c>
      <c r="W52">
        <v>139</v>
      </c>
      <c r="X52">
        <v>139.5</v>
      </c>
      <c r="Y52">
        <v>22</v>
      </c>
      <c r="Z52">
        <v>68460.800000000003</v>
      </c>
      <c r="AA52">
        <v>35277.800000000003</v>
      </c>
      <c r="AB52">
        <v>50983.1</v>
      </c>
      <c r="AC52">
        <v>0</v>
      </c>
      <c r="AD52">
        <v>20870.900000000001</v>
      </c>
      <c r="AE52">
        <v>0</v>
      </c>
      <c r="AF52">
        <v>84867.5</v>
      </c>
      <c r="AG52">
        <v>42955.1</v>
      </c>
      <c r="AH52">
        <v>100706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316656</v>
      </c>
      <c r="AO52">
        <v>87455.1</v>
      </c>
      <c r="AP52">
        <v>0</v>
      </c>
      <c r="AQ52">
        <v>0</v>
      </c>
      <c r="AR52">
        <v>0</v>
      </c>
      <c r="AS52">
        <v>836.70500000000004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38.014800000000001</v>
      </c>
      <c r="BE52">
        <v>0</v>
      </c>
      <c r="BF52">
        <v>0</v>
      </c>
      <c r="BG52">
        <v>29.630800000000001</v>
      </c>
      <c r="BH52" t="s">
        <v>64</v>
      </c>
    </row>
    <row r="53" spans="1:60">
      <c r="A53" t="s">
        <v>165</v>
      </c>
      <c r="B53" t="s">
        <v>166</v>
      </c>
      <c r="C53" t="s">
        <v>73</v>
      </c>
      <c r="D53" t="s">
        <v>63</v>
      </c>
      <c r="E53" t="s">
        <v>64</v>
      </c>
      <c r="F53" t="s">
        <v>65</v>
      </c>
      <c r="G53" t="s">
        <v>64</v>
      </c>
      <c r="H53" t="s">
        <v>64</v>
      </c>
      <c r="I53" t="s">
        <v>65</v>
      </c>
      <c r="J53" t="s">
        <v>64</v>
      </c>
      <c r="K53" t="s">
        <v>64</v>
      </c>
      <c r="L53" t="s">
        <v>65</v>
      </c>
      <c r="M53" t="s">
        <v>65</v>
      </c>
      <c r="N53" t="s">
        <v>65</v>
      </c>
      <c r="O53" t="s">
        <v>64</v>
      </c>
      <c r="P53" t="s">
        <v>66</v>
      </c>
      <c r="Q53" t="s">
        <v>64</v>
      </c>
      <c r="R53" t="s">
        <v>162</v>
      </c>
      <c r="S53" s="1">
        <v>2113840</v>
      </c>
      <c r="T53">
        <v>5500.04</v>
      </c>
      <c r="U53">
        <v>384.33199999999999</v>
      </c>
      <c r="V53">
        <v>199.25</v>
      </c>
      <c r="W53">
        <v>185.5</v>
      </c>
      <c r="X53">
        <v>112.75</v>
      </c>
      <c r="Y53">
        <v>156</v>
      </c>
      <c r="Z53">
        <v>176929</v>
      </c>
      <c r="AA53">
        <v>58470.8</v>
      </c>
      <c r="AB53">
        <v>840903</v>
      </c>
      <c r="AC53">
        <v>0</v>
      </c>
      <c r="AD53">
        <v>247627</v>
      </c>
      <c r="AE53">
        <v>0</v>
      </c>
      <c r="AF53">
        <v>505386</v>
      </c>
      <c r="AG53">
        <v>95653.7</v>
      </c>
      <c r="AH53">
        <v>188862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915639</v>
      </c>
      <c r="AO53" s="1">
        <v>1198200</v>
      </c>
      <c r="AP53">
        <v>0</v>
      </c>
      <c r="AQ53">
        <v>0</v>
      </c>
      <c r="AR53">
        <v>0</v>
      </c>
      <c r="AS53">
        <v>5054.6400000000003</v>
      </c>
      <c r="AT53">
        <v>0</v>
      </c>
      <c r="AU53">
        <v>0</v>
      </c>
      <c r="AV53">
        <v>0</v>
      </c>
      <c r="AW53">
        <v>4452.95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2476.7399999999998</v>
      </c>
      <c r="BE53">
        <v>0</v>
      </c>
      <c r="BF53">
        <v>0</v>
      </c>
      <c r="BG53">
        <v>69.859899999999996</v>
      </c>
      <c r="BH53" t="s">
        <v>64</v>
      </c>
    </row>
    <row r="54" spans="1:60">
      <c r="A54" t="s">
        <v>167</v>
      </c>
      <c r="B54" t="s">
        <v>168</v>
      </c>
      <c r="C54" t="s">
        <v>76</v>
      </c>
      <c r="D54" t="s">
        <v>63</v>
      </c>
      <c r="E54" t="s">
        <v>64</v>
      </c>
      <c r="F54" t="s">
        <v>65</v>
      </c>
      <c r="G54" t="s">
        <v>64</v>
      </c>
      <c r="H54" t="s">
        <v>64</v>
      </c>
      <c r="I54" t="s">
        <v>65</v>
      </c>
      <c r="J54" t="s">
        <v>64</v>
      </c>
      <c r="K54" t="s">
        <v>64</v>
      </c>
      <c r="L54" t="s">
        <v>65</v>
      </c>
      <c r="M54" t="s">
        <v>65</v>
      </c>
      <c r="N54" t="s">
        <v>65</v>
      </c>
      <c r="O54" t="s">
        <v>64</v>
      </c>
      <c r="P54" t="s">
        <v>66</v>
      </c>
      <c r="Q54" t="s">
        <v>64</v>
      </c>
      <c r="R54" t="s">
        <v>162</v>
      </c>
      <c r="S54" s="1">
        <v>30178900</v>
      </c>
      <c r="T54">
        <v>241348</v>
      </c>
      <c r="U54">
        <v>125.04300000000001</v>
      </c>
      <c r="V54">
        <v>1158.5</v>
      </c>
      <c r="W54">
        <v>2418.5</v>
      </c>
      <c r="X54">
        <v>668</v>
      </c>
      <c r="Y54">
        <v>1593</v>
      </c>
      <c r="Z54" s="1">
        <v>3917560</v>
      </c>
      <c r="AA54">
        <v>456981</v>
      </c>
      <c r="AB54" s="1">
        <v>12475300</v>
      </c>
      <c r="AC54">
        <v>0</v>
      </c>
      <c r="AD54">
        <v>815530</v>
      </c>
      <c r="AE54">
        <v>0</v>
      </c>
      <c r="AF54" s="1">
        <v>4538650</v>
      </c>
      <c r="AG54" s="1">
        <v>3940320</v>
      </c>
      <c r="AH54" s="1">
        <v>3510450</v>
      </c>
      <c r="AI54">
        <v>437569</v>
      </c>
      <c r="AJ54">
        <v>86545.2</v>
      </c>
      <c r="AK54">
        <v>0</v>
      </c>
      <c r="AL54">
        <v>0</v>
      </c>
      <c r="AM54">
        <v>0</v>
      </c>
      <c r="AN54" s="1">
        <v>21735200</v>
      </c>
      <c r="AO54" s="1">
        <v>8443710</v>
      </c>
      <c r="AP54">
        <v>0</v>
      </c>
      <c r="AQ54">
        <v>0</v>
      </c>
      <c r="AR54">
        <v>0</v>
      </c>
      <c r="AS54">
        <v>45395.3</v>
      </c>
      <c r="AT54">
        <v>0</v>
      </c>
      <c r="AU54">
        <v>0</v>
      </c>
      <c r="AV54">
        <v>0</v>
      </c>
      <c r="AW54">
        <v>30901.3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8156.88</v>
      </c>
      <c r="BE54">
        <v>0</v>
      </c>
      <c r="BF54">
        <v>0</v>
      </c>
      <c r="BG54">
        <v>1320.07</v>
      </c>
      <c r="BH54" t="s">
        <v>64</v>
      </c>
    </row>
    <row r="55" spans="1:60">
      <c r="A55" t="s">
        <v>169</v>
      </c>
      <c r="B55" t="s">
        <v>170</v>
      </c>
      <c r="C55" t="s">
        <v>171</v>
      </c>
      <c r="D55" t="s">
        <v>63</v>
      </c>
      <c r="E55" t="s">
        <v>64</v>
      </c>
      <c r="F55" t="s">
        <v>65</v>
      </c>
      <c r="G55" t="s">
        <v>64</v>
      </c>
      <c r="H55" t="s">
        <v>64</v>
      </c>
      <c r="I55" t="s">
        <v>65</v>
      </c>
      <c r="J55" t="s">
        <v>64</v>
      </c>
      <c r="K55" t="s">
        <v>64</v>
      </c>
      <c r="L55" t="s">
        <v>65</v>
      </c>
      <c r="M55" t="s">
        <v>65</v>
      </c>
      <c r="N55" t="s">
        <v>65</v>
      </c>
      <c r="O55" t="s">
        <v>64</v>
      </c>
      <c r="P55" t="s">
        <v>66</v>
      </c>
      <c r="Q55" t="s">
        <v>64</v>
      </c>
      <c r="R55" t="s">
        <v>162</v>
      </c>
      <c r="S55" s="1">
        <v>15231600</v>
      </c>
      <c r="T55">
        <v>122117</v>
      </c>
      <c r="U55">
        <v>124.73</v>
      </c>
      <c r="V55">
        <v>715</v>
      </c>
      <c r="W55">
        <v>5307.25</v>
      </c>
      <c r="X55">
        <v>685.75</v>
      </c>
      <c r="Y55">
        <v>1901</v>
      </c>
      <c r="Z55" s="1">
        <v>1400690</v>
      </c>
      <c r="AA55">
        <v>358095</v>
      </c>
      <c r="AB55" s="1">
        <v>4502770</v>
      </c>
      <c r="AC55">
        <v>0</v>
      </c>
      <c r="AD55" s="1">
        <v>1325360</v>
      </c>
      <c r="AE55">
        <v>0</v>
      </c>
      <c r="AF55" s="1">
        <v>3194290</v>
      </c>
      <c r="AG55" s="1">
        <v>1512310</v>
      </c>
      <c r="AH55" s="1">
        <v>2890390</v>
      </c>
      <c r="AI55">
        <v>4208.3100000000004</v>
      </c>
      <c r="AJ55">
        <v>0</v>
      </c>
      <c r="AK55">
        <v>0</v>
      </c>
      <c r="AL55">
        <v>43514.3</v>
      </c>
      <c r="AM55">
        <v>0</v>
      </c>
      <c r="AN55" s="1">
        <v>8655840</v>
      </c>
      <c r="AO55" s="1">
        <v>6575780</v>
      </c>
      <c r="AP55">
        <v>0</v>
      </c>
      <c r="AQ55">
        <v>0</v>
      </c>
      <c r="AR55">
        <v>0</v>
      </c>
      <c r="AS55">
        <v>31949</v>
      </c>
      <c r="AT55">
        <v>0</v>
      </c>
      <c r="AU55">
        <v>0</v>
      </c>
      <c r="AV55">
        <v>0</v>
      </c>
      <c r="AW55">
        <v>20565.3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13256.2</v>
      </c>
      <c r="BE55">
        <v>0</v>
      </c>
      <c r="BF55">
        <v>0</v>
      </c>
      <c r="BG55">
        <v>520.36199999999997</v>
      </c>
      <c r="BH55" t="s">
        <v>64</v>
      </c>
    </row>
    <row r="56" spans="1:60">
      <c r="A56" t="s">
        <v>172</v>
      </c>
      <c r="B56" t="s">
        <v>173</v>
      </c>
      <c r="C56" t="s">
        <v>79</v>
      </c>
      <c r="D56" t="s">
        <v>63</v>
      </c>
      <c r="E56" t="s">
        <v>64</v>
      </c>
      <c r="F56" t="s">
        <v>65</v>
      </c>
      <c r="G56" t="s">
        <v>64</v>
      </c>
      <c r="H56" t="s">
        <v>64</v>
      </c>
      <c r="I56" t="s">
        <v>65</v>
      </c>
      <c r="J56" t="s">
        <v>64</v>
      </c>
      <c r="K56" t="s">
        <v>64</v>
      </c>
      <c r="L56" t="s">
        <v>65</v>
      </c>
      <c r="M56" t="s">
        <v>65</v>
      </c>
      <c r="N56" t="s">
        <v>65</v>
      </c>
      <c r="O56" t="s">
        <v>64</v>
      </c>
      <c r="P56" t="s">
        <v>66</v>
      </c>
      <c r="Q56" t="s">
        <v>64</v>
      </c>
      <c r="R56" t="s">
        <v>162</v>
      </c>
      <c r="S56" s="1">
        <v>42204500</v>
      </c>
      <c r="T56">
        <v>498584</v>
      </c>
      <c r="U56">
        <v>84.648600000000002</v>
      </c>
      <c r="V56">
        <v>1887.5</v>
      </c>
      <c r="W56">
        <v>8570.25</v>
      </c>
      <c r="X56">
        <v>752.25</v>
      </c>
      <c r="Y56">
        <v>1388.25</v>
      </c>
      <c r="Z56" s="1">
        <v>4643010</v>
      </c>
      <c r="AA56" s="1">
        <v>1100700</v>
      </c>
      <c r="AB56" s="1">
        <v>21379600</v>
      </c>
      <c r="AC56">
        <v>0</v>
      </c>
      <c r="AD56">
        <v>212927</v>
      </c>
      <c r="AE56">
        <v>0</v>
      </c>
      <c r="AF56" s="1">
        <v>4697740</v>
      </c>
      <c r="AG56" s="1">
        <v>6474800</v>
      </c>
      <c r="AH56" s="1">
        <v>2649980</v>
      </c>
      <c r="AI56">
        <v>906208</v>
      </c>
      <c r="AJ56">
        <v>139462</v>
      </c>
      <c r="AK56">
        <v>0</v>
      </c>
      <c r="AL56">
        <v>0</v>
      </c>
      <c r="AM56">
        <v>0</v>
      </c>
      <c r="AN56" s="1">
        <v>37293900</v>
      </c>
      <c r="AO56" s="1">
        <v>4910590</v>
      </c>
      <c r="AP56">
        <v>0</v>
      </c>
      <c r="AQ56">
        <v>0</v>
      </c>
      <c r="AR56">
        <v>0</v>
      </c>
      <c r="AS56">
        <v>46985.7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2129.6799999999998</v>
      </c>
      <c r="BE56">
        <v>0</v>
      </c>
      <c r="BF56">
        <v>0</v>
      </c>
      <c r="BG56">
        <v>1994.1</v>
      </c>
      <c r="BH56" t="s">
        <v>64</v>
      </c>
    </row>
    <row r="57" spans="1:60">
      <c r="A57" t="s">
        <v>174</v>
      </c>
      <c r="B57" t="s">
        <v>175</v>
      </c>
      <c r="C57" t="s">
        <v>82</v>
      </c>
      <c r="D57" t="s">
        <v>63</v>
      </c>
      <c r="E57" t="s">
        <v>64</v>
      </c>
      <c r="F57" t="s">
        <v>65</v>
      </c>
      <c r="G57" t="s">
        <v>64</v>
      </c>
      <c r="H57" t="s">
        <v>64</v>
      </c>
      <c r="I57" t="s">
        <v>65</v>
      </c>
      <c r="J57" t="s">
        <v>64</v>
      </c>
      <c r="K57" t="s">
        <v>64</v>
      </c>
      <c r="L57" t="s">
        <v>65</v>
      </c>
      <c r="M57" t="s">
        <v>65</v>
      </c>
      <c r="N57" t="s">
        <v>65</v>
      </c>
      <c r="O57" t="s">
        <v>64</v>
      </c>
      <c r="P57" t="s">
        <v>66</v>
      </c>
      <c r="Q57" t="s">
        <v>64</v>
      </c>
      <c r="R57" t="s">
        <v>162</v>
      </c>
      <c r="S57" s="1">
        <v>2697170</v>
      </c>
      <c r="T57">
        <v>53626</v>
      </c>
      <c r="U57">
        <v>50.295999999999999</v>
      </c>
      <c r="V57">
        <v>1602.25</v>
      </c>
      <c r="W57">
        <v>1585</v>
      </c>
      <c r="X57">
        <v>765.25</v>
      </c>
      <c r="Y57">
        <v>1089.5</v>
      </c>
      <c r="Z57">
        <v>575875</v>
      </c>
      <c r="AA57">
        <v>243845</v>
      </c>
      <c r="AB57">
        <v>717535</v>
      </c>
      <c r="AC57">
        <v>0</v>
      </c>
      <c r="AD57">
        <v>43817.599999999999</v>
      </c>
      <c r="AE57">
        <v>0</v>
      </c>
      <c r="AF57">
        <v>267834</v>
      </c>
      <c r="AG57">
        <v>335831</v>
      </c>
      <c r="AH57">
        <v>512399</v>
      </c>
      <c r="AI57">
        <v>47.390900000000002</v>
      </c>
      <c r="AJ57">
        <v>0</v>
      </c>
      <c r="AK57">
        <v>0</v>
      </c>
      <c r="AL57">
        <v>0</v>
      </c>
      <c r="AM57">
        <v>0</v>
      </c>
      <c r="AN57" s="1">
        <v>2388550</v>
      </c>
      <c r="AO57">
        <v>308628</v>
      </c>
      <c r="AP57">
        <v>0</v>
      </c>
      <c r="AQ57">
        <v>0</v>
      </c>
      <c r="AR57">
        <v>0</v>
      </c>
      <c r="AS57">
        <v>2648.62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438.26</v>
      </c>
      <c r="BE57">
        <v>0</v>
      </c>
      <c r="BF57">
        <v>0</v>
      </c>
      <c r="BG57">
        <v>224.37899999999999</v>
      </c>
      <c r="BH57" t="s">
        <v>64</v>
      </c>
    </row>
    <row r="58" spans="1:60">
      <c r="A58" t="s">
        <v>176</v>
      </c>
      <c r="B58" t="s">
        <v>177</v>
      </c>
      <c r="C58" t="s">
        <v>85</v>
      </c>
      <c r="D58" t="s">
        <v>63</v>
      </c>
      <c r="E58" t="s">
        <v>64</v>
      </c>
      <c r="F58" t="s">
        <v>65</v>
      </c>
      <c r="G58" t="s">
        <v>64</v>
      </c>
      <c r="H58" t="s">
        <v>64</v>
      </c>
      <c r="I58" t="s">
        <v>65</v>
      </c>
      <c r="J58" t="s">
        <v>64</v>
      </c>
      <c r="K58" t="s">
        <v>64</v>
      </c>
      <c r="L58" t="s">
        <v>65</v>
      </c>
      <c r="M58" t="s">
        <v>65</v>
      </c>
      <c r="N58" t="s">
        <v>65</v>
      </c>
      <c r="O58" t="s">
        <v>64</v>
      </c>
      <c r="P58" t="s">
        <v>66</v>
      </c>
      <c r="Q58" t="s">
        <v>64</v>
      </c>
      <c r="R58" t="s">
        <v>162</v>
      </c>
      <c r="S58" s="1">
        <v>5152810</v>
      </c>
      <c r="T58">
        <v>40946</v>
      </c>
      <c r="U58">
        <v>125.84399999999999</v>
      </c>
      <c r="V58">
        <v>1736.75</v>
      </c>
      <c r="W58">
        <v>4789.5</v>
      </c>
      <c r="X58">
        <v>475</v>
      </c>
      <c r="Y58">
        <v>1993.25</v>
      </c>
      <c r="Z58">
        <v>600253</v>
      </c>
      <c r="AA58">
        <v>234310</v>
      </c>
      <c r="AB58" s="1">
        <v>1907750</v>
      </c>
      <c r="AC58">
        <v>0</v>
      </c>
      <c r="AD58">
        <v>126657</v>
      </c>
      <c r="AE58">
        <v>0</v>
      </c>
      <c r="AF58">
        <v>744084</v>
      </c>
      <c r="AG58">
        <v>613835</v>
      </c>
      <c r="AH58">
        <v>925837</v>
      </c>
      <c r="AI58">
        <v>85.3035</v>
      </c>
      <c r="AJ58">
        <v>0</v>
      </c>
      <c r="AK58">
        <v>0</v>
      </c>
      <c r="AL58">
        <v>0</v>
      </c>
      <c r="AM58">
        <v>0</v>
      </c>
      <c r="AN58" s="1">
        <v>4089360</v>
      </c>
      <c r="AO58" s="1">
        <v>1063450</v>
      </c>
      <c r="AP58">
        <v>0</v>
      </c>
      <c r="AQ58">
        <v>0</v>
      </c>
      <c r="AR58">
        <v>0</v>
      </c>
      <c r="AS58">
        <v>7397.43</v>
      </c>
      <c r="AT58">
        <v>0</v>
      </c>
      <c r="AU58">
        <v>0</v>
      </c>
      <c r="AV58">
        <v>0</v>
      </c>
      <c r="AW58">
        <v>1972.31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1266.81</v>
      </c>
      <c r="BE58">
        <v>0</v>
      </c>
      <c r="BF58">
        <v>0</v>
      </c>
      <c r="BG58">
        <v>309.91199999999998</v>
      </c>
      <c r="BH58" t="s">
        <v>64</v>
      </c>
    </row>
    <row r="59" spans="1:60">
      <c r="A59" t="s">
        <v>163</v>
      </c>
      <c r="B59" t="s">
        <v>164</v>
      </c>
      <c r="C59" t="s">
        <v>70</v>
      </c>
      <c r="D59" t="s">
        <v>63</v>
      </c>
      <c r="E59" t="s">
        <v>64</v>
      </c>
      <c r="F59" t="s">
        <v>65</v>
      </c>
      <c r="G59" t="s">
        <v>64</v>
      </c>
      <c r="H59" t="s">
        <v>64</v>
      </c>
      <c r="I59" t="s">
        <v>65</v>
      </c>
      <c r="J59" t="s">
        <v>64</v>
      </c>
      <c r="K59" t="s">
        <v>64</v>
      </c>
      <c r="L59" t="s">
        <v>65</v>
      </c>
      <c r="M59" t="s">
        <v>65</v>
      </c>
      <c r="N59" t="s">
        <v>65</v>
      </c>
      <c r="O59" t="s">
        <v>64</v>
      </c>
      <c r="P59" t="s">
        <v>66</v>
      </c>
      <c r="Q59" t="s">
        <v>64</v>
      </c>
      <c r="R59" t="s">
        <v>162</v>
      </c>
      <c r="S59" s="1">
        <v>5610890</v>
      </c>
      <c r="T59">
        <v>73989</v>
      </c>
      <c r="U59">
        <v>75.834100000000007</v>
      </c>
      <c r="V59">
        <v>2271.75</v>
      </c>
      <c r="W59">
        <v>2426.5</v>
      </c>
      <c r="X59">
        <v>0</v>
      </c>
      <c r="Y59">
        <v>314.5</v>
      </c>
      <c r="Z59" s="1">
        <v>1151990</v>
      </c>
      <c r="AA59">
        <v>177697</v>
      </c>
      <c r="AB59" s="1">
        <v>1591180</v>
      </c>
      <c r="AC59">
        <v>0</v>
      </c>
      <c r="AD59">
        <v>140315</v>
      </c>
      <c r="AE59">
        <v>0</v>
      </c>
      <c r="AF59" s="1">
        <v>1184760</v>
      </c>
      <c r="AG59">
        <v>497955</v>
      </c>
      <c r="AH59">
        <v>819663</v>
      </c>
      <c r="AI59">
        <v>28.4345</v>
      </c>
      <c r="AJ59">
        <v>0</v>
      </c>
      <c r="AK59">
        <v>0</v>
      </c>
      <c r="AL59">
        <v>47305.599999999999</v>
      </c>
      <c r="AM59">
        <v>0</v>
      </c>
      <c r="AN59" s="1">
        <v>3941850</v>
      </c>
      <c r="AO59" s="1">
        <v>1669040</v>
      </c>
      <c r="AP59">
        <v>0</v>
      </c>
      <c r="AQ59">
        <v>0</v>
      </c>
      <c r="AR59">
        <v>0</v>
      </c>
      <c r="AS59">
        <v>11810</v>
      </c>
      <c r="AT59">
        <v>0</v>
      </c>
      <c r="AU59">
        <v>0</v>
      </c>
      <c r="AV59">
        <v>0</v>
      </c>
      <c r="AW59">
        <v>3480.11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1403.42</v>
      </c>
      <c r="BE59">
        <v>0</v>
      </c>
      <c r="BF59">
        <v>0</v>
      </c>
      <c r="BG59">
        <v>395.55200000000002</v>
      </c>
      <c r="BH59" t="s">
        <v>64</v>
      </c>
    </row>
    <row r="60" spans="1:60">
      <c r="A60" t="s">
        <v>178</v>
      </c>
      <c r="B60" t="s">
        <v>179</v>
      </c>
      <c r="C60" t="s">
        <v>88</v>
      </c>
      <c r="D60" t="s">
        <v>63</v>
      </c>
      <c r="E60" t="s">
        <v>64</v>
      </c>
      <c r="F60" t="s">
        <v>65</v>
      </c>
      <c r="G60" t="s">
        <v>64</v>
      </c>
      <c r="H60" t="s">
        <v>64</v>
      </c>
      <c r="I60" t="s">
        <v>65</v>
      </c>
      <c r="J60" t="s">
        <v>64</v>
      </c>
      <c r="K60" t="s">
        <v>64</v>
      </c>
      <c r="L60" t="s">
        <v>65</v>
      </c>
      <c r="M60" t="s">
        <v>65</v>
      </c>
      <c r="N60" t="s">
        <v>65</v>
      </c>
      <c r="O60" t="s">
        <v>64</v>
      </c>
      <c r="P60" t="s">
        <v>66</v>
      </c>
      <c r="Q60" t="s">
        <v>64</v>
      </c>
      <c r="R60" t="s">
        <v>162</v>
      </c>
      <c r="S60" s="1">
        <v>1266200</v>
      </c>
      <c r="T60">
        <v>2497.0100000000002</v>
      </c>
      <c r="U60">
        <v>507.08499999999998</v>
      </c>
      <c r="V60">
        <v>13.5</v>
      </c>
      <c r="W60">
        <v>10.5</v>
      </c>
      <c r="X60">
        <v>0</v>
      </c>
      <c r="Y60">
        <v>10.5</v>
      </c>
      <c r="Z60">
        <v>71465.399999999994</v>
      </c>
      <c r="AA60">
        <v>33846.5</v>
      </c>
      <c r="AB60">
        <v>672761</v>
      </c>
      <c r="AC60">
        <v>0</v>
      </c>
      <c r="AD60">
        <v>63589.1</v>
      </c>
      <c r="AE60">
        <v>0</v>
      </c>
      <c r="AF60">
        <v>255408</v>
      </c>
      <c r="AG60">
        <v>50774.6</v>
      </c>
      <c r="AH60">
        <v>118363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495680</v>
      </c>
      <c r="AO60">
        <v>770518</v>
      </c>
      <c r="AP60">
        <v>0</v>
      </c>
      <c r="AQ60">
        <v>0</v>
      </c>
      <c r="AR60">
        <v>0</v>
      </c>
      <c r="AS60">
        <v>2554.29</v>
      </c>
      <c r="AT60">
        <v>0</v>
      </c>
      <c r="AU60">
        <v>0</v>
      </c>
      <c r="AV60">
        <v>0</v>
      </c>
      <c r="AW60">
        <v>4516.37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636.01300000000003</v>
      </c>
      <c r="BE60">
        <v>0</v>
      </c>
      <c r="BF60">
        <v>0</v>
      </c>
      <c r="BG60">
        <v>35.852499999999999</v>
      </c>
      <c r="BH60" t="s">
        <v>64</v>
      </c>
    </row>
    <row r="61" spans="1:60">
      <c r="A61" t="s">
        <v>182</v>
      </c>
      <c r="B61" t="s">
        <v>183</v>
      </c>
      <c r="C61" t="s">
        <v>126</v>
      </c>
      <c r="D61" t="s">
        <v>63</v>
      </c>
      <c r="E61" t="s">
        <v>64</v>
      </c>
      <c r="F61" t="s">
        <v>65</v>
      </c>
      <c r="G61" t="s">
        <v>64</v>
      </c>
      <c r="H61" t="s">
        <v>64</v>
      </c>
      <c r="I61" t="s">
        <v>65</v>
      </c>
      <c r="J61" t="s">
        <v>64</v>
      </c>
      <c r="K61" t="s">
        <v>64</v>
      </c>
      <c r="L61" t="s">
        <v>65</v>
      </c>
      <c r="M61" t="s">
        <v>65</v>
      </c>
      <c r="N61" t="s">
        <v>65</v>
      </c>
      <c r="O61" t="s">
        <v>64</v>
      </c>
      <c r="P61" t="s">
        <v>66</v>
      </c>
      <c r="Q61" t="s">
        <v>64</v>
      </c>
      <c r="R61" t="s">
        <v>162</v>
      </c>
      <c r="S61" s="1">
        <v>1786530</v>
      </c>
      <c r="T61">
        <v>24692</v>
      </c>
      <c r="U61">
        <v>72.352699999999999</v>
      </c>
      <c r="V61">
        <v>1181</v>
      </c>
      <c r="W61">
        <v>529.5</v>
      </c>
      <c r="X61">
        <v>212.5</v>
      </c>
      <c r="Y61">
        <v>99.25</v>
      </c>
      <c r="Z61">
        <v>470942</v>
      </c>
      <c r="AA61">
        <v>116060</v>
      </c>
      <c r="AB61">
        <v>187270</v>
      </c>
      <c r="AC61">
        <v>0</v>
      </c>
      <c r="AD61">
        <v>0</v>
      </c>
      <c r="AE61">
        <v>0</v>
      </c>
      <c r="AF61">
        <v>560113</v>
      </c>
      <c r="AG61">
        <v>149926</v>
      </c>
      <c r="AH61">
        <v>302221</v>
      </c>
      <c r="AI61">
        <v>0</v>
      </c>
      <c r="AJ61">
        <v>0</v>
      </c>
      <c r="AK61">
        <v>0</v>
      </c>
      <c r="AL61">
        <v>0</v>
      </c>
      <c r="AM61">
        <v>0</v>
      </c>
      <c r="AN61" s="1">
        <v>1230030</v>
      </c>
      <c r="AO61">
        <v>556501</v>
      </c>
      <c r="AP61">
        <v>0</v>
      </c>
      <c r="AQ61">
        <v>0</v>
      </c>
      <c r="AR61">
        <v>0</v>
      </c>
      <c r="AS61">
        <v>5566.09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117.279</v>
      </c>
      <c r="BH61" t="s">
        <v>64</v>
      </c>
    </row>
    <row r="62" spans="1:60">
      <c r="A62" t="s">
        <v>160</v>
      </c>
      <c r="B62" t="s">
        <v>161</v>
      </c>
      <c r="C62" t="s">
        <v>62</v>
      </c>
      <c r="D62" t="s">
        <v>63</v>
      </c>
      <c r="E62" t="s">
        <v>64</v>
      </c>
      <c r="F62" t="s">
        <v>65</v>
      </c>
      <c r="G62" t="s">
        <v>64</v>
      </c>
      <c r="H62" t="s">
        <v>64</v>
      </c>
      <c r="I62" t="s">
        <v>65</v>
      </c>
      <c r="J62" t="s">
        <v>64</v>
      </c>
      <c r="K62" t="s">
        <v>64</v>
      </c>
      <c r="L62" t="s">
        <v>65</v>
      </c>
      <c r="M62" t="s">
        <v>65</v>
      </c>
      <c r="N62" t="s">
        <v>65</v>
      </c>
      <c r="O62" t="s">
        <v>64</v>
      </c>
      <c r="P62" t="s">
        <v>66</v>
      </c>
      <c r="Q62" t="s">
        <v>64</v>
      </c>
      <c r="R62" t="s">
        <v>162</v>
      </c>
      <c r="S62" s="1">
        <v>20147200</v>
      </c>
      <c r="T62">
        <v>210887</v>
      </c>
      <c r="U62">
        <v>95.535399999999996</v>
      </c>
      <c r="V62">
        <v>1196.75</v>
      </c>
      <c r="W62">
        <v>2809.25</v>
      </c>
      <c r="X62">
        <v>10.5</v>
      </c>
      <c r="Y62">
        <v>557.5</v>
      </c>
      <c r="Z62" s="1">
        <v>3189050</v>
      </c>
      <c r="AA62">
        <v>538644</v>
      </c>
      <c r="AB62" s="1">
        <v>2837440</v>
      </c>
      <c r="AC62">
        <v>0</v>
      </c>
      <c r="AD62">
        <v>394396</v>
      </c>
      <c r="AE62">
        <v>0</v>
      </c>
      <c r="AF62" s="1">
        <v>8540670</v>
      </c>
      <c r="AG62" s="1">
        <v>1545340</v>
      </c>
      <c r="AH62" s="1">
        <v>2318700</v>
      </c>
      <c r="AI62">
        <v>292165</v>
      </c>
      <c r="AJ62">
        <v>79057.399999999994</v>
      </c>
      <c r="AK62">
        <v>0</v>
      </c>
      <c r="AL62">
        <v>411722</v>
      </c>
      <c r="AM62">
        <v>0</v>
      </c>
      <c r="AN62" s="1">
        <v>10687800</v>
      </c>
      <c r="AO62" s="1">
        <v>9459360</v>
      </c>
      <c r="AP62">
        <v>0</v>
      </c>
      <c r="AQ62">
        <v>0</v>
      </c>
      <c r="AR62">
        <v>0</v>
      </c>
      <c r="AS62">
        <v>85422.7</v>
      </c>
      <c r="AT62">
        <v>0</v>
      </c>
      <c r="AU62">
        <v>0</v>
      </c>
      <c r="AV62">
        <v>0</v>
      </c>
      <c r="AW62">
        <v>5244.53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3944.72</v>
      </c>
      <c r="BE62">
        <v>0</v>
      </c>
      <c r="BF62">
        <v>0</v>
      </c>
      <c r="BG62">
        <v>913.09500000000003</v>
      </c>
      <c r="BH62" t="s">
        <v>64</v>
      </c>
    </row>
    <row r="63" spans="1:60">
      <c r="A63" t="s">
        <v>184</v>
      </c>
      <c r="B63" t="s">
        <v>185</v>
      </c>
      <c r="C63" t="s">
        <v>97</v>
      </c>
      <c r="D63" t="s">
        <v>63</v>
      </c>
      <c r="E63" t="s">
        <v>64</v>
      </c>
      <c r="F63" t="s">
        <v>65</v>
      </c>
      <c r="G63" t="s">
        <v>64</v>
      </c>
      <c r="H63" t="s">
        <v>64</v>
      </c>
      <c r="I63" t="s">
        <v>65</v>
      </c>
      <c r="J63" t="s">
        <v>64</v>
      </c>
      <c r="K63" t="s">
        <v>64</v>
      </c>
      <c r="L63" t="s">
        <v>65</v>
      </c>
      <c r="M63" t="s">
        <v>65</v>
      </c>
      <c r="N63" t="s">
        <v>65</v>
      </c>
      <c r="O63" t="s">
        <v>64</v>
      </c>
      <c r="P63" t="s">
        <v>66</v>
      </c>
      <c r="Q63" t="s">
        <v>64</v>
      </c>
      <c r="R63" t="s">
        <v>162</v>
      </c>
      <c r="S63" s="1">
        <v>4838980</v>
      </c>
      <c r="T63">
        <v>43196</v>
      </c>
      <c r="U63">
        <v>112.024</v>
      </c>
      <c r="V63">
        <v>43</v>
      </c>
      <c r="W63">
        <v>100</v>
      </c>
      <c r="X63">
        <v>13</v>
      </c>
      <c r="Y63">
        <v>36.25</v>
      </c>
      <c r="Z63">
        <v>473757</v>
      </c>
      <c r="AA63">
        <v>269673</v>
      </c>
      <c r="AB63" s="1">
        <v>1088840</v>
      </c>
      <c r="AC63">
        <v>0</v>
      </c>
      <c r="AD63">
        <v>455104</v>
      </c>
      <c r="AE63">
        <v>0</v>
      </c>
      <c r="AF63">
        <v>558833</v>
      </c>
      <c r="AG63">
        <v>560454</v>
      </c>
      <c r="AH63" s="1">
        <v>1431570</v>
      </c>
      <c r="AI63">
        <v>748.77599999999995</v>
      </c>
      <c r="AJ63">
        <v>0</v>
      </c>
      <c r="AK63">
        <v>0</v>
      </c>
      <c r="AL63">
        <v>0</v>
      </c>
      <c r="AM63">
        <v>0</v>
      </c>
      <c r="AN63" s="1">
        <v>3425260</v>
      </c>
      <c r="AO63" s="1">
        <v>1413720</v>
      </c>
      <c r="AP63">
        <v>0</v>
      </c>
      <c r="AQ63">
        <v>0</v>
      </c>
      <c r="AR63">
        <v>0</v>
      </c>
      <c r="AS63">
        <v>5589.41</v>
      </c>
      <c r="AT63">
        <v>0</v>
      </c>
      <c r="AU63">
        <v>0</v>
      </c>
      <c r="AV63">
        <v>0</v>
      </c>
      <c r="AW63">
        <v>3998.57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4551.92</v>
      </c>
      <c r="BE63">
        <v>0</v>
      </c>
      <c r="BF63">
        <v>0</v>
      </c>
      <c r="BG63">
        <v>173.83799999999999</v>
      </c>
      <c r="BH63" t="s">
        <v>186</v>
      </c>
    </row>
    <row r="64" spans="1:60">
      <c r="A64" t="s">
        <v>187</v>
      </c>
      <c r="B64" t="s">
        <v>188</v>
      </c>
      <c r="C64" t="s">
        <v>100</v>
      </c>
      <c r="D64" t="s">
        <v>63</v>
      </c>
      <c r="E64" t="s">
        <v>64</v>
      </c>
      <c r="F64" t="s">
        <v>65</v>
      </c>
      <c r="G64" t="s">
        <v>64</v>
      </c>
      <c r="H64" t="s">
        <v>64</v>
      </c>
      <c r="I64" t="s">
        <v>65</v>
      </c>
      <c r="J64" t="s">
        <v>64</v>
      </c>
      <c r="K64" t="s">
        <v>64</v>
      </c>
      <c r="L64" t="s">
        <v>65</v>
      </c>
      <c r="M64" t="s">
        <v>65</v>
      </c>
      <c r="N64" t="s">
        <v>65</v>
      </c>
      <c r="O64" t="s">
        <v>64</v>
      </c>
      <c r="P64" t="s">
        <v>66</v>
      </c>
      <c r="Q64" t="s">
        <v>64</v>
      </c>
      <c r="R64" t="s">
        <v>162</v>
      </c>
      <c r="S64">
        <v>298306</v>
      </c>
      <c r="T64">
        <v>5500.04</v>
      </c>
      <c r="U64">
        <v>54.237200000000001</v>
      </c>
      <c r="V64">
        <v>35.25</v>
      </c>
      <c r="W64">
        <v>1.5</v>
      </c>
      <c r="X64">
        <v>35.25</v>
      </c>
      <c r="Y64">
        <v>1.5</v>
      </c>
      <c r="Z64">
        <v>68432.399999999994</v>
      </c>
      <c r="AA64">
        <v>30026.799999999999</v>
      </c>
      <c r="AB64">
        <v>50964.1</v>
      </c>
      <c r="AC64">
        <v>0</v>
      </c>
      <c r="AD64">
        <v>3791.27</v>
      </c>
      <c r="AE64">
        <v>0</v>
      </c>
      <c r="AF64">
        <v>47940.6</v>
      </c>
      <c r="AG64">
        <v>24444.2</v>
      </c>
      <c r="AH64">
        <v>72707.100000000006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247020</v>
      </c>
      <c r="AO64">
        <v>51286.400000000001</v>
      </c>
      <c r="AP64">
        <v>0</v>
      </c>
      <c r="AQ64">
        <v>0</v>
      </c>
      <c r="AR64">
        <v>0</v>
      </c>
      <c r="AS64">
        <v>475.04300000000001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37.92</v>
      </c>
      <c r="BE64">
        <v>0</v>
      </c>
      <c r="BF64">
        <v>0</v>
      </c>
      <c r="BG64">
        <v>21.316299999999998</v>
      </c>
      <c r="BH64" t="s">
        <v>64</v>
      </c>
    </row>
    <row r="65" spans="1:60">
      <c r="A65" t="s">
        <v>180</v>
      </c>
      <c r="B65" t="s">
        <v>181</v>
      </c>
      <c r="C65" t="s">
        <v>123</v>
      </c>
      <c r="D65" t="s">
        <v>63</v>
      </c>
      <c r="E65" t="s">
        <v>64</v>
      </c>
      <c r="F65" t="s">
        <v>65</v>
      </c>
      <c r="G65" t="s">
        <v>64</v>
      </c>
      <c r="H65" t="s">
        <v>64</v>
      </c>
      <c r="I65" t="s">
        <v>65</v>
      </c>
      <c r="J65" t="s">
        <v>64</v>
      </c>
      <c r="K65" t="s">
        <v>64</v>
      </c>
      <c r="L65" t="s">
        <v>65</v>
      </c>
      <c r="M65" t="s">
        <v>65</v>
      </c>
      <c r="N65" t="s">
        <v>65</v>
      </c>
      <c r="O65" t="s">
        <v>64</v>
      </c>
      <c r="P65" t="s">
        <v>66</v>
      </c>
      <c r="Q65" t="s">
        <v>64</v>
      </c>
      <c r="R65" t="s">
        <v>162</v>
      </c>
      <c r="S65" s="1">
        <v>1758670</v>
      </c>
      <c r="T65">
        <v>22497</v>
      </c>
      <c r="U65">
        <v>78.173699999999997</v>
      </c>
      <c r="V65">
        <v>1663.25</v>
      </c>
      <c r="W65">
        <v>964.5</v>
      </c>
      <c r="X65">
        <v>477.5</v>
      </c>
      <c r="Y65">
        <v>784</v>
      </c>
      <c r="Z65">
        <v>605475</v>
      </c>
      <c r="AA65">
        <v>181166</v>
      </c>
      <c r="AB65">
        <v>122818</v>
      </c>
      <c r="AC65">
        <v>0</v>
      </c>
      <c r="AD65">
        <v>40803.5</v>
      </c>
      <c r="AE65">
        <v>0</v>
      </c>
      <c r="AF65">
        <v>463170</v>
      </c>
      <c r="AG65">
        <v>134704</v>
      </c>
      <c r="AH65">
        <v>210529</v>
      </c>
      <c r="AI65">
        <v>0</v>
      </c>
      <c r="AJ65">
        <v>0</v>
      </c>
      <c r="AK65">
        <v>0</v>
      </c>
      <c r="AL65">
        <v>0</v>
      </c>
      <c r="AM65">
        <v>0</v>
      </c>
      <c r="AN65" s="1">
        <v>1257270</v>
      </c>
      <c r="AO65">
        <v>501405</v>
      </c>
      <c r="AP65">
        <v>0</v>
      </c>
      <c r="AQ65">
        <v>0</v>
      </c>
      <c r="AR65">
        <v>0</v>
      </c>
      <c r="AS65">
        <v>4606.8100000000004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408.11399999999998</v>
      </c>
      <c r="BE65">
        <v>0</v>
      </c>
      <c r="BF65">
        <v>0</v>
      </c>
      <c r="BG65">
        <v>112.398</v>
      </c>
      <c r="BH65" t="s">
        <v>64</v>
      </c>
    </row>
    <row r="66" spans="1:60">
      <c r="A66" t="s">
        <v>189</v>
      </c>
      <c r="B66" t="s">
        <v>190</v>
      </c>
      <c r="C66" t="s">
        <v>103</v>
      </c>
      <c r="D66" t="s">
        <v>63</v>
      </c>
      <c r="E66" t="s">
        <v>64</v>
      </c>
      <c r="F66" t="s">
        <v>65</v>
      </c>
      <c r="G66" t="s">
        <v>64</v>
      </c>
      <c r="H66" t="s">
        <v>64</v>
      </c>
      <c r="I66" t="s">
        <v>65</v>
      </c>
      <c r="J66" t="s">
        <v>64</v>
      </c>
      <c r="K66" t="s">
        <v>64</v>
      </c>
      <c r="L66" t="s">
        <v>65</v>
      </c>
      <c r="M66" t="s">
        <v>65</v>
      </c>
      <c r="N66" t="s">
        <v>65</v>
      </c>
      <c r="O66" t="s">
        <v>64</v>
      </c>
      <c r="P66" t="s">
        <v>66</v>
      </c>
      <c r="Q66" t="s">
        <v>64</v>
      </c>
      <c r="R66" t="s">
        <v>162</v>
      </c>
      <c r="S66" s="1">
        <v>1470870</v>
      </c>
      <c r="T66">
        <v>52044</v>
      </c>
      <c r="U66">
        <v>28.262</v>
      </c>
      <c r="V66">
        <v>2919.75</v>
      </c>
      <c r="W66">
        <v>2210</v>
      </c>
      <c r="X66">
        <v>111</v>
      </c>
      <c r="Y66">
        <v>131</v>
      </c>
      <c r="Z66">
        <v>463265</v>
      </c>
      <c r="AA66">
        <v>122534</v>
      </c>
      <c r="AB66">
        <v>115861</v>
      </c>
      <c r="AC66">
        <v>0</v>
      </c>
      <c r="AD66">
        <v>0</v>
      </c>
      <c r="AE66">
        <v>0</v>
      </c>
      <c r="AF66">
        <v>377904</v>
      </c>
      <c r="AG66">
        <v>139149</v>
      </c>
      <c r="AH66">
        <v>252148</v>
      </c>
      <c r="AI66">
        <v>0</v>
      </c>
      <c r="AJ66">
        <v>0</v>
      </c>
      <c r="AK66">
        <v>0</v>
      </c>
      <c r="AL66">
        <v>0</v>
      </c>
      <c r="AM66">
        <v>0</v>
      </c>
      <c r="AN66" s="1">
        <v>1100840</v>
      </c>
      <c r="AO66">
        <v>370028</v>
      </c>
      <c r="AP66">
        <v>0</v>
      </c>
      <c r="AQ66">
        <v>0</v>
      </c>
      <c r="AR66">
        <v>0</v>
      </c>
      <c r="AS66">
        <v>3700.99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111.194</v>
      </c>
      <c r="BH66" t="s">
        <v>64</v>
      </c>
    </row>
    <row r="67" spans="1:60" hidden="1">
      <c r="A67" t="s">
        <v>234</v>
      </c>
      <c r="B67" t="s">
        <v>235</v>
      </c>
      <c r="C67" t="s">
        <v>73</v>
      </c>
      <c r="D67" t="s">
        <v>63</v>
      </c>
      <c r="E67" t="s">
        <v>64</v>
      </c>
      <c r="F67" t="s">
        <v>64</v>
      </c>
      <c r="G67" t="s">
        <v>64</v>
      </c>
      <c r="H67" t="s">
        <v>64</v>
      </c>
      <c r="I67" t="s">
        <v>64</v>
      </c>
      <c r="J67" t="s">
        <v>65</v>
      </c>
      <c r="K67" t="s">
        <v>64</v>
      </c>
      <c r="L67" t="s">
        <v>64</v>
      </c>
      <c r="M67" t="s">
        <v>64</v>
      </c>
      <c r="N67" t="s">
        <v>65</v>
      </c>
      <c r="O67" t="s">
        <v>64</v>
      </c>
      <c r="P67" t="s">
        <v>66</v>
      </c>
      <c r="Q67" t="s">
        <v>64</v>
      </c>
      <c r="R67" t="s">
        <v>231</v>
      </c>
      <c r="S67" s="1">
        <v>2236670</v>
      </c>
      <c r="T67">
        <v>5501.97</v>
      </c>
      <c r="U67">
        <v>406.52100000000002</v>
      </c>
      <c r="V67">
        <v>718</v>
      </c>
      <c r="W67">
        <v>177.75</v>
      </c>
      <c r="X67">
        <v>291.25</v>
      </c>
      <c r="Y67">
        <v>151.75</v>
      </c>
      <c r="Z67">
        <v>176995</v>
      </c>
      <c r="AA67">
        <v>64413.7</v>
      </c>
      <c r="AB67">
        <v>841036</v>
      </c>
      <c r="AC67">
        <v>0</v>
      </c>
      <c r="AD67">
        <v>272867</v>
      </c>
      <c r="AE67">
        <v>0</v>
      </c>
      <c r="AF67">
        <v>524967</v>
      </c>
      <c r="AG67">
        <v>115112</v>
      </c>
      <c r="AH67">
        <v>241276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996137</v>
      </c>
      <c r="AO67" s="1">
        <v>1240530</v>
      </c>
      <c r="AP67">
        <v>0</v>
      </c>
      <c r="AQ67">
        <v>0</v>
      </c>
      <c r="AR67">
        <v>0</v>
      </c>
      <c r="AS67">
        <v>5245.47</v>
      </c>
      <c r="AT67">
        <v>0</v>
      </c>
      <c r="AU67">
        <v>0</v>
      </c>
      <c r="AV67">
        <v>0</v>
      </c>
      <c r="AW67">
        <v>4453.42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2708.91</v>
      </c>
      <c r="BE67">
        <v>0</v>
      </c>
      <c r="BF67">
        <v>0</v>
      </c>
      <c r="BG67">
        <v>76.077699999999993</v>
      </c>
      <c r="BH67" t="s">
        <v>64</v>
      </c>
    </row>
    <row r="68" spans="1:60" hidden="1">
      <c r="A68" t="s">
        <v>236</v>
      </c>
      <c r="B68" t="s">
        <v>237</v>
      </c>
      <c r="C68" t="s">
        <v>79</v>
      </c>
      <c r="D68" t="s">
        <v>63</v>
      </c>
      <c r="E68" t="s">
        <v>64</v>
      </c>
      <c r="F68" t="s">
        <v>64</v>
      </c>
      <c r="G68" t="s">
        <v>64</v>
      </c>
      <c r="H68" t="s">
        <v>64</v>
      </c>
      <c r="I68" t="s">
        <v>64</v>
      </c>
      <c r="J68" t="s">
        <v>65</v>
      </c>
      <c r="K68" t="s">
        <v>64</v>
      </c>
      <c r="L68" t="s">
        <v>64</v>
      </c>
      <c r="M68" t="s">
        <v>64</v>
      </c>
      <c r="N68" t="s">
        <v>65</v>
      </c>
      <c r="O68" t="s">
        <v>64</v>
      </c>
      <c r="P68" t="s">
        <v>66</v>
      </c>
      <c r="Q68" t="s">
        <v>64</v>
      </c>
      <c r="R68" t="s">
        <v>231</v>
      </c>
      <c r="S68" s="1">
        <v>25610500</v>
      </c>
      <c r="T68">
        <v>498588</v>
      </c>
      <c r="U68">
        <v>51.366100000000003</v>
      </c>
      <c r="V68">
        <v>1234.5</v>
      </c>
      <c r="W68">
        <v>1922.5</v>
      </c>
      <c r="X68">
        <v>618.75</v>
      </c>
      <c r="Y68">
        <v>1123.25</v>
      </c>
      <c r="Z68" s="1">
        <v>4643050</v>
      </c>
      <c r="AA68" s="1">
        <v>1099420</v>
      </c>
      <c r="AB68" s="1">
        <v>5723120</v>
      </c>
      <c r="AC68">
        <v>0</v>
      </c>
      <c r="AD68">
        <v>295728</v>
      </c>
      <c r="AE68">
        <v>0</v>
      </c>
      <c r="AF68" s="1">
        <v>5444060</v>
      </c>
      <c r="AG68" s="1">
        <v>4079880</v>
      </c>
      <c r="AH68" s="1">
        <v>1913200</v>
      </c>
      <c r="AI68">
        <v>883565</v>
      </c>
      <c r="AJ68">
        <v>168418</v>
      </c>
      <c r="AK68">
        <v>0</v>
      </c>
      <c r="AL68" s="1">
        <v>1360080</v>
      </c>
      <c r="AM68">
        <v>0</v>
      </c>
      <c r="AN68" s="1">
        <v>19870700</v>
      </c>
      <c r="AO68" s="1">
        <v>5739790</v>
      </c>
      <c r="AP68">
        <v>0</v>
      </c>
      <c r="AQ68">
        <v>0</v>
      </c>
      <c r="AR68">
        <v>0</v>
      </c>
      <c r="AS68">
        <v>54451.1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2957.85</v>
      </c>
      <c r="BE68">
        <v>0</v>
      </c>
      <c r="BF68">
        <v>0</v>
      </c>
      <c r="BG68">
        <v>1561.6</v>
      </c>
      <c r="BH68" t="s">
        <v>64</v>
      </c>
    </row>
    <row r="69" spans="1:60" hidden="1">
      <c r="A69" t="s">
        <v>238</v>
      </c>
      <c r="B69" t="s">
        <v>239</v>
      </c>
      <c r="C69" t="s">
        <v>82</v>
      </c>
      <c r="D69" t="s">
        <v>63</v>
      </c>
      <c r="E69" t="s">
        <v>64</v>
      </c>
      <c r="F69" t="s">
        <v>64</v>
      </c>
      <c r="G69" t="s">
        <v>64</v>
      </c>
      <c r="H69" t="s">
        <v>64</v>
      </c>
      <c r="I69" t="s">
        <v>64</v>
      </c>
      <c r="J69" t="s">
        <v>65</v>
      </c>
      <c r="K69" t="s">
        <v>64</v>
      </c>
      <c r="L69" t="s">
        <v>64</v>
      </c>
      <c r="M69" t="s">
        <v>64</v>
      </c>
      <c r="N69" t="s">
        <v>65</v>
      </c>
      <c r="O69" t="s">
        <v>64</v>
      </c>
      <c r="P69" t="s">
        <v>66</v>
      </c>
      <c r="Q69" t="s">
        <v>64</v>
      </c>
      <c r="R69" t="s">
        <v>231</v>
      </c>
      <c r="S69" s="1">
        <v>3016750</v>
      </c>
      <c r="T69">
        <v>53627.8</v>
      </c>
      <c r="U69">
        <v>56.253399999999999</v>
      </c>
      <c r="V69">
        <v>1995</v>
      </c>
      <c r="W69">
        <v>1519.75</v>
      </c>
      <c r="X69">
        <v>886.25</v>
      </c>
      <c r="Y69">
        <v>1041.25</v>
      </c>
      <c r="Z69">
        <v>575894</v>
      </c>
      <c r="AA69">
        <v>243845</v>
      </c>
      <c r="AB69">
        <v>921098</v>
      </c>
      <c r="AC69">
        <v>0</v>
      </c>
      <c r="AD69">
        <v>85151.9</v>
      </c>
      <c r="AE69">
        <v>0</v>
      </c>
      <c r="AF69">
        <v>364028</v>
      </c>
      <c r="AG69">
        <v>311434</v>
      </c>
      <c r="AH69">
        <v>515243</v>
      </c>
      <c r="AI69">
        <v>47.390900000000002</v>
      </c>
      <c r="AJ69">
        <v>0</v>
      </c>
      <c r="AK69">
        <v>0</v>
      </c>
      <c r="AL69">
        <v>0</v>
      </c>
      <c r="AM69">
        <v>0</v>
      </c>
      <c r="AN69" s="1">
        <v>2574020</v>
      </c>
      <c r="AO69">
        <v>442735</v>
      </c>
      <c r="AP69">
        <v>0</v>
      </c>
      <c r="AQ69">
        <v>0</v>
      </c>
      <c r="AR69">
        <v>0</v>
      </c>
      <c r="AS69">
        <v>3576.52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851.68299999999999</v>
      </c>
      <c r="BE69">
        <v>0</v>
      </c>
      <c r="BF69">
        <v>0</v>
      </c>
      <c r="BG69">
        <v>242.012</v>
      </c>
      <c r="BH69" t="s">
        <v>64</v>
      </c>
    </row>
    <row r="70" spans="1:60" hidden="1">
      <c r="A70" t="s">
        <v>240</v>
      </c>
      <c r="B70" t="s">
        <v>241</v>
      </c>
      <c r="C70" t="s">
        <v>85</v>
      </c>
      <c r="D70" t="s">
        <v>63</v>
      </c>
      <c r="E70" t="s">
        <v>64</v>
      </c>
      <c r="F70" t="s">
        <v>64</v>
      </c>
      <c r="G70" t="s">
        <v>64</v>
      </c>
      <c r="H70" t="s">
        <v>64</v>
      </c>
      <c r="I70" t="s">
        <v>64</v>
      </c>
      <c r="J70" t="s">
        <v>65</v>
      </c>
      <c r="K70" t="s">
        <v>64</v>
      </c>
      <c r="L70" t="s">
        <v>64</v>
      </c>
      <c r="M70" t="s">
        <v>64</v>
      </c>
      <c r="N70" t="s">
        <v>65</v>
      </c>
      <c r="O70" t="s">
        <v>64</v>
      </c>
      <c r="P70" t="s">
        <v>66</v>
      </c>
      <c r="Q70" t="s">
        <v>64</v>
      </c>
      <c r="R70" t="s">
        <v>231</v>
      </c>
      <c r="S70" s="1">
        <v>2986280</v>
      </c>
      <c r="T70">
        <v>40946</v>
      </c>
      <c r="U70">
        <v>72.932100000000005</v>
      </c>
      <c r="V70">
        <v>1505.25</v>
      </c>
      <c r="W70">
        <v>1591.75</v>
      </c>
      <c r="X70">
        <v>1106.75</v>
      </c>
      <c r="Y70">
        <v>1269.5</v>
      </c>
      <c r="Z70">
        <v>566008</v>
      </c>
      <c r="AA70">
        <v>232850</v>
      </c>
      <c r="AB70">
        <v>603769</v>
      </c>
      <c r="AC70">
        <v>0</v>
      </c>
      <c r="AD70">
        <v>163802</v>
      </c>
      <c r="AE70">
        <v>0</v>
      </c>
      <c r="AF70">
        <v>560899</v>
      </c>
      <c r="AG70">
        <v>303074</v>
      </c>
      <c r="AH70">
        <v>555800</v>
      </c>
      <c r="AI70">
        <v>75.825400000000002</v>
      </c>
      <c r="AJ70">
        <v>0</v>
      </c>
      <c r="AK70">
        <v>0</v>
      </c>
      <c r="AL70">
        <v>0</v>
      </c>
      <c r="AM70">
        <v>0</v>
      </c>
      <c r="AN70" s="1">
        <v>2261580</v>
      </c>
      <c r="AO70">
        <v>724701</v>
      </c>
      <c r="AP70">
        <v>0</v>
      </c>
      <c r="AQ70">
        <v>0</v>
      </c>
      <c r="AR70">
        <v>0</v>
      </c>
      <c r="AS70">
        <v>5610.07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1638.33</v>
      </c>
      <c r="BE70">
        <v>0</v>
      </c>
      <c r="BF70">
        <v>0</v>
      </c>
      <c r="BG70">
        <v>177.62799999999999</v>
      </c>
      <c r="BH70" t="s">
        <v>64</v>
      </c>
    </row>
    <row r="71" spans="1:60" hidden="1">
      <c r="A71" t="s">
        <v>232</v>
      </c>
      <c r="B71" t="s">
        <v>233</v>
      </c>
      <c r="C71" t="s">
        <v>70</v>
      </c>
      <c r="D71" t="s">
        <v>63</v>
      </c>
      <c r="E71" t="s">
        <v>64</v>
      </c>
      <c r="F71" t="s">
        <v>64</v>
      </c>
      <c r="G71" t="s">
        <v>64</v>
      </c>
      <c r="H71" t="s">
        <v>64</v>
      </c>
      <c r="I71" t="s">
        <v>64</v>
      </c>
      <c r="J71" t="s">
        <v>65</v>
      </c>
      <c r="K71" t="s">
        <v>64</v>
      </c>
      <c r="L71" t="s">
        <v>64</v>
      </c>
      <c r="M71" t="s">
        <v>64</v>
      </c>
      <c r="N71" t="s">
        <v>65</v>
      </c>
      <c r="O71" t="s">
        <v>64</v>
      </c>
      <c r="P71" t="s">
        <v>66</v>
      </c>
      <c r="Q71" t="s">
        <v>64</v>
      </c>
      <c r="R71" t="s">
        <v>231</v>
      </c>
      <c r="S71" s="1">
        <v>4721790</v>
      </c>
      <c r="T71">
        <v>73958.8</v>
      </c>
      <c r="U71">
        <v>63.843499999999999</v>
      </c>
      <c r="V71">
        <v>620</v>
      </c>
      <c r="W71">
        <v>761.25</v>
      </c>
      <c r="X71">
        <v>0</v>
      </c>
      <c r="Y71">
        <v>250.25</v>
      </c>
      <c r="Z71" s="1">
        <v>1151540</v>
      </c>
      <c r="AA71">
        <v>157575</v>
      </c>
      <c r="AB71" s="1">
        <v>1591590</v>
      </c>
      <c r="AC71">
        <v>0</v>
      </c>
      <c r="AD71">
        <v>167574</v>
      </c>
      <c r="AE71">
        <v>0</v>
      </c>
      <c r="AF71">
        <v>590319</v>
      </c>
      <c r="AG71">
        <v>349290</v>
      </c>
      <c r="AH71">
        <v>605361</v>
      </c>
      <c r="AI71">
        <v>28.4345</v>
      </c>
      <c r="AJ71">
        <v>0</v>
      </c>
      <c r="AK71">
        <v>0</v>
      </c>
      <c r="AL71">
        <v>108497</v>
      </c>
      <c r="AM71">
        <v>0</v>
      </c>
      <c r="AN71" s="1">
        <v>3618220</v>
      </c>
      <c r="AO71" s="1">
        <v>1103570</v>
      </c>
      <c r="AP71">
        <v>0</v>
      </c>
      <c r="AQ71">
        <v>0</v>
      </c>
      <c r="AR71">
        <v>0</v>
      </c>
      <c r="AS71">
        <v>5896.18</v>
      </c>
      <c r="AT71">
        <v>0</v>
      </c>
      <c r="AU71">
        <v>0</v>
      </c>
      <c r="AV71">
        <v>0</v>
      </c>
      <c r="AW71">
        <v>3485.89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1655.78</v>
      </c>
      <c r="BE71">
        <v>0</v>
      </c>
      <c r="BF71">
        <v>0</v>
      </c>
      <c r="BG71">
        <v>344.60500000000002</v>
      </c>
      <c r="BH71" t="s">
        <v>64</v>
      </c>
    </row>
    <row r="72" spans="1:60" hidden="1">
      <c r="A72" t="s">
        <v>242</v>
      </c>
      <c r="B72" t="s">
        <v>243</v>
      </c>
      <c r="C72" t="s">
        <v>88</v>
      </c>
      <c r="D72" t="s">
        <v>63</v>
      </c>
      <c r="E72" t="s">
        <v>64</v>
      </c>
      <c r="F72" t="s">
        <v>64</v>
      </c>
      <c r="G72" t="s">
        <v>64</v>
      </c>
      <c r="H72" t="s">
        <v>64</v>
      </c>
      <c r="I72" t="s">
        <v>64</v>
      </c>
      <c r="J72" t="s">
        <v>65</v>
      </c>
      <c r="K72" t="s">
        <v>64</v>
      </c>
      <c r="L72" t="s">
        <v>64</v>
      </c>
      <c r="M72" t="s">
        <v>64</v>
      </c>
      <c r="N72" t="s">
        <v>65</v>
      </c>
      <c r="O72" t="s">
        <v>64</v>
      </c>
      <c r="P72" t="s">
        <v>66</v>
      </c>
      <c r="Q72" t="s">
        <v>64</v>
      </c>
      <c r="R72" t="s">
        <v>231</v>
      </c>
      <c r="S72" s="1">
        <v>1306520</v>
      </c>
      <c r="T72">
        <v>2500.89</v>
      </c>
      <c r="U72">
        <v>522.42200000000003</v>
      </c>
      <c r="V72">
        <v>730</v>
      </c>
      <c r="W72">
        <v>167.25</v>
      </c>
      <c r="X72">
        <v>265.5</v>
      </c>
      <c r="Y72">
        <v>144</v>
      </c>
      <c r="Z72">
        <v>71579.100000000006</v>
      </c>
      <c r="AA72">
        <v>36585.699999999997</v>
      </c>
      <c r="AB72">
        <v>673813</v>
      </c>
      <c r="AC72">
        <v>0</v>
      </c>
      <c r="AD72">
        <v>74024.5</v>
      </c>
      <c r="AE72">
        <v>0</v>
      </c>
      <c r="AF72">
        <v>251664</v>
      </c>
      <c r="AG72">
        <v>68299.7</v>
      </c>
      <c r="AH72">
        <v>130543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528929</v>
      </c>
      <c r="AO72">
        <v>777589</v>
      </c>
      <c r="AP72">
        <v>0</v>
      </c>
      <c r="AQ72">
        <v>0</v>
      </c>
      <c r="AR72">
        <v>0</v>
      </c>
      <c r="AS72">
        <v>2513.4299999999998</v>
      </c>
      <c r="AT72">
        <v>0</v>
      </c>
      <c r="AU72">
        <v>0</v>
      </c>
      <c r="AV72">
        <v>0</v>
      </c>
      <c r="AW72">
        <v>4523.4799999999996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740.38800000000003</v>
      </c>
      <c r="BE72">
        <v>0</v>
      </c>
      <c r="BF72">
        <v>0</v>
      </c>
      <c r="BG72">
        <v>39.979399999999998</v>
      </c>
      <c r="BH72" t="s">
        <v>64</v>
      </c>
    </row>
    <row r="73" spans="1:60" hidden="1">
      <c r="A73" t="s">
        <v>229</v>
      </c>
      <c r="B73" t="s">
        <v>230</v>
      </c>
      <c r="C73" t="s">
        <v>62</v>
      </c>
      <c r="D73" t="s">
        <v>63</v>
      </c>
      <c r="E73" t="s">
        <v>64</v>
      </c>
      <c r="F73" t="s">
        <v>64</v>
      </c>
      <c r="G73" t="s">
        <v>64</v>
      </c>
      <c r="H73" t="s">
        <v>64</v>
      </c>
      <c r="I73" t="s">
        <v>64</v>
      </c>
      <c r="J73" t="s">
        <v>65</v>
      </c>
      <c r="K73" t="s">
        <v>64</v>
      </c>
      <c r="L73" t="s">
        <v>64</v>
      </c>
      <c r="M73" t="s">
        <v>64</v>
      </c>
      <c r="N73" t="s">
        <v>65</v>
      </c>
      <c r="O73" t="s">
        <v>64</v>
      </c>
      <c r="P73" t="s">
        <v>66</v>
      </c>
      <c r="Q73" t="s">
        <v>64</v>
      </c>
      <c r="R73" t="s">
        <v>231</v>
      </c>
      <c r="S73" s="1">
        <v>15370500</v>
      </c>
      <c r="T73">
        <v>210887</v>
      </c>
      <c r="U73">
        <v>72.885099999999994</v>
      </c>
      <c r="V73">
        <v>456.25</v>
      </c>
      <c r="W73">
        <v>1051.75</v>
      </c>
      <c r="X73">
        <v>6.75</v>
      </c>
      <c r="Y73">
        <v>457.25</v>
      </c>
      <c r="Z73" s="1">
        <v>3192630</v>
      </c>
      <c r="AA73">
        <v>519868</v>
      </c>
      <c r="AB73" s="1">
        <v>2300690</v>
      </c>
      <c r="AC73">
        <v>0</v>
      </c>
      <c r="AD73">
        <v>425352</v>
      </c>
      <c r="AE73">
        <v>0</v>
      </c>
      <c r="AF73" s="1">
        <v>5295300</v>
      </c>
      <c r="AG73" s="1">
        <v>1274180</v>
      </c>
      <c r="AH73" s="1">
        <v>1793490</v>
      </c>
      <c r="AI73">
        <v>243561</v>
      </c>
      <c r="AJ73">
        <v>72261.600000000006</v>
      </c>
      <c r="AK73">
        <v>0</v>
      </c>
      <c r="AL73">
        <v>253162</v>
      </c>
      <c r="AM73">
        <v>0</v>
      </c>
      <c r="AN73" s="1">
        <v>9651270</v>
      </c>
      <c r="AO73" s="1">
        <v>5719220</v>
      </c>
      <c r="AP73">
        <v>0</v>
      </c>
      <c r="AQ73">
        <v>0</v>
      </c>
      <c r="AR73">
        <v>0</v>
      </c>
      <c r="AS73">
        <v>52963.199999999997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4240.0200000000004</v>
      </c>
      <c r="BE73">
        <v>0</v>
      </c>
      <c r="BF73">
        <v>0</v>
      </c>
      <c r="BG73">
        <v>839.42499999999995</v>
      </c>
      <c r="BH73" t="s">
        <v>64</v>
      </c>
    </row>
    <row r="74" spans="1:60" hidden="1">
      <c r="A74" t="s">
        <v>248</v>
      </c>
      <c r="B74" t="s">
        <v>249</v>
      </c>
      <c r="C74" t="s">
        <v>100</v>
      </c>
      <c r="D74" t="s">
        <v>63</v>
      </c>
      <c r="E74" t="s">
        <v>64</v>
      </c>
      <c r="F74" t="s">
        <v>64</v>
      </c>
      <c r="G74" t="s">
        <v>64</v>
      </c>
      <c r="H74" t="s">
        <v>64</v>
      </c>
      <c r="I74" t="s">
        <v>64</v>
      </c>
      <c r="J74" t="s">
        <v>65</v>
      </c>
      <c r="K74" t="s">
        <v>64</v>
      </c>
      <c r="L74" t="s">
        <v>64</v>
      </c>
      <c r="M74" t="s">
        <v>64</v>
      </c>
      <c r="N74" t="s">
        <v>65</v>
      </c>
      <c r="O74" t="s">
        <v>64</v>
      </c>
      <c r="P74" t="s">
        <v>66</v>
      </c>
      <c r="Q74" t="s">
        <v>64</v>
      </c>
      <c r="R74" t="s">
        <v>231</v>
      </c>
      <c r="S74">
        <v>362076</v>
      </c>
      <c r="T74">
        <v>5502.08</v>
      </c>
      <c r="U74">
        <v>65.807000000000002</v>
      </c>
      <c r="V74">
        <v>1626.5</v>
      </c>
      <c r="W74">
        <v>261.5</v>
      </c>
      <c r="X74">
        <v>305</v>
      </c>
      <c r="Y74">
        <v>27</v>
      </c>
      <c r="Z74">
        <v>68460.800000000003</v>
      </c>
      <c r="AA74">
        <v>35277.800000000003</v>
      </c>
      <c r="AB74">
        <v>50983.1</v>
      </c>
      <c r="AC74">
        <v>0</v>
      </c>
      <c r="AD74">
        <v>20870.900000000001</v>
      </c>
      <c r="AE74">
        <v>0</v>
      </c>
      <c r="AF74">
        <v>81161.600000000006</v>
      </c>
      <c r="AG74">
        <v>41912.5</v>
      </c>
      <c r="AH74">
        <v>63427.9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278753</v>
      </c>
      <c r="AO74">
        <v>83322.600000000006</v>
      </c>
      <c r="AP74">
        <v>0</v>
      </c>
      <c r="AQ74">
        <v>0</v>
      </c>
      <c r="AR74">
        <v>0</v>
      </c>
      <c r="AS74">
        <v>795.46699999999998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38.014800000000001</v>
      </c>
      <c r="BE74">
        <v>0</v>
      </c>
      <c r="BF74">
        <v>0</v>
      </c>
      <c r="BG74">
        <v>29.581099999999999</v>
      </c>
      <c r="BH74" t="s">
        <v>64</v>
      </c>
    </row>
    <row r="75" spans="1:60">
      <c r="A75" t="s">
        <v>194</v>
      </c>
      <c r="B75" t="s">
        <v>166</v>
      </c>
      <c r="C75" t="s">
        <v>73</v>
      </c>
      <c r="D75" t="s">
        <v>63</v>
      </c>
      <c r="E75" t="s">
        <v>64</v>
      </c>
      <c r="F75" t="s">
        <v>65</v>
      </c>
      <c r="G75" t="s">
        <v>64</v>
      </c>
      <c r="H75" t="s">
        <v>64</v>
      </c>
      <c r="I75" t="s">
        <v>65</v>
      </c>
      <c r="J75" t="s">
        <v>64</v>
      </c>
      <c r="K75" t="s">
        <v>64</v>
      </c>
      <c r="L75" t="s">
        <v>64</v>
      </c>
      <c r="M75" t="s">
        <v>64</v>
      </c>
      <c r="N75" t="s">
        <v>65</v>
      </c>
      <c r="O75" t="s">
        <v>64</v>
      </c>
      <c r="P75" t="s">
        <v>66</v>
      </c>
      <c r="Q75" t="s">
        <v>64</v>
      </c>
      <c r="R75" t="s">
        <v>192</v>
      </c>
      <c r="S75" s="1">
        <v>2062330</v>
      </c>
      <c r="T75">
        <v>5500.04</v>
      </c>
      <c r="U75">
        <v>374.96600000000001</v>
      </c>
      <c r="V75">
        <v>224</v>
      </c>
      <c r="W75">
        <v>226.25</v>
      </c>
      <c r="X75">
        <v>101.5</v>
      </c>
      <c r="Y75">
        <v>180.25</v>
      </c>
      <c r="Z75">
        <v>176929</v>
      </c>
      <c r="AA75">
        <v>58470.8</v>
      </c>
      <c r="AB75">
        <v>840903</v>
      </c>
      <c r="AC75">
        <v>0</v>
      </c>
      <c r="AD75">
        <v>247617</v>
      </c>
      <c r="AE75">
        <v>0</v>
      </c>
      <c r="AF75">
        <v>452820</v>
      </c>
      <c r="AG75">
        <v>93322.1</v>
      </c>
      <c r="AH75">
        <v>192265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916710</v>
      </c>
      <c r="AO75" s="1">
        <v>1145620</v>
      </c>
      <c r="AP75">
        <v>0</v>
      </c>
      <c r="AQ75">
        <v>0</v>
      </c>
      <c r="AR75">
        <v>0</v>
      </c>
      <c r="AS75">
        <v>4528.79</v>
      </c>
      <c r="AT75">
        <v>0</v>
      </c>
      <c r="AU75">
        <v>0</v>
      </c>
      <c r="AV75">
        <v>0</v>
      </c>
      <c r="AW75">
        <v>4452.95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2476.65</v>
      </c>
      <c r="BE75">
        <v>0</v>
      </c>
      <c r="BF75">
        <v>0</v>
      </c>
      <c r="BG75">
        <v>69.237300000000005</v>
      </c>
      <c r="BH75" t="s">
        <v>64</v>
      </c>
    </row>
    <row r="76" spans="1:60">
      <c r="A76" t="s">
        <v>195</v>
      </c>
      <c r="B76" t="s">
        <v>168</v>
      </c>
      <c r="C76" t="s">
        <v>76</v>
      </c>
      <c r="D76" t="s">
        <v>63</v>
      </c>
      <c r="E76" t="s">
        <v>64</v>
      </c>
      <c r="F76" t="s">
        <v>65</v>
      </c>
      <c r="G76" t="s">
        <v>64</v>
      </c>
      <c r="H76" t="s">
        <v>64</v>
      </c>
      <c r="I76" t="s">
        <v>65</v>
      </c>
      <c r="J76" t="s">
        <v>64</v>
      </c>
      <c r="K76" t="s">
        <v>64</v>
      </c>
      <c r="L76" t="s">
        <v>64</v>
      </c>
      <c r="M76" t="s">
        <v>64</v>
      </c>
      <c r="N76" t="s">
        <v>65</v>
      </c>
      <c r="O76" t="s">
        <v>64</v>
      </c>
      <c r="P76" t="s">
        <v>66</v>
      </c>
      <c r="Q76" t="s">
        <v>64</v>
      </c>
      <c r="R76" t="s">
        <v>192</v>
      </c>
      <c r="S76" s="1">
        <v>18034000</v>
      </c>
      <c r="T76">
        <v>241348</v>
      </c>
      <c r="U76">
        <v>74.721999999999994</v>
      </c>
      <c r="V76">
        <v>629.5</v>
      </c>
      <c r="W76">
        <v>1535</v>
      </c>
      <c r="X76">
        <v>629.5</v>
      </c>
      <c r="Y76">
        <v>1535</v>
      </c>
      <c r="Z76" s="1">
        <v>3635300</v>
      </c>
      <c r="AA76">
        <v>456981</v>
      </c>
      <c r="AB76" s="1">
        <v>5993090</v>
      </c>
      <c r="AC76">
        <v>0</v>
      </c>
      <c r="AD76">
        <v>815521</v>
      </c>
      <c r="AE76">
        <v>0</v>
      </c>
      <c r="AF76" s="1">
        <v>2799560</v>
      </c>
      <c r="AG76" s="1">
        <v>2411790</v>
      </c>
      <c r="AH76" s="1">
        <v>1334330</v>
      </c>
      <c r="AI76">
        <v>488003</v>
      </c>
      <c r="AJ76">
        <v>99454.5</v>
      </c>
      <c r="AK76">
        <v>0</v>
      </c>
      <c r="AL76">
        <v>0</v>
      </c>
      <c r="AM76">
        <v>0</v>
      </c>
      <c r="AN76" s="1">
        <v>12702500</v>
      </c>
      <c r="AO76" s="1">
        <v>5331480</v>
      </c>
      <c r="AP76">
        <v>0</v>
      </c>
      <c r="AQ76">
        <v>0</v>
      </c>
      <c r="AR76">
        <v>0</v>
      </c>
      <c r="AS76">
        <v>28001</v>
      </c>
      <c r="AT76">
        <v>0</v>
      </c>
      <c r="AU76">
        <v>0</v>
      </c>
      <c r="AV76">
        <v>0</v>
      </c>
      <c r="AW76">
        <v>17167.400000000001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8156.78</v>
      </c>
      <c r="BE76">
        <v>0</v>
      </c>
      <c r="BF76">
        <v>0</v>
      </c>
      <c r="BG76">
        <v>862.55600000000004</v>
      </c>
      <c r="BH76" t="s">
        <v>64</v>
      </c>
    </row>
    <row r="77" spans="1:60">
      <c r="A77" t="s">
        <v>196</v>
      </c>
      <c r="B77" t="s">
        <v>170</v>
      </c>
      <c r="C77" t="s">
        <v>171</v>
      </c>
      <c r="D77" t="s">
        <v>63</v>
      </c>
      <c r="E77" t="s">
        <v>64</v>
      </c>
      <c r="F77" t="s">
        <v>65</v>
      </c>
      <c r="G77" t="s">
        <v>64</v>
      </c>
      <c r="H77" t="s">
        <v>64</v>
      </c>
      <c r="I77" t="s">
        <v>65</v>
      </c>
      <c r="J77" t="s">
        <v>64</v>
      </c>
      <c r="K77" t="s">
        <v>64</v>
      </c>
      <c r="L77" t="s">
        <v>64</v>
      </c>
      <c r="M77" t="s">
        <v>64</v>
      </c>
      <c r="N77" t="s">
        <v>65</v>
      </c>
      <c r="O77" t="s">
        <v>64</v>
      </c>
      <c r="P77" t="s">
        <v>66</v>
      </c>
      <c r="Q77" t="s">
        <v>64</v>
      </c>
      <c r="R77" t="s">
        <v>192</v>
      </c>
      <c r="S77" s="1">
        <v>19266000</v>
      </c>
      <c r="T77">
        <v>122117</v>
      </c>
      <c r="U77">
        <v>157.767</v>
      </c>
      <c r="V77">
        <v>871.25</v>
      </c>
      <c r="W77">
        <v>553.25</v>
      </c>
      <c r="X77">
        <v>871.25</v>
      </c>
      <c r="Y77">
        <v>553.25</v>
      </c>
      <c r="Z77" s="1">
        <v>1421920</v>
      </c>
      <c r="AA77">
        <v>358095</v>
      </c>
      <c r="AB77" s="1">
        <v>1562250</v>
      </c>
      <c r="AC77">
        <v>0</v>
      </c>
      <c r="AD77" s="1">
        <v>1325290</v>
      </c>
      <c r="AE77">
        <v>0</v>
      </c>
      <c r="AF77" s="1">
        <v>8680920</v>
      </c>
      <c r="AG77" s="1">
        <v>1987250</v>
      </c>
      <c r="AH77" s="1">
        <v>2263600</v>
      </c>
      <c r="AI77">
        <v>485832</v>
      </c>
      <c r="AJ77">
        <v>98440.3</v>
      </c>
      <c r="AK77">
        <v>0</v>
      </c>
      <c r="AL77" s="1">
        <v>1082400</v>
      </c>
      <c r="AM77">
        <v>0</v>
      </c>
      <c r="AN77" s="1">
        <v>9259790</v>
      </c>
      <c r="AO77" s="1">
        <v>10006200</v>
      </c>
      <c r="AP77">
        <v>0</v>
      </c>
      <c r="AQ77">
        <v>0</v>
      </c>
      <c r="AR77">
        <v>0</v>
      </c>
      <c r="AS77">
        <v>86826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13255.4</v>
      </c>
      <c r="BE77">
        <v>0</v>
      </c>
      <c r="BF77">
        <v>0</v>
      </c>
      <c r="BG77">
        <v>565.73699999999997</v>
      </c>
      <c r="BH77" t="s">
        <v>64</v>
      </c>
    </row>
    <row r="78" spans="1:60">
      <c r="A78" t="s">
        <v>197</v>
      </c>
      <c r="B78" t="s">
        <v>173</v>
      </c>
      <c r="C78" t="s">
        <v>79</v>
      </c>
      <c r="D78" t="s">
        <v>63</v>
      </c>
      <c r="E78" t="s">
        <v>64</v>
      </c>
      <c r="F78" t="s">
        <v>65</v>
      </c>
      <c r="G78" t="s">
        <v>64</v>
      </c>
      <c r="H78" t="s">
        <v>64</v>
      </c>
      <c r="I78" t="s">
        <v>65</v>
      </c>
      <c r="J78" t="s">
        <v>64</v>
      </c>
      <c r="K78" t="s">
        <v>64</v>
      </c>
      <c r="L78" t="s">
        <v>64</v>
      </c>
      <c r="M78" t="s">
        <v>64</v>
      </c>
      <c r="N78" t="s">
        <v>65</v>
      </c>
      <c r="O78" t="s">
        <v>64</v>
      </c>
      <c r="P78" t="s">
        <v>66</v>
      </c>
      <c r="Q78" t="s">
        <v>64</v>
      </c>
      <c r="R78" t="s">
        <v>192</v>
      </c>
      <c r="S78" s="1">
        <v>22941800</v>
      </c>
      <c r="T78">
        <v>498584</v>
      </c>
      <c r="U78">
        <v>46.0139</v>
      </c>
      <c r="V78">
        <v>1141</v>
      </c>
      <c r="W78">
        <v>1932.25</v>
      </c>
      <c r="X78">
        <v>587.25</v>
      </c>
      <c r="Y78">
        <v>895.75</v>
      </c>
      <c r="Z78" s="1">
        <v>4643010</v>
      </c>
      <c r="AA78" s="1">
        <v>1100700</v>
      </c>
      <c r="AB78" s="1">
        <v>5723070</v>
      </c>
      <c r="AC78">
        <v>0</v>
      </c>
      <c r="AD78">
        <v>212889</v>
      </c>
      <c r="AE78">
        <v>0</v>
      </c>
      <c r="AF78" s="1">
        <v>4370890</v>
      </c>
      <c r="AG78" s="1">
        <v>3227620</v>
      </c>
      <c r="AH78" s="1">
        <v>1400990</v>
      </c>
      <c r="AI78">
        <v>766282</v>
      </c>
      <c r="AJ78">
        <v>136277</v>
      </c>
      <c r="AK78">
        <v>0</v>
      </c>
      <c r="AL78" s="1">
        <v>1360070</v>
      </c>
      <c r="AM78">
        <v>0</v>
      </c>
      <c r="AN78" s="1">
        <v>18358000</v>
      </c>
      <c r="AO78" s="1">
        <v>4583780</v>
      </c>
      <c r="AP78">
        <v>0</v>
      </c>
      <c r="AQ78">
        <v>0</v>
      </c>
      <c r="AR78">
        <v>0</v>
      </c>
      <c r="AS78">
        <v>43717.3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2129.3000000000002</v>
      </c>
      <c r="BE78">
        <v>0</v>
      </c>
      <c r="BF78">
        <v>0</v>
      </c>
      <c r="BG78">
        <v>1437.17</v>
      </c>
      <c r="BH78" t="s">
        <v>64</v>
      </c>
    </row>
    <row r="79" spans="1:60">
      <c r="A79" t="s">
        <v>198</v>
      </c>
      <c r="B79" t="s">
        <v>175</v>
      </c>
      <c r="C79" t="s">
        <v>82</v>
      </c>
      <c r="D79" t="s">
        <v>63</v>
      </c>
      <c r="E79" t="s">
        <v>64</v>
      </c>
      <c r="F79" t="s">
        <v>65</v>
      </c>
      <c r="G79" t="s">
        <v>64</v>
      </c>
      <c r="H79" t="s">
        <v>64</v>
      </c>
      <c r="I79" t="s">
        <v>65</v>
      </c>
      <c r="J79" t="s">
        <v>64</v>
      </c>
      <c r="K79" t="s">
        <v>64</v>
      </c>
      <c r="L79" t="s">
        <v>64</v>
      </c>
      <c r="M79" t="s">
        <v>64</v>
      </c>
      <c r="N79" t="s">
        <v>65</v>
      </c>
      <c r="O79" t="s">
        <v>64</v>
      </c>
      <c r="P79" t="s">
        <v>66</v>
      </c>
      <c r="Q79" t="s">
        <v>64</v>
      </c>
      <c r="R79" t="s">
        <v>192</v>
      </c>
      <c r="S79" s="1">
        <v>2468140</v>
      </c>
      <c r="T79">
        <v>53626</v>
      </c>
      <c r="U79">
        <v>46.025100000000002</v>
      </c>
      <c r="V79">
        <v>1634.25</v>
      </c>
      <c r="W79">
        <v>1635.25</v>
      </c>
      <c r="X79">
        <v>774.25</v>
      </c>
      <c r="Y79">
        <v>1115.5</v>
      </c>
      <c r="Z79">
        <v>575875</v>
      </c>
      <c r="AA79">
        <v>243845</v>
      </c>
      <c r="AB79">
        <v>615768</v>
      </c>
      <c r="AC79">
        <v>0</v>
      </c>
      <c r="AD79">
        <v>43817.599999999999</v>
      </c>
      <c r="AE79">
        <v>0</v>
      </c>
      <c r="AF79">
        <v>210719</v>
      </c>
      <c r="AG79">
        <v>316542</v>
      </c>
      <c r="AH79">
        <v>461530</v>
      </c>
      <c r="AI79">
        <v>47.390900000000002</v>
      </c>
      <c r="AJ79">
        <v>0</v>
      </c>
      <c r="AK79">
        <v>0</v>
      </c>
      <c r="AL79">
        <v>0</v>
      </c>
      <c r="AM79">
        <v>0</v>
      </c>
      <c r="AN79" s="1">
        <v>2216030</v>
      </c>
      <c r="AO79">
        <v>252110</v>
      </c>
      <c r="AP79">
        <v>0</v>
      </c>
      <c r="AQ79">
        <v>0</v>
      </c>
      <c r="AR79">
        <v>0</v>
      </c>
      <c r="AS79">
        <v>2083.3200000000002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438.26</v>
      </c>
      <c r="BE79">
        <v>0</v>
      </c>
      <c r="BF79">
        <v>0</v>
      </c>
      <c r="BG79">
        <v>208.18799999999999</v>
      </c>
      <c r="BH79" t="s">
        <v>64</v>
      </c>
    </row>
    <row r="80" spans="1:60">
      <c r="A80" t="s">
        <v>199</v>
      </c>
      <c r="B80" t="s">
        <v>177</v>
      </c>
      <c r="C80" t="s">
        <v>85</v>
      </c>
      <c r="D80" t="s">
        <v>63</v>
      </c>
      <c r="E80" t="s">
        <v>64</v>
      </c>
      <c r="F80" t="s">
        <v>65</v>
      </c>
      <c r="G80" t="s">
        <v>64</v>
      </c>
      <c r="H80" t="s">
        <v>64</v>
      </c>
      <c r="I80" t="s">
        <v>65</v>
      </c>
      <c r="J80" t="s">
        <v>64</v>
      </c>
      <c r="K80" t="s">
        <v>64</v>
      </c>
      <c r="L80" t="s">
        <v>64</v>
      </c>
      <c r="M80" t="s">
        <v>64</v>
      </c>
      <c r="N80" t="s">
        <v>65</v>
      </c>
      <c r="O80" t="s">
        <v>64</v>
      </c>
      <c r="P80" t="s">
        <v>66</v>
      </c>
      <c r="Q80" t="s">
        <v>64</v>
      </c>
      <c r="R80" t="s">
        <v>192</v>
      </c>
      <c r="S80" s="1">
        <v>3371960</v>
      </c>
      <c r="T80">
        <v>40946</v>
      </c>
      <c r="U80">
        <v>82.351399999999998</v>
      </c>
      <c r="V80">
        <v>1396.75</v>
      </c>
      <c r="W80">
        <v>1771</v>
      </c>
      <c r="X80">
        <v>1005</v>
      </c>
      <c r="Y80">
        <v>1422.25</v>
      </c>
      <c r="Z80">
        <v>637426</v>
      </c>
      <c r="AA80">
        <v>234310</v>
      </c>
      <c r="AB80">
        <v>702247</v>
      </c>
      <c r="AC80">
        <v>0</v>
      </c>
      <c r="AD80">
        <v>126619</v>
      </c>
      <c r="AE80">
        <v>0</v>
      </c>
      <c r="AF80">
        <v>611001</v>
      </c>
      <c r="AG80">
        <v>393657</v>
      </c>
      <c r="AH80">
        <v>666609</v>
      </c>
      <c r="AI80">
        <v>85.3035</v>
      </c>
      <c r="AJ80">
        <v>0</v>
      </c>
      <c r="AK80">
        <v>0</v>
      </c>
      <c r="AL80">
        <v>0</v>
      </c>
      <c r="AM80">
        <v>0</v>
      </c>
      <c r="AN80" s="1">
        <v>2634420</v>
      </c>
      <c r="AO80">
        <v>737544</v>
      </c>
      <c r="AP80">
        <v>0</v>
      </c>
      <c r="AQ80">
        <v>0</v>
      </c>
      <c r="AR80">
        <v>0</v>
      </c>
      <c r="AS80">
        <v>6110.33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1266.43</v>
      </c>
      <c r="BE80">
        <v>0</v>
      </c>
      <c r="BF80">
        <v>0</v>
      </c>
      <c r="BG80">
        <v>209.67099999999999</v>
      </c>
      <c r="BH80" t="s">
        <v>64</v>
      </c>
    </row>
    <row r="81" spans="1:60">
      <c r="A81" t="s">
        <v>193</v>
      </c>
      <c r="B81" t="s">
        <v>164</v>
      </c>
      <c r="C81" t="s">
        <v>70</v>
      </c>
      <c r="D81" t="s">
        <v>63</v>
      </c>
      <c r="E81" t="s">
        <v>64</v>
      </c>
      <c r="F81" t="s">
        <v>65</v>
      </c>
      <c r="G81" t="s">
        <v>64</v>
      </c>
      <c r="H81" t="s">
        <v>64</v>
      </c>
      <c r="I81" t="s">
        <v>65</v>
      </c>
      <c r="J81" t="s">
        <v>64</v>
      </c>
      <c r="K81" t="s">
        <v>64</v>
      </c>
      <c r="L81" t="s">
        <v>64</v>
      </c>
      <c r="M81" t="s">
        <v>64</v>
      </c>
      <c r="N81" t="s">
        <v>65</v>
      </c>
      <c r="O81" t="s">
        <v>64</v>
      </c>
      <c r="P81" t="s">
        <v>66</v>
      </c>
      <c r="Q81" t="s">
        <v>64</v>
      </c>
      <c r="R81" t="s">
        <v>192</v>
      </c>
      <c r="S81" s="1">
        <v>5329180</v>
      </c>
      <c r="T81">
        <v>73989</v>
      </c>
      <c r="U81">
        <v>72.026700000000005</v>
      </c>
      <c r="V81">
        <v>1052.75</v>
      </c>
      <c r="W81">
        <v>694.25</v>
      </c>
      <c r="X81">
        <v>1.25</v>
      </c>
      <c r="Y81">
        <v>180.75</v>
      </c>
      <c r="Z81" s="1">
        <v>1151990</v>
      </c>
      <c r="AA81">
        <v>177697</v>
      </c>
      <c r="AB81" s="1">
        <v>1591180</v>
      </c>
      <c r="AC81">
        <v>0</v>
      </c>
      <c r="AD81">
        <v>140305</v>
      </c>
      <c r="AE81">
        <v>0</v>
      </c>
      <c r="AF81">
        <v>966878</v>
      </c>
      <c r="AG81">
        <v>434195</v>
      </c>
      <c r="AH81">
        <v>784319</v>
      </c>
      <c r="AI81">
        <v>28.4345</v>
      </c>
      <c r="AJ81">
        <v>0</v>
      </c>
      <c r="AK81">
        <v>0</v>
      </c>
      <c r="AL81">
        <v>82592.800000000003</v>
      </c>
      <c r="AM81">
        <v>0</v>
      </c>
      <c r="AN81" s="1">
        <v>3875590</v>
      </c>
      <c r="AO81" s="1">
        <v>1453600</v>
      </c>
      <c r="AP81">
        <v>0</v>
      </c>
      <c r="AQ81">
        <v>0</v>
      </c>
      <c r="AR81">
        <v>0</v>
      </c>
      <c r="AS81">
        <v>9655.2900000000009</v>
      </c>
      <c r="AT81">
        <v>0</v>
      </c>
      <c r="AU81">
        <v>0</v>
      </c>
      <c r="AV81">
        <v>0</v>
      </c>
      <c r="AW81">
        <v>3480.11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1403.32</v>
      </c>
      <c r="BE81">
        <v>0</v>
      </c>
      <c r="BF81">
        <v>0</v>
      </c>
      <c r="BG81">
        <v>374.45499999999998</v>
      </c>
      <c r="BH81" t="s">
        <v>186</v>
      </c>
    </row>
    <row r="82" spans="1:60">
      <c r="S82" s="1"/>
      <c r="Z82" s="1"/>
      <c r="AB82" s="1"/>
      <c r="AN82" s="1"/>
      <c r="AO82" s="1"/>
    </row>
    <row r="83" spans="1:60">
      <c r="A83" t="s">
        <v>200</v>
      </c>
      <c r="B83" t="s">
        <v>183</v>
      </c>
      <c r="C83" t="s">
        <v>126</v>
      </c>
      <c r="D83" t="s">
        <v>63</v>
      </c>
      <c r="E83" t="s">
        <v>64</v>
      </c>
      <c r="F83" t="s">
        <v>65</v>
      </c>
      <c r="G83" t="s">
        <v>64</v>
      </c>
      <c r="H83" t="s">
        <v>64</v>
      </c>
      <c r="I83" t="s">
        <v>65</v>
      </c>
      <c r="J83" t="s">
        <v>64</v>
      </c>
      <c r="K83" t="s">
        <v>64</v>
      </c>
      <c r="L83" t="s">
        <v>64</v>
      </c>
      <c r="M83" t="s">
        <v>64</v>
      </c>
      <c r="N83" t="s">
        <v>65</v>
      </c>
      <c r="O83" t="s">
        <v>64</v>
      </c>
      <c r="P83" t="s">
        <v>66</v>
      </c>
      <c r="Q83" t="s">
        <v>64</v>
      </c>
      <c r="R83" t="s">
        <v>192</v>
      </c>
      <c r="S83" s="1">
        <v>1731910</v>
      </c>
      <c r="T83">
        <v>24692</v>
      </c>
      <c r="U83">
        <v>70.140500000000003</v>
      </c>
      <c r="V83">
        <v>1098</v>
      </c>
      <c r="W83">
        <v>360.75</v>
      </c>
      <c r="X83">
        <v>186.5</v>
      </c>
      <c r="Y83">
        <v>75</v>
      </c>
      <c r="Z83">
        <v>470942</v>
      </c>
      <c r="AA83">
        <v>116060</v>
      </c>
      <c r="AB83">
        <v>187270</v>
      </c>
      <c r="AC83">
        <v>0</v>
      </c>
      <c r="AD83">
        <v>0</v>
      </c>
      <c r="AE83">
        <v>0</v>
      </c>
      <c r="AF83">
        <v>548151</v>
      </c>
      <c r="AG83">
        <v>131737</v>
      </c>
      <c r="AH83">
        <v>277758</v>
      </c>
      <c r="AI83">
        <v>0</v>
      </c>
      <c r="AJ83">
        <v>0</v>
      </c>
      <c r="AK83">
        <v>0</v>
      </c>
      <c r="AL83">
        <v>0</v>
      </c>
      <c r="AM83">
        <v>0</v>
      </c>
      <c r="AN83" s="1">
        <v>1187500</v>
      </c>
      <c r="AO83">
        <v>544417</v>
      </c>
      <c r="AP83">
        <v>0</v>
      </c>
      <c r="AQ83">
        <v>0</v>
      </c>
      <c r="AR83">
        <v>0</v>
      </c>
      <c r="AS83">
        <v>5445.22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110.504</v>
      </c>
      <c r="BH83" t="s">
        <v>64</v>
      </c>
    </row>
    <row r="84" spans="1:60">
      <c r="A84" t="s">
        <v>191</v>
      </c>
      <c r="B84" t="s">
        <v>161</v>
      </c>
      <c r="C84" t="s">
        <v>62</v>
      </c>
      <c r="D84" t="s">
        <v>63</v>
      </c>
      <c r="E84" t="s">
        <v>64</v>
      </c>
      <c r="F84" t="s">
        <v>65</v>
      </c>
      <c r="G84" t="s">
        <v>64</v>
      </c>
      <c r="H84" t="s">
        <v>64</v>
      </c>
      <c r="I84" t="s">
        <v>65</v>
      </c>
      <c r="J84" t="s">
        <v>64</v>
      </c>
      <c r="K84" t="s">
        <v>64</v>
      </c>
      <c r="L84" t="s">
        <v>64</v>
      </c>
      <c r="M84" t="s">
        <v>64</v>
      </c>
      <c r="N84" t="s">
        <v>65</v>
      </c>
      <c r="O84" t="s">
        <v>64</v>
      </c>
      <c r="P84" t="s">
        <v>66</v>
      </c>
      <c r="Q84" t="s">
        <v>64</v>
      </c>
      <c r="R84" t="s">
        <v>192</v>
      </c>
      <c r="S84" s="1">
        <v>15948700</v>
      </c>
      <c r="T84">
        <v>210887</v>
      </c>
      <c r="U84">
        <v>75.626599999999996</v>
      </c>
      <c r="V84">
        <v>553</v>
      </c>
      <c r="W84">
        <v>930.25</v>
      </c>
      <c r="X84">
        <v>9.25</v>
      </c>
      <c r="Y84">
        <v>430.75</v>
      </c>
      <c r="Z84" s="1">
        <v>3192650</v>
      </c>
      <c r="AA84">
        <v>538644</v>
      </c>
      <c r="AB84" s="1">
        <v>2300700</v>
      </c>
      <c r="AC84">
        <v>0</v>
      </c>
      <c r="AD84">
        <v>394387</v>
      </c>
      <c r="AE84">
        <v>0</v>
      </c>
      <c r="AF84" s="1">
        <v>5866120</v>
      </c>
      <c r="AG84" s="1">
        <v>1286810</v>
      </c>
      <c r="AH84" s="1">
        <v>1801600</v>
      </c>
      <c r="AI84">
        <v>245428</v>
      </c>
      <c r="AJ84">
        <v>72858.7</v>
      </c>
      <c r="AK84">
        <v>0</v>
      </c>
      <c r="AL84">
        <v>249456</v>
      </c>
      <c r="AM84">
        <v>0</v>
      </c>
      <c r="AN84" s="1">
        <v>9688170</v>
      </c>
      <c r="AO84" s="1">
        <v>6260500</v>
      </c>
      <c r="AP84">
        <v>0</v>
      </c>
      <c r="AQ84">
        <v>0</v>
      </c>
      <c r="AR84">
        <v>0</v>
      </c>
      <c r="AS84">
        <v>58672.5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3944.63</v>
      </c>
      <c r="BE84">
        <v>0</v>
      </c>
      <c r="BF84">
        <v>0</v>
      </c>
      <c r="BG84">
        <v>856.91899999999998</v>
      </c>
      <c r="BH84" t="s">
        <v>64</v>
      </c>
    </row>
    <row r="85" spans="1:60">
      <c r="A85" t="s">
        <v>201</v>
      </c>
      <c r="B85" t="s">
        <v>185</v>
      </c>
      <c r="C85" t="s">
        <v>97</v>
      </c>
      <c r="D85" t="s">
        <v>63</v>
      </c>
      <c r="E85" t="s">
        <v>64</v>
      </c>
      <c r="F85" t="s">
        <v>65</v>
      </c>
      <c r="G85" t="s">
        <v>64</v>
      </c>
      <c r="H85" t="s">
        <v>64</v>
      </c>
      <c r="I85" t="s">
        <v>65</v>
      </c>
      <c r="J85" t="s">
        <v>64</v>
      </c>
      <c r="K85" t="s">
        <v>64</v>
      </c>
      <c r="L85" t="s">
        <v>64</v>
      </c>
      <c r="M85" t="s">
        <v>64</v>
      </c>
      <c r="N85" t="s">
        <v>65</v>
      </c>
      <c r="O85" t="s">
        <v>64</v>
      </c>
      <c r="P85" t="s">
        <v>66</v>
      </c>
      <c r="Q85" t="s">
        <v>64</v>
      </c>
      <c r="R85" t="s">
        <v>192</v>
      </c>
      <c r="S85" s="1">
        <v>10348700</v>
      </c>
      <c r="T85">
        <v>43196</v>
      </c>
      <c r="U85">
        <v>239.57499999999999</v>
      </c>
      <c r="V85">
        <v>1911.5</v>
      </c>
      <c r="W85">
        <v>1705.75</v>
      </c>
      <c r="X85">
        <v>1911.5</v>
      </c>
      <c r="Y85">
        <v>1705.75</v>
      </c>
      <c r="Z85">
        <v>635663</v>
      </c>
      <c r="AA85">
        <v>269673</v>
      </c>
      <c r="AB85" s="1">
        <v>3558960</v>
      </c>
      <c r="AC85">
        <v>0</v>
      </c>
      <c r="AD85">
        <v>455085</v>
      </c>
      <c r="AE85">
        <v>0</v>
      </c>
      <c r="AF85" s="1">
        <v>2756640</v>
      </c>
      <c r="AG85" s="1">
        <v>1322190</v>
      </c>
      <c r="AH85" s="1">
        <v>1343140</v>
      </c>
      <c r="AI85">
        <v>7326.63</v>
      </c>
      <c r="AJ85">
        <v>0</v>
      </c>
      <c r="AK85">
        <v>0</v>
      </c>
      <c r="AL85">
        <v>0</v>
      </c>
      <c r="AM85">
        <v>0</v>
      </c>
      <c r="AN85" s="1">
        <v>5537790</v>
      </c>
      <c r="AO85" s="1">
        <v>4810860</v>
      </c>
      <c r="AP85">
        <v>0</v>
      </c>
      <c r="AQ85">
        <v>0</v>
      </c>
      <c r="AR85">
        <v>0</v>
      </c>
      <c r="AS85">
        <v>27571.7</v>
      </c>
      <c r="AT85">
        <v>0</v>
      </c>
      <c r="AU85">
        <v>0</v>
      </c>
      <c r="AV85">
        <v>0</v>
      </c>
      <c r="AW85">
        <v>15994.5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4551.7299999999996</v>
      </c>
      <c r="BE85">
        <v>0</v>
      </c>
      <c r="BF85">
        <v>0</v>
      </c>
      <c r="BG85">
        <v>321.46600000000001</v>
      </c>
      <c r="BH85" t="s">
        <v>64</v>
      </c>
    </row>
    <row r="86" spans="1:60">
      <c r="A86" t="s">
        <v>202</v>
      </c>
      <c r="B86" t="s">
        <v>188</v>
      </c>
      <c r="C86" t="s">
        <v>100</v>
      </c>
      <c r="D86" t="s">
        <v>63</v>
      </c>
      <c r="E86" t="s">
        <v>64</v>
      </c>
      <c r="F86" t="s">
        <v>65</v>
      </c>
      <c r="G86" t="s">
        <v>64</v>
      </c>
      <c r="H86" t="s">
        <v>64</v>
      </c>
      <c r="I86" t="s">
        <v>65</v>
      </c>
      <c r="J86" t="s">
        <v>64</v>
      </c>
      <c r="K86" t="s">
        <v>64</v>
      </c>
      <c r="L86" t="s">
        <v>64</v>
      </c>
      <c r="M86" t="s">
        <v>64</v>
      </c>
      <c r="N86" t="s">
        <v>65</v>
      </c>
      <c r="O86" t="s">
        <v>64</v>
      </c>
      <c r="P86" t="s">
        <v>66</v>
      </c>
      <c r="Q86" t="s">
        <v>64</v>
      </c>
      <c r="R86" t="s">
        <v>192</v>
      </c>
      <c r="S86">
        <v>285947</v>
      </c>
      <c r="T86">
        <v>5500.04</v>
      </c>
      <c r="U86">
        <v>51.99</v>
      </c>
      <c r="V86">
        <v>435</v>
      </c>
      <c r="W86">
        <v>60</v>
      </c>
      <c r="X86">
        <v>91.25</v>
      </c>
      <c r="Y86">
        <v>13</v>
      </c>
      <c r="Z86">
        <v>68432.399999999994</v>
      </c>
      <c r="AA86">
        <v>30026.799999999999</v>
      </c>
      <c r="AB86">
        <v>50964.1</v>
      </c>
      <c r="AC86">
        <v>0</v>
      </c>
      <c r="AD86">
        <v>3791.27</v>
      </c>
      <c r="AE86">
        <v>0</v>
      </c>
      <c r="AF86">
        <v>44850.7</v>
      </c>
      <c r="AG86">
        <v>24245.200000000001</v>
      </c>
      <c r="AH86">
        <v>63627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237760</v>
      </c>
      <c r="AO86">
        <v>48187</v>
      </c>
      <c r="AP86">
        <v>0</v>
      </c>
      <c r="AQ86">
        <v>0</v>
      </c>
      <c r="AR86">
        <v>0</v>
      </c>
      <c r="AS86">
        <v>444.04300000000001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37.92</v>
      </c>
      <c r="BE86">
        <v>0</v>
      </c>
      <c r="BF86">
        <v>0</v>
      </c>
      <c r="BG86">
        <v>21.286999999999999</v>
      </c>
      <c r="BH86" t="s">
        <v>64</v>
      </c>
    </row>
    <row r="88" spans="1:60">
      <c r="A88" t="s">
        <v>203</v>
      </c>
      <c r="B88" t="s">
        <v>190</v>
      </c>
      <c r="C88" t="s">
        <v>103</v>
      </c>
      <c r="D88" t="s">
        <v>63</v>
      </c>
      <c r="E88" t="s">
        <v>64</v>
      </c>
      <c r="F88" t="s">
        <v>65</v>
      </c>
      <c r="G88" t="s">
        <v>64</v>
      </c>
      <c r="H88" t="s">
        <v>64</v>
      </c>
      <c r="I88" t="s">
        <v>65</v>
      </c>
      <c r="J88" t="s">
        <v>64</v>
      </c>
      <c r="K88" t="s">
        <v>64</v>
      </c>
      <c r="L88" t="s">
        <v>64</v>
      </c>
      <c r="M88" t="s">
        <v>64</v>
      </c>
      <c r="N88" t="s">
        <v>65</v>
      </c>
      <c r="O88" t="s">
        <v>64</v>
      </c>
      <c r="P88" t="s">
        <v>66</v>
      </c>
      <c r="Q88" t="s">
        <v>64</v>
      </c>
      <c r="R88" t="s">
        <v>192</v>
      </c>
      <c r="S88">
        <v>992838</v>
      </c>
      <c r="T88">
        <v>52044</v>
      </c>
      <c r="U88">
        <v>19.076899999999998</v>
      </c>
      <c r="V88">
        <v>898.5</v>
      </c>
      <c r="W88">
        <v>54.25</v>
      </c>
      <c r="X88">
        <v>67.25</v>
      </c>
      <c r="Y88">
        <v>30.5</v>
      </c>
      <c r="Z88">
        <v>463265</v>
      </c>
      <c r="AA88">
        <v>122534</v>
      </c>
      <c r="AB88">
        <v>115861</v>
      </c>
      <c r="AC88">
        <v>0</v>
      </c>
      <c r="AD88">
        <v>0</v>
      </c>
      <c r="AE88">
        <v>0</v>
      </c>
      <c r="AF88">
        <v>193023</v>
      </c>
      <c r="AG88">
        <v>8530.35</v>
      </c>
      <c r="AH88">
        <v>89616.1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802128</v>
      </c>
      <c r="AO88">
        <v>190710</v>
      </c>
      <c r="AP88">
        <v>0</v>
      </c>
      <c r="AQ88">
        <v>0</v>
      </c>
      <c r="AR88">
        <v>0</v>
      </c>
      <c r="AS88">
        <v>1907.47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61.151600000000002</v>
      </c>
      <c r="BH88" t="s">
        <v>64</v>
      </c>
    </row>
    <row r="89" spans="1:60">
      <c r="A89" t="s">
        <v>223</v>
      </c>
      <c r="B89" t="s">
        <v>224</v>
      </c>
      <c r="C89" t="s">
        <v>126</v>
      </c>
      <c r="D89" t="s">
        <v>63</v>
      </c>
      <c r="E89" t="s">
        <v>64</v>
      </c>
      <c r="F89" t="s">
        <v>64</v>
      </c>
      <c r="G89" t="s">
        <v>64</v>
      </c>
      <c r="H89" t="s">
        <v>64</v>
      </c>
      <c r="I89" t="s">
        <v>64</v>
      </c>
      <c r="J89" t="s">
        <v>65</v>
      </c>
      <c r="K89" t="s">
        <v>64</v>
      </c>
      <c r="L89" t="s">
        <v>65</v>
      </c>
      <c r="M89" t="s">
        <v>65</v>
      </c>
      <c r="N89" t="s">
        <v>65</v>
      </c>
      <c r="O89" t="s">
        <v>64</v>
      </c>
      <c r="P89" t="s">
        <v>66</v>
      </c>
    </row>
    <row r="90" spans="1:60">
      <c r="A90" t="s">
        <v>246</v>
      </c>
      <c r="B90" t="s">
        <v>247</v>
      </c>
      <c r="C90" t="s">
        <v>126</v>
      </c>
      <c r="D90" t="s">
        <v>63</v>
      </c>
      <c r="E90" t="s">
        <v>64</v>
      </c>
      <c r="F90" t="s">
        <v>64</v>
      </c>
      <c r="G90" t="s">
        <v>64</v>
      </c>
      <c r="H90" t="s">
        <v>64</v>
      </c>
      <c r="I90" t="s">
        <v>64</v>
      </c>
      <c r="J90" t="s">
        <v>65</v>
      </c>
      <c r="K90" t="s">
        <v>64</v>
      </c>
      <c r="L90" t="s">
        <v>64</v>
      </c>
      <c r="M90" t="s">
        <v>64</v>
      </c>
      <c r="N90" t="s">
        <v>65</v>
      </c>
      <c r="O90" t="s">
        <v>64</v>
      </c>
      <c r="P90" t="s">
        <v>66</v>
      </c>
    </row>
    <row r="91" spans="1:60">
      <c r="A91" t="s">
        <v>221</v>
      </c>
      <c r="B91" t="s">
        <v>222</v>
      </c>
      <c r="C91" t="s">
        <v>123</v>
      </c>
      <c r="D91" t="s">
        <v>63</v>
      </c>
      <c r="E91" t="s">
        <v>64</v>
      </c>
      <c r="F91" t="s">
        <v>64</v>
      </c>
      <c r="G91" t="s">
        <v>64</v>
      </c>
      <c r="H91" t="s">
        <v>64</v>
      </c>
      <c r="I91" t="s">
        <v>64</v>
      </c>
      <c r="J91" t="s">
        <v>65</v>
      </c>
      <c r="K91" t="s">
        <v>64</v>
      </c>
      <c r="L91" t="s">
        <v>65</v>
      </c>
      <c r="M91" t="s">
        <v>65</v>
      </c>
      <c r="N91" t="s">
        <v>65</v>
      </c>
      <c r="O91" t="s">
        <v>64</v>
      </c>
      <c r="P91" t="s">
        <v>66</v>
      </c>
    </row>
    <row r="92" spans="1:60">
      <c r="A92" t="s">
        <v>244</v>
      </c>
      <c r="B92" t="s">
        <v>245</v>
      </c>
      <c r="C92" t="s">
        <v>123</v>
      </c>
      <c r="D92" t="s">
        <v>63</v>
      </c>
      <c r="E92" t="s">
        <v>64</v>
      </c>
      <c r="F92" t="s">
        <v>64</v>
      </c>
      <c r="G92" t="s">
        <v>64</v>
      </c>
      <c r="H92" t="s">
        <v>64</v>
      </c>
      <c r="I92" t="s">
        <v>64</v>
      </c>
      <c r="J92" t="s">
        <v>65</v>
      </c>
      <c r="K92" t="s">
        <v>64</v>
      </c>
      <c r="L92" t="s">
        <v>64</v>
      </c>
      <c r="M92" t="s">
        <v>64</v>
      </c>
      <c r="N92" t="s">
        <v>65</v>
      </c>
      <c r="O92" t="s">
        <v>64</v>
      </c>
      <c r="P92" t="s">
        <v>66</v>
      </c>
    </row>
    <row r="93" spans="1:60">
      <c r="A93" t="s">
        <v>227</v>
      </c>
      <c r="B93" t="s">
        <v>228</v>
      </c>
      <c r="C93" t="s">
        <v>103</v>
      </c>
      <c r="D93" t="s">
        <v>63</v>
      </c>
      <c r="E93" t="s">
        <v>64</v>
      </c>
      <c r="F93" t="s">
        <v>64</v>
      </c>
      <c r="G93" t="s">
        <v>64</v>
      </c>
      <c r="H93" t="s">
        <v>64</v>
      </c>
      <c r="I93" t="s">
        <v>64</v>
      </c>
      <c r="J93" t="s">
        <v>65</v>
      </c>
      <c r="K93" t="s">
        <v>64</v>
      </c>
      <c r="L93" t="s">
        <v>65</v>
      </c>
      <c r="M93" t="s">
        <v>65</v>
      </c>
      <c r="N93" t="s">
        <v>65</v>
      </c>
      <c r="O93" t="s">
        <v>64</v>
      </c>
      <c r="P93" t="s">
        <v>66</v>
      </c>
    </row>
    <row r="94" spans="1:60">
      <c r="A94" t="s">
        <v>250</v>
      </c>
      <c r="B94" t="s">
        <v>251</v>
      </c>
      <c r="C94" t="s">
        <v>103</v>
      </c>
      <c r="D94" t="s">
        <v>63</v>
      </c>
      <c r="E94" t="s">
        <v>64</v>
      </c>
      <c r="F94" t="s">
        <v>64</v>
      </c>
      <c r="G94" t="s">
        <v>64</v>
      </c>
      <c r="H94" t="s">
        <v>64</v>
      </c>
      <c r="I94" t="s">
        <v>64</v>
      </c>
      <c r="J94" t="s">
        <v>65</v>
      </c>
      <c r="K94" t="s">
        <v>64</v>
      </c>
      <c r="L94" t="s">
        <v>64</v>
      </c>
      <c r="M94" t="s">
        <v>64</v>
      </c>
      <c r="N94" t="s">
        <v>65</v>
      </c>
      <c r="O94" t="s">
        <v>64</v>
      </c>
      <c r="P94" t="s">
        <v>66</v>
      </c>
    </row>
  </sheetData>
  <autoFilter ref="A1:BH94">
    <filterColumn colId="17">
      <filters blank="1">
        <filter val="0 - Prototype-ChangeLocation"/>
        <filter val="1 - Prototype-NewHvac"/>
        <filter val="2 - Prototype-NewHvacLoadsConstSch"/>
        <filter val="3b - Typical-Bar-Sliced"/>
        <filter val="4b - Typical-Bar-Blend"/>
      </filters>
    </filterColumn>
    <sortState ref="A2:BH94">
      <sortCondition ref="R1:R89"/>
    </sortState>
  </autoFilter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end_use_by_fuel.csv 0920</vt:lpstr>
      <vt:lpstr>end_use_by_fuel.csv 0915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Goldwasser</dc:creator>
  <cp:lastModifiedBy>David Goldwasser</cp:lastModifiedBy>
  <dcterms:created xsi:type="dcterms:W3CDTF">2017-09-20T17:23:17Z</dcterms:created>
  <dcterms:modified xsi:type="dcterms:W3CDTF">2017-09-21T15:46:25Z</dcterms:modified>
</cp:coreProperties>
</file>