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48000" windowHeight="29380" tabRatio="500"/>
  </bookViews>
  <sheets>
    <sheet name="0926_2004_5b" sheetId="1" r:id="rId1"/>
  </sheets>
  <definedNames>
    <definedName name="_xlnm._FilterDatabase" localSheetId="0" hidden="1">'0926_2004_5b'!$A$1:$BX$256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3" i="1" l="1"/>
  <c r="V424" i="1"/>
  <c r="V423" i="1"/>
  <c r="V422" i="1"/>
  <c r="V421" i="1"/>
  <c r="V420" i="1"/>
  <c r="V419" i="1"/>
  <c r="V418" i="1"/>
  <c r="V416" i="1"/>
  <c r="V415" i="1"/>
  <c r="V414" i="1"/>
  <c r="V413" i="1"/>
  <c r="V412" i="1"/>
  <c r="V411" i="1"/>
  <c r="V410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U424" i="1"/>
  <c r="U423" i="1"/>
  <c r="U422" i="1"/>
  <c r="U421" i="1"/>
  <c r="U420" i="1"/>
  <c r="U419" i="1"/>
  <c r="U418" i="1"/>
  <c r="U416" i="1"/>
  <c r="U415" i="1"/>
  <c r="U414" i="1"/>
  <c r="U413" i="1"/>
  <c r="U412" i="1"/>
  <c r="U411" i="1"/>
  <c r="U410" i="1"/>
  <c r="A424" i="1"/>
  <c r="T424" i="1"/>
  <c r="A423" i="1"/>
  <c r="T423" i="1"/>
  <c r="A422" i="1"/>
  <c r="T422" i="1"/>
  <c r="A421" i="1"/>
  <c r="T421" i="1"/>
  <c r="A420" i="1"/>
  <c r="T420" i="1"/>
  <c r="A419" i="1"/>
  <c r="T419" i="1"/>
  <c r="A418" i="1"/>
  <c r="T418" i="1"/>
  <c r="A417" i="1"/>
  <c r="T417" i="1"/>
  <c r="A416" i="1"/>
  <c r="T416" i="1"/>
  <c r="A415" i="1"/>
  <c r="T415" i="1"/>
  <c r="A414" i="1"/>
  <c r="T414" i="1"/>
  <c r="A413" i="1"/>
  <c r="T413" i="1"/>
  <c r="A412" i="1"/>
  <c r="T412" i="1"/>
  <c r="A411" i="1"/>
  <c r="T411" i="1"/>
  <c r="A410" i="1"/>
  <c r="T410" i="1"/>
  <c r="T409" i="1"/>
  <c r="A400" i="1"/>
  <c r="T400" i="1"/>
  <c r="A399" i="1"/>
  <c r="T399" i="1"/>
  <c r="A398" i="1"/>
  <c r="T398" i="1"/>
  <c r="A397" i="1"/>
  <c r="T397" i="1"/>
  <c r="A396" i="1"/>
  <c r="T396" i="1"/>
  <c r="A395" i="1"/>
  <c r="T395" i="1"/>
  <c r="A394" i="1"/>
  <c r="T394" i="1"/>
  <c r="A393" i="1"/>
  <c r="T393" i="1"/>
  <c r="A392" i="1"/>
  <c r="T392" i="1"/>
  <c r="A391" i="1"/>
  <c r="T391" i="1"/>
  <c r="A390" i="1"/>
  <c r="T390" i="1"/>
  <c r="A389" i="1"/>
  <c r="T389" i="1"/>
  <c r="A388" i="1"/>
  <c r="T388" i="1"/>
  <c r="A387" i="1"/>
  <c r="T387" i="1"/>
  <c r="A386" i="1"/>
  <c r="T386" i="1"/>
  <c r="T385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X394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X400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W400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V400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U400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X399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W399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V399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U399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X398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W398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V398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U398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X397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W397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V397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U397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X396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W396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V396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U396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X395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W395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V395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U395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W394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V394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U394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W392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V392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U392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W391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V391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U391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X390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W390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V390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U390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X389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W389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V389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U389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X388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W388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V388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U388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X387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W387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V387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U387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U386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V386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W386" i="1"/>
  <c r="R363" i="1"/>
  <c r="S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X386" i="1"/>
  <c r="B363" i="1"/>
  <c r="A363" i="1"/>
  <c r="B343" i="1"/>
  <c r="A343" i="1"/>
  <c r="X385" i="1"/>
  <c r="W385" i="1"/>
  <c r="B323" i="1"/>
  <c r="V385" i="1"/>
  <c r="B303" i="1"/>
  <c r="U385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370" i="1"/>
  <c r="Q370" i="1"/>
  <c r="A350" i="1"/>
  <c r="Q350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A377" i="1"/>
  <c r="A376" i="1"/>
  <c r="A375" i="1"/>
  <c r="A374" i="1"/>
  <c r="A373" i="1"/>
  <c r="A372" i="1"/>
  <c r="A371" i="1"/>
  <c r="A369" i="1"/>
  <c r="A368" i="1"/>
  <c r="A367" i="1"/>
  <c r="A366" i="1"/>
  <c r="A365" i="1"/>
  <c r="A364" i="1"/>
  <c r="Q363" i="1"/>
  <c r="Q364" i="1"/>
  <c r="Q365" i="1"/>
  <c r="Q366" i="1"/>
  <c r="Q367" i="1"/>
  <c r="Q368" i="1"/>
  <c r="Q369" i="1"/>
  <c r="Q371" i="1"/>
  <c r="Q372" i="1"/>
  <c r="Q373" i="1"/>
  <c r="Q374" i="1"/>
  <c r="Q375" i="1"/>
  <c r="Q376" i="1"/>
  <c r="Q377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A357" i="1"/>
  <c r="A356" i="1"/>
  <c r="A355" i="1"/>
  <c r="A354" i="1"/>
  <c r="A353" i="1"/>
  <c r="A352" i="1"/>
  <c r="A351" i="1"/>
  <c r="A349" i="1"/>
  <c r="A348" i="1"/>
  <c r="A347" i="1"/>
  <c r="A346" i="1"/>
  <c r="A345" i="1"/>
  <c r="A344" i="1"/>
  <c r="Q357" i="1"/>
  <c r="Q356" i="1"/>
  <c r="Q355" i="1"/>
  <c r="Q354" i="1"/>
  <c r="Q353" i="1"/>
  <c r="Q352" i="1"/>
  <c r="Q351" i="1"/>
  <c r="Q349" i="1"/>
  <c r="Q348" i="1"/>
  <c r="Q347" i="1"/>
  <c r="Q346" i="1"/>
  <c r="Q345" i="1"/>
  <c r="Q344" i="1"/>
  <c r="Q343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03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A297" i="1"/>
  <c r="Q297" i="1"/>
  <c r="A296" i="1"/>
  <c r="Q296" i="1"/>
  <c r="A295" i="1"/>
  <c r="Q295" i="1"/>
  <c r="A294" i="1"/>
  <c r="Q294" i="1"/>
  <c r="A293" i="1"/>
  <c r="Q293" i="1"/>
  <c r="A292" i="1"/>
  <c r="Q292" i="1"/>
  <c r="A291" i="1"/>
  <c r="Q291" i="1"/>
  <c r="A290" i="1"/>
  <c r="Q290" i="1"/>
  <c r="A289" i="1"/>
  <c r="Q289" i="1"/>
  <c r="A288" i="1"/>
  <c r="Q288" i="1"/>
  <c r="A287" i="1"/>
  <c r="Q287" i="1"/>
  <c r="A286" i="1"/>
  <c r="Q286" i="1"/>
  <c r="A285" i="1"/>
  <c r="Q285" i="1"/>
  <c r="A284" i="1"/>
  <c r="Q284" i="1"/>
  <c r="A283" i="1"/>
  <c r="Q283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B269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B277" i="1"/>
  <c r="B276" i="1"/>
  <c r="B275" i="1"/>
  <c r="B274" i="1"/>
  <c r="B273" i="1"/>
  <c r="B272" i="1"/>
  <c r="B271" i="1"/>
  <c r="B270" i="1"/>
  <c r="B268" i="1"/>
  <c r="B267" i="1"/>
  <c r="B266" i="1"/>
  <c r="B265" i="1"/>
  <c r="B264" i="1"/>
  <c r="B263" i="1"/>
</calcChain>
</file>

<file path=xl/sharedStrings.xml><?xml version="1.0" encoding="utf-8"?>
<sst xmlns="http://schemas.openxmlformats.org/spreadsheetml/2006/main" count="1045" uniqueCount="246">
  <si>
    <t>scenario</t>
  </si>
  <si>
    <t>city</t>
  </si>
  <si>
    <t>eui</t>
  </si>
  <si>
    <t>sum of end use errors as fraction of total consumpiton</t>
  </si>
  <si>
    <t>SecondarySchool</t>
  </si>
  <si>
    <t>0 - Prototype</t>
  </si>
  <si>
    <t>run/Prototype Row B/datapoint_59c942e553ff6b03c8620174</t>
  </si>
  <si>
    <t>Boise Air Terminal  Uo</t>
  </si>
  <si>
    <t>1 - Prototype-NewHvac</t>
  </si>
  <si>
    <t>run/Prototype Row B/datapoint_59c942ed53ff6b03c8620184</t>
  </si>
  <si>
    <t>2 - Prototype-NewHvacLoadsConstSch</t>
  </si>
  <si>
    <t>run/Prototype Row B/datapoint_59c942f553ff6b03c8620194</t>
  </si>
  <si>
    <t>3b - Typical-Bar-Sliced</t>
  </si>
  <si>
    <t>run/Prototype Row B/datapoint_59c9430753ff6b03c86201a4</t>
  </si>
  <si>
    <t>4b - Typical-Bar-Blend</t>
  </si>
  <si>
    <t>run/Prototype Row B/datapoint_59c9431053ff6b03c86201b4</t>
  </si>
  <si>
    <t>4c - Typical-Urban-Blend</t>
  </si>
  <si>
    <t>run/Prototype Row B/datapoint_59c9432b53ff6b03c86201c6</t>
  </si>
  <si>
    <t>4d - Prototype-Prototype-Blend</t>
  </si>
  <si>
    <t>run/Prototype Row B/datapoint_59c991be45b421004abe3aa7</t>
  </si>
  <si>
    <t>0 - Prototype|1 - Prototype-NewHvac</t>
  </si>
  <si>
    <t>1 - Prototype-NewHvac|2 - Prototype-NewHvacLoadsConstSch</t>
  </si>
  <si>
    <t>2 - Prototype-NewHvacLoadsConstSch|3b - Typical-Bar-Sliced</t>
  </si>
  <si>
    <t>2 - Prototype-NewHvacLoadsConstSch|4b - Typical-Bar-Blend</t>
  </si>
  <si>
    <t>2 - Prototype-NewHvacLoadsConstSch|4c - Typical-Urban-Blend</t>
  </si>
  <si>
    <t>2 - Prototype-NewHvacLoadsConstSch|4d - Prototype-Prototype-Blend</t>
  </si>
  <si>
    <t>PrimarySchool</t>
  </si>
  <si>
    <t>run/Prototype Row B/datapoint_59c942e553ff6b03c8620175</t>
  </si>
  <si>
    <t>run/Prototype Row B/datapoint_59c942ed53ff6b03c8620185</t>
  </si>
  <si>
    <t>run/Prototype Row B/datapoint_59c942f553ff6b03c8620195</t>
  </si>
  <si>
    <t>run/Prototype Row B/datapoint_59c9430753ff6b03c86201a5</t>
  </si>
  <si>
    <t>run/Prototype Row B/datapoint_59c9431053ff6b03c86201b5</t>
  </si>
  <si>
    <t>run/Prototype Row B/datapoint_59c9432b53ff6b03c86201c7</t>
  </si>
  <si>
    <t>run/Prototype Row B/datapoint_59c991be45b421004abe3aa8</t>
  </si>
  <si>
    <t>FullServiceRestaurant</t>
  </si>
  <si>
    <t>run/Prototype Row B/datapoint_59c942e553ff6b03c8620176</t>
  </si>
  <si>
    <t>run/Prototype Row B/datapoint_59c942ed53ff6b03c8620186</t>
  </si>
  <si>
    <t>run/Prototype Row B/datapoint_59c942f553ff6b03c8620196</t>
  </si>
  <si>
    <t>run/Prototype Row B/datapoint_59c9430753ff6b03c86201a6</t>
  </si>
  <si>
    <t>run/Prototype Row B/datapoint_59c9431053ff6b03c86201b6</t>
  </si>
  <si>
    <t>run/Prototype Row B/datapoint_59c9432b53ff6b03c86201c8</t>
  </si>
  <si>
    <t>run/Prototype Row B/datapoint_59c991be45b421004abe3aa9</t>
  </si>
  <si>
    <t>QuickServiceRestaurant</t>
  </si>
  <si>
    <t>run/Prototype Row B/datapoint_59c942e553ff6b03c862017c</t>
  </si>
  <si>
    <t>run/Prototype Row B/datapoint_59c942ed53ff6b03c862018c</t>
  </si>
  <si>
    <t>run/Prototype Row B/datapoint_59c942f553ff6b03c862019c</t>
  </si>
  <si>
    <t>run/Prototype Row B/datapoint_59c9430753ff6b03c86201ac</t>
  </si>
  <si>
    <t>run/Prototype Row B/datapoint_59c9431053ff6b03c86201bc</t>
  </si>
  <si>
    <t>run/Prototype Row B/datapoint_59c9432b53ff6b03c86201ce</t>
  </si>
  <si>
    <t>run/Prototype Row B/datapoint_59c991be45b421004abe3aaf</t>
  </si>
  <si>
    <t>SmallOffice</t>
  </si>
  <si>
    <t>run/Prototype Row B/datapoint_59c942e553ff6b03c8620182</t>
  </si>
  <si>
    <t>run/Prototype Row B/datapoint_59c942ed53ff6b03c8620192</t>
  </si>
  <si>
    <t>run/Prototype Row B/datapoint_59c942f553ff6b03c86201a2</t>
  </si>
  <si>
    <t>run/Prototype Row B/datapoint_59c9430753ff6b03c86201b2</t>
  </si>
  <si>
    <t>run/Prototype Row B/datapoint_59c9431053ff6b03c86201c2</t>
  </si>
  <si>
    <t>run/Prototype Row B/datapoint_59c9432b53ff6b03c86201d4</t>
  </si>
  <si>
    <t>run/Prototype Row B/datapoint_59c991be45b421004abe3ab5</t>
  </si>
  <si>
    <t>MediumOffice</t>
  </si>
  <si>
    <t>run/Prototype Row B/datapoint_59c942e553ff6b03c862017a</t>
  </si>
  <si>
    <t>run/Prototype Row B/datapoint_59c942ed53ff6b03c862018a</t>
  </si>
  <si>
    <t>run/Prototype Row B/datapoint_59c942f553ff6b03c862019a</t>
  </si>
  <si>
    <t>run/Prototype Row B/datapoint_59c9430753ff6b03c86201aa</t>
  </si>
  <si>
    <t>run/Prototype Row B/datapoint_59c9431053ff6b03c86201ba</t>
  </si>
  <si>
    <t>run/Prototype Row B/datapoint_59c9432b53ff6b03c86201cc</t>
  </si>
  <si>
    <t>run/Prototype Row B/datapoint_59c991be45b421004abe3aad</t>
  </si>
  <si>
    <t>LargeOffice</t>
  </si>
  <si>
    <t>run/Prototype Row B/datapoint_59c942e553ff6b03c8620179</t>
  </si>
  <si>
    <t>run/Prototype Row B/datapoint_59c942ed53ff6b03c8620189</t>
  </si>
  <si>
    <t>run/Prototype Row B/datapoint_59c942f553ff6b03c8620199</t>
  </si>
  <si>
    <t>run/Prototype Row B/datapoint_59c9430753ff6b03c86201a9</t>
  </si>
  <si>
    <t>run/Prototype Row B/datapoint_59c9431053ff6b03c86201b9</t>
  </si>
  <si>
    <t>run/Prototype Row B/datapoint_59c9432b53ff6b03c86201cb</t>
  </si>
  <si>
    <t>run/Prototype Row B/datapoint_59c991be45b421004abe3aac</t>
  </si>
  <si>
    <t>SmallHotel</t>
  </si>
  <si>
    <t>run/Prototype Row B/datapoint_59c942e553ff6b03c8620181</t>
  </si>
  <si>
    <t>run/Prototype Row B/datapoint_59c942ed53ff6b03c8620191</t>
  </si>
  <si>
    <t>run/Prototype Row B/datapoint_59c942f553ff6b03c86201a1</t>
  </si>
  <si>
    <t>run/Prototype Row B/datapoint_59c9430753ff6b03c86201b1</t>
  </si>
  <si>
    <t>run/Prototype Row B/datapoint_59c9431053ff6b03c86201c1</t>
  </si>
  <si>
    <t>run/Prototype Row B/datapoint_59c9432b53ff6b03c86201d3</t>
  </si>
  <si>
    <t>run/Prototype Row B/datapoint_59c991be45b421004abe3ab4</t>
  </si>
  <si>
    <t>LargeHotel</t>
  </si>
  <si>
    <t>run/Prototype Row B/datapoint_59c9430753ff6b03c86201a8</t>
  </si>
  <si>
    <t>run/Prototype Row B/datapoint_59c9431053ff6b03c86201b8</t>
  </si>
  <si>
    <t>run/Prototype Row B/datapoint_59c9432b53ff6b03c86201ca</t>
  </si>
  <si>
    <t>MidriseApartment</t>
  </si>
  <si>
    <t>run/Prototype Row B/datapoint_59c942e553ff6b03c862017f</t>
  </si>
  <si>
    <t>run/Prototype Row B/datapoint_59c942ed53ff6b03c862018f</t>
  </si>
  <si>
    <t>run/Prototype Row B/datapoint_59c942f553ff6b03c862019f</t>
  </si>
  <si>
    <t>run/Prototype Row B/datapoint_59c9430753ff6b03c86201af</t>
  </si>
  <si>
    <t>run/Prototype Row B/datapoint_59c9431053ff6b03c86201bf</t>
  </si>
  <si>
    <t>run/Prototype Row B/datapoint_59c9432b53ff6b03c86201d1</t>
  </si>
  <si>
    <t>run/Prototype Row B/datapoint_59c991be45b421004abe3ab2</t>
  </si>
  <si>
    <t>HighriseApartment</t>
  </si>
  <si>
    <t>run/Prototype Row B/datapoint_59c942e553ff6b03c8620180</t>
  </si>
  <si>
    <t>run/Prototype Row B/datapoint_59c942ed53ff6b03c8620190</t>
  </si>
  <si>
    <t>run/Prototype Row B/datapoint_59c942f553ff6b03c86201a0</t>
  </si>
  <si>
    <t>run/Prototype Row B/datapoint_59c9430753ff6b03c86201b0</t>
  </si>
  <si>
    <t>run/Prototype Row B/datapoint_59c9431053ff6b03c86201c0</t>
  </si>
  <si>
    <t>run/Prototype Row B/datapoint_59c9432b53ff6b03c86201d2</t>
  </si>
  <si>
    <t>run/Prototype Row B/datapoint_59c991be45b421004abe3ab3</t>
  </si>
  <si>
    <t>StripMall</t>
  </si>
  <si>
    <t>run/Prototype Row B/datapoint_59c942e553ff6b03c862017d</t>
  </si>
  <si>
    <t>run/Prototype Row B/datapoint_59c942ed53ff6b03c862018d</t>
  </si>
  <si>
    <t>run/Prototype Row B/datapoint_59c942f553ff6b03c862019d</t>
  </si>
  <si>
    <t>run/Prototype Row B/datapoint_59c9430753ff6b03c86201ad</t>
  </si>
  <si>
    <t>run/Prototype Row B/datapoint_59c9431053ff6b03c86201bd</t>
  </si>
  <si>
    <t>run/Prototype Row B/datapoint_59c9432b53ff6b03c86201cf</t>
  </si>
  <si>
    <t>run/Prototype Row B/datapoint_59c991be45b421004abe3ab0</t>
  </si>
  <si>
    <t>Retail</t>
  </si>
  <si>
    <t>run/Prototype Row B/datapoint_59c942e553ff6b03c862017e</t>
  </si>
  <si>
    <t>run/Prototype Row B/datapoint_59c942ed53ff6b03c862018e</t>
  </si>
  <si>
    <t>run/Prototype Row B/datapoint_59c942f553ff6b03c862019e</t>
  </si>
  <si>
    <t>run/Prototype Row B/datapoint_59c9430753ff6b03c86201ae</t>
  </si>
  <si>
    <t>run/Prototype Row B/datapoint_59c9431053ff6b03c86201be</t>
  </si>
  <si>
    <t>run/Prototype Row B/datapoint_59c9432b53ff6b03c86201d0</t>
  </si>
  <si>
    <t>run/Prototype Row B/datapoint_59c991be45b421004abe3ab1</t>
  </si>
  <si>
    <t>Hospital</t>
  </si>
  <si>
    <t>run/Prototype Row B/datapoint_59c942e553ff6b03c8620177</t>
  </si>
  <si>
    <t>run/Prototype Row B/datapoint_59c942ed53ff6b03c8620187</t>
  </si>
  <si>
    <t>run/Prototype Row B/datapoint_59c942f553ff6b03c8620197</t>
  </si>
  <si>
    <t>run/Prototype Row B/datapoint_59c9430753ff6b03c86201a7</t>
  </si>
  <si>
    <t>run/Prototype Row B/datapoint_59c9431053ff6b03c86201b7</t>
  </si>
  <si>
    <t>run/Prototype Row B/datapoint_59c9432b53ff6b03c86201c9</t>
  </si>
  <si>
    <t>run/Prototype Row B/datapoint_59c991be45b421004abe3aaa</t>
  </si>
  <si>
    <t>Outpatient</t>
  </si>
  <si>
    <t>run/Prototype Row B/datapoint_59c942e553ff6b03c862017b</t>
  </si>
  <si>
    <t>run/Prototype Row B/datapoint_59c942ed53ff6b03c862018b</t>
  </si>
  <si>
    <t>run/Prototype Row B/datapoint_59c942f553ff6b03c862019b</t>
  </si>
  <si>
    <t>run/Prototype Row B/datapoint_59c9430753ff6b03c86201ab</t>
  </si>
  <si>
    <t>run/Prototype Row B/datapoint_59c9431053ff6b03c86201bb</t>
  </si>
  <si>
    <t>run/Prototype Row B/datapoint_59c9432b53ff6b03c86201cd</t>
  </si>
  <si>
    <t>run/Prototype Row B/datapoint_59c991be45b421004abe3aae</t>
  </si>
  <si>
    <t>Warehouse</t>
  </si>
  <si>
    <t>run/Prototype Row B/datapoint_59c942e553ff6b03c8620183</t>
  </si>
  <si>
    <t>run/Prototype Row B/datapoint_59c942ed53ff6b03c8620193</t>
  </si>
  <si>
    <t>run/Prototype Row B/datapoint_59c942f553ff6b03c86201a3</t>
  </si>
  <si>
    <t>run/Prototype Row B/datapoint_59c9430753ff6b03c86201b3</t>
  </si>
  <si>
    <t>run/Prototype Row B/datapoint_59c9431053ff6b03c86201c3</t>
  </si>
  <si>
    <t>run/Prototype Row B/datapoint_59c9432b53ff6b03c86201d5</t>
  </si>
  <si>
    <t>run/Prototype Row B/datapoint_59c991be45b421004abe3ab6</t>
  </si>
  <si>
    <t>building type</t>
  </si>
  <si>
    <t>results directory</t>
  </si>
  <si>
    <t>net site energy</t>
  </si>
  <si>
    <t>total building area</t>
  </si>
  <si>
    <t>unmet hours during heating</t>
  </si>
  <si>
    <t>unmet hours during cooling</t>
  </si>
  <si>
    <t>unmet hours during occupied heating</t>
  </si>
  <si>
    <t>unmet hours during occupied cooling</t>
  </si>
  <si>
    <t>fuel electricity</t>
  </si>
  <si>
    <t>fuel natural gas</t>
  </si>
  <si>
    <t>fuel additional fuel</t>
  </si>
  <si>
    <t>fuel district cooling</t>
  </si>
  <si>
    <t>fuel district heating</t>
  </si>
  <si>
    <t>annual peak electric demand</t>
  </si>
  <si>
    <t>end use interior lighting</t>
  </si>
  <si>
    <t>end use exterior lighting</t>
  </si>
  <si>
    <t>end use interior equipment</t>
  </si>
  <si>
    <t>end use exterior equipment</t>
  </si>
  <si>
    <t>end use water systems</t>
  </si>
  <si>
    <t>end use refrigeration</t>
  </si>
  <si>
    <t>end use heating</t>
  </si>
  <si>
    <t>end use cooling</t>
  </si>
  <si>
    <t>end use fans</t>
  </si>
  <si>
    <t>end use pumps</t>
  </si>
  <si>
    <t>end use heat rejection</t>
  </si>
  <si>
    <t>end use humidification</t>
  </si>
  <si>
    <t>end use heat recovery</t>
  </si>
  <si>
    <t>end use generators</t>
  </si>
  <si>
    <t>end use electricity interior lighting</t>
  </si>
  <si>
    <t>end use electricity exterior lighting</t>
  </si>
  <si>
    <t>end use electricity interior equipment</t>
  </si>
  <si>
    <t>end use electricity exterior equipment</t>
  </si>
  <si>
    <t>end use electricity water systems</t>
  </si>
  <si>
    <t>end use electricity refrigeration</t>
  </si>
  <si>
    <t>end use electricity heating</t>
  </si>
  <si>
    <t>end use electricity cooling</t>
  </si>
  <si>
    <t>end use electricity fans</t>
  </si>
  <si>
    <t>end use electricity pumps</t>
  </si>
  <si>
    <t>end use electricity heat rejection</t>
  </si>
  <si>
    <t>end use electricity humidification</t>
  </si>
  <si>
    <t>end use electricity heat recovery</t>
  </si>
  <si>
    <t>end use electricity generators</t>
  </si>
  <si>
    <t>end use natural gas interior lighting</t>
  </si>
  <si>
    <t>end use natural gas exterior lighting</t>
  </si>
  <si>
    <t>end use natural gas interior equipment</t>
  </si>
  <si>
    <t>end use natural gas exterior equipment</t>
  </si>
  <si>
    <t>end use natural gas water systems</t>
  </si>
  <si>
    <t>end use natural gas refrigeration</t>
  </si>
  <si>
    <t>end use natural gas heating</t>
  </si>
  <si>
    <t>end use natural gas cooling</t>
  </si>
  <si>
    <t>end use natural gas fans</t>
  </si>
  <si>
    <t>end use natural gas pumps</t>
  </si>
  <si>
    <t>end use natural gas heat rejection</t>
  </si>
  <si>
    <t>end use natural gas humidification</t>
  </si>
  <si>
    <t>end use natural gas heat recovery</t>
  </si>
  <si>
    <t>end use natural gas generators</t>
  </si>
  <si>
    <t>electric equipment total heating energy annual</t>
  </si>
  <si>
    <t>gas equipment total heating energy annual</t>
  </si>
  <si>
    <t>zone lights total heating energy annual</t>
  </si>
  <si>
    <t>zone people sensible heating energy annual</t>
  </si>
  <si>
    <t>zone mechanical ventilation cooling load increase energy annual</t>
  </si>
  <si>
    <t>zone infiltration sensible heat gain energy annual</t>
  </si>
  <si>
    <t>surface window heat gain energy annual</t>
  </si>
  <si>
    <t>ext wall heat gain</t>
  </si>
  <si>
    <t>ext roof heat gain</t>
  </si>
  <si>
    <t>ground heat gain</t>
  </si>
  <si>
    <t>zone infiltration sensible heat loss energy annual</t>
  </si>
  <si>
    <t>zone mechanical ventilation heating load increase energy annual</t>
  </si>
  <si>
    <t>surface window heat loss energy annual</t>
  </si>
  <si>
    <t>ext wall heat loss</t>
  </si>
  <si>
    <t>ext roof heat loss</t>
  </si>
  <si>
    <t>ground heat loss</t>
  </si>
  <si>
    <t>NaN%</t>
  </si>
  <si>
    <t>Infinity%</t>
  </si>
  <si>
    <t>look at plenum for 4d, identify heating change between 0 and 1</t>
  </si>
  <si>
    <t>look at heating and fan change in 0 to 1</t>
  </si>
  <si>
    <t>loss of infiltration and ventilation from 1 to 2</t>
  </si>
  <si>
    <t>look at heating drop from 0 to 1</t>
  </si>
  <si>
    <t>look at cause of heating change from 2 to 4b, heat gain from windows lower because of missing skylights</t>
  </si>
  <si>
    <t>look at plenum for 4d, identify heating change between 0 and 1, what is going on with heat gains and losses in 3 and 4s</t>
  </si>
  <si>
    <t>prototypes should run in 2.3, look at drop in gans and losses in blended bar</t>
  </si>
  <si>
    <t>look at change in swh from 1 to 2,  look at drop in gans and losses in blended bar</t>
  </si>
  <si>
    <t>is increase in ext lighting and swh too big</t>
  </si>
  <si>
    <t>big drop in internal gains for blended bar (why so different than other two blended methods?)</t>
  </si>
  <si>
    <t>why bigger window gain on typical blend urban</t>
  </si>
  <si>
    <t>big drop in ventilation when add new hvac</t>
  </si>
  <si>
    <t>big drop in ventilation when add new hvac, why do plug loads change when sliced</t>
  </si>
  <si>
    <t>why large drop on heating when add in loads, and why larger envelope loads on bars (ah, wwr is based on office, not warehosue)</t>
  </si>
  <si>
    <t>chart</t>
  </si>
  <si>
    <t>building_type</t>
  </si>
  <si>
    <t>Need to address plenum zones to model this properly</t>
  </si>
  <si>
    <t>Re-run after 2.3.0 comes out</t>
  </si>
  <si>
    <t>Note: Full Surface Restaurant is 35%, Warehouse is 54%</t>
  </si>
  <si>
    <t>Note: Medium Office is 79%, Large office is 76% (expected cause is handeling of plenum zone)</t>
  </si>
  <si>
    <t>Note: Since footprint is extruded for each above grade story, buildings which to not have full upper stories will show too much area, such as secondary school</t>
  </si>
  <si>
    <t>Note: Large hotel missing for all simplification methods</t>
  </si>
  <si>
    <t>Whole Building Space Type Extruded Footprint</t>
  </si>
  <si>
    <t>Whole Building SpaceType Prototype Geometry</t>
  </si>
  <si>
    <t>Multiple Space Types Sliced Bar</t>
  </si>
  <si>
    <t>Prototype with New HVAC</t>
  </si>
  <si>
    <t>Prototype with new HVAC, Const, Load, and Sch</t>
  </si>
  <si>
    <t>bonus - 0 ot 2 error as single step</t>
  </si>
  <si>
    <t>Whole Building Space Type Core and Perimeter Bar</t>
  </si>
  <si>
    <t>Note: Medium and Large office missing from 4d - Protottype-Prototype-Blend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</si>
</sst>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9" fontId="0" fillId="0" borderId="0" xfId="1" applyFont="1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9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9" fontId="0" fillId="0" borderId="0" xfId="0" applyNumberFormat="1" applyFont="1" applyAlignment="1">
      <alignment wrapText="1"/>
    </xf>
    <xf numFmtId="0" fontId="0" fillId="0" borderId="0" xfId="0" applyAlignment="1">
      <alignment textRotation="90" wrapText="1"/>
    </xf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0" fontId="5" fillId="0" borderId="0" xfId="0" applyFont="1"/>
    <xf numFmtId="9" fontId="5" fillId="0" borderId="0" xfId="0" applyNumberFormat="1" applyFont="1"/>
  </cellXfs>
  <cellStyles count="2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E47DA1"/>
      <color rgb="FF953735"/>
      <color rgb="FF60ADC8"/>
      <color rgb="FFB1A36B"/>
      <color rgb="FFDE7BF8"/>
      <color rgb="FFF8C0D4"/>
      <color rgb="FFFF7A0A"/>
      <color rgb="FFF2ED24"/>
      <color rgb="FFD1D200"/>
      <color rgb="FF693B1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'0926_2004_5b'!$R$2:$R$8</c:f>
              <c:numCache>
                <c:formatCode>0.00E+00</c:formatCode>
                <c:ptCount val="7"/>
                <c:pt idx="0">
                  <c:v>3.18906E6</c:v>
                </c:pt>
                <c:pt idx="1">
                  <c:v>3.18906E6</c:v>
                </c:pt>
                <c:pt idx="2">
                  <c:v>3.18906E6</c:v>
                </c:pt>
                <c:pt idx="3">
                  <c:v>3.18905E6</c:v>
                </c:pt>
                <c:pt idx="4">
                  <c:v>3.18905E6</c:v>
                </c:pt>
                <c:pt idx="5">
                  <c:v>3.8749E6</c:v>
                </c:pt>
                <c:pt idx="6">
                  <c:v>3.18906E6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'0926_2004_5b'!$S$2:$S$8</c:f>
              <c:numCache>
                <c:formatCode>General</c:formatCode>
                <c:ptCount val="7"/>
                <c:pt idx="0">
                  <c:v>209022.0</c:v>
                </c:pt>
                <c:pt idx="1">
                  <c:v>209022.0</c:v>
                </c:pt>
                <c:pt idx="2">
                  <c:v>548274.0</c:v>
                </c:pt>
                <c:pt idx="3">
                  <c:v>535763.0</c:v>
                </c:pt>
                <c:pt idx="4">
                  <c:v>535763.0</c:v>
                </c:pt>
                <c:pt idx="5">
                  <c:v>535763.0</c:v>
                </c:pt>
                <c:pt idx="6">
                  <c:v>548274.0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'0926_2004_5b'!$T$2:$T$8</c:f>
              <c:numCache>
                <c:formatCode>0.00E+00</c:formatCode>
                <c:ptCount val="7"/>
                <c:pt idx="0">
                  <c:v>2.83471E6</c:v>
                </c:pt>
                <c:pt idx="1">
                  <c:v>2.83471E6</c:v>
                </c:pt>
                <c:pt idx="2">
                  <c:v>2.83873E6</c:v>
                </c:pt>
                <c:pt idx="3">
                  <c:v>2.83744E6</c:v>
                </c:pt>
                <c:pt idx="4">
                  <c:v>2.83744E6</c:v>
                </c:pt>
                <c:pt idx="5">
                  <c:v>3.44768E6</c:v>
                </c:pt>
                <c:pt idx="6">
                  <c:v>2.83873E6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'0926_2004_5b'!$U$2:$U$8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'0926_2004_5b'!$V$2:$V$8</c:f>
              <c:numCache>
                <c:formatCode>General</c:formatCode>
                <c:ptCount val="7"/>
                <c:pt idx="0">
                  <c:v>509186.0</c:v>
                </c:pt>
                <c:pt idx="1">
                  <c:v>509859.0</c:v>
                </c:pt>
                <c:pt idx="2">
                  <c:v>423267.0</c:v>
                </c:pt>
                <c:pt idx="3">
                  <c:v>392302.0</c:v>
                </c:pt>
                <c:pt idx="4">
                  <c:v>392292.0</c:v>
                </c:pt>
                <c:pt idx="5">
                  <c:v>392292.0</c:v>
                </c:pt>
                <c:pt idx="6">
                  <c:v>423257.0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'0926_2004_5b'!$W$2:$W$8</c:f>
              <c:numCache>
                <c:formatCode>General</c:formatCode>
                <c:ptCount val="7"/>
                <c:pt idx="0">
                  <c:v>84270.4</c:v>
                </c:pt>
                <c:pt idx="1">
                  <c:v>84460.0</c:v>
                </c:pt>
                <c:pt idx="2">
                  <c:v>84327.3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78972.1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'0926_2004_5b'!$X$2:$X$8</c:f>
              <c:numCache>
                <c:formatCode>0.00E+00</c:formatCode>
                <c:ptCount val="7"/>
                <c:pt idx="0">
                  <c:v>4.47196E6</c:v>
                </c:pt>
                <c:pt idx="1">
                  <c:v>4.58715E6</c:v>
                </c:pt>
                <c:pt idx="2">
                  <c:v>5.1381E6</c:v>
                </c:pt>
                <c:pt idx="3">
                  <c:v>8.55739E6</c:v>
                </c:pt>
                <c:pt idx="4">
                  <c:v>6.46704E6</c:v>
                </c:pt>
                <c:pt idx="5">
                  <c:v>5.80789E6</c:v>
                </c:pt>
                <c:pt idx="6">
                  <c:v>4.91897E6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'0926_2004_5b'!$Y$2:$Y$8</c:f>
              <c:numCache>
                <c:formatCode>0.00E+00</c:formatCode>
                <c:ptCount val="7"/>
                <c:pt idx="0">
                  <c:v>1.6767E6</c:v>
                </c:pt>
                <c:pt idx="1">
                  <c:v>1.69143E6</c:v>
                </c:pt>
                <c:pt idx="2">
                  <c:v>1.59067E6</c:v>
                </c:pt>
                <c:pt idx="3">
                  <c:v>1.54979E6</c:v>
                </c:pt>
                <c:pt idx="4">
                  <c:v>1.42589E6</c:v>
                </c:pt>
                <c:pt idx="5">
                  <c:v>1.3498E6</c:v>
                </c:pt>
                <c:pt idx="6">
                  <c:v>1.42749E6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'0926_2004_5b'!$Z$2:$Z$8</c:f>
              <c:numCache>
                <c:formatCode>0.00E+00</c:formatCode>
                <c:ptCount val="7"/>
                <c:pt idx="0">
                  <c:v>2.03264E6</c:v>
                </c:pt>
                <c:pt idx="1">
                  <c:v>1.83034E6</c:v>
                </c:pt>
                <c:pt idx="2">
                  <c:v>1.75677E6</c:v>
                </c:pt>
                <c:pt idx="3">
                  <c:v>2.16525E6</c:v>
                </c:pt>
                <c:pt idx="4">
                  <c:v>1.85232E6</c:v>
                </c:pt>
                <c:pt idx="5">
                  <c:v>1.0561E6</c:v>
                </c:pt>
                <c:pt idx="6">
                  <c:v>1.63607E6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'0926_2004_5b'!$AA$2:$AA$8</c:f>
              <c:numCache>
                <c:formatCode>General</c:formatCode>
                <c:ptCount val="7"/>
                <c:pt idx="0">
                  <c:v>60120.0</c:v>
                </c:pt>
                <c:pt idx="1">
                  <c:v>337205.0</c:v>
                </c:pt>
                <c:pt idx="2">
                  <c:v>317651.0</c:v>
                </c:pt>
                <c:pt idx="3">
                  <c:v>311329.0</c:v>
                </c:pt>
                <c:pt idx="4">
                  <c:v>287985.0</c:v>
                </c:pt>
                <c:pt idx="5">
                  <c:v>268725.0</c:v>
                </c:pt>
                <c:pt idx="6">
                  <c:v>286336.0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'0926_2004_5b'!$AB$2:$AB$8</c:f>
              <c:numCache>
                <c:formatCode>General</c:formatCode>
                <c:ptCount val="7"/>
                <c:pt idx="0">
                  <c:v>0.0</c:v>
                </c:pt>
                <c:pt idx="1">
                  <c:v>79417.6</c:v>
                </c:pt>
                <c:pt idx="2">
                  <c:v>76223.5</c:v>
                </c:pt>
                <c:pt idx="3">
                  <c:v>73996.1</c:v>
                </c:pt>
                <c:pt idx="4">
                  <c:v>76147.6</c:v>
                </c:pt>
                <c:pt idx="5">
                  <c:v>79237.5</c:v>
                </c:pt>
                <c:pt idx="6">
                  <c:v>74157.2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'0926_2004_5b'!$AC$2:$AC$8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'0926_2004_5b'!$AD$2:$AD$8</c:f>
              <c:numCache>
                <c:formatCode>General</c:formatCode>
                <c:ptCount val="7"/>
                <c:pt idx="0">
                  <c:v>158371.0</c:v>
                </c:pt>
                <c:pt idx="1">
                  <c:v>470961.0</c:v>
                </c:pt>
                <c:pt idx="2">
                  <c:v>451976.0</c:v>
                </c:pt>
                <c:pt idx="3">
                  <c:v>393335.0</c:v>
                </c:pt>
                <c:pt idx="4">
                  <c:v>294695.0</c:v>
                </c:pt>
                <c:pt idx="5">
                  <c:v>294771.0</c:v>
                </c:pt>
                <c:pt idx="6">
                  <c:v>354446.0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'0926_2004_5b'!$AE$2:$AE$8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1644920"/>
        <c:axId val="-2129867576"/>
      </c:barChart>
      <c:catAx>
        <c:axId val="189164492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129867576"/>
        <c:crosses val="autoZero"/>
        <c:auto val="1"/>
        <c:lblAlgn val="ctr"/>
        <c:lblOffset val="100"/>
        <c:noMultiLvlLbl val="0"/>
      </c:catAx>
      <c:valAx>
        <c:axId val="-212986757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916449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'0926_2004_5b'!$B$42:$B$47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'0926_2004_5b'!$AF$42:$AF$47</c:f>
              <c:numCache>
                <c:formatCode>0%</c:formatCode>
                <c:ptCount val="6"/>
                <c:pt idx="0">
                  <c:v>0.0827573473862652</c:v>
                </c:pt>
                <c:pt idx="1">
                  <c:v>0.351914926237377</c:v>
                </c:pt>
                <c:pt idx="2">
                  <c:v>0.353258517248768</c:v>
                </c:pt>
                <c:pt idx="3">
                  <c:v>0.303237840154274</c:v>
                </c:pt>
                <c:pt idx="4">
                  <c:v>0.282654542532676</c:v>
                </c:pt>
                <c:pt idx="5">
                  <c:v>0.157348510820655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894872"/>
        <c:axId val="1891897880"/>
      </c:barChart>
      <c:catAx>
        <c:axId val="189189487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1897880"/>
        <c:crosses val="autoZero"/>
        <c:auto val="1"/>
        <c:lblAlgn val="ctr"/>
        <c:lblOffset val="100"/>
        <c:noMultiLvlLbl val="0"/>
      </c:catAx>
      <c:valAx>
        <c:axId val="189189788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9189487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'0926_2004_5b'!$BS$34:$BS$40</c:f>
              <c:numCache>
                <c:formatCode>General</c:formatCode>
                <c:ptCount val="7"/>
                <c:pt idx="0">
                  <c:v>161332.0</c:v>
                </c:pt>
                <c:pt idx="1">
                  <c:v>164478.0</c:v>
                </c:pt>
                <c:pt idx="2">
                  <c:v>20397.2</c:v>
                </c:pt>
                <c:pt idx="3">
                  <c:v>19258.4</c:v>
                </c:pt>
                <c:pt idx="4">
                  <c:v>18979.4</c:v>
                </c:pt>
                <c:pt idx="5">
                  <c:v>18836.5</c:v>
                </c:pt>
                <c:pt idx="6">
                  <c:v>19774.6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'0926_2004_5b'!$BT$34:$BT$40</c:f>
              <c:numCache>
                <c:formatCode>General</c:formatCode>
                <c:ptCount val="7"/>
                <c:pt idx="0">
                  <c:v>186073.0</c:v>
                </c:pt>
                <c:pt idx="1">
                  <c:v>142797.0</c:v>
                </c:pt>
                <c:pt idx="2">
                  <c:v>6455.74</c:v>
                </c:pt>
                <c:pt idx="3">
                  <c:v>98896.6</c:v>
                </c:pt>
                <c:pt idx="4">
                  <c:v>84026.4</c:v>
                </c:pt>
                <c:pt idx="5">
                  <c:v>86161.7</c:v>
                </c:pt>
                <c:pt idx="6">
                  <c:v>9496.219999999999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'0926_2004_5b'!$BU$34:$BU$40</c:f>
              <c:numCache>
                <c:formatCode>General</c:formatCode>
                <c:ptCount val="7"/>
                <c:pt idx="0">
                  <c:v>84296.3</c:v>
                </c:pt>
                <c:pt idx="1">
                  <c:v>95808.6</c:v>
                </c:pt>
                <c:pt idx="2">
                  <c:v>151220.0</c:v>
                </c:pt>
                <c:pt idx="3">
                  <c:v>177604.0</c:v>
                </c:pt>
                <c:pt idx="4">
                  <c:v>174534.0</c:v>
                </c:pt>
                <c:pt idx="5">
                  <c:v>206358.0</c:v>
                </c:pt>
                <c:pt idx="6">
                  <c:v>142081.0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'0926_2004_5b'!$BV$34:$BV$40</c:f>
              <c:numCache>
                <c:formatCode>General</c:formatCode>
                <c:ptCount val="7"/>
                <c:pt idx="0">
                  <c:v>78125.9</c:v>
                </c:pt>
                <c:pt idx="1">
                  <c:v>78999.4</c:v>
                </c:pt>
                <c:pt idx="2">
                  <c:v>81124.1</c:v>
                </c:pt>
                <c:pt idx="3">
                  <c:v>80398.9</c:v>
                </c:pt>
                <c:pt idx="4">
                  <c:v>79814.1</c:v>
                </c:pt>
                <c:pt idx="5">
                  <c:v>69072.2</c:v>
                </c:pt>
                <c:pt idx="6">
                  <c:v>79999.1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'0926_2004_5b'!$BW$34:$BW$40</c:f>
              <c:numCache>
                <c:formatCode>General</c:formatCode>
                <c:ptCount val="7"/>
                <c:pt idx="0">
                  <c:v>30554.1</c:v>
                </c:pt>
                <c:pt idx="1">
                  <c:v>31432.2</c:v>
                </c:pt>
                <c:pt idx="2">
                  <c:v>32724.4</c:v>
                </c:pt>
                <c:pt idx="3">
                  <c:v>30965.7</c:v>
                </c:pt>
                <c:pt idx="4">
                  <c:v>31121.4</c:v>
                </c:pt>
                <c:pt idx="5">
                  <c:v>48817.1</c:v>
                </c:pt>
                <c:pt idx="6">
                  <c:v>32808.9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'0926_2004_5b'!$BX$34:$BX$40</c:f>
              <c:numCache>
                <c:formatCode>General</c:formatCode>
                <c:ptCount val="7"/>
                <c:pt idx="0">
                  <c:v>83676.6</c:v>
                </c:pt>
                <c:pt idx="1">
                  <c:v>84171.6</c:v>
                </c:pt>
                <c:pt idx="2">
                  <c:v>90483.2</c:v>
                </c:pt>
                <c:pt idx="3">
                  <c:v>82718.5</c:v>
                </c:pt>
                <c:pt idx="4">
                  <c:v>82663.1</c:v>
                </c:pt>
                <c:pt idx="5">
                  <c:v>83176.9</c:v>
                </c:pt>
                <c:pt idx="6">
                  <c:v>90055.3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1971976"/>
        <c:axId val="1891975112"/>
      </c:barChart>
      <c:catAx>
        <c:axId val="189197197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1975112"/>
        <c:crosses val="autoZero"/>
        <c:auto val="1"/>
        <c:lblAlgn val="ctr"/>
        <c:lblOffset val="100"/>
        <c:noMultiLvlLbl val="0"/>
      </c:catAx>
      <c:valAx>
        <c:axId val="1891975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197197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'0926_2004_5b'!$BI$34:$BI$40</c:f>
              <c:numCache>
                <c:formatCode>General</c:formatCode>
                <c:ptCount val="7"/>
                <c:pt idx="0">
                  <c:v>176999.0</c:v>
                </c:pt>
                <c:pt idx="1">
                  <c:v>176999.0</c:v>
                </c:pt>
                <c:pt idx="2">
                  <c:v>176999.0</c:v>
                </c:pt>
                <c:pt idx="3">
                  <c:v>176928.0</c:v>
                </c:pt>
                <c:pt idx="4">
                  <c:v>176928.0</c:v>
                </c:pt>
                <c:pt idx="5">
                  <c:v>177001.0</c:v>
                </c:pt>
                <c:pt idx="6">
                  <c:v>176999.0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'0926_2004_5b'!$BJ$34:$BJ$40</c:f>
              <c:numCache>
                <c:formatCode>General</c:formatCode>
                <c:ptCount val="7"/>
                <c:pt idx="0">
                  <c:v>381251.0</c:v>
                </c:pt>
                <c:pt idx="1">
                  <c:v>381251.0</c:v>
                </c:pt>
                <c:pt idx="2">
                  <c:v>340373.0</c:v>
                </c:pt>
                <c:pt idx="3">
                  <c:v>340296.0</c:v>
                </c:pt>
                <c:pt idx="4">
                  <c:v>340296.0</c:v>
                </c:pt>
                <c:pt idx="5">
                  <c:v>340437.0</c:v>
                </c:pt>
                <c:pt idx="6">
                  <c:v>340373.0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'0926_2004_5b'!$BK$34:$BK$40</c:f>
              <c:numCache>
                <c:formatCode>General</c:formatCode>
                <c:ptCount val="7"/>
                <c:pt idx="0">
                  <c:v>133576.0</c:v>
                </c:pt>
                <c:pt idx="1">
                  <c:v>133576.0</c:v>
                </c:pt>
                <c:pt idx="2">
                  <c:v>133576.0</c:v>
                </c:pt>
                <c:pt idx="3">
                  <c:v>133563.0</c:v>
                </c:pt>
                <c:pt idx="4">
                  <c:v>133563.0</c:v>
                </c:pt>
                <c:pt idx="5">
                  <c:v>133618.0</c:v>
                </c:pt>
                <c:pt idx="6">
                  <c:v>133576.0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'0926_2004_5b'!$BL$34:$BL$40</c:f>
              <c:numCache>
                <c:formatCode>General</c:formatCode>
                <c:ptCount val="7"/>
                <c:pt idx="0">
                  <c:v>226246.0</c:v>
                </c:pt>
                <c:pt idx="1">
                  <c:v>224319.0</c:v>
                </c:pt>
                <c:pt idx="2">
                  <c:v>219701.0</c:v>
                </c:pt>
                <c:pt idx="3">
                  <c:v>223779.0</c:v>
                </c:pt>
                <c:pt idx="4">
                  <c:v>222138.0</c:v>
                </c:pt>
                <c:pt idx="5">
                  <c:v>221762.0</c:v>
                </c:pt>
                <c:pt idx="6">
                  <c:v>220808.0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'0926_2004_5b'!$BM$34:$BM$40</c:f>
              <c:numCache>
                <c:formatCode>General</c:formatCode>
                <c:ptCount val="7"/>
                <c:pt idx="0">
                  <c:v>43844.6</c:v>
                </c:pt>
                <c:pt idx="1">
                  <c:v>46562.5</c:v>
                </c:pt>
                <c:pt idx="2">
                  <c:v>15447.5</c:v>
                </c:pt>
                <c:pt idx="3">
                  <c:v>31037.1</c:v>
                </c:pt>
                <c:pt idx="4">
                  <c:v>24972.8</c:v>
                </c:pt>
                <c:pt idx="5">
                  <c:v>25629.2</c:v>
                </c:pt>
                <c:pt idx="6">
                  <c:v>25680.7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'0926_2004_5b'!$BN$34:$BN$40</c:f>
              <c:numCache>
                <c:formatCode>General</c:formatCode>
                <c:ptCount val="7"/>
                <c:pt idx="0">
                  <c:v>7675.5</c:v>
                </c:pt>
                <c:pt idx="1">
                  <c:v>7653.29</c:v>
                </c:pt>
                <c:pt idx="2">
                  <c:v>980.927</c:v>
                </c:pt>
                <c:pt idx="3">
                  <c:v>981.087</c:v>
                </c:pt>
                <c:pt idx="4">
                  <c:v>1127.94</c:v>
                </c:pt>
                <c:pt idx="5">
                  <c:v>1128.77</c:v>
                </c:pt>
                <c:pt idx="6">
                  <c:v>1127.88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'0926_2004_5b'!$BO$34:$BO$40</c:f>
              <c:numCache>
                <c:formatCode>General</c:formatCode>
                <c:ptCount val="7"/>
                <c:pt idx="0">
                  <c:v>590.7</c:v>
                </c:pt>
                <c:pt idx="1">
                  <c:v>117.3</c:v>
                </c:pt>
                <c:pt idx="2">
                  <c:v>35.4</c:v>
                </c:pt>
                <c:pt idx="3">
                  <c:v>3982.6</c:v>
                </c:pt>
                <c:pt idx="4">
                  <c:v>2010.7</c:v>
                </c:pt>
                <c:pt idx="5">
                  <c:v>4608.5</c:v>
                </c:pt>
                <c:pt idx="6">
                  <c:v>38.8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'0926_2004_5b'!$BP$34:$BP$40</c:f>
              <c:numCache>
                <c:formatCode>General</c:formatCode>
                <c:ptCount val="7"/>
                <c:pt idx="0">
                  <c:v>55248.3</c:v>
                </c:pt>
                <c:pt idx="1">
                  <c:v>55066.6</c:v>
                </c:pt>
                <c:pt idx="2">
                  <c:v>54215.0</c:v>
                </c:pt>
                <c:pt idx="3">
                  <c:v>54120.5</c:v>
                </c:pt>
                <c:pt idx="4">
                  <c:v>54459.9</c:v>
                </c:pt>
                <c:pt idx="5">
                  <c:v>45239.6</c:v>
                </c:pt>
                <c:pt idx="6">
                  <c:v>54914.4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'0926_2004_5b'!$BQ$34:$BQ$40</c:f>
              <c:numCache>
                <c:formatCode>General</c:formatCode>
                <c:ptCount val="7"/>
                <c:pt idx="0">
                  <c:v>71742.7</c:v>
                </c:pt>
                <c:pt idx="1">
                  <c:v>71470.4</c:v>
                </c:pt>
                <c:pt idx="2">
                  <c:v>70915.8</c:v>
                </c:pt>
                <c:pt idx="3">
                  <c:v>59928.3</c:v>
                </c:pt>
                <c:pt idx="4">
                  <c:v>60538.6</c:v>
                </c:pt>
                <c:pt idx="5">
                  <c:v>100502.0</c:v>
                </c:pt>
                <c:pt idx="6">
                  <c:v>71012.6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'0926_2004_5b'!$BR$34:$BR$40</c:f>
              <c:numCache>
                <c:formatCode>General</c:formatCode>
                <c:ptCount val="7"/>
                <c:pt idx="0">
                  <c:v>67827.4</c:v>
                </c:pt>
                <c:pt idx="1">
                  <c:v>67548.9</c:v>
                </c:pt>
                <c:pt idx="2">
                  <c:v>65053.5</c:v>
                </c:pt>
                <c:pt idx="3">
                  <c:v>56735.8</c:v>
                </c:pt>
                <c:pt idx="4">
                  <c:v>56735.5</c:v>
                </c:pt>
                <c:pt idx="5">
                  <c:v>55521.8</c:v>
                </c:pt>
                <c:pt idx="6">
                  <c:v>65288.2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2375480"/>
        <c:axId val="1892378424"/>
      </c:barChart>
      <c:catAx>
        <c:axId val="189237548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378424"/>
        <c:crosses val="autoZero"/>
        <c:auto val="1"/>
        <c:lblAlgn val="ctr"/>
        <c:lblOffset val="100"/>
        <c:noMultiLvlLbl val="0"/>
      </c:catAx>
      <c:valAx>
        <c:axId val="18923784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23754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'0926_2004_5b'!$R$50:$R$56</c:f>
              <c:numCache>
                <c:formatCode>General</c:formatCode>
                <c:ptCount val="7"/>
                <c:pt idx="0">
                  <c:v>71579.1</c:v>
                </c:pt>
                <c:pt idx="1">
                  <c:v>71579.1</c:v>
                </c:pt>
                <c:pt idx="2">
                  <c:v>71579.1</c:v>
                </c:pt>
                <c:pt idx="3">
                  <c:v>71465.4</c:v>
                </c:pt>
                <c:pt idx="4">
                  <c:v>71465.4</c:v>
                </c:pt>
                <c:pt idx="5">
                  <c:v>71579.1</c:v>
                </c:pt>
                <c:pt idx="6">
                  <c:v>71579.1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'0926_2004_5b'!$S$50:$S$56</c:f>
              <c:numCache>
                <c:formatCode>General</c:formatCode>
                <c:ptCount val="7"/>
                <c:pt idx="0">
                  <c:v>25922.8</c:v>
                </c:pt>
                <c:pt idx="1">
                  <c:v>25922.8</c:v>
                </c:pt>
                <c:pt idx="2">
                  <c:v>33704.4</c:v>
                </c:pt>
                <c:pt idx="3">
                  <c:v>33647.5</c:v>
                </c:pt>
                <c:pt idx="4">
                  <c:v>33647.5</c:v>
                </c:pt>
                <c:pt idx="5">
                  <c:v>33647.5</c:v>
                </c:pt>
                <c:pt idx="6">
                  <c:v>33704.4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'0926_2004_5b'!$T$50:$T$56</c:f>
              <c:numCache>
                <c:formatCode>General</c:formatCode>
                <c:ptCount val="7"/>
                <c:pt idx="0">
                  <c:v>714692.0</c:v>
                </c:pt>
                <c:pt idx="1">
                  <c:v>714692.0</c:v>
                </c:pt>
                <c:pt idx="2">
                  <c:v>673813.0</c:v>
                </c:pt>
                <c:pt idx="3">
                  <c:v>672761.0</c:v>
                </c:pt>
                <c:pt idx="4">
                  <c:v>672761.0</c:v>
                </c:pt>
                <c:pt idx="5">
                  <c:v>673851.0</c:v>
                </c:pt>
                <c:pt idx="6">
                  <c:v>673813.0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'0926_2004_5b'!$U$50:$U$56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'0926_2004_5b'!$V$50:$V$56</c:f>
              <c:numCache>
                <c:formatCode>General</c:formatCode>
                <c:ptCount val="7"/>
                <c:pt idx="0">
                  <c:v>67873.2</c:v>
                </c:pt>
                <c:pt idx="1">
                  <c:v>67873.2</c:v>
                </c:pt>
                <c:pt idx="2">
                  <c:v>73455.8</c:v>
                </c:pt>
                <c:pt idx="3">
                  <c:v>63010.9</c:v>
                </c:pt>
                <c:pt idx="4">
                  <c:v>63010.9</c:v>
                </c:pt>
                <c:pt idx="5">
                  <c:v>63010.9</c:v>
                </c:pt>
                <c:pt idx="6">
                  <c:v>73455.8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'0926_2004_5b'!$W$50:$W$56</c:f>
              <c:numCache>
                <c:formatCode>General</c:formatCode>
                <c:ptCount val="7"/>
                <c:pt idx="0">
                  <c:v>35249.3</c:v>
                </c:pt>
                <c:pt idx="1">
                  <c:v>35467.3</c:v>
                </c:pt>
                <c:pt idx="2">
                  <c:v>35742.2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35533.7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'0926_2004_5b'!$X$50:$X$56</c:f>
              <c:numCache>
                <c:formatCode>General</c:formatCode>
                <c:ptCount val="7"/>
                <c:pt idx="0">
                  <c:v>337641.0</c:v>
                </c:pt>
                <c:pt idx="1">
                  <c:v>320997.0</c:v>
                </c:pt>
                <c:pt idx="2">
                  <c:v>142703.0</c:v>
                </c:pt>
                <c:pt idx="3">
                  <c:v>276696.0</c:v>
                </c:pt>
                <c:pt idx="4">
                  <c:v>256802.0</c:v>
                </c:pt>
                <c:pt idx="5">
                  <c:v>208994.0</c:v>
                </c:pt>
                <c:pt idx="6">
                  <c:v>144296.0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'0926_2004_5b'!$Y$50:$Y$56</c:f>
              <c:numCache>
                <c:formatCode>General</c:formatCode>
                <c:ptCount val="7"/>
                <c:pt idx="0">
                  <c:v>28406.1</c:v>
                </c:pt>
                <c:pt idx="1">
                  <c:v>33780.2</c:v>
                </c:pt>
                <c:pt idx="2">
                  <c:v>25164.5</c:v>
                </c:pt>
                <c:pt idx="3">
                  <c:v>45163.5</c:v>
                </c:pt>
                <c:pt idx="4">
                  <c:v>49589.8</c:v>
                </c:pt>
                <c:pt idx="5">
                  <c:v>42206.3</c:v>
                </c:pt>
                <c:pt idx="6">
                  <c:v>35164.0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'0926_2004_5b'!$Z$50:$Z$56</c:f>
              <c:numCache>
                <c:formatCode>General</c:formatCode>
                <c:ptCount val="7"/>
                <c:pt idx="0">
                  <c:v>174228.0</c:v>
                </c:pt>
                <c:pt idx="1">
                  <c:v>200179.0</c:v>
                </c:pt>
                <c:pt idx="2">
                  <c:v>85009.7</c:v>
                </c:pt>
                <c:pt idx="3">
                  <c:v>110497.0</c:v>
                </c:pt>
                <c:pt idx="4">
                  <c:v>108762.0</c:v>
                </c:pt>
                <c:pt idx="5">
                  <c:v>65134.0</c:v>
                </c:pt>
                <c:pt idx="6">
                  <c:v>98080.1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'0926_2004_5b'!$AA$50:$AA$56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'0926_2004_5b'!$AB$50:$AB$56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'0926_2004_5b'!$AC$50:$AC$56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'0926_2004_5b'!$AD$50:$AD$56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'0926_2004_5b'!$AE$50:$AE$56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2535688"/>
        <c:axId val="1892538632"/>
      </c:barChart>
      <c:catAx>
        <c:axId val="189253568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538632"/>
        <c:crosses val="autoZero"/>
        <c:auto val="1"/>
        <c:lblAlgn val="ctr"/>
        <c:lblOffset val="100"/>
        <c:noMultiLvlLbl val="0"/>
      </c:catAx>
      <c:valAx>
        <c:axId val="18925386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25356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'0926_2004_5b'!$B$58:$B$63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'0926_2004_5b'!$AF$58:$AF$63</c:f>
              <c:numCache>
                <c:formatCode>0%</c:formatCode>
                <c:ptCount val="6"/>
                <c:pt idx="0">
                  <c:v>0.0331048578239751</c:v>
                </c:pt>
                <c:pt idx="1">
                  <c:v>0.242502227148773</c:v>
                </c:pt>
                <c:pt idx="2">
                  <c:v>0.198821385069709</c:v>
                </c:pt>
                <c:pt idx="3">
                  <c:v>0.183746768667245</c:v>
                </c:pt>
                <c:pt idx="4">
                  <c:v>0.130997572666649</c:v>
                </c:pt>
                <c:pt idx="5">
                  <c:v>0.0217946493511045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548792"/>
        <c:axId val="1892551800"/>
      </c:barChart>
      <c:catAx>
        <c:axId val="189254879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551800"/>
        <c:crosses val="autoZero"/>
        <c:auto val="1"/>
        <c:lblAlgn val="ctr"/>
        <c:lblOffset val="100"/>
        <c:noMultiLvlLbl val="0"/>
      </c:catAx>
      <c:valAx>
        <c:axId val="189255180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9254879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'0926_2004_5b'!$BS$50:$BS$56</c:f>
              <c:numCache>
                <c:formatCode>General</c:formatCode>
                <c:ptCount val="7"/>
                <c:pt idx="0">
                  <c:v>145640.0</c:v>
                </c:pt>
                <c:pt idx="1">
                  <c:v>148423.0</c:v>
                </c:pt>
                <c:pt idx="2">
                  <c:v>13380.8</c:v>
                </c:pt>
                <c:pt idx="3">
                  <c:v>12666.5</c:v>
                </c:pt>
                <c:pt idx="4">
                  <c:v>12773.3</c:v>
                </c:pt>
                <c:pt idx="5">
                  <c:v>12827.0</c:v>
                </c:pt>
                <c:pt idx="6">
                  <c:v>13402.0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'0926_2004_5b'!$BT$50:$BT$56</c:f>
              <c:numCache>
                <c:formatCode>General</c:formatCode>
                <c:ptCount val="7"/>
                <c:pt idx="0">
                  <c:v>179314.0</c:v>
                </c:pt>
                <c:pt idx="1">
                  <c:v>183058.0</c:v>
                </c:pt>
                <c:pt idx="2">
                  <c:v>20328.7</c:v>
                </c:pt>
                <c:pt idx="3">
                  <c:v>69662.4</c:v>
                </c:pt>
                <c:pt idx="4">
                  <c:v>66171.7</c:v>
                </c:pt>
                <c:pt idx="5">
                  <c:v>72468.0</c:v>
                </c:pt>
                <c:pt idx="6">
                  <c:v>18002.4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'0926_2004_5b'!$BU$50:$BU$56</c:f>
              <c:numCache>
                <c:formatCode>General</c:formatCode>
                <c:ptCount val="7"/>
                <c:pt idx="0">
                  <c:v>44995.4</c:v>
                </c:pt>
                <c:pt idx="1">
                  <c:v>52114.5</c:v>
                </c:pt>
                <c:pt idx="2">
                  <c:v>66538.4</c:v>
                </c:pt>
                <c:pt idx="3">
                  <c:v>76134.3</c:v>
                </c:pt>
                <c:pt idx="4">
                  <c:v>79291.1</c:v>
                </c:pt>
                <c:pt idx="5">
                  <c:v>100419.0</c:v>
                </c:pt>
                <c:pt idx="6">
                  <c:v>65703.8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'0926_2004_5b'!$BV$50:$BV$56</c:f>
              <c:numCache>
                <c:formatCode>General</c:formatCode>
                <c:ptCount val="7"/>
                <c:pt idx="0">
                  <c:v>55547.0</c:v>
                </c:pt>
                <c:pt idx="1">
                  <c:v>56358.2</c:v>
                </c:pt>
                <c:pt idx="2">
                  <c:v>57043.3</c:v>
                </c:pt>
                <c:pt idx="3">
                  <c:v>53723.9</c:v>
                </c:pt>
                <c:pt idx="4">
                  <c:v>54615.3</c:v>
                </c:pt>
                <c:pt idx="5">
                  <c:v>47278.8</c:v>
                </c:pt>
                <c:pt idx="6">
                  <c:v>56931.6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'0926_2004_5b'!$BW$50:$BW$56</c:f>
              <c:numCache>
                <c:formatCode>General</c:formatCode>
                <c:ptCount val="7"/>
                <c:pt idx="0">
                  <c:v>16762.2</c:v>
                </c:pt>
                <c:pt idx="1">
                  <c:v>17256.3</c:v>
                </c:pt>
                <c:pt idx="2">
                  <c:v>17647.9</c:v>
                </c:pt>
                <c:pt idx="3">
                  <c:v>20394.8</c:v>
                </c:pt>
                <c:pt idx="4">
                  <c:v>20861.4</c:v>
                </c:pt>
                <c:pt idx="5">
                  <c:v>32562.1</c:v>
                </c:pt>
                <c:pt idx="6">
                  <c:v>18148.9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'0926_2004_5b'!$BX$50:$BX$56</c:f>
              <c:numCache>
                <c:formatCode>General</c:formatCode>
                <c:ptCount val="7"/>
                <c:pt idx="0">
                  <c:v>38156.8</c:v>
                </c:pt>
                <c:pt idx="1">
                  <c:v>38481.0</c:v>
                </c:pt>
                <c:pt idx="2">
                  <c:v>40515.7</c:v>
                </c:pt>
                <c:pt idx="3">
                  <c:v>37257.3</c:v>
                </c:pt>
                <c:pt idx="4">
                  <c:v>37423.6</c:v>
                </c:pt>
                <c:pt idx="5">
                  <c:v>37958.5</c:v>
                </c:pt>
                <c:pt idx="6">
                  <c:v>40493.3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2557704"/>
        <c:axId val="1892560664"/>
      </c:barChart>
      <c:catAx>
        <c:axId val="189255770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560664"/>
        <c:crosses val="autoZero"/>
        <c:auto val="1"/>
        <c:lblAlgn val="ctr"/>
        <c:lblOffset val="100"/>
        <c:noMultiLvlLbl val="0"/>
      </c:catAx>
      <c:valAx>
        <c:axId val="1892560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25577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'0926_2004_5b'!$BI$50:$BI$56</c:f>
              <c:numCache>
                <c:formatCode>General</c:formatCode>
                <c:ptCount val="7"/>
                <c:pt idx="0">
                  <c:v>71580.5</c:v>
                </c:pt>
                <c:pt idx="1">
                  <c:v>71580.5</c:v>
                </c:pt>
                <c:pt idx="2">
                  <c:v>71580.5</c:v>
                </c:pt>
                <c:pt idx="3">
                  <c:v>71468.3</c:v>
                </c:pt>
                <c:pt idx="4">
                  <c:v>71468.3</c:v>
                </c:pt>
                <c:pt idx="5">
                  <c:v>71583.9</c:v>
                </c:pt>
                <c:pt idx="6">
                  <c:v>71580.5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'0926_2004_5b'!$BJ$50:$BJ$56</c:f>
              <c:numCache>
                <c:formatCode>General</c:formatCode>
                <c:ptCount val="7"/>
                <c:pt idx="0">
                  <c:v>215990.0</c:v>
                </c:pt>
                <c:pt idx="1">
                  <c:v>215990.0</c:v>
                </c:pt>
                <c:pt idx="2">
                  <c:v>175112.0</c:v>
                </c:pt>
                <c:pt idx="3">
                  <c:v>174838.0</c:v>
                </c:pt>
                <c:pt idx="4">
                  <c:v>174838.0</c:v>
                </c:pt>
                <c:pt idx="5">
                  <c:v>175120.0</c:v>
                </c:pt>
                <c:pt idx="6">
                  <c:v>175112.0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'0926_2004_5b'!$BK$50:$BK$56</c:f>
              <c:numCache>
                <c:formatCode>General</c:formatCode>
                <c:ptCount val="7"/>
                <c:pt idx="0">
                  <c:v>135679.0</c:v>
                </c:pt>
                <c:pt idx="1">
                  <c:v>135679.0</c:v>
                </c:pt>
                <c:pt idx="2">
                  <c:v>135679.0</c:v>
                </c:pt>
                <c:pt idx="3">
                  <c:v>135466.0</c:v>
                </c:pt>
                <c:pt idx="4">
                  <c:v>135466.0</c:v>
                </c:pt>
                <c:pt idx="5">
                  <c:v>135685.0</c:v>
                </c:pt>
                <c:pt idx="6">
                  <c:v>135679.0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'0926_2004_5b'!$BL$50:$BL$56</c:f>
              <c:numCache>
                <c:formatCode>General</c:formatCode>
                <c:ptCount val="7"/>
                <c:pt idx="0">
                  <c:v>74124.0</c:v>
                </c:pt>
                <c:pt idx="1">
                  <c:v>73320.3</c:v>
                </c:pt>
                <c:pt idx="2">
                  <c:v>72278.4</c:v>
                </c:pt>
                <c:pt idx="3">
                  <c:v>72293.3</c:v>
                </c:pt>
                <c:pt idx="4">
                  <c:v>71961.4</c:v>
                </c:pt>
                <c:pt idx="5">
                  <c:v>71951.2</c:v>
                </c:pt>
                <c:pt idx="6">
                  <c:v>71749.0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'0926_2004_5b'!$BM$50:$BM$56</c:f>
              <c:numCache>
                <c:formatCode>General</c:formatCode>
                <c:ptCount val="7"/>
                <c:pt idx="0">
                  <c:v>15709.0</c:v>
                </c:pt>
                <c:pt idx="1">
                  <c:v>17592.7</c:v>
                </c:pt>
                <c:pt idx="2">
                  <c:v>10059.4</c:v>
                </c:pt>
                <c:pt idx="3">
                  <c:v>10667.5</c:v>
                </c:pt>
                <c:pt idx="4">
                  <c:v>9117.02</c:v>
                </c:pt>
                <c:pt idx="5">
                  <c:v>6348.77</c:v>
                </c:pt>
                <c:pt idx="6">
                  <c:v>6485.96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'0926_2004_5b'!$BN$50:$BN$56</c:f>
              <c:numCache>
                <c:formatCode>General</c:formatCode>
                <c:ptCount val="7"/>
                <c:pt idx="0">
                  <c:v>9770.98</c:v>
                </c:pt>
                <c:pt idx="1">
                  <c:v>9759.24</c:v>
                </c:pt>
                <c:pt idx="2">
                  <c:v>634.169</c:v>
                </c:pt>
                <c:pt idx="3">
                  <c:v>633.461</c:v>
                </c:pt>
                <c:pt idx="4">
                  <c:v>776.067</c:v>
                </c:pt>
                <c:pt idx="5">
                  <c:v>777.671</c:v>
                </c:pt>
                <c:pt idx="6">
                  <c:v>776.66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'0926_2004_5b'!$BO$50:$BO$56</c:f>
              <c:numCache>
                <c:formatCode>General</c:formatCode>
                <c:ptCount val="7"/>
                <c:pt idx="0">
                  <c:v>186.0</c:v>
                </c:pt>
                <c:pt idx="1">
                  <c:v>48.6</c:v>
                </c:pt>
                <c:pt idx="2">
                  <c:v>16.6</c:v>
                </c:pt>
                <c:pt idx="3">
                  <c:v>3517.1</c:v>
                </c:pt>
                <c:pt idx="4">
                  <c:v>1653.1</c:v>
                </c:pt>
                <c:pt idx="5">
                  <c:v>2540.6</c:v>
                </c:pt>
                <c:pt idx="6">
                  <c:v>18.1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'0926_2004_5b'!$BP$50:$BP$56</c:f>
              <c:numCache>
                <c:formatCode>General</c:formatCode>
                <c:ptCount val="7"/>
                <c:pt idx="0">
                  <c:v>38384.9</c:v>
                </c:pt>
                <c:pt idx="1">
                  <c:v>38170.5</c:v>
                </c:pt>
                <c:pt idx="2">
                  <c:v>37864.0</c:v>
                </c:pt>
                <c:pt idx="3">
                  <c:v>35914.0</c:v>
                </c:pt>
                <c:pt idx="4">
                  <c:v>36211.4</c:v>
                </c:pt>
                <c:pt idx="5">
                  <c:v>29772.4</c:v>
                </c:pt>
                <c:pt idx="6">
                  <c:v>38166.5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'0926_2004_5b'!$BQ$50:$BQ$56</c:f>
              <c:numCache>
                <c:formatCode>General</c:formatCode>
                <c:ptCount val="7"/>
                <c:pt idx="0">
                  <c:v>40156.6</c:v>
                </c:pt>
                <c:pt idx="1">
                  <c:v>39982.1</c:v>
                </c:pt>
                <c:pt idx="2">
                  <c:v>39777.1</c:v>
                </c:pt>
                <c:pt idx="3">
                  <c:v>40228.7</c:v>
                </c:pt>
                <c:pt idx="4">
                  <c:v>40799.8</c:v>
                </c:pt>
                <c:pt idx="5">
                  <c:v>67313.1</c:v>
                </c:pt>
                <c:pt idx="6">
                  <c:v>39711.5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'0926_2004_5b'!$B$50:$B$56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'0926_2004_5b'!$BR$50:$BR$56</c:f>
              <c:numCache>
                <c:formatCode>General</c:formatCode>
                <c:ptCount val="7"/>
                <c:pt idx="0">
                  <c:v>30086.8</c:v>
                </c:pt>
                <c:pt idx="1">
                  <c:v>29911.6</c:v>
                </c:pt>
                <c:pt idx="2">
                  <c:v>29133.0</c:v>
                </c:pt>
                <c:pt idx="3">
                  <c:v>25867.9</c:v>
                </c:pt>
                <c:pt idx="4">
                  <c:v>25662.3</c:v>
                </c:pt>
                <c:pt idx="5">
                  <c:v>24948.0</c:v>
                </c:pt>
                <c:pt idx="6">
                  <c:v>29189.2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1693592"/>
        <c:axId val="-2021918232"/>
      </c:barChart>
      <c:catAx>
        <c:axId val="-202169359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1918232"/>
        <c:crosses val="autoZero"/>
        <c:auto val="1"/>
        <c:lblAlgn val="ctr"/>
        <c:lblOffset val="100"/>
        <c:noMultiLvlLbl val="0"/>
      </c:catAx>
      <c:valAx>
        <c:axId val="-20219182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169359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'0926_2004_5b'!$R$66:$R$72</c:f>
              <c:numCache>
                <c:formatCode>General</c:formatCode>
                <c:ptCount val="7"/>
                <c:pt idx="0">
                  <c:v>68460.8</c:v>
                </c:pt>
                <c:pt idx="1">
                  <c:v>68460.8</c:v>
                </c:pt>
                <c:pt idx="2">
                  <c:v>68460.8</c:v>
                </c:pt>
                <c:pt idx="3">
                  <c:v>68432.4</c:v>
                </c:pt>
                <c:pt idx="4">
                  <c:v>68432.4</c:v>
                </c:pt>
                <c:pt idx="5">
                  <c:v>68451.4</c:v>
                </c:pt>
                <c:pt idx="6">
                  <c:v>68460.8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'0926_2004_5b'!$S$66:$S$72</c:f>
              <c:numCache>
                <c:formatCode>General</c:formatCode>
                <c:ptCount val="7"/>
                <c:pt idx="0">
                  <c:v>24302.0</c:v>
                </c:pt>
                <c:pt idx="1">
                  <c:v>24302.0</c:v>
                </c:pt>
                <c:pt idx="2">
                  <c:v>29780.4</c:v>
                </c:pt>
                <c:pt idx="3">
                  <c:v>29761.5</c:v>
                </c:pt>
                <c:pt idx="4">
                  <c:v>29761.5</c:v>
                </c:pt>
                <c:pt idx="5">
                  <c:v>29761.5</c:v>
                </c:pt>
                <c:pt idx="6">
                  <c:v>29780.4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'0926_2004_5b'!$T$66:$T$72</c:f>
              <c:numCache>
                <c:formatCode>General</c:formatCode>
                <c:ptCount val="7"/>
                <c:pt idx="0">
                  <c:v>50983.1</c:v>
                </c:pt>
                <c:pt idx="1">
                  <c:v>50983.1</c:v>
                </c:pt>
                <c:pt idx="2">
                  <c:v>50983.1</c:v>
                </c:pt>
                <c:pt idx="3">
                  <c:v>50964.1</c:v>
                </c:pt>
                <c:pt idx="4">
                  <c:v>50964.1</c:v>
                </c:pt>
                <c:pt idx="5">
                  <c:v>50983.1</c:v>
                </c:pt>
                <c:pt idx="6">
                  <c:v>50983.1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'0926_2004_5b'!$U$66:$U$72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'0926_2004_5b'!$V$66:$V$72</c:f>
              <c:numCache>
                <c:formatCode>General</c:formatCode>
                <c:ptCount val="7"/>
                <c:pt idx="0">
                  <c:v>17070.2</c:v>
                </c:pt>
                <c:pt idx="1">
                  <c:v>17070.2</c:v>
                </c:pt>
                <c:pt idx="2">
                  <c:v>20833.0</c:v>
                </c:pt>
                <c:pt idx="3">
                  <c:v>3753.36</c:v>
                </c:pt>
                <c:pt idx="4">
                  <c:v>3753.36</c:v>
                </c:pt>
                <c:pt idx="5">
                  <c:v>3753.36</c:v>
                </c:pt>
                <c:pt idx="6">
                  <c:v>20833.0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'0926_2004_5b'!$W$66:$W$72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'0926_2004_5b'!$X$66:$X$72</c:f>
              <c:numCache>
                <c:formatCode>General</c:formatCode>
                <c:ptCount val="7"/>
                <c:pt idx="0">
                  <c:v>17136.5</c:v>
                </c:pt>
                <c:pt idx="1">
                  <c:v>49637.2</c:v>
                </c:pt>
                <c:pt idx="2">
                  <c:v>54490.0</c:v>
                </c:pt>
                <c:pt idx="3">
                  <c:v>47239.2</c:v>
                </c:pt>
                <c:pt idx="4">
                  <c:v>46310.3</c:v>
                </c:pt>
                <c:pt idx="5">
                  <c:v>39571.4</c:v>
                </c:pt>
                <c:pt idx="6">
                  <c:v>54082.4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'0926_2004_5b'!$Y$66:$Y$72</c:f>
              <c:numCache>
                <c:formatCode>General</c:formatCode>
                <c:ptCount val="7"/>
                <c:pt idx="0">
                  <c:v>16729.0</c:v>
                </c:pt>
                <c:pt idx="1">
                  <c:v>16681.6</c:v>
                </c:pt>
                <c:pt idx="2">
                  <c:v>14956.6</c:v>
                </c:pt>
                <c:pt idx="3">
                  <c:v>21126.8</c:v>
                </c:pt>
                <c:pt idx="4">
                  <c:v>21136.3</c:v>
                </c:pt>
                <c:pt idx="5">
                  <c:v>19894.7</c:v>
                </c:pt>
                <c:pt idx="6">
                  <c:v>14842.8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'0926_2004_5b'!$Z$66:$Z$72</c:f>
              <c:numCache>
                <c:formatCode>General</c:formatCode>
                <c:ptCount val="7"/>
                <c:pt idx="0">
                  <c:v>24993.9</c:v>
                </c:pt>
                <c:pt idx="1">
                  <c:v>62072.5</c:v>
                </c:pt>
                <c:pt idx="2">
                  <c:v>60650.8</c:v>
                </c:pt>
                <c:pt idx="3">
                  <c:v>68479.8</c:v>
                </c:pt>
                <c:pt idx="4">
                  <c:v>69238.0</c:v>
                </c:pt>
                <c:pt idx="5">
                  <c:v>30140.6</c:v>
                </c:pt>
                <c:pt idx="6">
                  <c:v>60214.8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'0926_2004_5b'!$AA$66:$AA$72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'0926_2004_5b'!$AB$66:$AB$72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'0926_2004_5b'!$AC$66:$AC$72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'0926_2004_5b'!$AD$66:$AD$72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'0926_2004_5b'!$AE$66:$AE$72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2582856"/>
        <c:axId val="1892577528"/>
      </c:barChart>
      <c:catAx>
        <c:axId val="189258285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577528"/>
        <c:crosses val="autoZero"/>
        <c:auto val="1"/>
        <c:lblAlgn val="ctr"/>
        <c:lblOffset val="100"/>
        <c:noMultiLvlLbl val="0"/>
      </c:catAx>
      <c:valAx>
        <c:axId val="18925775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258285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'0926_2004_5b'!$B$74:$B$79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'0926_2004_5b'!$AF$74:$AF$79</c:f>
              <c:numCache>
                <c:formatCode>0%</c:formatCode>
                <c:ptCount val="6"/>
                <c:pt idx="0">
                  <c:v>0.316966212340553</c:v>
                </c:pt>
                <c:pt idx="1">
                  <c:v>0.0596155575073133</c:v>
                </c:pt>
                <c:pt idx="2">
                  <c:v>0.127924636425727</c:v>
                </c:pt>
                <c:pt idx="3">
                  <c:v>0.13357723766846</c:v>
                </c:pt>
                <c:pt idx="4">
                  <c:v>0.224807476386413</c:v>
                </c:pt>
                <c:pt idx="5">
                  <c:v>0.00318979160072631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702216"/>
        <c:axId val="-2021710584"/>
      </c:barChart>
      <c:catAx>
        <c:axId val="-20217022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1710584"/>
        <c:crosses val="autoZero"/>
        <c:auto val="1"/>
        <c:lblAlgn val="ctr"/>
        <c:lblOffset val="100"/>
        <c:noMultiLvlLbl val="0"/>
      </c:catAx>
      <c:valAx>
        <c:axId val="-202171058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217022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'0926_2004_5b'!$BS$66:$BS$72</c:f>
              <c:numCache>
                <c:formatCode>General</c:formatCode>
                <c:ptCount val="7"/>
                <c:pt idx="0">
                  <c:v>13382.2</c:v>
                </c:pt>
                <c:pt idx="1">
                  <c:v>13095.1</c:v>
                </c:pt>
                <c:pt idx="2">
                  <c:v>18661.0</c:v>
                </c:pt>
                <c:pt idx="3">
                  <c:v>18024.5</c:v>
                </c:pt>
                <c:pt idx="4">
                  <c:v>17989.7</c:v>
                </c:pt>
                <c:pt idx="5">
                  <c:v>17834.7</c:v>
                </c:pt>
                <c:pt idx="6">
                  <c:v>18660.2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'0926_2004_5b'!$BT$66:$BT$72</c:f>
              <c:numCache>
                <c:formatCode>General</c:formatCode>
                <c:ptCount val="7"/>
                <c:pt idx="0">
                  <c:v>18744.4</c:v>
                </c:pt>
                <c:pt idx="1">
                  <c:v>23925.0</c:v>
                </c:pt>
                <c:pt idx="2">
                  <c:v>25126.4</c:v>
                </c:pt>
                <c:pt idx="3">
                  <c:v>23515.1</c:v>
                </c:pt>
                <c:pt idx="4">
                  <c:v>24410.7</c:v>
                </c:pt>
                <c:pt idx="5">
                  <c:v>22255.3</c:v>
                </c:pt>
                <c:pt idx="6">
                  <c:v>24970.1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'0926_2004_5b'!$BU$66:$BU$72</c:f>
              <c:numCache>
                <c:formatCode>General</c:formatCode>
                <c:ptCount val="7"/>
                <c:pt idx="0">
                  <c:v>75813.6</c:v>
                </c:pt>
                <c:pt idx="1">
                  <c:v>71708.4</c:v>
                </c:pt>
                <c:pt idx="2">
                  <c:v>79078.3</c:v>
                </c:pt>
                <c:pt idx="3">
                  <c:v>82318.1</c:v>
                </c:pt>
                <c:pt idx="4">
                  <c:v>83031.1</c:v>
                </c:pt>
                <c:pt idx="5">
                  <c:v>102493.0</c:v>
                </c:pt>
                <c:pt idx="6">
                  <c:v>79246.1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'0926_2004_5b'!$BV$66:$BV$72</c:f>
              <c:numCache>
                <c:formatCode>General</c:formatCode>
                <c:ptCount val="7"/>
                <c:pt idx="0">
                  <c:v>103590.0</c:v>
                </c:pt>
                <c:pt idx="1">
                  <c:v>103011.0</c:v>
                </c:pt>
                <c:pt idx="2">
                  <c:v>102487.0</c:v>
                </c:pt>
                <c:pt idx="3">
                  <c:v>119406.0</c:v>
                </c:pt>
                <c:pt idx="4">
                  <c:v>119416.0</c:v>
                </c:pt>
                <c:pt idx="5">
                  <c:v>97852.1</c:v>
                </c:pt>
                <c:pt idx="6">
                  <c:v>102464.0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'0926_2004_5b'!$BW$66:$BW$72</c:f>
              <c:numCache>
                <c:formatCode>General</c:formatCode>
                <c:ptCount val="7"/>
                <c:pt idx="0">
                  <c:v>34652.1</c:v>
                </c:pt>
                <c:pt idx="1">
                  <c:v>34000.6</c:v>
                </c:pt>
                <c:pt idx="2">
                  <c:v>33522.4</c:v>
                </c:pt>
                <c:pt idx="3">
                  <c:v>24038.0</c:v>
                </c:pt>
                <c:pt idx="4">
                  <c:v>24001.5</c:v>
                </c:pt>
                <c:pt idx="5">
                  <c:v>44235.1</c:v>
                </c:pt>
                <c:pt idx="6">
                  <c:v>33507.5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'0926_2004_5b'!$BX$66:$BX$72</c:f>
              <c:numCache>
                <c:formatCode>General</c:formatCode>
                <c:ptCount val="7"/>
                <c:pt idx="0">
                  <c:v>112727.0</c:v>
                </c:pt>
                <c:pt idx="1">
                  <c:v>111903.0</c:v>
                </c:pt>
                <c:pt idx="2">
                  <c:v>111271.0</c:v>
                </c:pt>
                <c:pt idx="3">
                  <c:v>96272.1</c:v>
                </c:pt>
                <c:pt idx="4">
                  <c:v>96177.0</c:v>
                </c:pt>
                <c:pt idx="5">
                  <c:v>94736.1</c:v>
                </c:pt>
                <c:pt idx="6">
                  <c:v>111208.0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1796360"/>
        <c:axId val="-2021806216"/>
      </c:barChart>
      <c:catAx>
        <c:axId val="-20217963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1806216"/>
        <c:crosses val="autoZero"/>
        <c:auto val="1"/>
        <c:lblAlgn val="ctr"/>
        <c:lblOffset val="100"/>
        <c:noMultiLvlLbl val="0"/>
      </c:catAx>
      <c:valAx>
        <c:axId val="-20218062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179636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'0926_2004_5b'!$B$10:$B$15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'0926_2004_5b'!$AF$10:$AF$15</c:f>
              <c:numCache>
                <c:formatCode>0%</c:formatCode>
                <c:ptCount val="6"/>
                <c:pt idx="0">
                  <c:v>0.0658195598347574</c:v>
                </c:pt>
                <c:pt idx="1">
                  <c:v>0.0756471220202735</c:v>
                </c:pt>
                <c:pt idx="2">
                  <c:v>0.247634415873189</c:v>
                </c:pt>
                <c:pt idx="3">
                  <c:v>0.116076429628817</c:v>
                </c:pt>
                <c:pt idx="4">
                  <c:v>0.197566770839044</c:v>
                </c:pt>
                <c:pt idx="5">
                  <c:v>0.038945026225853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431160"/>
        <c:axId val="1892434168"/>
      </c:barChart>
      <c:catAx>
        <c:axId val="189243116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434168"/>
        <c:crosses val="autoZero"/>
        <c:auto val="1"/>
        <c:lblAlgn val="ctr"/>
        <c:lblOffset val="100"/>
        <c:noMultiLvlLbl val="0"/>
      </c:catAx>
      <c:valAx>
        <c:axId val="189243416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92431160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'0926_2004_5b'!$BI$66:$BI$72</c:f>
              <c:numCache>
                <c:formatCode>General</c:formatCode>
                <c:ptCount val="7"/>
                <c:pt idx="0">
                  <c:v>68456.7</c:v>
                </c:pt>
                <c:pt idx="1">
                  <c:v>68456.7</c:v>
                </c:pt>
                <c:pt idx="2">
                  <c:v>68456.7</c:v>
                </c:pt>
                <c:pt idx="3">
                  <c:v>68431.2</c:v>
                </c:pt>
                <c:pt idx="4">
                  <c:v>68431.2</c:v>
                </c:pt>
                <c:pt idx="5">
                  <c:v>68455.5</c:v>
                </c:pt>
                <c:pt idx="6">
                  <c:v>68456.7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'0926_2004_5b'!$BJ$66:$BJ$72</c:f>
              <c:numCache>
                <c:formatCode>General</c:formatCode>
                <c:ptCount val="7"/>
                <c:pt idx="0">
                  <c:v>50981.2</c:v>
                </c:pt>
                <c:pt idx="1">
                  <c:v>50981.2</c:v>
                </c:pt>
                <c:pt idx="2">
                  <c:v>50981.2</c:v>
                </c:pt>
                <c:pt idx="3">
                  <c:v>50962.2</c:v>
                </c:pt>
                <c:pt idx="4">
                  <c:v>50962.2</c:v>
                </c:pt>
                <c:pt idx="5">
                  <c:v>50980.2</c:v>
                </c:pt>
                <c:pt idx="6">
                  <c:v>50981.2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'0926_2004_5b'!$BK$66:$BK$72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'0926_2004_5b'!$BL$66:$BL$72</c:f>
              <c:numCache>
                <c:formatCode>General</c:formatCode>
                <c:ptCount val="7"/>
                <c:pt idx="0">
                  <c:v>19862.6</c:v>
                </c:pt>
                <c:pt idx="1">
                  <c:v>19937.7</c:v>
                </c:pt>
                <c:pt idx="2">
                  <c:v>20030.5</c:v>
                </c:pt>
                <c:pt idx="3">
                  <c:v>19580.5</c:v>
                </c:pt>
                <c:pt idx="4">
                  <c:v>19598.7</c:v>
                </c:pt>
                <c:pt idx="5">
                  <c:v>19499.9</c:v>
                </c:pt>
                <c:pt idx="6">
                  <c:v>20031.3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'0926_2004_5b'!$BM$66:$BM$72</c:f>
              <c:numCache>
                <c:formatCode>General</c:formatCode>
                <c:ptCount val="7"/>
                <c:pt idx="0">
                  <c:v>1266.69</c:v>
                </c:pt>
                <c:pt idx="1">
                  <c:v>1450.73</c:v>
                </c:pt>
                <c:pt idx="2">
                  <c:v>1516.82</c:v>
                </c:pt>
                <c:pt idx="3">
                  <c:v>1724.68</c:v>
                </c:pt>
                <c:pt idx="4">
                  <c:v>1757.07</c:v>
                </c:pt>
                <c:pt idx="5">
                  <c:v>1700.41</c:v>
                </c:pt>
                <c:pt idx="6">
                  <c:v>1513.95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'0926_2004_5b'!$BN$66:$BN$72</c:f>
              <c:numCache>
                <c:formatCode>General</c:formatCode>
                <c:ptCount val="7"/>
                <c:pt idx="0">
                  <c:v>285.176</c:v>
                </c:pt>
                <c:pt idx="1">
                  <c:v>265.365</c:v>
                </c:pt>
                <c:pt idx="2">
                  <c:v>864.837</c:v>
                </c:pt>
                <c:pt idx="3">
                  <c:v>819.7619999999999</c:v>
                </c:pt>
                <c:pt idx="4">
                  <c:v>825.293</c:v>
                </c:pt>
                <c:pt idx="5">
                  <c:v>833.117</c:v>
                </c:pt>
                <c:pt idx="6">
                  <c:v>865.8630000000001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'0926_2004_5b'!$BO$66:$BO$72</c:f>
              <c:numCache>
                <c:formatCode>General</c:formatCode>
                <c:ptCount val="7"/>
                <c:pt idx="0">
                  <c:v>12020.1</c:v>
                </c:pt>
                <c:pt idx="1">
                  <c:v>17172.5</c:v>
                </c:pt>
                <c:pt idx="2">
                  <c:v>17336.2</c:v>
                </c:pt>
                <c:pt idx="3">
                  <c:v>31096.6</c:v>
                </c:pt>
                <c:pt idx="4">
                  <c:v>31830.6</c:v>
                </c:pt>
                <c:pt idx="5">
                  <c:v>38043.6</c:v>
                </c:pt>
                <c:pt idx="6">
                  <c:v>17720.1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'0926_2004_5b'!$BP$66:$BP$72</c:f>
              <c:numCache>
                <c:formatCode>General</c:formatCode>
                <c:ptCount val="7"/>
                <c:pt idx="0">
                  <c:v>75970.1</c:v>
                </c:pt>
                <c:pt idx="1">
                  <c:v>76138.8</c:v>
                </c:pt>
                <c:pt idx="2">
                  <c:v>76431.2</c:v>
                </c:pt>
                <c:pt idx="3">
                  <c:v>96607.5</c:v>
                </c:pt>
                <c:pt idx="4">
                  <c:v>96526.4</c:v>
                </c:pt>
                <c:pt idx="5">
                  <c:v>78479.6</c:v>
                </c:pt>
                <c:pt idx="6">
                  <c:v>76480.7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'0926_2004_5b'!$BQ$66:$BQ$72</c:f>
              <c:numCache>
                <c:formatCode>General</c:formatCode>
                <c:ptCount val="7"/>
                <c:pt idx="0">
                  <c:v>59739.8</c:v>
                </c:pt>
                <c:pt idx="1">
                  <c:v>59899.2</c:v>
                </c:pt>
                <c:pt idx="2">
                  <c:v>60230.1</c:v>
                </c:pt>
                <c:pt idx="3">
                  <c:v>49898.5</c:v>
                </c:pt>
                <c:pt idx="4">
                  <c:v>49840.9</c:v>
                </c:pt>
                <c:pt idx="5">
                  <c:v>97227.3</c:v>
                </c:pt>
                <c:pt idx="6">
                  <c:v>60298.8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'0926_2004_5b'!$B$66:$B$72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'0926_2004_5b'!$BR$66:$BR$72</c:f>
              <c:numCache>
                <c:formatCode>General</c:formatCode>
                <c:ptCount val="7"/>
                <c:pt idx="0">
                  <c:v>83889.9</c:v>
                </c:pt>
                <c:pt idx="1">
                  <c:v>84213.1</c:v>
                </c:pt>
                <c:pt idx="2">
                  <c:v>84537.4</c:v>
                </c:pt>
                <c:pt idx="3">
                  <c:v>69855.6</c:v>
                </c:pt>
                <c:pt idx="4">
                  <c:v>69750.8</c:v>
                </c:pt>
                <c:pt idx="5">
                  <c:v>67072.8</c:v>
                </c:pt>
                <c:pt idx="6">
                  <c:v>84580.2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1899784"/>
        <c:axId val="-2021896840"/>
      </c:barChart>
      <c:catAx>
        <c:axId val="-20218997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1896840"/>
        <c:crosses val="autoZero"/>
        <c:auto val="1"/>
        <c:lblAlgn val="ctr"/>
        <c:lblOffset val="100"/>
        <c:noMultiLvlLbl val="0"/>
      </c:catAx>
      <c:valAx>
        <c:axId val="-2021896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18997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'0926_2004_5b'!$R$82:$R$88</c:f>
              <c:numCache>
                <c:formatCode>General</c:formatCode>
                <c:ptCount val="7"/>
                <c:pt idx="0">
                  <c:v>575894.0</c:v>
                </c:pt>
                <c:pt idx="1">
                  <c:v>575894.0</c:v>
                </c:pt>
                <c:pt idx="2">
                  <c:v>575894.0</c:v>
                </c:pt>
                <c:pt idx="3">
                  <c:v>575875.0</c:v>
                </c:pt>
                <c:pt idx="4">
                  <c:v>575875.0</c:v>
                </c:pt>
                <c:pt idx="5">
                  <c:v>575884.0</c:v>
                </c:pt>
                <c:pt idx="6" formatCode="0.00E+00">
                  <c:v>1.15179E6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'0926_2004_5b'!$S$82:$S$88</c:f>
              <c:numCache>
                <c:formatCode>General</c:formatCode>
                <c:ptCount val="7"/>
                <c:pt idx="0">
                  <c:v>213922.0</c:v>
                </c:pt>
                <c:pt idx="1">
                  <c:v>213922.0</c:v>
                </c:pt>
                <c:pt idx="2">
                  <c:v>239627.0</c:v>
                </c:pt>
                <c:pt idx="3">
                  <c:v>242973.0</c:v>
                </c:pt>
                <c:pt idx="4">
                  <c:v>242973.0</c:v>
                </c:pt>
                <c:pt idx="5">
                  <c:v>242973.0</c:v>
                </c:pt>
                <c:pt idx="6">
                  <c:v>239627.0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'0926_2004_5b'!$T$82:$T$88</c:f>
              <c:numCache>
                <c:formatCode>General</c:formatCode>
                <c:ptCount val="7"/>
                <c:pt idx="0">
                  <c:v>786584.0</c:v>
                </c:pt>
                <c:pt idx="1">
                  <c:v>786584.0</c:v>
                </c:pt>
                <c:pt idx="2">
                  <c:v>717564.0</c:v>
                </c:pt>
                <c:pt idx="3">
                  <c:v>717535.0</c:v>
                </c:pt>
                <c:pt idx="4">
                  <c:v>717535.0</c:v>
                </c:pt>
                <c:pt idx="5">
                  <c:v>717545.0</c:v>
                </c:pt>
                <c:pt idx="6" formatCode="0.00E+00">
                  <c:v>1.43512E6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'0926_2004_5b'!$U$82:$U$88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'0926_2004_5b'!$V$82:$V$88</c:f>
              <c:numCache>
                <c:formatCode>General</c:formatCode>
                <c:ptCount val="7"/>
                <c:pt idx="0">
                  <c:v>55873.8</c:v>
                </c:pt>
                <c:pt idx="1">
                  <c:v>55854.9</c:v>
                </c:pt>
                <c:pt idx="2">
                  <c:v>84687.5</c:v>
                </c:pt>
                <c:pt idx="3">
                  <c:v>43343.7</c:v>
                </c:pt>
                <c:pt idx="4">
                  <c:v>43343.7</c:v>
                </c:pt>
                <c:pt idx="5">
                  <c:v>43343.7</c:v>
                </c:pt>
                <c:pt idx="6">
                  <c:v>84678.0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'0926_2004_5b'!$W$82:$W$88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'0926_2004_5b'!$X$82:$X$88</c:f>
              <c:numCache>
                <c:formatCode>General</c:formatCode>
                <c:ptCount val="7"/>
                <c:pt idx="0">
                  <c:v>537972.0</c:v>
                </c:pt>
                <c:pt idx="1">
                  <c:v>166095.0</c:v>
                </c:pt>
                <c:pt idx="2">
                  <c:v>208946.0</c:v>
                </c:pt>
                <c:pt idx="3">
                  <c:v>274876.0</c:v>
                </c:pt>
                <c:pt idx="4">
                  <c:v>269749.0</c:v>
                </c:pt>
                <c:pt idx="5">
                  <c:v>141964.0</c:v>
                </c:pt>
                <c:pt idx="6">
                  <c:v>67844.7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'0926_2004_5b'!$Y$82:$Y$88</c:f>
              <c:numCache>
                <c:formatCode>General</c:formatCode>
                <c:ptCount val="7"/>
                <c:pt idx="0">
                  <c:v>263152.0</c:v>
                </c:pt>
                <c:pt idx="1">
                  <c:v>301643.0</c:v>
                </c:pt>
                <c:pt idx="2">
                  <c:v>284961.0</c:v>
                </c:pt>
                <c:pt idx="3">
                  <c:v>298799.0</c:v>
                </c:pt>
                <c:pt idx="4">
                  <c:v>283502.0</c:v>
                </c:pt>
                <c:pt idx="5">
                  <c:v>300079.0</c:v>
                </c:pt>
                <c:pt idx="6">
                  <c:v>500334.0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'0926_2004_5b'!$Z$82:$Z$88</c:f>
              <c:numCache>
                <c:formatCode>General</c:formatCode>
                <c:ptCount val="7"/>
                <c:pt idx="0">
                  <c:v>189800.0</c:v>
                </c:pt>
                <c:pt idx="1">
                  <c:v>389629.0</c:v>
                </c:pt>
                <c:pt idx="2">
                  <c:v>387392.0</c:v>
                </c:pt>
                <c:pt idx="3">
                  <c:v>438669.0</c:v>
                </c:pt>
                <c:pt idx="4">
                  <c:v>443266.0</c:v>
                </c:pt>
                <c:pt idx="5">
                  <c:v>578557.0</c:v>
                </c:pt>
                <c:pt idx="6">
                  <c:v>721080.0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'0926_2004_5b'!$AA$82:$AA$88</c:f>
              <c:numCache>
                <c:formatCode>General</c:formatCode>
                <c:ptCount val="7"/>
                <c:pt idx="0">
                  <c:v>47.3909</c:v>
                </c:pt>
                <c:pt idx="1">
                  <c:v>47.3909</c:v>
                </c:pt>
                <c:pt idx="2">
                  <c:v>47.3909</c:v>
                </c:pt>
                <c:pt idx="3">
                  <c:v>47.3909</c:v>
                </c:pt>
                <c:pt idx="4">
                  <c:v>47.3909</c:v>
                </c:pt>
                <c:pt idx="5">
                  <c:v>47.3909</c:v>
                </c:pt>
                <c:pt idx="6">
                  <c:v>47.3909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'0926_2004_5b'!$AB$82:$AB$88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'0926_2004_5b'!$AC$82:$AC$88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'0926_2004_5b'!$AD$82:$AD$88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'0926_2004_5b'!$AE$82:$AE$88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2015352"/>
        <c:axId val="-2022022264"/>
      </c:barChart>
      <c:catAx>
        <c:axId val="-202201535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022264"/>
        <c:crosses val="autoZero"/>
        <c:auto val="1"/>
        <c:lblAlgn val="ctr"/>
        <c:lblOffset val="100"/>
        <c:noMultiLvlLbl val="0"/>
      </c:catAx>
      <c:valAx>
        <c:axId val="-2022022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201535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'0926_2004_5b'!$B$90:$B$95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'0926_2004_5b'!$AF$90:$AF$95</c:f>
              <c:numCache>
                <c:formatCode>0%</c:formatCode>
                <c:ptCount val="6"/>
                <c:pt idx="0">
                  <c:v>0.232619165611991</c:v>
                </c:pt>
                <c:pt idx="1">
                  <c:v>0.0744386203794077</c:v>
                </c:pt>
                <c:pt idx="2">
                  <c:v>0.0703381603850971</c:v>
                </c:pt>
                <c:pt idx="3">
                  <c:v>0.06517272148885</c:v>
                </c:pt>
                <c:pt idx="4">
                  <c:v>0.127238817018858</c:v>
                </c:pt>
                <c:pt idx="5">
                  <c:v>0.79373208862355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043864"/>
        <c:axId val="-2022040856"/>
      </c:barChart>
      <c:catAx>
        <c:axId val="-20220438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040856"/>
        <c:crosses val="autoZero"/>
        <c:auto val="1"/>
        <c:lblAlgn val="ctr"/>
        <c:lblOffset val="100"/>
        <c:noMultiLvlLbl val="0"/>
      </c:catAx>
      <c:valAx>
        <c:axId val="-202204085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2204386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'0926_2004_5b'!$BS$82:$BS$88</c:f>
              <c:numCache>
                <c:formatCode>General</c:formatCode>
                <c:ptCount val="7"/>
                <c:pt idx="0">
                  <c:v>149502.0</c:v>
                </c:pt>
                <c:pt idx="1">
                  <c:v>159834.0</c:v>
                </c:pt>
                <c:pt idx="2">
                  <c:v>213656.0</c:v>
                </c:pt>
                <c:pt idx="3">
                  <c:v>206169.0</c:v>
                </c:pt>
                <c:pt idx="4">
                  <c:v>228751.0</c:v>
                </c:pt>
                <c:pt idx="5">
                  <c:v>229975.0</c:v>
                </c:pt>
                <c:pt idx="6">
                  <c:v>578631.0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'0926_2004_5b'!$BT$82:$BT$88</c:f>
              <c:numCache>
                <c:formatCode>General</c:formatCode>
                <c:ptCount val="7"/>
                <c:pt idx="0">
                  <c:v>227414.0</c:v>
                </c:pt>
                <c:pt idx="1">
                  <c:v>86327.8</c:v>
                </c:pt>
                <c:pt idx="2">
                  <c:v>102726.0</c:v>
                </c:pt>
                <c:pt idx="3">
                  <c:v>118680.0</c:v>
                </c:pt>
                <c:pt idx="4">
                  <c:v>120904.0</c:v>
                </c:pt>
                <c:pt idx="5">
                  <c:v>47862.4</c:v>
                </c:pt>
                <c:pt idx="6">
                  <c:v>43191.4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'0926_2004_5b'!$BU$82:$BU$88</c:f>
              <c:numCache>
                <c:formatCode>General</c:formatCode>
                <c:ptCount val="7"/>
                <c:pt idx="0">
                  <c:v>199066.0</c:v>
                </c:pt>
                <c:pt idx="1">
                  <c:v>276143.0</c:v>
                </c:pt>
                <c:pt idx="2">
                  <c:v>334876.0</c:v>
                </c:pt>
                <c:pt idx="3">
                  <c:v>389061.0</c:v>
                </c:pt>
                <c:pt idx="4">
                  <c:v>387356.0</c:v>
                </c:pt>
                <c:pt idx="5">
                  <c:v>327076.0</c:v>
                </c:pt>
                <c:pt idx="6">
                  <c:v>449225.0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'0926_2004_5b'!$BV$82:$BV$88</c:f>
              <c:numCache>
                <c:formatCode>General</c:formatCode>
                <c:ptCount val="7"/>
                <c:pt idx="0">
                  <c:v>688225.0</c:v>
                </c:pt>
                <c:pt idx="1">
                  <c:v>701517.0</c:v>
                </c:pt>
                <c:pt idx="2">
                  <c:v>698745.0</c:v>
                </c:pt>
                <c:pt idx="3">
                  <c:v>689381.0</c:v>
                </c:pt>
                <c:pt idx="4">
                  <c:v>689343.0</c:v>
                </c:pt>
                <c:pt idx="5">
                  <c:v>729453.0</c:v>
                </c:pt>
                <c:pt idx="6">
                  <c:v>737409.0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'0926_2004_5b'!$BW$82:$BW$88</c:f>
              <c:numCache>
                <c:formatCode>General</c:formatCode>
                <c:ptCount val="7"/>
                <c:pt idx="0">
                  <c:v>427388.0</c:v>
                </c:pt>
                <c:pt idx="1">
                  <c:v>451845.0</c:v>
                </c:pt>
                <c:pt idx="2">
                  <c:v>445476.0</c:v>
                </c:pt>
                <c:pt idx="3">
                  <c:v>421942.0</c:v>
                </c:pt>
                <c:pt idx="4">
                  <c:v>421009.0</c:v>
                </c:pt>
                <c:pt idx="5">
                  <c:v>396649.0</c:v>
                </c:pt>
                <c:pt idx="6">
                  <c:v>489520.0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'0926_2004_5b'!$BX$82:$BX$88</c:f>
              <c:numCache>
                <c:formatCode>General</c:formatCode>
                <c:ptCount val="7"/>
                <c:pt idx="0">
                  <c:v>327896.0</c:v>
                </c:pt>
                <c:pt idx="1">
                  <c:v>334787.0</c:v>
                </c:pt>
                <c:pt idx="2">
                  <c:v>334254.0</c:v>
                </c:pt>
                <c:pt idx="3">
                  <c:v>322305.0</c:v>
                </c:pt>
                <c:pt idx="4">
                  <c:v>317444.0</c:v>
                </c:pt>
                <c:pt idx="5">
                  <c:v>311832.0</c:v>
                </c:pt>
                <c:pt idx="6">
                  <c:v>365977.0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2109752"/>
        <c:axId val="-2022110808"/>
      </c:barChart>
      <c:catAx>
        <c:axId val="-202210975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110808"/>
        <c:crosses val="autoZero"/>
        <c:auto val="1"/>
        <c:lblAlgn val="ctr"/>
        <c:lblOffset val="100"/>
        <c:noMultiLvlLbl val="0"/>
      </c:catAx>
      <c:valAx>
        <c:axId val="-2022110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210975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'0926_2004_5b'!$BI$82:$BI$88</c:f>
              <c:numCache>
                <c:formatCode>General</c:formatCode>
                <c:ptCount val="7"/>
                <c:pt idx="0">
                  <c:v>575892.0</c:v>
                </c:pt>
                <c:pt idx="1">
                  <c:v>575892.0</c:v>
                </c:pt>
                <c:pt idx="2">
                  <c:v>575892.0</c:v>
                </c:pt>
                <c:pt idx="3">
                  <c:v>575873.0</c:v>
                </c:pt>
                <c:pt idx="4">
                  <c:v>575873.0</c:v>
                </c:pt>
                <c:pt idx="5">
                  <c:v>575882.0</c:v>
                </c:pt>
                <c:pt idx="6" formatCode="0.00E+00">
                  <c:v>1.15178E6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'0926_2004_5b'!$BJ$82:$BJ$88</c:f>
              <c:numCache>
                <c:formatCode>General</c:formatCode>
                <c:ptCount val="7"/>
                <c:pt idx="0">
                  <c:v>624332.0</c:v>
                </c:pt>
                <c:pt idx="1">
                  <c:v>624332.0</c:v>
                </c:pt>
                <c:pt idx="2">
                  <c:v>620881.0</c:v>
                </c:pt>
                <c:pt idx="3">
                  <c:v>620860.0</c:v>
                </c:pt>
                <c:pt idx="4">
                  <c:v>620860.0</c:v>
                </c:pt>
                <c:pt idx="5">
                  <c:v>620869.0</c:v>
                </c:pt>
                <c:pt idx="6" formatCode="0.00E+00">
                  <c:v>1.24176E6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'0926_2004_5b'!$BK$82:$BK$88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'0926_2004_5b'!$BL$82:$BL$88</c:f>
              <c:numCache>
                <c:formatCode>General</c:formatCode>
                <c:ptCount val="7"/>
                <c:pt idx="0">
                  <c:v>175749.0</c:v>
                </c:pt>
                <c:pt idx="1">
                  <c:v>168428.0</c:v>
                </c:pt>
                <c:pt idx="2">
                  <c:v>169457.0</c:v>
                </c:pt>
                <c:pt idx="3">
                  <c:v>168684.0</c:v>
                </c:pt>
                <c:pt idx="4">
                  <c:v>169085.0</c:v>
                </c:pt>
                <c:pt idx="5">
                  <c:v>167317.0</c:v>
                </c:pt>
                <c:pt idx="6">
                  <c:v>281701.0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'0926_2004_5b'!$BM$82:$BM$88</c:f>
              <c:numCache>
                <c:formatCode>General</c:formatCode>
                <c:ptCount val="7"/>
                <c:pt idx="0">
                  <c:v>40040.4</c:v>
                </c:pt>
                <c:pt idx="1">
                  <c:v>18785.5</c:v>
                </c:pt>
                <c:pt idx="2">
                  <c:v>19552.4</c:v>
                </c:pt>
                <c:pt idx="3">
                  <c:v>20417.6</c:v>
                </c:pt>
                <c:pt idx="4">
                  <c:v>20680.3</c:v>
                </c:pt>
                <c:pt idx="5">
                  <c:v>16307.9</c:v>
                </c:pt>
                <c:pt idx="6">
                  <c:v>20501.4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'0926_2004_5b'!$BN$82:$BN$88</c:f>
              <c:numCache>
                <c:formatCode>General</c:formatCode>
                <c:ptCount val="7"/>
                <c:pt idx="0">
                  <c:v>5706.62</c:v>
                </c:pt>
                <c:pt idx="1">
                  <c:v>3790.39</c:v>
                </c:pt>
                <c:pt idx="2">
                  <c:v>8716.299999999999</c:v>
                </c:pt>
                <c:pt idx="3">
                  <c:v>10882.2</c:v>
                </c:pt>
                <c:pt idx="4">
                  <c:v>11957.8</c:v>
                </c:pt>
                <c:pt idx="5">
                  <c:v>11940.7</c:v>
                </c:pt>
                <c:pt idx="6">
                  <c:v>8405.75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'0926_2004_5b'!$BO$82:$BO$88</c:f>
              <c:numCache>
                <c:formatCode>General</c:formatCode>
                <c:ptCount val="7"/>
                <c:pt idx="0">
                  <c:v>11128.8</c:v>
                </c:pt>
                <c:pt idx="1">
                  <c:v>9122.4</c:v>
                </c:pt>
                <c:pt idx="2">
                  <c:v>6111.0</c:v>
                </c:pt>
                <c:pt idx="3">
                  <c:v>12802.8</c:v>
                </c:pt>
                <c:pt idx="4">
                  <c:v>12860.8</c:v>
                </c:pt>
                <c:pt idx="5">
                  <c:v>25118.4</c:v>
                </c:pt>
                <c:pt idx="6">
                  <c:v>2066.5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'0926_2004_5b'!$BP$82:$BP$88</c:f>
              <c:numCache>
                <c:formatCode>General</c:formatCode>
                <c:ptCount val="7"/>
                <c:pt idx="0">
                  <c:v>526173.0</c:v>
                </c:pt>
                <c:pt idx="1">
                  <c:v>518212.0</c:v>
                </c:pt>
                <c:pt idx="2">
                  <c:v>519413.0</c:v>
                </c:pt>
                <c:pt idx="3">
                  <c:v>513151.0</c:v>
                </c:pt>
                <c:pt idx="4">
                  <c:v>513105.0</c:v>
                </c:pt>
                <c:pt idx="5">
                  <c:v>531506.0</c:v>
                </c:pt>
                <c:pt idx="6">
                  <c:v>502386.0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'0926_2004_5b'!$BQ$82:$BQ$88</c:f>
              <c:numCache>
                <c:formatCode>General</c:formatCode>
                <c:ptCount val="7"/>
                <c:pt idx="0">
                  <c:v>752810.0</c:v>
                </c:pt>
                <c:pt idx="1">
                  <c:v>735399.0</c:v>
                </c:pt>
                <c:pt idx="2">
                  <c:v>738171.0</c:v>
                </c:pt>
                <c:pt idx="3">
                  <c:v>727999.0</c:v>
                </c:pt>
                <c:pt idx="4">
                  <c:v>727765.0</c:v>
                </c:pt>
                <c:pt idx="5">
                  <c:v>664161.0</c:v>
                </c:pt>
                <c:pt idx="6">
                  <c:v>723378.0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'0926_2004_5b'!$B$82:$B$88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'0926_2004_5b'!$BR$82:$BR$88</c:f>
              <c:numCache>
                <c:formatCode>General</c:formatCode>
                <c:ptCount val="7"/>
                <c:pt idx="0">
                  <c:v>243045.0</c:v>
                </c:pt>
                <c:pt idx="1">
                  <c:v>237550.0</c:v>
                </c:pt>
                <c:pt idx="2">
                  <c:v>237737.0</c:v>
                </c:pt>
                <c:pt idx="3">
                  <c:v>188289.0</c:v>
                </c:pt>
                <c:pt idx="4">
                  <c:v>188705.0</c:v>
                </c:pt>
                <c:pt idx="5">
                  <c:v>187569.0</c:v>
                </c:pt>
                <c:pt idx="6">
                  <c:v>225122.0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2199528"/>
        <c:axId val="-2022203192"/>
      </c:barChart>
      <c:catAx>
        <c:axId val="-202219952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203192"/>
        <c:crosses val="autoZero"/>
        <c:auto val="1"/>
        <c:lblAlgn val="ctr"/>
        <c:lblOffset val="100"/>
        <c:noMultiLvlLbl val="0"/>
      </c:catAx>
      <c:valAx>
        <c:axId val="-2022203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21995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'0926_2004_5b'!$R$98:$R$104</c:f>
              <c:numCache>
                <c:formatCode>0.00E+00</c:formatCode>
                <c:ptCount val="7"/>
                <c:pt idx="0">
                  <c:v>4.64305E6</c:v>
                </c:pt>
                <c:pt idx="1">
                  <c:v>4.64305E6</c:v>
                </c:pt>
                <c:pt idx="2">
                  <c:v>4.64305E6</c:v>
                </c:pt>
                <c:pt idx="3">
                  <c:v>4.64301E6</c:v>
                </c:pt>
                <c:pt idx="4">
                  <c:v>4.64301E6</c:v>
                </c:pt>
                <c:pt idx="5">
                  <c:v>4.64297E6</c:v>
                </c:pt>
                <c:pt idx="6">
                  <c:v>8.92894E6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'0926_2004_5b'!$S$98:$S$104</c:f>
              <c:numCache>
                <c:formatCode>0.00E+00</c:formatCode>
                <c:ptCount val="7"/>
                <c:pt idx="0">
                  <c:v>2.70364E6</c:v>
                </c:pt>
                <c:pt idx="1">
                  <c:v>2.70364E6</c:v>
                </c:pt>
                <c:pt idx="2">
                  <c:v>1.09346E6</c:v>
                </c:pt>
                <c:pt idx="3">
                  <c:v>1.09836E6</c:v>
                </c:pt>
                <c:pt idx="4">
                  <c:v>1.09836E6</c:v>
                </c:pt>
                <c:pt idx="5">
                  <c:v>1.09836E6</c:v>
                </c:pt>
                <c:pt idx="6">
                  <c:v>1.09346E6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'0926_2004_5b'!$T$98:$T$104</c:f>
              <c:numCache>
                <c:formatCode>0.00E+00</c:formatCode>
                <c:ptCount val="7"/>
                <c:pt idx="0">
                  <c:v>1.97143E7</c:v>
                </c:pt>
                <c:pt idx="1">
                  <c:v>1.97143E7</c:v>
                </c:pt>
                <c:pt idx="2">
                  <c:v>2.13861E7</c:v>
                </c:pt>
                <c:pt idx="3">
                  <c:v>2.13796E7</c:v>
                </c:pt>
                <c:pt idx="4">
                  <c:v>2.13796E7</c:v>
                </c:pt>
                <c:pt idx="5">
                  <c:v>2.13794E7</c:v>
                </c:pt>
                <c:pt idx="6">
                  <c:v>4.1127E7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'0926_2004_5b'!$U$98:$U$104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'0926_2004_5b'!$V$98:$V$104</c:f>
              <c:numCache>
                <c:formatCode>General</c:formatCode>
                <c:ptCount val="7"/>
                <c:pt idx="0">
                  <c:v>542104.0</c:v>
                </c:pt>
                <c:pt idx="1">
                  <c:v>542313.0</c:v>
                </c:pt>
                <c:pt idx="2">
                  <c:v>293340.0</c:v>
                </c:pt>
                <c:pt idx="3">
                  <c:v>210510.0</c:v>
                </c:pt>
                <c:pt idx="4">
                  <c:v>210472.0</c:v>
                </c:pt>
                <c:pt idx="5">
                  <c:v>210472.0</c:v>
                </c:pt>
                <c:pt idx="6">
                  <c:v>293274.0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'0926_2004_5b'!$W$98:$W$104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'0926_2004_5b'!$X$98:$X$104</c:f>
              <c:numCache>
                <c:formatCode>0.00E+00</c:formatCode>
                <c:ptCount val="7"/>
                <c:pt idx="0">
                  <c:v>3.61006E6</c:v>
                </c:pt>
                <c:pt idx="1">
                  <c:v>4.43992E6</c:v>
                </c:pt>
                <c:pt idx="2">
                  <c:v>5.16684E6</c:v>
                </c:pt>
                <c:pt idx="3">
                  <c:v>4.95721E6</c:v>
                </c:pt>
                <c:pt idx="4">
                  <c:v>1.61714E6</c:v>
                </c:pt>
                <c:pt idx="5" formatCode="General">
                  <c:v>928463.0</c:v>
                </c:pt>
                <c:pt idx="6">
                  <c:v>1.67874E6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'0926_2004_5b'!$Y$98:$Y$104</c:f>
              <c:numCache>
                <c:formatCode>0.00E+00</c:formatCode>
                <c:ptCount val="7"/>
                <c:pt idx="0">
                  <c:v>2.49432E6</c:v>
                </c:pt>
                <c:pt idx="1">
                  <c:v>7.27444E6</c:v>
                </c:pt>
                <c:pt idx="2">
                  <c:v>7.33512E6</c:v>
                </c:pt>
                <c:pt idx="3">
                  <c:v>6.35526E6</c:v>
                </c:pt>
                <c:pt idx="4">
                  <c:v>5.85314E6</c:v>
                </c:pt>
                <c:pt idx="5">
                  <c:v>5.92944E6</c:v>
                </c:pt>
                <c:pt idx="6">
                  <c:v>1.06246E7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'0926_2004_5b'!$Z$98:$Z$104</c:f>
              <c:numCache>
                <c:formatCode>0.00E+00</c:formatCode>
                <c:ptCount val="7"/>
                <c:pt idx="0">
                  <c:v>2.78953E6</c:v>
                </c:pt>
                <c:pt idx="1">
                  <c:v>2.92129E6</c:v>
                </c:pt>
                <c:pt idx="2">
                  <c:v>2.92919E6</c:v>
                </c:pt>
                <c:pt idx="3">
                  <c:v>2.43835E6</c:v>
                </c:pt>
                <c:pt idx="4">
                  <c:v>2.4402E6</c:v>
                </c:pt>
                <c:pt idx="5">
                  <c:v>1.248E6</c:v>
                </c:pt>
                <c:pt idx="6">
                  <c:v>4.43929E6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'0926_2004_5b'!$AA$98:$AA$104</c:f>
              <c:numCache>
                <c:formatCode>0.00E+00</c:formatCode>
                <c:ptCount val="7"/>
                <c:pt idx="0" formatCode="General">
                  <c:v>531280.0</c:v>
                </c:pt>
                <c:pt idx="1">
                  <c:v>1.02378E6</c:v>
                </c:pt>
                <c:pt idx="2">
                  <c:v>1.03709E6</c:v>
                </c:pt>
                <c:pt idx="3" formatCode="General">
                  <c:v>943922.0</c:v>
                </c:pt>
                <c:pt idx="4">
                  <c:v>1.05701E6</c:v>
                </c:pt>
                <c:pt idx="5">
                  <c:v>1.23248E6</c:v>
                </c:pt>
                <c:pt idx="6">
                  <c:v>1.73689E6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'0926_2004_5b'!$AB$98:$AB$104</c:f>
              <c:numCache>
                <c:formatCode>General</c:formatCode>
                <c:ptCount val="7"/>
                <c:pt idx="0">
                  <c:v>350351.0</c:v>
                </c:pt>
                <c:pt idx="1">
                  <c:v>194141.0</c:v>
                </c:pt>
                <c:pt idx="2">
                  <c:v>195535.0</c:v>
                </c:pt>
                <c:pt idx="3">
                  <c:v>133386.0</c:v>
                </c:pt>
                <c:pt idx="4">
                  <c:v>230547.0</c:v>
                </c:pt>
                <c:pt idx="5">
                  <c:v>231201.0</c:v>
                </c:pt>
                <c:pt idx="6">
                  <c:v>404832.0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'0926_2004_5b'!$AC$98:$AC$104</c:f>
              <c:numCache>
                <c:formatCode>General</c:formatCode>
                <c:ptCount val="7"/>
                <c:pt idx="0" formatCode="0.00E+00">
                  <c:v>2.52522E6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'0926_2004_5b'!$AD$98:$AD$104</c:f>
              <c:numCache>
                <c:formatCode>0.00E+00</c:formatCode>
                <c:ptCount val="7"/>
                <c:pt idx="0" formatCode="General">
                  <c:v>371118.0</c:v>
                </c:pt>
                <c:pt idx="1">
                  <c:v>1.34626E6</c:v>
                </c:pt>
                <c:pt idx="2">
                  <c:v>1.34626E6</c:v>
                </c:pt>
                <c:pt idx="3" formatCode="General">
                  <c:v>0.0</c:v>
                </c:pt>
                <c:pt idx="4">
                  <c:v>1.32431E6</c:v>
                </c:pt>
                <c:pt idx="5" formatCode="General">
                  <c:v>0.0</c:v>
                </c:pt>
                <c:pt idx="6" formatCode="General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'0926_2004_5b'!$AE$98:$AE$104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2306776"/>
        <c:axId val="-2022312056"/>
      </c:barChart>
      <c:catAx>
        <c:axId val="-202230677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312056"/>
        <c:crosses val="autoZero"/>
        <c:auto val="1"/>
        <c:lblAlgn val="ctr"/>
        <c:lblOffset val="100"/>
        <c:noMultiLvlLbl val="0"/>
      </c:catAx>
      <c:valAx>
        <c:axId val="-202231205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223067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'0926_2004_5b'!$B$106:$B$111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'0926_2004_5b'!$AF$106:$AF$111</c:f>
              <c:numCache>
                <c:formatCode>0%</c:formatCode>
                <c:ptCount val="6"/>
                <c:pt idx="0">
                  <c:v>0.24558711359404</c:v>
                </c:pt>
                <c:pt idx="1">
                  <c:v>0.09689390489965</c:v>
                </c:pt>
                <c:pt idx="2">
                  <c:v>0.0721211861048738</c:v>
                </c:pt>
                <c:pt idx="3">
                  <c:v>0.12529960815392</c:v>
                </c:pt>
                <c:pt idx="4">
                  <c:v>0.198060824197596</c:v>
                </c:pt>
                <c:pt idx="5">
                  <c:v>0.76101556377405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324120"/>
        <c:axId val="-2022329480"/>
      </c:barChart>
      <c:catAx>
        <c:axId val="-202232412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329480"/>
        <c:crosses val="autoZero"/>
        <c:auto val="1"/>
        <c:lblAlgn val="ctr"/>
        <c:lblOffset val="100"/>
        <c:noMultiLvlLbl val="0"/>
      </c:catAx>
      <c:valAx>
        <c:axId val="-202232948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2232412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'0926_2004_5b'!$BS$98:$BS$104</c:f>
              <c:numCache>
                <c:formatCode>General</c:formatCode>
                <c:ptCount val="7"/>
                <c:pt idx="0">
                  <c:v>311092.0</c:v>
                </c:pt>
                <c:pt idx="1">
                  <c:v>303725.0</c:v>
                </c:pt>
                <c:pt idx="2">
                  <c:v>414574.0</c:v>
                </c:pt>
                <c:pt idx="3" formatCode="0.00E+00">
                  <c:v>1.71827E6</c:v>
                </c:pt>
                <c:pt idx="4">
                  <c:v>757367.0</c:v>
                </c:pt>
                <c:pt idx="5" formatCode="0.00E+00">
                  <c:v>2.37705E6</c:v>
                </c:pt>
                <c:pt idx="6" formatCode="0.00E+00">
                  <c:v>1.75373E6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'0926_2004_5b'!$BT$98:$BT$104</c:f>
              <c:numCache>
                <c:formatCode>General</c:formatCode>
                <c:ptCount val="7"/>
                <c:pt idx="0" formatCode="0.00E+00">
                  <c:v>1.1444E6</c:v>
                </c:pt>
                <c:pt idx="1">
                  <c:v>560739.0</c:v>
                </c:pt>
                <c:pt idx="2">
                  <c:v>684470.0</c:v>
                </c:pt>
                <c:pt idx="3">
                  <c:v>919230.0</c:v>
                </c:pt>
                <c:pt idx="4">
                  <c:v>143924.0</c:v>
                </c:pt>
                <c:pt idx="5">
                  <c:v>59532.6</c:v>
                </c:pt>
                <c:pt idx="6">
                  <c:v>56046.3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'0926_2004_5b'!$BU$98:$BU$104</c:f>
              <c:numCache>
                <c:formatCode>0.00E+00</c:formatCode>
                <c:ptCount val="7"/>
                <c:pt idx="0">
                  <c:v>2.15744E6</c:v>
                </c:pt>
                <c:pt idx="1">
                  <c:v>2.82324E6</c:v>
                </c:pt>
                <c:pt idx="2">
                  <c:v>2.82191E6</c:v>
                </c:pt>
                <c:pt idx="3">
                  <c:v>4.07614E6</c:v>
                </c:pt>
                <c:pt idx="4" formatCode="General">
                  <c:v>1.323929E6</c:v>
                </c:pt>
                <c:pt idx="5">
                  <c:v>1.32662E6</c:v>
                </c:pt>
                <c:pt idx="6" formatCode="General">
                  <c:v>1.160033E6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'0926_2004_5b'!$BV$98:$BV$104</c:f>
              <c:numCache>
                <c:formatCode>General</c:formatCode>
                <c:ptCount val="7"/>
                <c:pt idx="0">
                  <c:v>909375.0</c:v>
                </c:pt>
                <c:pt idx="1">
                  <c:v>909501.0</c:v>
                </c:pt>
                <c:pt idx="2">
                  <c:v>908397.0</c:v>
                </c:pt>
                <c:pt idx="3">
                  <c:v>5.068952E6</c:v>
                </c:pt>
                <c:pt idx="4" formatCode="0.00E+00">
                  <c:v>1.19906E6</c:v>
                </c:pt>
                <c:pt idx="5" formatCode="0.00E+00">
                  <c:v>4.94827E6</c:v>
                </c:pt>
                <c:pt idx="6" formatCode="0.00E+00">
                  <c:v>1.04021E6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'0926_2004_5b'!$BW$98:$BW$104</c:f>
              <c:numCache>
                <c:formatCode>General</c:formatCode>
                <c:ptCount val="7"/>
                <c:pt idx="0">
                  <c:v>768324.0</c:v>
                </c:pt>
                <c:pt idx="1">
                  <c:v>763230.0</c:v>
                </c:pt>
                <c:pt idx="2">
                  <c:v>759624.0</c:v>
                </c:pt>
                <c:pt idx="3" formatCode="0.00E+00">
                  <c:v>1.16401E6</c:v>
                </c:pt>
                <c:pt idx="4">
                  <c:v>271625.0</c:v>
                </c:pt>
                <c:pt idx="5" formatCode="0.00E+00">
                  <c:v>3.02103E6</c:v>
                </c:pt>
                <c:pt idx="6">
                  <c:v>846680.0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'0926_2004_5b'!$BX$98:$BX$104</c:f>
              <c:numCache>
                <c:formatCode>General</c:formatCode>
                <c:ptCount val="7"/>
                <c:pt idx="0">
                  <c:v>700534.0</c:v>
                </c:pt>
                <c:pt idx="1">
                  <c:v>698676.0</c:v>
                </c:pt>
                <c:pt idx="2">
                  <c:v>697540.0</c:v>
                </c:pt>
                <c:pt idx="3">
                  <c:v>634102.0</c:v>
                </c:pt>
                <c:pt idx="4">
                  <c:v>668626.0</c:v>
                </c:pt>
                <c:pt idx="5">
                  <c:v>655602.0</c:v>
                </c:pt>
                <c:pt idx="6">
                  <c:v>837077.0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2400792"/>
        <c:axId val="-2022404008"/>
      </c:barChart>
      <c:catAx>
        <c:axId val="-202240079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404008"/>
        <c:crosses val="autoZero"/>
        <c:auto val="1"/>
        <c:lblAlgn val="ctr"/>
        <c:lblOffset val="100"/>
        <c:noMultiLvlLbl val="0"/>
      </c:catAx>
      <c:valAx>
        <c:axId val="-2022404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240079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'0926_2004_5b'!$BI$98:$BI$104</c:f>
              <c:numCache>
                <c:formatCode>0.00E+00</c:formatCode>
                <c:ptCount val="7"/>
                <c:pt idx="0">
                  <c:v>1.42863E6</c:v>
                </c:pt>
                <c:pt idx="1">
                  <c:v>1.42863E6</c:v>
                </c:pt>
                <c:pt idx="2">
                  <c:v>1.42863E6</c:v>
                </c:pt>
                <c:pt idx="3">
                  <c:v>4.64301E6</c:v>
                </c:pt>
                <c:pt idx="4">
                  <c:v>1.42862E6</c:v>
                </c:pt>
                <c:pt idx="5">
                  <c:v>4.64297E6</c:v>
                </c:pt>
                <c:pt idx="6">
                  <c:v>2.5001E6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'0926_2004_5b'!$BJ$98:$BJ$104</c:f>
              <c:numCache>
                <c:formatCode>0.00E+00</c:formatCode>
                <c:ptCount val="7"/>
                <c:pt idx="0">
                  <c:v>1.36958E7</c:v>
                </c:pt>
                <c:pt idx="1">
                  <c:v>1.36958E7</c:v>
                </c:pt>
                <c:pt idx="2">
                  <c:v>1.36965E7</c:v>
                </c:pt>
                <c:pt idx="3">
                  <c:v>1.97086E7</c:v>
                </c:pt>
                <c:pt idx="4">
                  <c:v>6.06418E6</c:v>
                </c:pt>
                <c:pt idx="5">
                  <c:v>1.97084E7</c:v>
                </c:pt>
                <c:pt idx="6">
                  <c:v>1.06158E7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'0926_2004_5b'!$BK$98:$BK$104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'0926_2004_5b'!$BL$98:$BL$104</c:f>
              <c:numCache>
                <c:formatCode>General</c:formatCode>
                <c:ptCount val="7"/>
                <c:pt idx="0">
                  <c:v>454767.0</c:v>
                </c:pt>
                <c:pt idx="1">
                  <c:v>457375.0</c:v>
                </c:pt>
                <c:pt idx="2">
                  <c:v>458399.0</c:v>
                </c:pt>
                <c:pt idx="3" formatCode="0.00E+00">
                  <c:v>1.5615E6</c:v>
                </c:pt>
                <c:pt idx="4">
                  <c:v>464119.0</c:v>
                </c:pt>
                <c:pt idx="5" formatCode="0.00E+00">
                  <c:v>1.48408E6</c:v>
                </c:pt>
                <c:pt idx="6">
                  <c:v>547119.0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'0926_2004_5b'!$BM$98:$BM$104</c:f>
              <c:numCache>
                <c:formatCode>General</c:formatCode>
                <c:ptCount val="7"/>
                <c:pt idx="0">
                  <c:v>116066.0</c:v>
                </c:pt>
                <c:pt idx="1">
                  <c:v>59599.7</c:v>
                </c:pt>
                <c:pt idx="2">
                  <c:v>77816.6</c:v>
                </c:pt>
                <c:pt idx="3">
                  <c:v>245375.0</c:v>
                </c:pt>
                <c:pt idx="4">
                  <c:v>94103.3</c:v>
                </c:pt>
                <c:pt idx="5">
                  <c:v>132479.0</c:v>
                </c:pt>
                <c:pt idx="6">
                  <c:v>149630.0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'0926_2004_5b'!$BN$98:$BN$104</c:f>
              <c:numCache>
                <c:formatCode>General</c:formatCode>
                <c:ptCount val="7"/>
                <c:pt idx="0">
                  <c:v>13103.2</c:v>
                </c:pt>
                <c:pt idx="1">
                  <c:v>10786.5</c:v>
                </c:pt>
                <c:pt idx="2">
                  <c:v>22333.5</c:v>
                </c:pt>
                <c:pt idx="3">
                  <c:v>113736.0</c:v>
                </c:pt>
                <c:pt idx="4">
                  <c:v>43947.5</c:v>
                </c:pt>
                <c:pt idx="5">
                  <c:v>121140.0</c:v>
                </c:pt>
                <c:pt idx="6">
                  <c:v>16666.9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'0926_2004_5b'!$BO$98:$BO$104</c:f>
              <c:numCache>
                <c:formatCode>General</c:formatCode>
                <c:ptCount val="7"/>
                <c:pt idx="0">
                  <c:v>165.3</c:v>
                </c:pt>
                <c:pt idx="1">
                  <c:v>155.2</c:v>
                </c:pt>
                <c:pt idx="2">
                  <c:v>154.7</c:v>
                </c:pt>
                <c:pt idx="3">
                  <c:v>722.7</c:v>
                </c:pt>
                <c:pt idx="4">
                  <c:v>340.2</c:v>
                </c:pt>
                <c:pt idx="5">
                  <c:v>445.7</c:v>
                </c:pt>
                <c:pt idx="6">
                  <c:v>132.7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'0926_2004_5b'!$BP$98:$BP$104</c:f>
              <c:numCache>
                <c:formatCode>General</c:formatCode>
                <c:ptCount val="7"/>
                <c:pt idx="0">
                  <c:v>679175.0</c:v>
                </c:pt>
                <c:pt idx="1">
                  <c:v>677451.0</c:v>
                </c:pt>
                <c:pt idx="2">
                  <c:v>678040.0</c:v>
                </c:pt>
                <c:pt idx="3" formatCode="0.00E+00">
                  <c:v>3.77661E6</c:v>
                </c:pt>
                <c:pt idx="4">
                  <c:v>874102.0</c:v>
                </c:pt>
                <c:pt idx="5" formatCode="0.00E+00">
                  <c:v>3.15547E6</c:v>
                </c:pt>
                <c:pt idx="6">
                  <c:v>618661.0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'0926_2004_5b'!$BQ$98:$BQ$104</c:f>
              <c:numCache>
                <c:formatCode>0.00E+00</c:formatCode>
                <c:ptCount val="7"/>
                <c:pt idx="0">
                  <c:v>1.30791E6</c:v>
                </c:pt>
                <c:pt idx="1">
                  <c:v>1.30765E6</c:v>
                </c:pt>
                <c:pt idx="2">
                  <c:v>1.30997E6</c:v>
                </c:pt>
                <c:pt idx="3">
                  <c:v>1.97852E6</c:v>
                </c:pt>
                <c:pt idx="4" formatCode="General">
                  <c:v>455175.0</c:v>
                </c:pt>
                <c:pt idx="5">
                  <c:v>4.00136E6</c:v>
                </c:pt>
                <c:pt idx="6">
                  <c:v>1.2675E6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'0926_2004_5b'!$B$98:$B$104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'0926_2004_5b'!$BR$98:$BR$104</c:f>
              <c:numCache>
                <c:formatCode>General</c:formatCode>
                <c:ptCount val="7"/>
                <c:pt idx="0">
                  <c:v>519756.0</c:v>
                </c:pt>
                <c:pt idx="1">
                  <c:v>516555.0</c:v>
                </c:pt>
                <c:pt idx="2">
                  <c:v>517029.0</c:v>
                </c:pt>
                <c:pt idx="3">
                  <c:v>347988.0</c:v>
                </c:pt>
                <c:pt idx="4">
                  <c:v>348333.0</c:v>
                </c:pt>
                <c:pt idx="5">
                  <c:v>322624.0</c:v>
                </c:pt>
                <c:pt idx="6">
                  <c:v>460008.0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2527896"/>
        <c:axId val="-2022529400"/>
      </c:barChart>
      <c:catAx>
        <c:axId val="-202252789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529400"/>
        <c:crosses val="autoZero"/>
        <c:auto val="1"/>
        <c:lblAlgn val="ctr"/>
        <c:lblOffset val="100"/>
        <c:noMultiLvlLbl val="0"/>
      </c:catAx>
      <c:valAx>
        <c:axId val="-202252940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225278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'0926_2004_5b'!$R$114:$R$120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473757.0</c:v>
                </c:pt>
                <c:pt idx="4">
                  <c:v>473757.0</c:v>
                </c:pt>
                <c:pt idx="5">
                  <c:v>473814.0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'0926_2004_5b'!$S$114:$S$120</c:f>
              <c:numCache>
                <c:formatCode>General</c:formatCode>
                <c:ptCount val="7"/>
                <c:pt idx="0">
                  <c:v>90165.8</c:v>
                </c:pt>
                <c:pt idx="1">
                  <c:v>90165.8</c:v>
                </c:pt>
                <c:pt idx="2">
                  <c:v>270479.0</c:v>
                </c:pt>
                <c:pt idx="3">
                  <c:v>268962.0</c:v>
                </c:pt>
                <c:pt idx="4">
                  <c:v>268962.0</c:v>
                </c:pt>
                <c:pt idx="5">
                  <c:v>268962.0</c:v>
                </c:pt>
                <c:pt idx="6">
                  <c:v>270479.0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'0926_2004_5b'!$T$114:$T$120</c:f>
              <c:numCache>
                <c:formatCode>General</c:formatCode>
                <c:ptCount val="7"/>
                <c:pt idx="0">
                  <c:v>959352.0</c:v>
                </c:pt>
                <c:pt idx="1">
                  <c:v>959352.0</c:v>
                </c:pt>
                <c:pt idx="2" formatCode="0.00E+00">
                  <c:v>1.08549E6</c:v>
                </c:pt>
                <c:pt idx="3" formatCode="0.00E+00">
                  <c:v>1.08884E6</c:v>
                </c:pt>
                <c:pt idx="4" formatCode="0.00E+00">
                  <c:v>1.08884E6</c:v>
                </c:pt>
                <c:pt idx="5" formatCode="0.00E+00">
                  <c:v>1.08898E6</c:v>
                </c:pt>
                <c:pt idx="6" formatCode="0.00E+00">
                  <c:v>1.08549E6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'0926_2004_5b'!$U$114:$U$120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'0926_2004_5b'!$V$114:$V$120</c:f>
              <c:numCache>
                <c:formatCode>General</c:formatCode>
                <c:ptCount val="7"/>
                <c:pt idx="0">
                  <c:v>763125.0</c:v>
                </c:pt>
                <c:pt idx="1">
                  <c:v>763107.0</c:v>
                </c:pt>
                <c:pt idx="2">
                  <c:v>486211.0</c:v>
                </c:pt>
                <c:pt idx="3">
                  <c:v>451730.0</c:v>
                </c:pt>
                <c:pt idx="4">
                  <c:v>451692.0</c:v>
                </c:pt>
                <c:pt idx="5">
                  <c:v>451692.0</c:v>
                </c:pt>
                <c:pt idx="6">
                  <c:v>486164.0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'0926_2004_5b'!$W$114:$W$120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'0926_2004_5b'!$X$114:$X$120</c:f>
              <c:numCache>
                <c:formatCode>General</c:formatCode>
                <c:ptCount val="7"/>
                <c:pt idx="0">
                  <c:v>274147.0</c:v>
                </c:pt>
                <c:pt idx="1">
                  <c:v>532304.0</c:v>
                </c:pt>
                <c:pt idx="2">
                  <c:v>570463.0</c:v>
                </c:pt>
                <c:pt idx="3">
                  <c:v>577922.0</c:v>
                </c:pt>
                <c:pt idx="4">
                  <c:v>246726.0</c:v>
                </c:pt>
                <c:pt idx="5">
                  <c:v>274014.0</c:v>
                </c:pt>
                <c:pt idx="6">
                  <c:v>195212.0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'0926_2004_5b'!$Y$114:$Y$120</c:f>
              <c:numCache>
                <c:formatCode>General</c:formatCode>
                <c:ptCount val="7"/>
                <c:pt idx="0">
                  <c:v>461653.0</c:v>
                </c:pt>
                <c:pt idx="1">
                  <c:v>573572.0</c:v>
                </c:pt>
                <c:pt idx="2">
                  <c:v>550748.0</c:v>
                </c:pt>
                <c:pt idx="3">
                  <c:v>504466.0</c:v>
                </c:pt>
                <c:pt idx="4">
                  <c:v>655965.0</c:v>
                </c:pt>
                <c:pt idx="5">
                  <c:v>704645.0</c:v>
                </c:pt>
                <c:pt idx="6">
                  <c:v>688144.0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'0926_2004_5b'!$Z$114:$Z$120</c:f>
              <c:numCache>
                <c:formatCode>0.00E+00</c:formatCode>
                <c:ptCount val="7"/>
                <c:pt idx="0">
                  <c:v>1.19247E6</c:v>
                </c:pt>
                <c:pt idx="1">
                  <c:v>1.49219E6</c:v>
                </c:pt>
                <c:pt idx="2">
                  <c:v>1.43963E6</c:v>
                </c:pt>
                <c:pt idx="3">
                  <c:v>1.33643E6</c:v>
                </c:pt>
                <c:pt idx="4">
                  <c:v>1.80019E6</c:v>
                </c:pt>
                <c:pt idx="5">
                  <c:v>2.05843E6</c:v>
                </c:pt>
                <c:pt idx="6">
                  <c:v>1.89999E6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'0926_2004_5b'!$AA$114:$AA$120</c:f>
              <c:numCache>
                <c:formatCode>General</c:formatCode>
                <c:ptCount val="7"/>
                <c:pt idx="0">
                  <c:v>350.692</c:v>
                </c:pt>
                <c:pt idx="1">
                  <c:v>805.645</c:v>
                </c:pt>
                <c:pt idx="2">
                  <c:v>739.297</c:v>
                </c:pt>
                <c:pt idx="3">
                  <c:v>758.254</c:v>
                </c:pt>
                <c:pt idx="4">
                  <c:v>426.518</c:v>
                </c:pt>
                <c:pt idx="5">
                  <c:v>445.474</c:v>
                </c:pt>
                <c:pt idx="6">
                  <c:v>388.605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'0926_2004_5b'!$AB$114:$AB$120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'0926_2004_5b'!$AC$114:$AC$120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'0926_2004_5b'!$AD$114:$AD$120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'0926_2004_5b'!$AE$114:$AE$120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2671448"/>
        <c:axId val="-2022676616"/>
      </c:barChart>
      <c:catAx>
        <c:axId val="-202267144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676616"/>
        <c:crosses val="autoZero"/>
        <c:auto val="1"/>
        <c:lblAlgn val="ctr"/>
        <c:lblOffset val="100"/>
        <c:noMultiLvlLbl val="0"/>
      </c:catAx>
      <c:valAx>
        <c:axId val="-20226766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22671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'0926_2004_5b'!$BS$2:$BS$8</c:f>
              <c:numCache>
                <c:formatCode>General</c:formatCode>
                <c:ptCount val="7"/>
                <c:pt idx="0">
                  <c:v>370205.0</c:v>
                </c:pt>
                <c:pt idx="1">
                  <c:v>361372.0</c:v>
                </c:pt>
                <c:pt idx="2">
                  <c:v>506863.0</c:v>
                </c:pt>
                <c:pt idx="3">
                  <c:v>418150.0</c:v>
                </c:pt>
                <c:pt idx="4">
                  <c:v>480939.0</c:v>
                </c:pt>
                <c:pt idx="5">
                  <c:v>581080.0</c:v>
                </c:pt>
                <c:pt idx="6">
                  <c:v>544247.0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'0926_2004_5b'!$BT$2:$BT$8</c:f>
              <c:numCache>
                <c:formatCode>General</c:formatCode>
                <c:ptCount val="7"/>
                <c:pt idx="0">
                  <c:v>632408.0</c:v>
                </c:pt>
                <c:pt idx="1">
                  <c:v>872298.0</c:v>
                </c:pt>
                <c:pt idx="2" formatCode="0.00E+00">
                  <c:v>1.13765E6</c:v>
                </c:pt>
                <c:pt idx="3" formatCode="0.00E+00">
                  <c:v>1.78189E6</c:v>
                </c:pt>
                <c:pt idx="4" formatCode="0.00E+00">
                  <c:v>1.52863E6</c:v>
                </c:pt>
                <c:pt idx="5" formatCode="0.00E+00">
                  <c:v>1.91313E6</c:v>
                </c:pt>
                <c:pt idx="6" formatCode="0.00E+00">
                  <c:v>1.03498E6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'0926_2004_5b'!$BU$2:$BU$8</c:f>
              <c:numCache>
                <c:formatCode>General</c:formatCode>
                <c:ptCount val="7"/>
                <c:pt idx="0" formatCode="0.00E+00">
                  <c:v>1.12973E6</c:v>
                </c:pt>
                <c:pt idx="1">
                  <c:v>961851.0</c:v>
                </c:pt>
                <c:pt idx="2" formatCode="0.00E+00">
                  <c:v>1.43001E6</c:v>
                </c:pt>
                <c:pt idx="3">
                  <c:v>1.353091E6</c:v>
                </c:pt>
                <c:pt idx="4" formatCode="0.00E+00">
                  <c:v>1.36043E6</c:v>
                </c:pt>
                <c:pt idx="5" formatCode="0.00E+00">
                  <c:v>2.03756E6</c:v>
                </c:pt>
                <c:pt idx="6" formatCode="0.00E+00">
                  <c:v>1.39671E6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'0926_2004_5b'!$BV$2:$BV$8</c:f>
              <c:numCache>
                <c:formatCode>0.00E+00</c:formatCode>
                <c:ptCount val="7"/>
                <c:pt idx="0">
                  <c:v>1.2432E6</c:v>
                </c:pt>
                <c:pt idx="1">
                  <c:v>1.23542E6</c:v>
                </c:pt>
                <c:pt idx="2">
                  <c:v>1.22669E6</c:v>
                </c:pt>
                <c:pt idx="3">
                  <c:v>1.08967E6</c:v>
                </c:pt>
                <c:pt idx="4">
                  <c:v>1.09923E6</c:v>
                </c:pt>
                <c:pt idx="5">
                  <c:v>1.29694E6</c:v>
                </c:pt>
                <c:pt idx="6">
                  <c:v>1.22567E6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'0926_2004_5b'!$BW$2:$BW$8</c:f>
              <c:numCache>
                <c:formatCode>0.00E+00</c:formatCode>
                <c:ptCount val="7"/>
                <c:pt idx="0">
                  <c:v>1.46905E6</c:v>
                </c:pt>
                <c:pt idx="1">
                  <c:v>1.44563E6</c:v>
                </c:pt>
                <c:pt idx="2">
                  <c:v>1.41741E6</c:v>
                </c:pt>
                <c:pt idx="3" formatCode="General">
                  <c:v>986109.0</c:v>
                </c:pt>
                <c:pt idx="4">
                  <c:v>1.01309E6</c:v>
                </c:pt>
                <c:pt idx="5">
                  <c:v>1.0491E6</c:v>
                </c:pt>
                <c:pt idx="6">
                  <c:v>1.41851E6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'0926_2004_5b'!$BX$2:$BX$8</c:f>
              <c:numCache>
                <c:formatCode>0.00E+00</c:formatCode>
                <c:ptCount val="7"/>
                <c:pt idx="0">
                  <c:v>2.33591E6</c:v>
                </c:pt>
                <c:pt idx="1">
                  <c:v>2.30704E6</c:v>
                </c:pt>
                <c:pt idx="2">
                  <c:v>2.28794E6</c:v>
                </c:pt>
                <c:pt idx="3">
                  <c:v>1.78828E6</c:v>
                </c:pt>
                <c:pt idx="4">
                  <c:v>1.8024E6</c:v>
                </c:pt>
                <c:pt idx="5">
                  <c:v>2.18288E6</c:v>
                </c:pt>
                <c:pt idx="6">
                  <c:v>2.28626E6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2490312"/>
        <c:axId val="1892359048"/>
      </c:barChart>
      <c:catAx>
        <c:axId val="189249031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359048"/>
        <c:crosses val="autoZero"/>
        <c:auto val="1"/>
        <c:lblAlgn val="ctr"/>
        <c:lblOffset val="100"/>
        <c:noMultiLvlLbl val="0"/>
      </c:catAx>
      <c:valAx>
        <c:axId val="1892359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2490312"/>
        <c:crosses val="max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'0926_2004_5b'!$B$122:$B$127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'0926_2004_5b'!$AF$122:$AF$127</c:f>
              <c:numCache>
                <c:formatCode>0%</c:formatCode>
                <c:ptCount val="6"/>
                <c:pt idx="0">
                  <c:v>0.159013881560842</c:v>
                </c:pt>
                <c:pt idx="1">
                  <c:v>0.142661686091972</c:v>
                </c:pt>
                <c:pt idx="2">
                  <c:v>0.0402736885590397</c:v>
                </c:pt>
                <c:pt idx="3">
                  <c:v>0.170029784629893</c:v>
                </c:pt>
                <c:pt idx="4">
                  <c:v>0.227372161389193</c:v>
                </c:pt>
                <c:pt idx="5">
                  <c:v>0.199564276239582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679304"/>
        <c:axId val="-2022689560"/>
      </c:barChart>
      <c:catAx>
        <c:axId val="-202267930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22689560"/>
        <c:crosses val="autoZero"/>
        <c:auto val="1"/>
        <c:lblAlgn val="ctr"/>
        <c:lblOffset val="100"/>
        <c:noMultiLvlLbl val="0"/>
      </c:catAx>
      <c:valAx>
        <c:axId val="-202268956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2267930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'0926_2004_5b'!$BS$114:$BS$120</c:f>
              <c:numCache>
                <c:formatCode>General</c:formatCode>
                <c:ptCount val="7"/>
                <c:pt idx="0">
                  <c:v>190905.0</c:v>
                </c:pt>
                <c:pt idx="1">
                  <c:v>180932.0</c:v>
                </c:pt>
                <c:pt idx="2">
                  <c:v>265870.0</c:v>
                </c:pt>
                <c:pt idx="3">
                  <c:v>267432.0</c:v>
                </c:pt>
                <c:pt idx="4">
                  <c:v>240427.0</c:v>
                </c:pt>
                <c:pt idx="5">
                  <c:v>282149.0</c:v>
                </c:pt>
                <c:pt idx="6">
                  <c:v>300053.0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'0926_2004_5b'!$BT$114:$BT$120</c:f>
              <c:numCache>
                <c:formatCode>General</c:formatCode>
                <c:ptCount val="7"/>
                <c:pt idx="0">
                  <c:v>147892.0</c:v>
                </c:pt>
                <c:pt idx="1">
                  <c:v>201226.0</c:v>
                </c:pt>
                <c:pt idx="2">
                  <c:v>306357.0</c:v>
                </c:pt>
                <c:pt idx="3">
                  <c:v>273445.0</c:v>
                </c:pt>
                <c:pt idx="4">
                  <c:v>341874.0</c:v>
                </c:pt>
                <c:pt idx="5">
                  <c:v>469235.0</c:v>
                </c:pt>
                <c:pt idx="6">
                  <c:v>286234.0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'0926_2004_5b'!$BU$114:$BU$120</c:f>
              <c:numCache>
                <c:formatCode>General</c:formatCode>
                <c:ptCount val="7"/>
                <c:pt idx="0">
                  <c:v>440013.0</c:v>
                </c:pt>
                <c:pt idx="1">
                  <c:v>272250.0</c:v>
                </c:pt>
                <c:pt idx="2">
                  <c:v>268593.0</c:v>
                </c:pt>
                <c:pt idx="3">
                  <c:v>245860.0</c:v>
                </c:pt>
                <c:pt idx="4">
                  <c:v>118364.0</c:v>
                </c:pt>
                <c:pt idx="5">
                  <c:v>147801.0</c:v>
                </c:pt>
                <c:pt idx="6">
                  <c:v>118229.0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'0926_2004_5b'!$BV$114:$BV$120</c:f>
              <c:numCache>
                <c:formatCode>General</c:formatCode>
                <c:ptCount val="7"/>
                <c:pt idx="0">
                  <c:v>521463.0</c:v>
                </c:pt>
                <c:pt idx="1">
                  <c:v>507941.0</c:v>
                </c:pt>
                <c:pt idx="2">
                  <c:v>485646.0</c:v>
                </c:pt>
                <c:pt idx="3">
                  <c:v>427093.0</c:v>
                </c:pt>
                <c:pt idx="4">
                  <c:v>317213.0</c:v>
                </c:pt>
                <c:pt idx="5">
                  <c:v>332944.0</c:v>
                </c:pt>
                <c:pt idx="6">
                  <c:v>487055.0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'0926_2004_5b'!$BW$114:$BW$120</c:f>
              <c:numCache>
                <c:formatCode>General</c:formatCode>
                <c:ptCount val="7"/>
                <c:pt idx="0">
                  <c:v>131204.0</c:v>
                </c:pt>
                <c:pt idx="1">
                  <c:v>122872.0</c:v>
                </c:pt>
                <c:pt idx="2">
                  <c:v>122866.0</c:v>
                </c:pt>
                <c:pt idx="3">
                  <c:v>124459.0</c:v>
                </c:pt>
                <c:pt idx="4">
                  <c:v>91246.4</c:v>
                </c:pt>
                <c:pt idx="5">
                  <c:v>319702.0</c:v>
                </c:pt>
                <c:pt idx="6">
                  <c:v>121051.0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'0926_2004_5b'!$BX$114:$BX$120</c:f>
              <c:numCache>
                <c:formatCode>General</c:formatCode>
                <c:ptCount val="7"/>
                <c:pt idx="0">
                  <c:v>184854.0</c:v>
                </c:pt>
                <c:pt idx="1">
                  <c:v>183905.0</c:v>
                </c:pt>
                <c:pt idx="2">
                  <c:v>183952.0</c:v>
                </c:pt>
                <c:pt idx="3">
                  <c:v>179389.0</c:v>
                </c:pt>
                <c:pt idx="4">
                  <c:v>178203.0</c:v>
                </c:pt>
                <c:pt idx="5">
                  <c:v>178160.0</c:v>
                </c:pt>
                <c:pt idx="6">
                  <c:v>187427.0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3667624"/>
        <c:axId val="-2033920600"/>
      </c:barChart>
      <c:catAx>
        <c:axId val="-203366762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3920600"/>
        <c:crosses val="autoZero"/>
        <c:auto val="1"/>
        <c:lblAlgn val="ctr"/>
        <c:lblOffset val="100"/>
        <c:noMultiLvlLbl val="0"/>
      </c:catAx>
      <c:valAx>
        <c:axId val="-2033920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366762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'0926_2004_5b'!$BI$114:$BI$120</c:f>
              <c:numCache>
                <c:formatCode>General</c:formatCode>
                <c:ptCount val="7"/>
                <c:pt idx="0">
                  <c:v>473890.0</c:v>
                </c:pt>
                <c:pt idx="1">
                  <c:v>473890.0</c:v>
                </c:pt>
                <c:pt idx="2">
                  <c:v>473890.0</c:v>
                </c:pt>
                <c:pt idx="3">
                  <c:v>473754.0</c:v>
                </c:pt>
                <c:pt idx="4">
                  <c:v>355316.0</c:v>
                </c:pt>
                <c:pt idx="5">
                  <c:v>473810.0</c:v>
                </c:pt>
                <c:pt idx="6">
                  <c:v>473890.0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'0926_2004_5b'!$BJ$114:$BJ$120</c:f>
              <c:numCache>
                <c:formatCode>General</c:formatCode>
                <c:ptCount val="7"/>
                <c:pt idx="0">
                  <c:v>559945.0</c:v>
                </c:pt>
                <c:pt idx="1">
                  <c:v>559945.0</c:v>
                </c:pt>
                <c:pt idx="2">
                  <c:v>566252.0</c:v>
                </c:pt>
                <c:pt idx="3">
                  <c:v>569266.0</c:v>
                </c:pt>
                <c:pt idx="4">
                  <c:v>426950.0</c:v>
                </c:pt>
                <c:pt idx="5">
                  <c:v>569334.0</c:v>
                </c:pt>
                <c:pt idx="6">
                  <c:v>566252.0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'0926_2004_5b'!$BK$114:$BK$120</c:f>
              <c:numCache>
                <c:formatCode>General</c:formatCode>
                <c:ptCount val="7"/>
                <c:pt idx="0">
                  <c:v>399411.0</c:v>
                </c:pt>
                <c:pt idx="1">
                  <c:v>399411.0</c:v>
                </c:pt>
                <c:pt idx="2">
                  <c:v>399411.0</c:v>
                </c:pt>
                <c:pt idx="3">
                  <c:v>399784.0</c:v>
                </c:pt>
                <c:pt idx="4">
                  <c:v>299838.0</c:v>
                </c:pt>
                <c:pt idx="5">
                  <c:v>399831.0</c:v>
                </c:pt>
                <c:pt idx="6">
                  <c:v>399411.0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'0926_2004_5b'!$BL$114:$BL$120</c:f>
              <c:numCache>
                <c:formatCode>General</c:formatCode>
                <c:ptCount val="7"/>
                <c:pt idx="0">
                  <c:v>191512.0</c:v>
                </c:pt>
                <c:pt idx="1">
                  <c:v>191906.0</c:v>
                </c:pt>
                <c:pt idx="2">
                  <c:v>192004.0</c:v>
                </c:pt>
                <c:pt idx="3">
                  <c:v>191098.0</c:v>
                </c:pt>
                <c:pt idx="4">
                  <c:v>148620.0</c:v>
                </c:pt>
                <c:pt idx="5">
                  <c:v>198183.0</c:v>
                </c:pt>
                <c:pt idx="6">
                  <c:v>198263.0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'0926_2004_5b'!$BM$114:$BM$120</c:f>
              <c:numCache>
                <c:formatCode>General</c:formatCode>
                <c:ptCount val="7"/>
                <c:pt idx="0">
                  <c:v>50219.1</c:v>
                </c:pt>
                <c:pt idx="1">
                  <c:v>56625.6</c:v>
                </c:pt>
                <c:pt idx="2">
                  <c:v>57783.6</c:v>
                </c:pt>
                <c:pt idx="3">
                  <c:v>57499.8</c:v>
                </c:pt>
                <c:pt idx="4">
                  <c:v>90133.4</c:v>
                </c:pt>
                <c:pt idx="5">
                  <c:v>91003.8</c:v>
                </c:pt>
                <c:pt idx="6">
                  <c:v>90776.2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'0926_2004_5b'!$BN$114:$BN$120</c:f>
              <c:numCache>
                <c:formatCode>General</c:formatCode>
                <c:ptCount val="7"/>
                <c:pt idx="0">
                  <c:v>8162.45</c:v>
                </c:pt>
                <c:pt idx="1">
                  <c:v>11330.1</c:v>
                </c:pt>
                <c:pt idx="2">
                  <c:v>19992.4</c:v>
                </c:pt>
                <c:pt idx="3">
                  <c:v>21371.0</c:v>
                </c:pt>
                <c:pt idx="4">
                  <c:v>24844.7</c:v>
                </c:pt>
                <c:pt idx="5">
                  <c:v>29171.3</c:v>
                </c:pt>
                <c:pt idx="6">
                  <c:v>31002.7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'0926_2004_5b'!$BO$114:$BO$120</c:f>
              <c:numCache>
                <c:formatCode>General</c:formatCode>
                <c:ptCount val="7"/>
                <c:pt idx="0">
                  <c:v>3769.6</c:v>
                </c:pt>
                <c:pt idx="1">
                  <c:v>6360.5</c:v>
                </c:pt>
                <c:pt idx="2">
                  <c:v>4780.2</c:v>
                </c:pt>
                <c:pt idx="3">
                  <c:v>5519.8</c:v>
                </c:pt>
                <c:pt idx="4">
                  <c:v>1164.6</c:v>
                </c:pt>
                <c:pt idx="5">
                  <c:v>1303.4</c:v>
                </c:pt>
                <c:pt idx="6">
                  <c:v>672.9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'0926_2004_5b'!$BP$114:$BP$120</c:f>
              <c:numCache>
                <c:formatCode>General</c:formatCode>
                <c:ptCount val="7"/>
                <c:pt idx="0">
                  <c:v>377721.0</c:v>
                </c:pt>
                <c:pt idx="1">
                  <c:v>381374.0</c:v>
                </c:pt>
                <c:pt idx="2">
                  <c:v>387192.0</c:v>
                </c:pt>
                <c:pt idx="3">
                  <c:v>316740.0</c:v>
                </c:pt>
                <c:pt idx="4">
                  <c:v>238087.0</c:v>
                </c:pt>
                <c:pt idx="5">
                  <c:v>243182.0</c:v>
                </c:pt>
                <c:pt idx="6">
                  <c:v>388378.0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'0926_2004_5b'!$BQ$114:$BQ$120</c:f>
              <c:numCache>
                <c:formatCode>General</c:formatCode>
                <c:ptCount val="7"/>
                <c:pt idx="0">
                  <c:v>237939.0</c:v>
                </c:pt>
                <c:pt idx="1">
                  <c:v>241999.0</c:v>
                </c:pt>
                <c:pt idx="2">
                  <c:v>242010.0</c:v>
                </c:pt>
                <c:pt idx="3">
                  <c:v>196616.0</c:v>
                </c:pt>
                <c:pt idx="4">
                  <c:v>150610.0</c:v>
                </c:pt>
                <c:pt idx="5">
                  <c:v>529926.0</c:v>
                </c:pt>
                <c:pt idx="6">
                  <c:v>246126.0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'0926_2004_5b'!$B$114:$B$120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'0926_2004_5b'!$BR$114:$BR$120</c:f>
              <c:numCache>
                <c:formatCode>General</c:formatCode>
                <c:ptCount val="7"/>
                <c:pt idx="0">
                  <c:v>119583.0</c:v>
                </c:pt>
                <c:pt idx="1">
                  <c:v>119923.0</c:v>
                </c:pt>
                <c:pt idx="2">
                  <c:v>119970.0</c:v>
                </c:pt>
                <c:pt idx="3">
                  <c:v>103718.0</c:v>
                </c:pt>
                <c:pt idx="4">
                  <c:v>103271.0</c:v>
                </c:pt>
                <c:pt idx="5">
                  <c:v>98816.4</c:v>
                </c:pt>
                <c:pt idx="6">
                  <c:v>118856.0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8856936"/>
        <c:axId val="1889440040"/>
      </c:barChart>
      <c:catAx>
        <c:axId val="188885693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440040"/>
        <c:crosses val="autoZero"/>
        <c:auto val="1"/>
        <c:lblAlgn val="ctr"/>
        <c:lblOffset val="100"/>
        <c:noMultiLvlLbl val="0"/>
      </c:catAx>
      <c:valAx>
        <c:axId val="18894400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885693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'0926_2004_5b'!$R$129:$R$135</c:f>
              <c:numCache>
                <c:formatCode>General</c:formatCode>
                <c:ptCount val="7"/>
                <c:pt idx="4" formatCode="0.00E+00">
                  <c:v>1.40069E6</c:v>
                </c:pt>
                <c:pt idx="5" formatCode="0.00E+00">
                  <c:v>1.40069E6</c:v>
                </c:pt>
                <c:pt idx="6" formatCode="0.00E+00">
                  <c:v>1.71016E6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'0926_2004_5b'!$S$129:$S$135</c:f>
              <c:numCache>
                <c:formatCode>General</c:formatCode>
                <c:ptCount val="7"/>
                <c:pt idx="4">
                  <c:v>357062.0</c:v>
                </c:pt>
                <c:pt idx="5">
                  <c:v>357062.0</c:v>
                </c:pt>
                <c:pt idx="6">
                  <c:v>357062.0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'0926_2004_5b'!$T$129:$T$135</c:f>
              <c:numCache>
                <c:formatCode>General</c:formatCode>
                <c:ptCount val="7"/>
                <c:pt idx="4" formatCode="0.00E+00">
                  <c:v>4.50277E6</c:v>
                </c:pt>
                <c:pt idx="5" formatCode="0.00E+00">
                  <c:v>4.50277E6</c:v>
                </c:pt>
                <c:pt idx="6" formatCode="0.00E+00">
                  <c:v>5.49759E6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'0926_2004_5b'!$U$129:$U$135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'0926_2004_5b'!$V$129:$V$135</c:f>
              <c:numCache>
                <c:formatCode>General</c:formatCode>
                <c:ptCount val="7"/>
                <c:pt idx="4" formatCode="0.00E+00">
                  <c:v>1.31533E6</c:v>
                </c:pt>
                <c:pt idx="5" formatCode="0.00E+00">
                  <c:v>1.31521E6</c:v>
                </c:pt>
                <c:pt idx="6" formatCode="0.00E+00">
                  <c:v>1.31521E6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'0926_2004_5b'!$W$129:$W$135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'0926_2004_5b'!$X$129:$X$135</c:f>
              <c:numCache>
                <c:formatCode>General</c:formatCode>
                <c:ptCount val="7"/>
                <c:pt idx="4" formatCode="0.00E+00">
                  <c:v>3.64276E6</c:v>
                </c:pt>
                <c:pt idx="5" formatCode="0.00E+00">
                  <c:v>2.19361E6</c:v>
                </c:pt>
                <c:pt idx="6" formatCode="0.00E+00">
                  <c:v>3.06147E6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'0926_2004_5b'!$Y$129:$Y$135</c:f>
              <c:numCache>
                <c:formatCode>General</c:formatCode>
                <c:ptCount val="7"/>
                <c:pt idx="4" formatCode="0.00E+00">
                  <c:v>1.4073E6</c:v>
                </c:pt>
                <c:pt idx="5" formatCode="0.00E+00">
                  <c:v>1.01301E6</c:v>
                </c:pt>
                <c:pt idx="6" formatCode="0.00E+00">
                  <c:v>1.09407E6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'0926_2004_5b'!$Z$129:$Z$135</c:f>
              <c:numCache>
                <c:formatCode>General</c:formatCode>
                <c:ptCount val="7"/>
                <c:pt idx="4" formatCode="0.00E+00">
                  <c:v>2.75149E6</c:v>
                </c:pt>
                <c:pt idx="5" formatCode="0.00E+00">
                  <c:v>3.52152E6</c:v>
                </c:pt>
                <c:pt idx="6" formatCode="0.00E+00">
                  <c:v>4.21324E6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'0926_2004_5b'!$AA$129:$AA$135</c:f>
              <c:numCache>
                <c:formatCode>General</c:formatCode>
                <c:ptCount val="7"/>
                <c:pt idx="4">
                  <c:v>5061.34</c:v>
                </c:pt>
                <c:pt idx="5">
                  <c:v>2018.85</c:v>
                </c:pt>
                <c:pt idx="6">
                  <c:v>2748.67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'0926_2004_5b'!$AB$129:$AB$135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'0926_2004_5b'!$AC$129:$AC$135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'0926_2004_5b'!$AD$129:$AD$135</c:f>
              <c:numCache>
                <c:formatCode>General</c:formatCode>
                <c:ptCount val="7"/>
                <c:pt idx="4">
                  <c:v>43514.3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'0926_2004_5b'!$AE$129:$AE$135</c:f>
              <c:numCache>
                <c:formatCode>General</c:formatCode>
                <c:ptCount val="7"/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9341912"/>
        <c:axId val="1889344856"/>
      </c:barChart>
      <c:catAx>
        <c:axId val="188934191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344856"/>
        <c:crosses val="autoZero"/>
        <c:auto val="1"/>
        <c:lblAlgn val="ctr"/>
        <c:lblOffset val="100"/>
        <c:noMultiLvlLbl val="0"/>
      </c:catAx>
      <c:valAx>
        <c:axId val="1889344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934191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'0926_2004_5b'!$B$138:$B$143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'0926_2004_5b'!$AF$138:$AF$143</c:f>
              <c:numCache>
                <c:formatCode>0%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354344"/>
        <c:axId val="1889357352"/>
      </c:barChart>
      <c:catAx>
        <c:axId val="188935434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357352"/>
        <c:crosses val="autoZero"/>
        <c:auto val="1"/>
        <c:lblAlgn val="ctr"/>
        <c:lblOffset val="100"/>
        <c:noMultiLvlLbl val="0"/>
      </c:catAx>
      <c:valAx>
        <c:axId val="188935735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89354344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'0926_2004_5b'!$BS$129:$BS$135</c:f>
              <c:numCache>
                <c:formatCode>General</c:formatCode>
                <c:ptCount val="7"/>
                <c:pt idx="4">
                  <c:v>501109.0</c:v>
                </c:pt>
                <c:pt idx="5">
                  <c:v>263474.0</c:v>
                </c:pt>
                <c:pt idx="6">
                  <c:v>699887.0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'0926_2004_5b'!$BT$129:$BT$135</c:f>
              <c:numCache>
                <c:formatCode>General</c:formatCode>
                <c:ptCount val="7"/>
                <c:pt idx="4">
                  <c:v>531180.0</c:v>
                </c:pt>
                <c:pt idx="5">
                  <c:v>771999.0</c:v>
                </c:pt>
                <c:pt idx="6">
                  <c:v>953664.0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'0926_2004_5b'!$BU$129:$BU$135</c:f>
              <c:numCache>
                <c:formatCode>General</c:formatCode>
                <c:ptCount val="7"/>
                <c:pt idx="4">
                  <c:v>809494.0</c:v>
                </c:pt>
                <c:pt idx="5">
                  <c:v>400913.0</c:v>
                </c:pt>
                <c:pt idx="6">
                  <c:v>498756.0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'0926_2004_5b'!$BV$129:$BV$135</c:f>
              <c:numCache>
                <c:formatCode>General</c:formatCode>
                <c:ptCount val="7"/>
                <c:pt idx="4" formatCode="0.00E+00">
                  <c:v>1.51874E6</c:v>
                </c:pt>
                <c:pt idx="5">
                  <c:v>662096.0</c:v>
                </c:pt>
                <c:pt idx="6" formatCode="0.00E+00">
                  <c:v>1.82202E6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'0926_2004_5b'!$BW$129:$BW$135</c:f>
              <c:numCache>
                <c:formatCode>General</c:formatCode>
                <c:ptCount val="7"/>
                <c:pt idx="4">
                  <c:v>762763.0</c:v>
                </c:pt>
                <c:pt idx="5">
                  <c:v>326071.0</c:v>
                </c:pt>
                <c:pt idx="6" formatCode="0.00E+00">
                  <c:v>1.05281E6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'0926_2004_5b'!$BX$129:$BX$135</c:f>
              <c:numCache>
                <c:formatCode>General</c:formatCode>
                <c:ptCount val="7"/>
                <c:pt idx="4">
                  <c:v>319209.0</c:v>
                </c:pt>
                <c:pt idx="5">
                  <c:v>322232.0</c:v>
                </c:pt>
                <c:pt idx="6">
                  <c:v>386848.0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8683816"/>
        <c:axId val="1888686952"/>
      </c:barChart>
      <c:catAx>
        <c:axId val="188868381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8686952"/>
        <c:crosses val="autoZero"/>
        <c:auto val="1"/>
        <c:lblAlgn val="ctr"/>
        <c:lblOffset val="100"/>
        <c:noMultiLvlLbl val="0"/>
      </c:catAx>
      <c:valAx>
        <c:axId val="1888686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86838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'0926_2004_5b'!$BI$129:$BI$135</c:f>
              <c:numCache>
                <c:formatCode>General</c:formatCode>
                <c:ptCount val="7"/>
                <c:pt idx="4" formatCode="0.00E+00">
                  <c:v>1.40069E6</c:v>
                </c:pt>
                <c:pt idx="5">
                  <c:v>800396.0</c:v>
                </c:pt>
                <c:pt idx="6" formatCode="0.00E+00">
                  <c:v>1.71016E6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'0926_2004_5b'!$BJ$129:$BJ$135</c:f>
              <c:numCache>
                <c:formatCode>General</c:formatCode>
                <c:ptCount val="7"/>
                <c:pt idx="4" formatCode="0.00E+00">
                  <c:v>1.55906E6</c:v>
                </c:pt>
                <c:pt idx="5">
                  <c:v>890892.0</c:v>
                </c:pt>
                <c:pt idx="6" formatCode="0.00E+00">
                  <c:v>1.90351E6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'0926_2004_5b'!$BK$129:$BK$135</c:f>
              <c:numCache>
                <c:formatCode>General</c:formatCode>
                <c:ptCount val="7"/>
                <c:pt idx="4" formatCode="0.00E+00">
                  <c:v>1.09335E6</c:v>
                </c:pt>
                <c:pt idx="5">
                  <c:v>624774.0</c:v>
                </c:pt>
                <c:pt idx="6" formatCode="0.00E+00">
                  <c:v>1.33492E6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'0926_2004_5b'!$BL$129:$BL$135</c:f>
              <c:numCache>
                <c:formatCode>General</c:formatCode>
                <c:ptCount val="7"/>
                <c:pt idx="4" formatCode="0.00E+00">
                  <c:v>1.02006E6</c:v>
                </c:pt>
                <c:pt idx="5">
                  <c:v>559609.0</c:v>
                </c:pt>
                <c:pt idx="6" formatCode="0.00E+00">
                  <c:v>1.19205E6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'0926_2004_5b'!$BM$129:$BM$135</c:f>
              <c:numCache>
                <c:formatCode>General</c:formatCode>
                <c:ptCount val="7"/>
                <c:pt idx="4">
                  <c:v>125911.0</c:v>
                </c:pt>
                <c:pt idx="5">
                  <c:v>182438.0</c:v>
                </c:pt>
                <c:pt idx="6">
                  <c:v>225185.0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'0926_2004_5b'!$BN$129:$BN$135</c:f>
              <c:numCache>
                <c:formatCode>General</c:formatCode>
                <c:ptCount val="7"/>
                <c:pt idx="4">
                  <c:v>30387.9</c:v>
                </c:pt>
                <c:pt idx="5">
                  <c:v>14578.4</c:v>
                </c:pt>
                <c:pt idx="6">
                  <c:v>38290.1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'0926_2004_5b'!$BO$129:$BO$135</c:f>
              <c:numCache>
                <c:formatCode>General</c:formatCode>
                <c:ptCount val="7"/>
                <c:pt idx="4">
                  <c:v>194.7</c:v>
                </c:pt>
                <c:pt idx="5">
                  <c:v>239.1</c:v>
                </c:pt>
                <c:pt idx="6">
                  <c:v>333.1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'0926_2004_5b'!$BP$129:$BP$135</c:f>
              <c:numCache>
                <c:formatCode>General</c:formatCode>
                <c:ptCount val="7"/>
                <c:pt idx="4" formatCode="0.00E+00">
                  <c:v>1.08811E6</c:v>
                </c:pt>
                <c:pt idx="5">
                  <c:v>469855.0</c:v>
                </c:pt>
                <c:pt idx="6" formatCode="0.00E+00">
                  <c:v>1.23013E6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'0926_2004_5b'!$BQ$129:$BQ$135</c:f>
              <c:numCache>
                <c:formatCode>General</c:formatCode>
                <c:ptCount val="7"/>
                <c:pt idx="4" formatCode="0.00E+00">
                  <c:v>1.13075E6</c:v>
                </c:pt>
                <c:pt idx="5">
                  <c:v>487901.0</c:v>
                </c:pt>
                <c:pt idx="6" formatCode="0.00E+00">
                  <c:v>1.49961E6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'0926_2004_5b'!$B$129:$B$135</c:f>
              <c:strCache>
                <c:ptCount val="7"/>
                <c:pt idx="4">
                  <c:v>3b - Typical-Bar-Sliced</c:v>
                </c:pt>
                <c:pt idx="5">
                  <c:v>4b - Typical-Bar-Blend</c:v>
                </c:pt>
                <c:pt idx="6">
                  <c:v>4c - Typical-Urban-Blend</c:v>
                </c:pt>
              </c:strCache>
            </c:strRef>
          </c:cat>
          <c:val>
            <c:numRef>
              <c:f>'0926_2004_5b'!$BR$129:$BR$135</c:f>
              <c:numCache>
                <c:formatCode>General</c:formatCode>
                <c:ptCount val="7"/>
                <c:pt idx="4">
                  <c:v>176530.0</c:v>
                </c:pt>
                <c:pt idx="5">
                  <c:v>185122.0</c:v>
                </c:pt>
                <c:pt idx="6">
                  <c:v>206005.0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9390520"/>
        <c:axId val="1889393464"/>
      </c:barChart>
      <c:catAx>
        <c:axId val="188939052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393464"/>
        <c:crosses val="autoZero"/>
        <c:auto val="1"/>
        <c:lblAlgn val="ctr"/>
        <c:lblOffset val="100"/>
        <c:noMultiLvlLbl val="0"/>
      </c:catAx>
      <c:valAx>
        <c:axId val="18893934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93905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'0926_2004_5b'!$R$146:$R$152</c:f>
              <c:numCache>
                <c:formatCode>General</c:formatCode>
                <c:ptCount val="7"/>
                <c:pt idx="0">
                  <c:v>113065.0</c:v>
                </c:pt>
                <c:pt idx="1">
                  <c:v>113065.0</c:v>
                </c:pt>
                <c:pt idx="2">
                  <c:v>113065.0</c:v>
                </c:pt>
                <c:pt idx="3">
                  <c:v>113103.0</c:v>
                </c:pt>
                <c:pt idx="4">
                  <c:v>113103.0</c:v>
                </c:pt>
                <c:pt idx="5">
                  <c:v>112923.0</c:v>
                </c:pt>
                <c:pt idx="6">
                  <c:v>113065.0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'0926_2004_5b'!$S$146:$S$152</c:f>
              <c:numCache>
                <c:formatCode>General</c:formatCode>
                <c:ptCount val="7"/>
                <c:pt idx="0">
                  <c:v>69029.5</c:v>
                </c:pt>
                <c:pt idx="1">
                  <c:v>69029.5</c:v>
                </c:pt>
                <c:pt idx="2">
                  <c:v>208747.0</c:v>
                </c:pt>
                <c:pt idx="3">
                  <c:v>208747.0</c:v>
                </c:pt>
                <c:pt idx="4">
                  <c:v>208747.0</c:v>
                </c:pt>
                <c:pt idx="5">
                  <c:v>208747.0</c:v>
                </c:pt>
                <c:pt idx="6">
                  <c:v>208747.0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'0926_2004_5b'!$T$146:$T$152</c:f>
              <c:numCache>
                <c:formatCode>General</c:formatCode>
                <c:ptCount val="7"/>
                <c:pt idx="0">
                  <c:v>490751.0</c:v>
                </c:pt>
                <c:pt idx="1">
                  <c:v>490751.0</c:v>
                </c:pt>
                <c:pt idx="2">
                  <c:v>490808.0</c:v>
                </c:pt>
                <c:pt idx="3">
                  <c:v>490799.0</c:v>
                </c:pt>
                <c:pt idx="4">
                  <c:v>490799.0</c:v>
                </c:pt>
                <c:pt idx="5">
                  <c:v>490031.0</c:v>
                </c:pt>
                <c:pt idx="6">
                  <c:v>490808.0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'0926_2004_5b'!$U$146:$U$152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'0926_2004_5b'!$V$146:$V$152</c:f>
              <c:numCache>
                <c:formatCode>General</c:formatCode>
                <c:ptCount val="7"/>
                <c:pt idx="0">
                  <c:v>341499.0</c:v>
                </c:pt>
                <c:pt idx="1">
                  <c:v>341499.0</c:v>
                </c:pt>
                <c:pt idx="2">
                  <c:v>492609.0</c:v>
                </c:pt>
                <c:pt idx="3">
                  <c:v>482183.0</c:v>
                </c:pt>
                <c:pt idx="4">
                  <c:v>482183.0</c:v>
                </c:pt>
                <c:pt idx="5">
                  <c:v>482183.0</c:v>
                </c:pt>
                <c:pt idx="6">
                  <c:v>492609.0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'0926_2004_5b'!$W$146:$W$152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'0926_2004_5b'!$X$146:$X$152</c:f>
              <c:numCache>
                <c:formatCode>General</c:formatCode>
                <c:ptCount val="7"/>
                <c:pt idx="0">
                  <c:v>360180.0</c:v>
                </c:pt>
                <c:pt idx="1">
                  <c:v>267085.0</c:v>
                </c:pt>
                <c:pt idx="2">
                  <c:v>265247.0</c:v>
                </c:pt>
                <c:pt idx="3">
                  <c:v>272602.0</c:v>
                </c:pt>
                <c:pt idx="4">
                  <c:v>295103.0</c:v>
                </c:pt>
                <c:pt idx="5">
                  <c:v>310657.0</c:v>
                </c:pt>
                <c:pt idx="6">
                  <c:v>285767.0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'0926_2004_5b'!$Y$146:$Y$152</c:f>
              <c:numCache>
                <c:formatCode>General</c:formatCode>
                <c:ptCount val="7"/>
                <c:pt idx="0">
                  <c:v>153338.0</c:v>
                </c:pt>
                <c:pt idx="1">
                  <c:v>187232.0</c:v>
                </c:pt>
                <c:pt idx="2">
                  <c:v>171944.0</c:v>
                </c:pt>
                <c:pt idx="3">
                  <c:v>135547.0</c:v>
                </c:pt>
                <c:pt idx="4">
                  <c:v>167062.0</c:v>
                </c:pt>
                <c:pt idx="5">
                  <c:v>189980.0</c:v>
                </c:pt>
                <c:pt idx="6">
                  <c:v>171394.0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'0926_2004_5b'!$Z$146:$Z$152</c:f>
              <c:numCache>
                <c:formatCode>General</c:formatCode>
                <c:ptCount val="7"/>
                <c:pt idx="0">
                  <c:v>304657.0</c:v>
                </c:pt>
                <c:pt idx="1">
                  <c:v>581258.0</c:v>
                </c:pt>
                <c:pt idx="2">
                  <c:v>518115.0</c:v>
                </c:pt>
                <c:pt idx="3">
                  <c:v>454071.0</c:v>
                </c:pt>
                <c:pt idx="4">
                  <c:v>512684.0</c:v>
                </c:pt>
                <c:pt idx="5">
                  <c:v>536578.0</c:v>
                </c:pt>
                <c:pt idx="6">
                  <c:v>520380.0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'0926_2004_5b'!$AA$146:$AA$152</c:f>
              <c:numCache>
                <c:formatCode>General</c:formatCode>
                <c:ptCount val="7"/>
                <c:pt idx="0">
                  <c:v>0.0</c:v>
                </c:pt>
                <c:pt idx="1">
                  <c:v>236.954</c:v>
                </c:pt>
                <c:pt idx="2">
                  <c:v>236.954</c:v>
                </c:pt>
                <c:pt idx="3">
                  <c:v>255.911</c:v>
                </c:pt>
                <c:pt idx="4">
                  <c:v>274.867</c:v>
                </c:pt>
                <c:pt idx="5">
                  <c:v>274.867</c:v>
                </c:pt>
                <c:pt idx="6">
                  <c:v>255.911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'0926_2004_5b'!$AB$146:$AB$152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'0926_2004_5b'!$AC$146:$AC$152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'0926_2004_5b'!$AD$146:$AD$152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'0926_2004_5b'!$AE$146:$AE$152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8924904"/>
        <c:axId val="1888927848"/>
      </c:barChart>
      <c:catAx>
        <c:axId val="188892490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8927848"/>
        <c:crosses val="autoZero"/>
        <c:auto val="1"/>
        <c:lblAlgn val="ctr"/>
        <c:lblOffset val="100"/>
        <c:noMultiLvlLbl val="0"/>
      </c:catAx>
      <c:valAx>
        <c:axId val="1888927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89249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'0926_2004_5b'!$B$154:$B$159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'0926_2004_5b'!$AF$154:$AF$159</c:f>
              <c:numCache>
                <c:formatCode>0%</c:formatCode>
                <c:ptCount val="6"/>
                <c:pt idx="0">
                  <c:v>0.220367010455547</c:v>
                </c:pt>
                <c:pt idx="1">
                  <c:v>0.181035475106942</c:v>
                </c:pt>
                <c:pt idx="2">
                  <c:v>0.0523217460345544</c:v>
                </c:pt>
                <c:pt idx="3">
                  <c:v>0.0224170034235971</c:v>
                </c:pt>
                <c:pt idx="4">
                  <c:v>0.0412653654933253</c:v>
                </c:pt>
                <c:pt idx="5">
                  <c:v>0.0103300440555914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938488"/>
        <c:axId val="1888941496"/>
      </c:barChart>
      <c:catAx>
        <c:axId val="188893848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8941496"/>
        <c:crosses val="autoZero"/>
        <c:auto val="1"/>
        <c:lblAlgn val="ctr"/>
        <c:lblOffset val="100"/>
        <c:noMultiLvlLbl val="0"/>
      </c:catAx>
      <c:valAx>
        <c:axId val="188894149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8893848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'0926_2004_5b'!$BS$146:$BS$152</c:f>
              <c:numCache>
                <c:formatCode>General</c:formatCode>
                <c:ptCount val="7"/>
                <c:pt idx="0">
                  <c:v>151376.0</c:v>
                </c:pt>
                <c:pt idx="1">
                  <c:v>163880.0</c:v>
                </c:pt>
                <c:pt idx="2">
                  <c:v>128320.0</c:v>
                </c:pt>
                <c:pt idx="3">
                  <c:v>177649.0</c:v>
                </c:pt>
                <c:pt idx="4">
                  <c:v>162486.0</c:v>
                </c:pt>
                <c:pt idx="5">
                  <c:v>193496.0</c:v>
                </c:pt>
                <c:pt idx="6">
                  <c:v>160265.0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'0926_2004_5b'!$BT$146:$BT$152</c:f>
              <c:numCache>
                <c:formatCode>General</c:formatCode>
                <c:ptCount val="7"/>
                <c:pt idx="0">
                  <c:v>166127.0</c:v>
                </c:pt>
                <c:pt idx="1">
                  <c:v>143819.0</c:v>
                </c:pt>
                <c:pt idx="2">
                  <c:v>147670.0</c:v>
                </c:pt>
                <c:pt idx="3">
                  <c:v>126104.0</c:v>
                </c:pt>
                <c:pt idx="4">
                  <c:v>133896.0</c:v>
                </c:pt>
                <c:pt idx="5">
                  <c:v>166219.0</c:v>
                </c:pt>
                <c:pt idx="6">
                  <c:v>144794.0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'0926_2004_5b'!$BU$146:$BU$152</c:f>
              <c:numCache>
                <c:formatCode>General</c:formatCode>
                <c:ptCount val="7"/>
                <c:pt idx="0">
                  <c:v>93276.5</c:v>
                </c:pt>
                <c:pt idx="1">
                  <c:v>108052.0</c:v>
                </c:pt>
                <c:pt idx="2">
                  <c:v>130764.0</c:v>
                </c:pt>
                <c:pt idx="3">
                  <c:v>143596.0</c:v>
                </c:pt>
                <c:pt idx="4">
                  <c:v>121821.0</c:v>
                </c:pt>
                <c:pt idx="5">
                  <c:v>141433.0</c:v>
                </c:pt>
                <c:pt idx="6">
                  <c:v>131268.0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'0926_2004_5b'!$BV$146:$BV$152</c:f>
              <c:numCache>
                <c:formatCode>General</c:formatCode>
                <c:ptCount val="7"/>
                <c:pt idx="0">
                  <c:v>294789.0</c:v>
                </c:pt>
                <c:pt idx="1">
                  <c:v>295971.0</c:v>
                </c:pt>
                <c:pt idx="2">
                  <c:v>295370.0</c:v>
                </c:pt>
                <c:pt idx="3">
                  <c:v>416388.0</c:v>
                </c:pt>
                <c:pt idx="4">
                  <c:v>309857.0</c:v>
                </c:pt>
                <c:pt idx="5">
                  <c:v>339771.0</c:v>
                </c:pt>
                <c:pt idx="6">
                  <c:v>294807.0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'0926_2004_5b'!$BW$146:$BW$152</c:f>
              <c:numCache>
                <c:formatCode>General</c:formatCode>
                <c:ptCount val="7"/>
                <c:pt idx="0">
                  <c:v>162949.0</c:v>
                </c:pt>
                <c:pt idx="1">
                  <c:v>165377.0</c:v>
                </c:pt>
                <c:pt idx="2">
                  <c:v>164380.0</c:v>
                </c:pt>
                <c:pt idx="3">
                  <c:v>170497.0</c:v>
                </c:pt>
                <c:pt idx="4">
                  <c:v>125953.0</c:v>
                </c:pt>
                <c:pt idx="5">
                  <c:v>330339.0</c:v>
                </c:pt>
                <c:pt idx="6">
                  <c:v>163635.0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'0926_2004_5b'!$BX$146:$BX$152</c:f>
              <c:numCache>
                <c:formatCode>General</c:formatCode>
                <c:ptCount val="7"/>
                <c:pt idx="0">
                  <c:v>155282.0</c:v>
                </c:pt>
                <c:pt idx="1">
                  <c:v>156118.0</c:v>
                </c:pt>
                <c:pt idx="2">
                  <c:v>156120.0</c:v>
                </c:pt>
                <c:pt idx="3">
                  <c:v>153637.0</c:v>
                </c:pt>
                <c:pt idx="4">
                  <c:v>152229.0</c:v>
                </c:pt>
                <c:pt idx="5">
                  <c:v>152030.0</c:v>
                </c:pt>
                <c:pt idx="6">
                  <c:v>155093.0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8494088"/>
        <c:axId val="1888497224"/>
      </c:barChart>
      <c:catAx>
        <c:axId val="188849408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8497224"/>
        <c:crosses val="autoZero"/>
        <c:auto val="1"/>
        <c:lblAlgn val="ctr"/>
        <c:lblOffset val="100"/>
        <c:noMultiLvlLbl val="0"/>
      </c:catAx>
      <c:valAx>
        <c:axId val="1888497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849408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'0926_2004_5b'!$BI$2:$BI$8</c:f>
              <c:numCache>
                <c:formatCode>0.00E+00</c:formatCode>
                <c:ptCount val="7"/>
                <c:pt idx="0">
                  <c:v>3.18907E6</c:v>
                </c:pt>
                <c:pt idx="1">
                  <c:v>3.18907E6</c:v>
                </c:pt>
                <c:pt idx="2">
                  <c:v>3.18907E6</c:v>
                </c:pt>
                <c:pt idx="3">
                  <c:v>3.18905E6</c:v>
                </c:pt>
                <c:pt idx="4">
                  <c:v>3.18905E6</c:v>
                </c:pt>
                <c:pt idx="5">
                  <c:v>3.87491E6</c:v>
                </c:pt>
                <c:pt idx="6">
                  <c:v>3.18907E6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'0926_2004_5b'!$BJ$2:$BJ$8</c:f>
              <c:numCache>
                <c:formatCode>0.00E+00</c:formatCode>
                <c:ptCount val="7"/>
                <c:pt idx="0">
                  <c:v>2.20475E6</c:v>
                </c:pt>
                <c:pt idx="1">
                  <c:v>2.20475E6</c:v>
                </c:pt>
                <c:pt idx="2">
                  <c:v>2.20495E6</c:v>
                </c:pt>
                <c:pt idx="3">
                  <c:v>2.20493E6</c:v>
                </c:pt>
                <c:pt idx="4">
                  <c:v>2.20493E6</c:v>
                </c:pt>
                <c:pt idx="5">
                  <c:v>2.67913E6</c:v>
                </c:pt>
                <c:pt idx="6">
                  <c:v>2.20495E6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'0926_2004_5b'!$BK$2:$BK$8</c:f>
              <c:numCache>
                <c:formatCode>General</c:formatCode>
                <c:ptCount val="7"/>
                <c:pt idx="0">
                  <c:v>157660.0</c:v>
                </c:pt>
                <c:pt idx="1">
                  <c:v>157660.0</c:v>
                </c:pt>
                <c:pt idx="2">
                  <c:v>157660.0</c:v>
                </c:pt>
                <c:pt idx="3">
                  <c:v>157305.0</c:v>
                </c:pt>
                <c:pt idx="4">
                  <c:v>157305.0</c:v>
                </c:pt>
                <c:pt idx="5">
                  <c:v>191136.0</c:v>
                </c:pt>
                <c:pt idx="6">
                  <c:v>157660.0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'0926_2004_5b'!$BL$2:$BL$8</c:f>
              <c:numCache>
                <c:formatCode>0.00E+00</c:formatCode>
                <c:ptCount val="7"/>
                <c:pt idx="0">
                  <c:v>2.71129E6</c:v>
                </c:pt>
                <c:pt idx="1">
                  <c:v>2.75697E6</c:v>
                </c:pt>
                <c:pt idx="2">
                  <c:v>2.77362E6</c:v>
                </c:pt>
                <c:pt idx="3">
                  <c:v>2.74207E6</c:v>
                </c:pt>
                <c:pt idx="4">
                  <c:v>2.81083E6</c:v>
                </c:pt>
                <c:pt idx="5">
                  <c:v>3.30431E6</c:v>
                </c:pt>
                <c:pt idx="6">
                  <c:v>2.80618E6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'0926_2004_5b'!$BM$2:$BM$8</c:f>
              <c:numCache>
                <c:formatCode>General</c:formatCode>
                <c:ptCount val="7"/>
                <c:pt idx="0">
                  <c:v>654732.0</c:v>
                </c:pt>
                <c:pt idx="1">
                  <c:v>497063.0</c:v>
                </c:pt>
                <c:pt idx="2">
                  <c:v>491970.0</c:v>
                </c:pt>
                <c:pt idx="3">
                  <c:v>394217.0</c:v>
                </c:pt>
                <c:pt idx="4">
                  <c:v>326279.0</c:v>
                </c:pt>
                <c:pt idx="5">
                  <c:v>377559.0</c:v>
                </c:pt>
                <c:pt idx="6">
                  <c:v>511073.0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'0926_2004_5b'!$BN$2:$BN$8</c:f>
              <c:numCache>
                <c:formatCode>General</c:formatCode>
                <c:ptCount val="7"/>
                <c:pt idx="0">
                  <c:v>20553.6</c:v>
                </c:pt>
                <c:pt idx="1">
                  <c:v>24494.4</c:v>
                </c:pt>
                <c:pt idx="2">
                  <c:v>47343.9</c:v>
                </c:pt>
                <c:pt idx="3">
                  <c:v>39400.5</c:v>
                </c:pt>
                <c:pt idx="4">
                  <c:v>49064.8</c:v>
                </c:pt>
                <c:pt idx="5">
                  <c:v>49287.1</c:v>
                </c:pt>
                <c:pt idx="6">
                  <c:v>48637.9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'0926_2004_5b'!$BO$2:$BO$8</c:f>
              <c:numCache>
                <c:formatCode>General</c:formatCode>
                <c:ptCount val="7"/>
                <c:pt idx="0">
                  <c:v>283352.0</c:v>
                </c:pt>
                <c:pt idx="1">
                  <c:v>393005.0</c:v>
                </c:pt>
                <c:pt idx="2">
                  <c:v>199747.0</c:v>
                </c:pt>
                <c:pt idx="3">
                  <c:v>199111.0</c:v>
                </c:pt>
                <c:pt idx="4">
                  <c:v>107607.0</c:v>
                </c:pt>
                <c:pt idx="5">
                  <c:v>24254.0</c:v>
                </c:pt>
                <c:pt idx="6">
                  <c:v>173124.0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'0926_2004_5b'!$BP$2:$BP$8</c:f>
              <c:numCache>
                <c:formatCode>General</c:formatCode>
                <c:ptCount val="7"/>
                <c:pt idx="0">
                  <c:v>910661.0</c:v>
                </c:pt>
                <c:pt idx="1">
                  <c:v>914757.0</c:v>
                </c:pt>
                <c:pt idx="2">
                  <c:v>918287.0</c:v>
                </c:pt>
                <c:pt idx="3">
                  <c:v>807587.0</c:v>
                </c:pt>
                <c:pt idx="4">
                  <c:v>808286.0</c:v>
                </c:pt>
                <c:pt idx="5">
                  <c:v>928896.0</c:v>
                </c:pt>
                <c:pt idx="6">
                  <c:v>918779.0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'0926_2004_5b'!$BQ$2:$BQ$8</c:f>
              <c:numCache>
                <c:formatCode>0.00E+00</c:formatCode>
                <c:ptCount val="7"/>
                <c:pt idx="0">
                  <c:v>2.55667E6</c:v>
                </c:pt>
                <c:pt idx="1">
                  <c:v>2.58162E6</c:v>
                </c:pt>
                <c:pt idx="2">
                  <c:v>2.59546E6</c:v>
                </c:pt>
                <c:pt idx="3">
                  <c:v>1.92005E6</c:v>
                </c:pt>
                <c:pt idx="4">
                  <c:v>1.92577E6</c:v>
                </c:pt>
                <c:pt idx="5">
                  <c:v>1.89822E6</c:v>
                </c:pt>
                <c:pt idx="6">
                  <c:v>2.59391E6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'0926_2004_5b'!$B$2:$B$8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'0926_2004_5b'!$BR$2:$BR$8</c:f>
              <c:numCache>
                <c:formatCode>0.00E+00</c:formatCode>
                <c:ptCount val="7"/>
                <c:pt idx="0">
                  <c:v>1.64327E6</c:v>
                </c:pt>
                <c:pt idx="1">
                  <c:v>1.66149E6</c:v>
                </c:pt>
                <c:pt idx="2">
                  <c:v>1.6683E6</c:v>
                </c:pt>
                <c:pt idx="3">
                  <c:v>1.22635E6</c:v>
                </c:pt>
                <c:pt idx="4" formatCode="General">
                  <c:v>1.232654E6</c:v>
                </c:pt>
                <c:pt idx="5">
                  <c:v>1.46424E6</c:v>
                </c:pt>
                <c:pt idx="6">
                  <c:v>1.66283E6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2636632"/>
        <c:axId val="1892639576"/>
      </c:barChart>
      <c:catAx>
        <c:axId val="1892636632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639576"/>
        <c:crosses val="autoZero"/>
        <c:auto val="1"/>
        <c:lblAlgn val="ctr"/>
        <c:lblOffset val="100"/>
        <c:noMultiLvlLbl val="0"/>
      </c:catAx>
      <c:valAx>
        <c:axId val="189263957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926366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'0926_2004_5b'!$BI$146:$BI$152</c:f>
              <c:numCache>
                <c:formatCode>General</c:formatCode>
                <c:ptCount val="7"/>
                <c:pt idx="0">
                  <c:v>89715.9</c:v>
                </c:pt>
                <c:pt idx="1">
                  <c:v>89715.9</c:v>
                </c:pt>
                <c:pt idx="2">
                  <c:v>89715.9</c:v>
                </c:pt>
                <c:pt idx="3">
                  <c:v>113100.0</c:v>
                </c:pt>
                <c:pt idx="4">
                  <c:v>84825.0</c:v>
                </c:pt>
                <c:pt idx="5">
                  <c:v>112925.0</c:v>
                </c:pt>
                <c:pt idx="6">
                  <c:v>84801.9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'0926_2004_5b'!$BJ$146:$BJ$152</c:f>
              <c:numCache>
                <c:formatCode>General</c:formatCode>
                <c:ptCount val="7"/>
                <c:pt idx="0">
                  <c:v>281478.0</c:v>
                </c:pt>
                <c:pt idx="1">
                  <c:v>281478.0</c:v>
                </c:pt>
                <c:pt idx="2">
                  <c:v>281480.0</c:v>
                </c:pt>
                <c:pt idx="3">
                  <c:v>374072.0</c:v>
                </c:pt>
                <c:pt idx="4">
                  <c:v>280554.0</c:v>
                </c:pt>
                <c:pt idx="5">
                  <c:v>373493.0</c:v>
                </c:pt>
                <c:pt idx="6">
                  <c:v>280563.0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'0926_2004_5b'!$BK$146:$BK$152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'0926_2004_5b'!$BL$146:$BL$152</c:f>
              <c:numCache>
                <c:formatCode>General</c:formatCode>
                <c:ptCount val="7"/>
                <c:pt idx="0">
                  <c:v>83935.8</c:v>
                </c:pt>
                <c:pt idx="1">
                  <c:v>83146.3</c:v>
                </c:pt>
                <c:pt idx="2">
                  <c:v>83307.0</c:v>
                </c:pt>
                <c:pt idx="3">
                  <c:v>111529.0</c:v>
                </c:pt>
                <c:pt idx="4">
                  <c:v>83995.1</c:v>
                </c:pt>
                <c:pt idx="5">
                  <c:v>111315.0</c:v>
                </c:pt>
                <c:pt idx="6">
                  <c:v>83915.5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'0926_2004_5b'!$BM$146:$BM$152</c:f>
              <c:numCache>
                <c:formatCode>General</c:formatCode>
                <c:ptCount val="7"/>
                <c:pt idx="0">
                  <c:v>13501.0</c:v>
                </c:pt>
                <c:pt idx="1">
                  <c:v>13570.4</c:v>
                </c:pt>
                <c:pt idx="2">
                  <c:v>13550.3</c:v>
                </c:pt>
                <c:pt idx="3">
                  <c:v>13402.3</c:v>
                </c:pt>
                <c:pt idx="4">
                  <c:v>13335.5</c:v>
                </c:pt>
                <c:pt idx="5">
                  <c:v>13441.0</c:v>
                </c:pt>
                <c:pt idx="6">
                  <c:v>13397.1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'0926_2004_5b'!$BN$146:$BN$152</c:f>
              <c:numCache>
                <c:formatCode>General</c:formatCode>
                <c:ptCount val="7"/>
                <c:pt idx="0">
                  <c:v>7105.26</c:v>
                </c:pt>
                <c:pt idx="1">
                  <c:v>8511.74</c:v>
                </c:pt>
                <c:pt idx="2">
                  <c:v>6303.35</c:v>
                </c:pt>
                <c:pt idx="3">
                  <c:v>8760.2</c:v>
                </c:pt>
                <c:pt idx="4">
                  <c:v>7996.38</c:v>
                </c:pt>
                <c:pt idx="5">
                  <c:v>9432.42</c:v>
                </c:pt>
                <c:pt idx="6">
                  <c:v>7855.62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'0926_2004_5b'!$BO$146:$BO$152</c:f>
              <c:numCache>
                <c:formatCode>General</c:formatCode>
                <c:ptCount val="7"/>
                <c:pt idx="0">
                  <c:v>2344.0</c:v>
                </c:pt>
                <c:pt idx="1">
                  <c:v>412.1</c:v>
                </c:pt>
                <c:pt idx="2">
                  <c:v>329.1</c:v>
                </c:pt>
                <c:pt idx="3">
                  <c:v>140.8</c:v>
                </c:pt>
                <c:pt idx="4">
                  <c:v>165.1</c:v>
                </c:pt>
                <c:pt idx="5">
                  <c:v>104.3</c:v>
                </c:pt>
                <c:pt idx="6">
                  <c:v>106.1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'0926_2004_5b'!$BP$146:$BP$152</c:f>
              <c:numCache>
                <c:formatCode>General</c:formatCode>
                <c:ptCount val="7"/>
                <c:pt idx="0">
                  <c:v>222178.0</c:v>
                </c:pt>
                <c:pt idx="1">
                  <c:v>221817.0</c:v>
                </c:pt>
                <c:pt idx="2">
                  <c:v>222063.0</c:v>
                </c:pt>
                <c:pt idx="3">
                  <c:v>309851.0</c:v>
                </c:pt>
                <c:pt idx="4">
                  <c:v>231419.0</c:v>
                </c:pt>
                <c:pt idx="5">
                  <c:v>248534.0</c:v>
                </c:pt>
                <c:pt idx="6">
                  <c:v>221700.0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'0926_2004_5b'!$BQ$146:$BQ$152</c:f>
              <c:numCache>
                <c:formatCode>General</c:formatCode>
                <c:ptCount val="7"/>
                <c:pt idx="0">
                  <c:v>254114.0</c:v>
                </c:pt>
                <c:pt idx="1">
                  <c:v>253296.0</c:v>
                </c:pt>
                <c:pt idx="2">
                  <c:v>253869.0</c:v>
                </c:pt>
                <c:pt idx="3">
                  <c:v>255290.0</c:v>
                </c:pt>
                <c:pt idx="4">
                  <c:v>190956.0</c:v>
                </c:pt>
                <c:pt idx="5">
                  <c:v>496129.0</c:v>
                </c:pt>
                <c:pt idx="6">
                  <c:v>253570.0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'0926_2004_5b'!$B$146:$B$152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'0926_2004_5b'!$BR$146:$BR$152</c:f>
              <c:numCache>
                <c:formatCode>General</c:formatCode>
                <c:ptCount val="7"/>
                <c:pt idx="0">
                  <c:v>95265.7</c:v>
                </c:pt>
                <c:pt idx="1">
                  <c:v>95071.4</c:v>
                </c:pt>
                <c:pt idx="2">
                  <c:v>95073.1</c:v>
                </c:pt>
                <c:pt idx="3">
                  <c:v>91531.3</c:v>
                </c:pt>
                <c:pt idx="4">
                  <c:v>92271.7</c:v>
                </c:pt>
                <c:pt idx="5">
                  <c:v>89055.7</c:v>
                </c:pt>
                <c:pt idx="6">
                  <c:v>95054.4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8975080"/>
        <c:axId val="1888978024"/>
      </c:barChart>
      <c:catAx>
        <c:axId val="188897508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8978024"/>
        <c:crosses val="autoZero"/>
        <c:auto val="1"/>
        <c:lblAlgn val="ctr"/>
        <c:lblOffset val="100"/>
        <c:noMultiLvlLbl val="0"/>
      </c:catAx>
      <c:valAx>
        <c:axId val="18889780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89750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'0926_2004_5b'!$R$162:$R$168</c:f>
              <c:numCache>
                <c:formatCode>General</c:formatCode>
                <c:ptCount val="7"/>
                <c:pt idx="0">
                  <c:v>253190.0</c:v>
                </c:pt>
                <c:pt idx="1">
                  <c:v>253190.0</c:v>
                </c:pt>
                <c:pt idx="2">
                  <c:v>253190.0</c:v>
                </c:pt>
                <c:pt idx="3">
                  <c:v>253257.0</c:v>
                </c:pt>
                <c:pt idx="4">
                  <c:v>253257.0</c:v>
                </c:pt>
                <c:pt idx="5">
                  <c:v>253077.0</c:v>
                </c:pt>
                <c:pt idx="6">
                  <c:v>253190.0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'0926_2004_5b'!$S$162:$S$168</c:f>
              <c:numCache>
                <c:formatCode>General</c:formatCode>
                <c:ptCount val="7"/>
                <c:pt idx="0">
                  <c:v>201951.0</c:v>
                </c:pt>
                <c:pt idx="1">
                  <c:v>201951.0</c:v>
                </c:pt>
                <c:pt idx="2">
                  <c:v>247968.0</c:v>
                </c:pt>
                <c:pt idx="3">
                  <c:v>247968.0</c:v>
                </c:pt>
                <c:pt idx="4">
                  <c:v>247968.0</c:v>
                </c:pt>
                <c:pt idx="5">
                  <c:v>247968.0</c:v>
                </c:pt>
                <c:pt idx="6">
                  <c:v>247968.0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'0926_2004_5b'!$T$162:$T$168</c:f>
              <c:numCache>
                <c:formatCode>0.00E+00</c:formatCode>
                <c:ptCount val="7"/>
                <c:pt idx="0">
                  <c:v>1.07808E6</c:v>
                </c:pt>
                <c:pt idx="1">
                  <c:v>1.07808E6</c:v>
                </c:pt>
                <c:pt idx="2">
                  <c:v>1.15516E6</c:v>
                </c:pt>
                <c:pt idx="3">
                  <c:v>1.15518E6</c:v>
                </c:pt>
                <c:pt idx="4">
                  <c:v>1.15518E6</c:v>
                </c:pt>
                <c:pt idx="5">
                  <c:v>1.15437E6</c:v>
                </c:pt>
                <c:pt idx="6">
                  <c:v>1.15516E6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'0926_2004_5b'!$U$162:$U$168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'0926_2004_5b'!$V$162:$V$168</c:f>
              <c:numCache>
                <c:formatCode>0.00E+00</c:formatCode>
                <c:ptCount val="7"/>
                <c:pt idx="0">
                  <c:v>1.08936E6</c:v>
                </c:pt>
                <c:pt idx="1">
                  <c:v>1.08938E6</c:v>
                </c:pt>
                <c:pt idx="2">
                  <c:v>1.14129E6</c:v>
                </c:pt>
                <c:pt idx="3">
                  <c:v>1.06464E6</c:v>
                </c:pt>
                <c:pt idx="4">
                  <c:v>1.06465E6</c:v>
                </c:pt>
                <c:pt idx="5">
                  <c:v>1.06465E6</c:v>
                </c:pt>
                <c:pt idx="6">
                  <c:v>1.14127E6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'0926_2004_5b'!$W$162:$W$168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'0926_2004_5b'!$X$162:$X$168</c:f>
              <c:numCache>
                <c:formatCode>General</c:formatCode>
                <c:ptCount val="7"/>
                <c:pt idx="0">
                  <c:v>744378.0</c:v>
                </c:pt>
                <c:pt idx="1">
                  <c:v>650999.0</c:v>
                </c:pt>
                <c:pt idx="2">
                  <c:v>644080.0</c:v>
                </c:pt>
                <c:pt idx="3">
                  <c:v>668590.0</c:v>
                </c:pt>
                <c:pt idx="4">
                  <c:v>722739.0</c:v>
                </c:pt>
                <c:pt idx="5">
                  <c:v>761211.0</c:v>
                </c:pt>
                <c:pt idx="6">
                  <c:v>673471.0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'0926_2004_5b'!$Y$162:$Y$168</c:f>
              <c:numCache>
                <c:formatCode>General</c:formatCode>
                <c:ptCount val="7"/>
                <c:pt idx="0">
                  <c:v>477690.0</c:v>
                </c:pt>
                <c:pt idx="1">
                  <c:v>508419.0</c:v>
                </c:pt>
                <c:pt idx="2">
                  <c:v>501101.0</c:v>
                </c:pt>
                <c:pt idx="3">
                  <c:v>326703.0</c:v>
                </c:pt>
                <c:pt idx="4">
                  <c:v>415258.0</c:v>
                </c:pt>
                <c:pt idx="5">
                  <c:v>475766.0</c:v>
                </c:pt>
                <c:pt idx="6">
                  <c:v>501462.0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'0926_2004_5b'!$Z$162:$Z$168</c:f>
              <c:numCache>
                <c:formatCode>0.00E+00</c:formatCode>
                <c:ptCount val="7"/>
                <c:pt idx="0" formatCode="General">
                  <c:v>731667.0</c:v>
                </c:pt>
                <c:pt idx="1">
                  <c:v>1.40004E6</c:v>
                </c:pt>
                <c:pt idx="2">
                  <c:v>1.38279E6</c:v>
                </c:pt>
                <c:pt idx="3">
                  <c:v>1.01421E6</c:v>
                </c:pt>
                <c:pt idx="4">
                  <c:v>1.24433E6</c:v>
                </c:pt>
                <c:pt idx="5">
                  <c:v>1.30482E6</c:v>
                </c:pt>
                <c:pt idx="6">
                  <c:v>1.40963E6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'0926_2004_5b'!$AA$162:$AA$168</c:f>
              <c:numCache>
                <c:formatCode>General</c:formatCode>
                <c:ptCount val="7"/>
                <c:pt idx="0">
                  <c:v>46120.8</c:v>
                </c:pt>
                <c:pt idx="1">
                  <c:v>957.295</c:v>
                </c:pt>
                <c:pt idx="2">
                  <c:v>957.295</c:v>
                </c:pt>
                <c:pt idx="3">
                  <c:v>1023.64</c:v>
                </c:pt>
                <c:pt idx="4">
                  <c:v>1071.03</c:v>
                </c:pt>
                <c:pt idx="5">
                  <c:v>1080.51</c:v>
                </c:pt>
                <c:pt idx="6">
                  <c:v>985.73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'0926_2004_5b'!$AB$162:$AB$168</c:f>
              <c:numCache>
                <c:formatCode>General</c:formatCode>
                <c:ptCount val="7"/>
                <c:pt idx="0">
                  <c:v>37486.2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'0926_2004_5b'!$AC$162:$AC$168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'0926_2004_5b'!$AD$162:$AD$168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'0926_2004_5b'!$AE$162:$AE$168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9035384"/>
        <c:axId val="1889038328"/>
      </c:barChart>
      <c:catAx>
        <c:axId val="1889035384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038328"/>
        <c:crosses val="autoZero"/>
        <c:auto val="1"/>
        <c:lblAlgn val="ctr"/>
        <c:lblOffset val="100"/>
        <c:noMultiLvlLbl val="0"/>
      </c:catAx>
      <c:valAx>
        <c:axId val="18890383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90353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'0926_2004_5b'!$B$170:$B$175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'0926_2004_5b'!$AF$170:$AF$175</c:f>
              <c:numCache>
                <c:formatCode>0%</c:formatCode>
                <c:ptCount val="6"/>
                <c:pt idx="0">
                  <c:v>0.187804207591992</c:v>
                </c:pt>
                <c:pt idx="1">
                  <c:v>0.0398405559703724</c:v>
                </c:pt>
                <c:pt idx="2">
                  <c:v>0.120958925416734</c:v>
                </c:pt>
                <c:pt idx="3">
                  <c:v>0.0713039699391536</c:v>
                </c:pt>
                <c:pt idx="4">
                  <c:v>0.0559655563753513</c:v>
                </c:pt>
                <c:pt idx="5">
                  <c:v>0.0106336461073156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047816"/>
        <c:axId val="1889050824"/>
      </c:barChart>
      <c:catAx>
        <c:axId val="188904781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9050824"/>
        <c:crosses val="autoZero"/>
        <c:auto val="1"/>
        <c:lblAlgn val="ctr"/>
        <c:lblOffset val="100"/>
        <c:noMultiLvlLbl val="0"/>
      </c:catAx>
      <c:valAx>
        <c:axId val="188905082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8904781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'0926_2004_5b'!$BS$162:$BS$168</c:f>
              <c:numCache>
                <c:formatCode>General</c:formatCode>
                <c:ptCount val="7"/>
                <c:pt idx="0">
                  <c:v>651592.0</c:v>
                </c:pt>
                <c:pt idx="1">
                  <c:v>662133.0</c:v>
                </c:pt>
                <c:pt idx="2">
                  <c:v>611162.0</c:v>
                </c:pt>
                <c:pt idx="3">
                  <c:v>597556.0</c:v>
                </c:pt>
                <c:pt idx="4">
                  <c:v>269693.0</c:v>
                </c:pt>
                <c:pt idx="5">
                  <c:v>631802.0</c:v>
                </c:pt>
                <c:pt idx="6">
                  <c:v>637848.0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'0926_2004_5b'!$BT$162:$BT$168</c:f>
              <c:numCache>
                <c:formatCode>General</c:formatCode>
                <c:ptCount val="7"/>
                <c:pt idx="0">
                  <c:v>420405.0</c:v>
                </c:pt>
                <c:pt idx="1">
                  <c:v>372510.0</c:v>
                </c:pt>
                <c:pt idx="2">
                  <c:v>369767.0</c:v>
                </c:pt>
                <c:pt idx="3">
                  <c:v>302445.0</c:v>
                </c:pt>
                <c:pt idx="4">
                  <c:v>311409.0</c:v>
                </c:pt>
                <c:pt idx="5">
                  <c:v>407143.0</c:v>
                </c:pt>
                <c:pt idx="6">
                  <c:v>340584.0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'0926_2004_5b'!$BU$162:$BU$168</c:f>
              <c:numCache>
                <c:formatCode>General</c:formatCode>
                <c:ptCount val="7"/>
                <c:pt idx="0">
                  <c:v>110106.0</c:v>
                </c:pt>
                <c:pt idx="1">
                  <c:v>116580.0</c:v>
                </c:pt>
                <c:pt idx="2">
                  <c:v>158765.0</c:v>
                </c:pt>
                <c:pt idx="3">
                  <c:v>149742.0</c:v>
                </c:pt>
                <c:pt idx="4">
                  <c:v>120656.0</c:v>
                </c:pt>
                <c:pt idx="5">
                  <c:v>140642.0</c:v>
                </c:pt>
                <c:pt idx="6">
                  <c:v>157208.0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'0926_2004_5b'!$BV$162:$BV$168</c:f>
              <c:numCache>
                <c:formatCode>General</c:formatCode>
                <c:ptCount val="7"/>
                <c:pt idx="0">
                  <c:v>865637.0</c:v>
                </c:pt>
                <c:pt idx="1">
                  <c:v>869385.0</c:v>
                </c:pt>
                <c:pt idx="2">
                  <c:v>869322.0</c:v>
                </c:pt>
                <c:pt idx="3" formatCode="0.00E+00">
                  <c:v>1.02838E6</c:v>
                </c:pt>
                <c:pt idx="4">
                  <c:v>304346.0</c:v>
                </c:pt>
                <c:pt idx="5">
                  <c:v>843339.0</c:v>
                </c:pt>
                <c:pt idx="6">
                  <c:v>867825.0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'0926_2004_5b'!$BW$162:$BW$168</c:f>
              <c:numCache>
                <c:formatCode>General</c:formatCode>
                <c:ptCount val="7"/>
                <c:pt idx="0">
                  <c:v>847302.0</c:v>
                </c:pt>
                <c:pt idx="1">
                  <c:v>859504.0</c:v>
                </c:pt>
                <c:pt idx="2">
                  <c:v>859691.0</c:v>
                </c:pt>
                <c:pt idx="3">
                  <c:v>441893.0</c:v>
                </c:pt>
                <c:pt idx="4">
                  <c:v>127029.0</c:v>
                </c:pt>
                <c:pt idx="5">
                  <c:v>864787.0</c:v>
                </c:pt>
                <c:pt idx="6">
                  <c:v>856224.0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'0926_2004_5b'!$BX$162:$BX$168</c:f>
              <c:numCache>
                <c:formatCode>General</c:formatCode>
                <c:ptCount val="7"/>
                <c:pt idx="0">
                  <c:v>154175.0</c:v>
                </c:pt>
                <c:pt idx="1">
                  <c:v>155356.0</c:v>
                </c:pt>
                <c:pt idx="2">
                  <c:v>154966.0</c:v>
                </c:pt>
                <c:pt idx="3">
                  <c:v>148687.0</c:v>
                </c:pt>
                <c:pt idx="4">
                  <c:v>146479.0</c:v>
                </c:pt>
                <c:pt idx="5">
                  <c:v>146455.0</c:v>
                </c:pt>
                <c:pt idx="6">
                  <c:v>153469.0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8734968"/>
        <c:axId val="1888738104"/>
      </c:barChart>
      <c:catAx>
        <c:axId val="188873496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8738104"/>
        <c:crosses val="autoZero"/>
        <c:auto val="1"/>
        <c:lblAlgn val="ctr"/>
        <c:lblOffset val="100"/>
        <c:noMultiLvlLbl val="0"/>
      </c:catAx>
      <c:valAx>
        <c:axId val="1888738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873496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'0926_2004_5b'!$BI$162:$BI$168</c:f>
              <c:numCache>
                <c:formatCode>General</c:formatCode>
                <c:ptCount val="7"/>
                <c:pt idx="0">
                  <c:v>253187.0</c:v>
                </c:pt>
                <c:pt idx="1">
                  <c:v>253187.0</c:v>
                </c:pt>
                <c:pt idx="2">
                  <c:v>253187.0</c:v>
                </c:pt>
                <c:pt idx="3">
                  <c:v>253255.0</c:v>
                </c:pt>
                <c:pt idx="4">
                  <c:v>75976.6</c:v>
                </c:pt>
                <c:pt idx="5">
                  <c:v>253079.0</c:v>
                </c:pt>
                <c:pt idx="6">
                  <c:v>253187.0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'0926_2004_5b'!$BJ$162:$BJ$168</c:f>
              <c:numCache>
                <c:formatCode>General</c:formatCode>
                <c:ptCount val="7"/>
                <c:pt idx="0">
                  <c:v>931284.0</c:v>
                </c:pt>
                <c:pt idx="1">
                  <c:v>931284.0</c:v>
                </c:pt>
                <c:pt idx="2">
                  <c:v>923924.0</c:v>
                </c:pt>
                <c:pt idx="3">
                  <c:v>923913.0</c:v>
                </c:pt>
                <c:pt idx="4">
                  <c:v>277174.0</c:v>
                </c:pt>
                <c:pt idx="5">
                  <c:v>923269.0</c:v>
                </c:pt>
                <c:pt idx="6">
                  <c:v>923924.0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'0926_2004_5b'!$BK$162:$BK$168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'0926_2004_5b'!$BL$162:$BL$168</c:f>
              <c:numCache>
                <c:formatCode>General</c:formatCode>
                <c:ptCount val="7"/>
                <c:pt idx="0">
                  <c:v>283567.0</c:v>
                </c:pt>
                <c:pt idx="1">
                  <c:v>280224.0</c:v>
                </c:pt>
                <c:pt idx="2">
                  <c:v>280295.0</c:v>
                </c:pt>
                <c:pt idx="3">
                  <c:v>281140.0</c:v>
                </c:pt>
                <c:pt idx="4">
                  <c:v>85710.7</c:v>
                </c:pt>
                <c:pt idx="5">
                  <c:v>281559.0</c:v>
                </c:pt>
                <c:pt idx="6">
                  <c:v>280017.0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'0926_2004_5b'!$BM$162:$BM$168</c:f>
              <c:numCache>
                <c:formatCode>General</c:formatCode>
                <c:ptCount val="7"/>
                <c:pt idx="0">
                  <c:v>32782.5</c:v>
                </c:pt>
                <c:pt idx="1">
                  <c:v>33896.2</c:v>
                </c:pt>
                <c:pt idx="2">
                  <c:v>33904.5</c:v>
                </c:pt>
                <c:pt idx="3">
                  <c:v>33214.7</c:v>
                </c:pt>
                <c:pt idx="4">
                  <c:v>33246.6</c:v>
                </c:pt>
                <c:pt idx="5">
                  <c:v>33760.3</c:v>
                </c:pt>
                <c:pt idx="6">
                  <c:v>33701.3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'0926_2004_5b'!$BN$162:$BN$168</c:f>
              <c:numCache>
                <c:formatCode>General</c:formatCode>
                <c:ptCount val="7"/>
                <c:pt idx="0">
                  <c:v>30370.4</c:v>
                </c:pt>
                <c:pt idx="1">
                  <c:v>30534.5</c:v>
                </c:pt>
                <c:pt idx="2">
                  <c:v>28548.4</c:v>
                </c:pt>
                <c:pt idx="3">
                  <c:v>27983.2</c:v>
                </c:pt>
                <c:pt idx="4">
                  <c:v>13134.9</c:v>
                </c:pt>
                <c:pt idx="5">
                  <c:v>30227.8</c:v>
                </c:pt>
                <c:pt idx="6">
                  <c:v>30348.9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'0926_2004_5b'!$BO$162:$BO$168</c:f>
              <c:numCache>
                <c:formatCode>General</c:formatCode>
                <c:ptCount val="7"/>
                <c:pt idx="0">
                  <c:v>3959.3</c:v>
                </c:pt>
                <c:pt idx="1">
                  <c:v>3773.2</c:v>
                </c:pt>
                <c:pt idx="2">
                  <c:v>83.4</c:v>
                </c:pt>
                <c:pt idx="3">
                  <c:v>1818.4</c:v>
                </c:pt>
                <c:pt idx="4">
                  <c:v>172.7</c:v>
                </c:pt>
                <c:pt idx="5">
                  <c:v>105.3</c:v>
                </c:pt>
                <c:pt idx="6">
                  <c:v>84.1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'0926_2004_5b'!$BP$162:$BP$168</c:f>
              <c:numCache>
                <c:formatCode>General</c:formatCode>
                <c:ptCount val="7"/>
                <c:pt idx="0">
                  <c:v>635651.0</c:v>
                </c:pt>
                <c:pt idx="1">
                  <c:v>634380.0</c:v>
                </c:pt>
                <c:pt idx="2">
                  <c:v>634386.0</c:v>
                </c:pt>
                <c:pt idx="3">
                  <c:v>741690.0</c:v>
                </c:pt>
                <c:pt idx="4">
                  <c:v>224244.0</c:v>
                </c:pt>
                <c:pt idx="5">
                  <c:v>596297.0</c:v>
                </c:pt>
                <c:pt idx="6">
                  <c:v>634834.0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'0926_2004_5b'!$BQ$162:$BQ$168</c:f>
              <c:numCache>
                <c:formatCode>0.00E+00</c:formatCode>
                <c:ptCount val="7"/>
                <c:pt idx="0">
                  <c:v>1.24413E6</c:v>
                </c:pt>
                <c:pt idx="1">
                  <c:v>1.2392E6</c:v>
                </c:pt>
                <c:pt idx="2">
                  <c:v>1.23929E6</c:v>
                </c:pt>
                <c:pt idx="3" formatCode="General">
                  <c:v>621340.0</c:v>
                </c:pt>
                <c:pt idx="4" formatCode="General">
                  <c:v>188327.0</c:v>
                </c:pt>
                <c:pt idx="5">
                  <c:v>1.21245E6</c:v>
                </c:pt>
                <c:pt idx="6">
                  <c:v>1.24196E6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'0926_2004_5b'!$B$162:$B$168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'0926_2004_5b'!$BR$162:$BR$168</c:f>
              <c:numCache>
                <c:formatCode>General</c:formatCode>
                <c:ptCount val="7"/>
                <c:pt idx="0">
                  <c:v>90286.6</c:v>
                </c:pt>
                <c:pt idx="1">
                  <c:v>89874.8</c:v>
                </c:pt>
                <c:pt idx="2">
                  <c:v>90031.2</c:v>
                </c:pt>
                <c:pt idx="3">
                  <c:v>81285.7</c:v>
                </c:pt>
                <c:pt idx="4">
                  <c:v>82284.5</c:v>
                </c:pt>
                <c:pt idx="5">
                  <c:v>79243.2</c:v>
                </c:pt>
                <c:pt idx="6">
                  <c:v>90378.7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88789208"/>
        <c:axId val="1888792152"/>
      </c:barChart>
      <c:catAx>
        <c:axId val="188878920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88792152"/>
        <c:crosses val="autoZero"/>
        <c:auto val="1"/>
        <c:lblAlgn val="ctr"/>
        <c:lblOffset val="100"/>
        <c:noMultiLvlLbl val="0"/>
      </c:catAx>
      <c:valAx>
        <c:axId val="1888792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887892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'0926_2004_5b'!$R$178:$R$184</c:f>
              <c:numCache>
                <c:formatCode>General</c:formatCode>
                <c:ptCount val="7"/>
                <c:pt idx="0">
                  <c:v>605560.0</c:v>
                </c:pt>
                <c:pt idx="1">
                  <c:v>605560.0</c:v>
                </c:pt>
                <c:pt idx="2">
                  <c:v>605560.0</c:v>
                </c:pt>
                <c:pt idx="3">
                  <c:v>605475.0</c:v>
                </c:pt>
                <c:pt idx="4">
                  <c:v>605475.0</c:v>
                </c:pt>
                <c:pt idx="5">
                  <c:v>605589.0</c:v>
                </c:pt>
                <c:pt idx="6">
                  <c:v>605560.0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'0926_2004_5b'!$S$178:$S$184</c:f>
              <c:numCache>
                <c:formatCode>General</c:formatCode>
                <c:ptCount val="7"/>
                <c:pt idx="0">
                  <c:v>136116.0</c:v>
                </c:pt>
                <c:pt idx="1">
                  <c:v>136116.0</c:v>
                </c:pt>
                <c:pt idx="2">
                  <c:v>179981.0</c:v>
                </c:pt>
                <c:pt idx="3">
                  <c:v>179972.0</c:v>
                </c:pt>
                <c:pt idx="4">
                  <c:v>179972.0</c:v>
                </c:pt>
                <c:pt idx="5">
                  <c:v>179972.0</c:v>
                </c:pt>
                <c:pt idx="6">
                  <c:v>179981.0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'0926_2004_5b'!$T$178:$T$184</c:f>
              <c:numCache>
                <c:formatCode>General</c:formatCode>
                <c:ptCount val="7"/>
                <c:pt idx="0">
                  <c:v>122837.0</c:v>
                </c:pt>
                <c:pt idx="1">
                  <c:v>122837.0</c:v>
                </c:pt>
                <c:pt idx="2">
                  <c:v>122837.0</c:v>
                </c:pt>
                <c:pt idx="3">
                  <c:v>122818.0</c:v>
                </c:pt>
                <c:pt idx="4">
                  <c:v>122818.0</c:v>
                </c:pt>
                <c:pt idx="5">
                  <c:v>122837.0</c:v>
                </c:pt>
                <c:pt idx="6">
                  <c:v>122837.0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'0926_2004_5b'!$U$178:$U$184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'0926_2004_5b'!$V$178:$V$184</c:f>
              <c:numCache>
                <c:formatCode>General</c:formatCode>
                <c:ptCount val="7"/>
                <c:pt idx="0">
                  <c:v>36642.6</c:v>
                </c:pt>
                <c:pt idx="1">
                  <c:v>36623.7</c:v>
                </c:pt>
                <c:pt idx="2">
                  <c:v>86185.0</c:v>
                </c:pt>
                <c:pt idx="3">
                  <c:v>40614.0</c:v>
                </c:pt>
                <c:pt idx="4">
                  <c:v>40614.0</c:v>
                </c:pt>
                <c:pt idx="5">
                  <c:v>40614.0</c:v>
                </c:pt>
                <c:pt idx="6">
                  <c:v>86185.0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'0926_2004_5b'!$W$178:$W$184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'0926_2004_5b'!$X$178:$X$184</c:f>
              <c:numCache>
                <c:formatCode>General</c:formatCode>
                <c:ptCount val="7"/>
                <c:pt idx="0">
                  <c:v>563951.0</c:v>
                </c:pt>
                <c:pt idx="1">
                  <c:v>503357.0</c:v>
                </c:pt>
                <c:pt idx="2">
                  <c:v>403448.0</c:v>
                </c:pt>
                <c:pt idx="3">
                  <c:v>489538.0</c:v>
                </c:pt>
                <c:pt idx="4">
                  <c:v>423769.0</c:v>
                </c:pt>
                <c:pt idx="5">
                  <c:v>461511.0</c:v>
                </c:pt>
                <c:pt idx="6">
                  <c:v>355754.0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'0926_2004_5b'!$Y$178:$Y$184</c:f>
              <c:numCache>
                <c:formatCode>General</c:formatCode>
                <c:ptCount val="7"/>
                <c:pt idx="0">
                  <c:v>117861.0</c:v>
                </c:pt>
                <c:pt idx="1">
                  <c:v>131728.0</c:v>
                </c:pt>
                <c:pt idx="2">
                  <c:v>122088.0</c:v>
                </c:pt>
                <c:pt idx="3">
                  <c:v>125226.0</c:v>
                </c:pt>
                <c:pt idx="4">
                  <c:v>115255.0</c:v>
                </c:pt>
                <c:pt idx="5">
                  <c:v>128088.0</c:v>
                </c:pt>
                <c:pt idx="6">
                  <c:v>122221.0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'0926_2004_5b'!$Z$178:$Z$184</c:f>
              <c:numCache>
                <c:formatCode>General</c:formatCode>
                <c:ptCount val="7"/>
                <c:pt idx="0">
                  <c:v>291321.0</c:v>
                </c:pt>
                <c:pt idx="1">
                  <c:v>227912.0</c:v>
                </c:pt>
                <c:pt idx="2">
                  <c:v>170531.0</c:v>
                </c:pt>
                <c:pt idx="3">
                  <c:v>195478.0</c:v>
                </c:pt>
                <c:pt idx="4">
                  <c:v>156077.0</c:v>
                </c:pt>
                <c:pt idx="5">
                  <c:v>272943.0</c:v>
                </c:pt>
                <c:pt idx="6">
                  <c:v>166825.0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'0926_2004_5b'!$AA$178:$AA$184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'0926_2004_5b'!$AB$178:$AB$184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'0926_2004_5b'!$AC$178:$AC$184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'0926_2004_5b'!$AD$178:$AD$184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'0926_2004_5b'!$AE$178:$AE$184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674648"/>
        <c:axId val="-2035305416"/>
      </c:barChart>
      <c:catAx>
        <c:axId val="-203567464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305416"/>
        <c:crosses val="autoZero"/>
        <c:auto val="1"/>
        <c:lblAlgn val="ctr"/>
        <c:lblOffset val="100"/>
        <c:noMultiLvlLbl val="0"/>
      </c:catAx>
      <c:valAx>
        <c:axId val="-2035305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6746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'0926_2004_5b'!$B$186:$B$191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'0926_2004_5b'!$AF$186:$AF$191</c:f>
              <c:numCache>
                <c:formatCode>0%</c:formatCode>
                <c:ptCount val="6"/>
                <c:pt idx="0">
                  <c:v>0.0735689971615767</c:v>
                </c:pt>
                <c:pt idx="1">
                  <c:v>0.147582561474712</c:v>
                </c:pt>
                <c:pt idx="2">
                  <c:v>0.0945564349173676</c:v>
                </c:pt>
                <c:pt idx="3">
                  <c:v>0.0516331286746874</c:v>
                </c:pt>
                <c:pt idx="4">
                  <c:v>0.125447468975878</c:v>
                </c:pt>
                <c:pt idx="5">
                  <c:v>0.0304817167666299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307960"/>
        <c:axId val="-2035317864"/>
      </c:barChart>
      <c:catAx>
        <c:axId val="-20353079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317864"/>
        <c:crosses val="autoZero"/>
        <c:auto val="1"/>
        <c:lblAlgn val="ctr"/>
        <c:lblOffset val="100"/>
        <c:noMultiLvlLbl val="0"/>
      </c:catAx>
      <c:valAx>
        <c:axId val="-203531786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3530796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'0926_2004_5b'!$BS$178:$BS$184</c:f>
              <c:numCache>
                <c:formatCode>General</c:formatCode>
                <c:ptCount val="7"/>
                <c:pt idx="0">
                  <c:v>263859.0</c:v>
                </c:pt>
                <c:pt idx="1">
                  <c:v>269051.0</c:v>
                </c:pt>
                <c:pt idx="2">
                  <c:v>93957.3</c:v>
                </c:pt>
                <c:pt idx="3">
                  <c:v>86900.0</c:v>
                </c:pt>
                <c:pt idx="4">
                  <c:v>88240.7</c:v>
                </c:pt>
                <c:pt idx="5">
                  <c:v>86279.6</c:v>
                </c:pt>
                <c:pt idx="6">
                  <c:v>94069.8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'0926_2004_5b'!$BT$178:$BT$184</c:f>
              <c:numCache>
                <c:formatCode>General</c:formatCode>
                <c:ptCount val="7"/>
                <c:pt idx="0">
                  <c:v>312698.0</c:v>
                </c:pt>
                <c:pt idx="1">
                  <c:v>274760.0</c:v>
                </c:pt>
                <c:pt idx="2">
                  <c:v>163354.0</c:v>
                </c:pt>
                <c:pt idx="3">
                  <c:v>213299.0</c:v>
                </c:pt>
                <c:pt idx="4">
                  <c:v>168661.0</c:v>
                </c:pt>
                <c:pt idx="5">
                  <c:v>253428.0</c:v>
                </c:pt>
                <c:pt idx="6">
                  <c:v>139290.0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'0926_2004_5b'!$BU$178:$BU$184</c:f>
              <c:numCache>
                <c:formatCode>General</c:formatCode>
                <c:ptCount val="7"/>
                <c:pt idx="0">
                  <c:v>205199.0</c:v>
                </c:pt>
                <c:pt idx="1">
                  <c:v>225799.0</c:v>
                </c:pt>
                <c:pt idx="2">
                  <c:v>309366.0</c:v>
                </c:pt>
                <c:pt idx="3">
                  <c:v>341534.0</c:v>
                </c:pt>
                <c:pt idx="4">
                  <c:v>343707.0</c:v>
                </c:pt>
                <c:pt idx="5">
                  <c:v>453148.0</c:v>
                </c:pt>
                <c:pt idx="6">
                  <c:v>309531.0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'0926_2004_5b'!$BV$178:$BV$184</c:f>
              <c:numCache>
                <c:formatCode>General</c:formatCode>
                <c:ptCount val="7"/>
                <c:pt idx="0">
                  <c:v>321856.0</c:v>
                </c:pt>
                <c:pt idx="1">
                  <c:v>323713.0</c:v>
                </c:pt>
                <c:pt idx="2">
                  <c:v>320968.0</c:v>
                </c:pt>
                <c:pt idx="3">
                  <c:v>324370.0</c:v>
                </c:pt>
                <c:pt idx="4">
                  <c:v>324860.0</c:v>
                </c:pt>
                <c:pt idx="5">
                  <c:v>252692.0</c:v>
                </c:pt>
                <c:pt idx="6">
                  <c:v>319942.0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'0926_2004_5b'!$BW$178:$BW$184</c:f>
              <c:numCache>
                <c:formatCode>General</c:formatCode>
                <c:ptCount val="7"/>
                <c:pt idx="0">
                  <c:v>89174.1</c:v>
                </c:pt>
                <c:pt idx="1">
                  <c:v>90420.2</c:v>
                </c:pt>
                <c:pt idx="2">
                  <c:v>88461.9</c:v>
                </c:pt>
                <c:pt idx="3">
                  <c:v>72806.2</c:v>
                </c:pt>
                <c:pt idx="4">
                  <c:v>72617.5</c:v>
                </c:pt>
                <c:pt idx="5">
                  <c:v>183970.0</c:v>
                </c:pt>
                <c:pt idx="6">
                  <c:v>88182.6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'0926_2004_5b'!$BX$178:$BX$184</c:f>
              <c:numCache>
                <c:formatCode>General</c:formatCode>
                <c:ptCount val="7"/>
                <c:pt idx="0">
                  <c:v>409114.0</c:v>
                </c:pt>
                <c:pt idx="1">
                  <c:v>411593.0</c:v>
                </c:pt>
                <c:pt idx="2">
                  <c:v>407586.0</c:v>
                </c:pt>
                <c:pt idx="3">
                  <c:v>391473.0</c:v>
                </c:pt>
                <c:pt idx="4">
                  <c:v>390668.0</c:v>
                </c:pt>
                <c:pt idx="5">
                  <c:v>383522.0</c:v>
                </c:pt>
                <c:pt idx="6">
                  <c:v>407078.0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374600"/>
        <c:axId val="-2035382600"/>
      </c:barChart>
      <c:catAx>
        <c:axId val="-203537460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382600"/>
        <c:crosses val="autoZero"/>
        <c:auto val="1"/>
        <c:lblAlgn val="ctr"/>
        <c:lblOffset val="100"/>
        <c:noMultiLvlLbl val="0"/>
      </c:catAx>
      <c:valAx>
        <c:axId val="-2035382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3746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'0926_2004_5b'!$BI$178:$BI$184</c:f>
              <c:numCache>
                <c:formatCode>General</c:formatCode>
                <c:ptCount val="7"/>
                <c:pt idx="0">
                  <c:v>605558.0</c:v>
                </c:pt>
                <c:pt idx="1">
                  <c:v>605558.0</c:v>
                </c:pt>
                <c:pt idx="2">
                  <c:v>605558.0</c:v>
                </c:pt>
                <c:pt idx="3">
                  <c:v>605478.0</c:v>
                </c:pt>
                <c:pt idx="4">
                  <c:v>605478.0</c:v>
                </c:pt>
                <c:pt idx="5">
                  <c:v>605588.0</c:v>
                </c:pt>
                <c:pt idx="6">
                  <c:v>605558.0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'0926_2004_5b'!$BJ$178:$BJ$184</c:f>
              <c:numCache>
                <c:formatCode>General</c:formatCode>
                <c:ptCount val="7"/>
                <c:pt idx="0">
                  <c:v>122834.0</c:v>
                </c:pt>
                <c:pt idx="1">
                  <c:v>122834.0</c:v>
                </c:pt>
                <c:pt idx="2">
                  <c:v>122834.0</c:v>
                </c:pt>
                <c:pt idx="3">
                  <c:v>122818.0</c:v>
                </c:pt>
                <c:pt idx="4">
                  <c:v>122818.0</c:v>
                </c:pt>
                <c:pt idx="5">
                  <c:v>122840.0</c:v>
                </c:pt>
                <c:pt idx="6">
                  <c:v>122834.0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'0926_2004_5b'!$BK$178:$BK$184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'0926_2004_5b'!$BL$178:$BL$184</c:f>
              <c:numCache>
                <c:formatCode>General</c:formatCode>
                <c:ptCount val="7"/>
                <c:pt idx="0">
                  <c:v>72951.8</c:v>
                </c:pt>
                <c:pt idx="1">
                  <c:v>72050.7</c:v>
                </c:pt>
                <c:pt idx="2">
                  <c:v>71724.6</c:v>
                </c:pt>
                <c:pt idx="3">
                  <c:v>71468.2</c:v>
                </c:pt>
                <c:pt idx="4">
                  <c:v>71791.1</c:v>
                </c:pt>
                <c:pt idx="5">
                  <c:v>71209.9</c:v>
                </c:pt>
                <c:pt idx="6">
                  <c:v>71907.5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'0926_2004_5b'!$BM$178:$BM$184</c:f>
              <c:numCache>
                <c:formatCode>General</c:formatCode>
                <c:ptCount val="7"/>
                <c:pt idx="0">
                  <c:v>53038.9</c:v>
                </c:pt>
                <c:pt idx="1">
                  <c:v>53398.0</c:v>
                </c:pt>
                <c:pt idx="2">
                  <c:v>51112.0</c:v>
                </c:pt>
                <c:pt idx="3">
                  <c:v>51001.8</c:v>
                </c:pt>
                <c:pt idx="4">
                  <c:v>51694.3</c:v>
                </c:pt>
                <c:pt idx="5">
                  <c:v>51962.6</c:v>
                </c:pt>
                <c:pt idx="6">
                  <c:v>51847.5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'0926_2004_5b'!$BN$178:$BN$184</c:f>
              <c:numCache>
                <c:formatCode>General</c:formatCode>
                <c:ptCount val="7"/>
                <c:pt idx="0">
                  <c:v>35286.9</c:v>
                </c:pt>
                <c:pt idx="1">
                  <c:v>35199.3</c:v>
                </c:pt>
                <c:pt idx="2">
                  <c:v>5918.66</c:v>
                </c:pt>
                <c:pt idx="3">
                  <c:v>5877.65</c:v>
                </c:pt>
                <c:pt idx="4">
                  <c:v>5896.08</c:v>
                </c:pt>
                <c:pt idx="5">
                  <c:v>5859.45</c:v>
                </c:pt>
                <c:pt idx="6">
                  <c:v>5931.04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'0926_2004_5b'!$BO$178:$BO$184</c:f>
              <c:numCache>
                <c:formatCode>General</c:formatCode>
                <c:ptCount val="7"/>
                <c:pt idx="0">
                  <c:v>73880.4</c:v>
                </c:pt>
                <c:pt idx="1">
                  <c:v>68657.4</c:v>
                </c:pt>
                <c:pt idx="2">
                  <c:v>47448.1</c:v>
                </c:pt>
                <c:pt idx="3">
                  <c:v>105131.0</c:v>
                </c:pt>
                <c:pt idx="4">
                  <c:v>108934.0</c:v>
                </c:pt>
                <c:pt idx="5">
                  <c:v>164238.0</c:v>
                </c:pt>
                <c:pt idx="6">
                  <c:v>48383.0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'0926_2004_5b'!$BP$178:$BP$184</c:f>
              <c:numCache>
                <c:formatCode>General</c:formatCode>
                <c:ptCount val="7"/>
                <c:pt idx="0">
                  <c:v>234714.0</c:v>
                </c:pt>
                <c:pt idx="1">
                  <c:v>233907.0</c:v>
                </c:pt>
                <c:pt idx="2">
                  <c:v>234667.0</c:v>
                </c:pt>
                <c:pt idx="3">
                  <c:v>242624.0</c:v>
                </c:pt>
                <c:pt idx="4">
                  <c:v>241831.0</c:v>
                </c:pt>
                <c:pt idx="5">
                  <c:v>182671.0</c:v>
                </c:pt>
                <c:pt idx="6">
                  <c:v>234570.0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'0926_2004_5b'!$BQ$178:$BQ$184</c:f>
              <c:numCache>
                <c:formatCode>General</c:formatCode>
                <c:ptCount val="7"/>
                <c:pt idx="0">
                  <c:v>188405.0</c:v>
                </c:pt>
                <c:pt idx="1">
                  <c:v>187546.0</c:v>
                </c:pt>
                <c:pt idx="2">
                  <c:v>188357.0</c:v>
                </c:pt>
                <c:pt idx="3">
                  <c:v>148063.0</c:v>
                </c:pt>
                <c:pt idx="4">
                  <c:v>148383.0</c:v>
                </c:pt>
                <c:pt idx="5">
                  <c:v>390712.0</c:v>
                </c:pt>
                <c:pt idx="6">
                  <c:v>188339.0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'0926_2004_5b'!$B$178:$B$184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'0926_2004_5b'!$BR$178:$BR$184</c:f>
              <c:numCache>
                <c:formatCode>General</c:formatCode>
                <c:ptCount val="7"/>
                <c:pt idx="0">
                  <c:v>283360.0</c:v>
                </c:pt>
                <c:pt idx="1">
                  <c:v>282204.0</c:v>
                </c:pt>
                <c:pt idx="2">
                  <c:v>283873.0</c:v>
                </c:pt>
                <c:pt idx="3">
                  <c:v>272952.0</c:v>
                </c:pt>
                <c:pt idx="4">
                  <c:v>272585.0</c:v>
                </c:pt>
                <c:pt idx="5">
                  <c:v>260123.0</c:v>
                </c:pt>
                <c:pt idx="6">
                  <c:v>283772.0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461336"/>
        <c:axId val="-2035463272"/>
      </c:barChart>
      <c:catAx>
        <c:axId val="-203546133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463272"/>
        <c:crosses val="autoZero"/>
        <c:auto val="1"/>
        <c:lblAlgn val="ctr"/>
        <c:lblOffset val="100"/>
        <c:noMultiLvlLbl val="0"/>
      </c:catAx>
      <c:valAx>
        <c:axId val="-20354632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46133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'0926_2004_5b'!$R$194:$R$200</c:f>
              <c:numCache>
                <c:formatCode>General</c:formatCode>
                <c:ptCount val="7"/>
                <c:pt idx="0">
                  <c:v>470942.0</c:v>
                </c:pt>
                <c:pt idx="1">
                  <c:v>470942.0</c:v>
                </c:pt>
                <c:pt idx="2">
                  <c:v>470942.0</c:v>
                </c:pt>
                <c:pt idx="3">
                  <c:v>470942.0</c:v>
                </c:pt>
                <c:pt idx="4">
                  <c:v>470942.0</c:v>
                </c:pt>
                <c:pt idx="5">
                  <c:v>470828.0</c:v>
                </c:pt>
                <c:pt idx="6">
                  <c:v>470942.0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'0926_2004_5b'!$S$194:$S$200</c:f>
              <c:numCache>
                <c:formatCode>General</c:formatCode>
                <c:ptCount val="7"/>
                <c:pt idx="0">
                  <c:v>108885.0</c:v>
                </c:pt>
                <c:pt idx="1">
                  <c:v>108885.0</c:v>
                </c:pt>
                <c:pt idx="2">
                  <c:v>114970.0</c:v>
                </c:pt>
                <c:pt idx="3">
                  <c:v>114970.0</c:v>
                </c:pt>
                <c:pt idx="4">
                  <c:v>114970.0</c:v>
                </c:pt>
                <c:pt idx="5">
                  <c:v>114970.0</c:v>
                </c:pt>
                <c:pt idx="6">
                  <c:v>114970.0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'0926_2004_5b'!$T$194:$T$200</c:f>
              <c:numCache>
                <c:formatCode>General</c:formatCode>
                <c:ptCount val="7"/>
                <c:pt idx="0">
                  <c:v>187308.0</c:v>
                </c:pt>
                <c:pt idx="1">
                  <c:v>187308.0</c:v>
                </c:pt>
                <c:pt idx="2">
                  <c:v>187308.0</c:v>
                </c:pt>
                <c:pt idx="3">
                  <c:v>187270.0</c:v>
                </c:pt>
                <c:pt idx="4">
                  <c:v>187270.0</c:v>
                </c:pt>
                <c:pt idx="5">
                  <c:v>187232.0</c:v>
                </c:pt>
                <c:pt idx="6">
                  <c:v>187308.0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'0926_2004_5b'!$U$194:$U$200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'0926_2004_5b'!$V$194:$V$200</c:f>
              <c:numCache>
                <c:formatCode>General</c:formatCode>
                <c:ptCount val="7"/>
                <c:pt idx="0">
                  <c:v>55599.0</c:v>
                </c:pt>
                <c:pt idx="1">
                  <c:v>55599.0</c:v>
                </c:pt>
                <c:pt idx="2">
                  <c:v>55599.0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55599.0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'0926_2004_5b'!$W$194:$W$200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'0926_2004_5b'!$X$194:$X$200</c:f>
              <c:numCache>
                <c:formatCode>General</c:formatCode>
                <c:ptCount val="7"/>
                <c:pt idx="0">
                  <c:v>439389.0</c:v>
                </c:pt>
                <c:pt idx="1">
                  <c:v>502874.0</c:v>
                </c:pt>
                <c:pt idx="2">
                  <c:v>523347.0</c:v>
                </c:pt>
                <c:pt idx="3">
                  <c:v>599191.0</c:v>
                </c:pt>
                <c:pt idx="4">
                  <c:v>578434.0</c:v>
                </c:pt>
                <c:pt idx="5">
                  <c:v>600262.0</c:v>
                </c:pt>
                <c:pt idx="6">
                  <c:v>519546.0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'0926_2004_5b'!$Y$194:$Y$200</c:f>
              <c:numCache>
                <c:formatCode>General</c:formatCode>
                <c:ptCount val="7"/>
                <c:pt idx="0">
                  <c:v>121709.0</c:v>
                </c:pt>
                <c:pt idx="1">
                  <c:v>147803.0</c:v>
                </c:pt>
                <c:pt idx="2">
                  <c:v>126391.0</c:v>
                </c:pt>
                <c:pt idx="3">
                  <c:v>134543.0</c:v>
                </c:pt>
                <c:pt idx="4">
                  <c:v>120866.0</c:v>
                </c:pt>
                <c:pt idx="5">
                  <c:v>142419.0</c:v>
                </c:pt>
                <c:pt idx="6">
                  <c:v>127510.0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'0926_2004_5b'!$Z$194:$Z$200</c:f>
              <c:numCache>
                <c:formatCode>General</c:formatCode>
                <c:ptCount val="7"/>
                <c:pt idx="0">
                  <c:v>473027.0</c:v>
                </c:pt>
                <c:pt idx="1">
                  <c:v>442394.0</c:v>
                </c:pt>
                <c:pt idx="2">
                  <c:v>304922.0</c:v>
                </c:pt>
                <c:pt idx="3">
                  <c:v>272763.0</c:v>
                </c:pt>
                <c:pt idx="4">
                  <c:v>254233.0</c:v>
                </c:pt>
                <c:pt idx="5">
                  <c:v>346693.0</c:v>
                </c:pt>
                <c:pt idx="6">
                  <c:v>306704.0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'0926_2004_5b'!$AA$194:$AA$200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'0926_2004_5b'!$AB$194:$AB$200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'0926_2004_5b'!$AC$194:$AC$200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'0926_2004_5b'!$AD$194:$AD$200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'0926_2004_5b'!$AE$194:$AE$200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560184"/>
        <c:axId val="-2035557240"/>
      </c:barChart>
      <c:catAx>
        <c:axId val="-20355601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557240"/>
        <c:crosses val="autoZero"/>
        <c:auto val="1"/>
        <c:lblAlgn val="ctr"/>
        <c:lblOffset val="100"/>
        <c:noMultiLvlLbl val="0"/>
      </c:catAx>
      <c:valAx>
        <c:axId val="-2035557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5601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'0926_2004_5b'!$R$18:$R$24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1.15159E6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'0926_2004_5b'!$S$18:$S$24</c:f>
              <c:numCache>
                <c:formatCode>General</c:formatCode>
                <c:ptCount val="7"/>
                <c:pt idx="0">
                  <c:v>80393.8</c:v>
                </c:pt>
                <c:pt idx="1">
                  <c:v>80393.8</c:v>
                </c:pt>
                <c:pt idx="2">
                  <c:v>175763.0</c:v>
                </c:pt>
                <c:pt idx="3">
                  <c:v>175479.0</c:v>
                </c:pt>
                <c:pt idx="4">
                  <c:v>175479.0</c:v>
                </c:pt>
                <c:pt idx="5">
                  <c:v>175479.0</c:v>
                </c:pt>
                <c:pt idx="6">
                  <c:v>175763.0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'0926_2004_5b'!$T$18:$T$24</c:f>
              <c:numCache>
                <c:formatCode>0.00E+00</c:formatCode>
                <c:ptCount val="7"/>
                <c:pt idx="0">
                  <c:v>1.59159E6</c:v>
                </c:pt>
                <c:pt idx="1">
                  <c:v>1.59159E6</c:v>
                </c:pt>
                <c:pt idx="2">
                  <c:v>1.59159E6</c:v>
                </c:pt>
                <c:pt idx="3">
                  <c:v>1.59118E6</c:v>
                </c:pt>
                <c:pt idx="4">
                  <c:v>1.59118E6</c:v>
                </c:pt>
                <c:pt idx="5">
                  <c:v>1.59062E6</c:v>
                </c:pt>
                <c:pt idx="6">
                  <c:v>1.59159E6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'0926_2004_5b'!$U$18:$U$24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 formatCode="0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'0926_2004_5b'!$V$18:$V$24</c:f>
              <c:numCache>
                <c:formatCode>General</c:formatCode>
                <c:ptCount val="7"/>
                <c:pt idx="0">
                  <c:v>126202.0</c:v>
                </c:pt>
                <c:pt idx="1">
                  <c:v>126211.0</c:v>
                </c:pt>
                <c:pt idx="2">
                  <c:v>166920.0</c:v>
                </c:pt>
                <c:pt idx="3">
                  <c:v>139661.0</c:v>
                </c:pt>
                <c:pt idx="4">
                  <c:v>139651.0</c:v>
                </c:pt>
                <c:pt idx="5">
                  <c:v>139651.0</c:v>
                </c:pt>
                <c:pt idx="6">
                  <c:v>166920.0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'0926_2004_5b'!$W$18:$W$24</c:f>
              <c:numCache>
                <c:formatCode>General</c:formatCode>
                <c:ptCount val="7"/>
                <c:pt idx="0">
                  <c:v>46395.6</c:v>
                </c:pt>
                <c:pt idx="1">
                  <c:v>46481.0</c:v>
                </c:pt>
                <c:pt idx="2">
                  <c:v>46367.2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43940.8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'0926_2004_5b'!$X$18:$X$24</c:f>
              <c:numCache>
                <c:formatCode>General</c:formatCode>
                <c:ptCount val="7"/>
                <c:pt idx="0" formatCode="0.00E+00">
                  <c:v>1.72797E6</c:v>
                </c:pt>
                <c:pt idx="1">
                  <c:v>817634.0</c:v>
                </c:pt>
                <c:pt idx="2" formatCode="0.00E+00">
                  <c:v>1.01825E6</c:v>
                </c:pt>
                <c:pt idx="3" formatCode="0.00E+00">
                  <c:v>1.15614E6</c:v>
                </c:pt>
                <c:pt idx="4">
                  <c:v>927543.0</c:v>
                </c:pt>
                <c:pt idx="5" formatCode="0.00E+00">
                  <c:v>1.24775E6</c:v>
                </c:pt>
                <c:pt idx="6" formatCode="0.00E+00">
                  <c:v>1.32036E6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'0926_2004_5b'!$Y$18:$Y$24</c:f>
              <c:numCache>
                <c:formatCode>General</c:formatCode>
                <c:ptCount val="7"/>
                <c:pt idx="0">
                  <c:v>467113.0</c:v>
                </c:pt>
                <c:pt idx="1">
                  <c:v>415419.0</c:v>
                </c:pt>
                <c:pt idx="2">
                  <c:v>377004.0</c:v>
                </c:pt>
                <c:pt idx="3">
                  <c:v>436716.0</c:v>
                </c:pt>
                <c:pt idx="4">
                  <c:v>375146.0</c:v>
                </c:pt>
                <c:pt idx="5">
                  <c:v>267265.0</c:v>
                </c:pt>
                <c:pt idx="6">
                  <c:v>373051.0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'0926_2004_5b'!$Z$18:$Z$24</c:f>
              <c:numCache>
                <c:formatCode>General</c:formatCode>
                <c:ptCount val="7"/>
                <c:pt idx="0">
                  <c:v>575856.0</c:v>
                </c:pt>
                <c:pt idx="1">
                  <c:v>474193.0</c:v>
                </c:pt>
                <c:pt idx="2">
                  <c:v>487131.0</c:v>
                </c:pt>
                <c:pt idx="3">
                  <c:v>759789.0</c:v>
                </c:pt>
                <c:pt idx="4">
                  <c:v>719526.0</c:v>
                </c:pt>
                <c:pt idx="5">
                  <c:v>538208.0</c:v>
                </c:pt>
                <c:pt idx="6">
                  <c:v>456270.0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'0926_2004_5b'!$AA$18:$AA$24</c:f>
              <c:numCache>
                <c:formatCode>General</c:formatCode>
                <c:ptCount val="7"/>
                <c:pt idx="0">
                  <c:v>3374.23</c:v>
                </c:pt>
                <c:pt idx="1">
                  <c:v>85.3035</c:v>
                </c:pt>
                <c:pt idx="2">
                  <c:v>28.4345</c:v>
                </c:pt>
                <c:pt idx="3">
                  <c:v>28.4345</c:v>
                </c:pt>
                <c:pt idx="4">
                  <c:v>28.4345</c:v>
                </c:pt>
                <c:pt idx="5">
                  <c:v>28.4345</c:v>
                </c:pt>
                <c:pt idx="6">
                  <c:v>28.4345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'0926_2004_5b'!$AB$18:$AB$24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'0926_2004_5b'!$AC$18:$AC$24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'0926_2004_5b'!$AD$18:$AD$24</c:f>
              <c:numCache>
                <c:formatCode>General</c:formatCode>
                <c:ptCount val="7"/>
                <c:pt idx="0">
                  <c:v>29145.4</c:v>
                </c:pt>
                <c:pt idx="1">
                  <c:v>29382.3</c:v>
                </c:pt>
                <c:pt idx="2">
                  <c:v>28775.7</c:v>
                </c:pt>
                <c:pt idx="3">
                  <c:v>46386.2</c:v>
                </c:pt>
                <c:pt idx="4">
                  <c:v>81303.8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'0926_2004_5b'!$AE$18:$AE$24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2162296"/>
        <c:axId val="1892165240"/>
      </c:barChart>
      <c:catAx>
        <c:axId val="1892162296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165240"/>
        <c:crosses val="autoZero"/>
        <c:auto val="1"/>
        <c:lblAlgn val="ctr"/>
        <c:lblOffset val="100"/>
        <c:noMultiLvlLbl val="0"/>
      </c:catAx>
      <c:valAx>
        <c:axId val="189216524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921622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'0926_2004_5b'!$B$202:$B$207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'0926_2004_5b'!$AF$202:$AF$207</c:f>
              <c:numCache>
                <c:formatCode>0%</c:formatCode>
                <c:ptCount val="6"/>
                <c:pt idx="0">
                  <c:v>0.0647393987699665</c:v>
                </c:pt>
                <c:pt idx="1">
                  <c:v>0.0967966217591698</c:v>
                </c:pt>
                <c:pt idx="2">
                  <c:v>0.0963240406396483</c:v>
                </c:pt>
                <c:pt idx="3">
                  <c:v>0.0936023953170206</c:v>
                </c:pt>
                <c:pt idx="4">
                  <c:v>0.106815327337564</c:v>
                </c:pt>
                <c:pt idx="5">
                  <c:v>0.00375782178661941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576568"/>
        <c:axId val="-2035573560"/>
      </c:barChart>
      <c:catAx>
        <c:axId val="-203557656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573560"/>
        <c:crosses val="autoZero"/>
        <c:auto val="1"/>
        <c:lblAlgn val="ctr"/>
        <c:lblOffset val="100"/>
        <c:noMultiLvlLbl val="0"/>
      </c:catAx>
      <c:valAx>
        <c:axId val="-203557356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3557656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'0926_2004_5b'!$BS$194:$BS$200</c:f>
              <c:numCache>
                <c:formatCode>General</c:formatCode>
                <c:ptCount val="7"/>
                <c:pt idx="0">
                  <c:v>183490.0</c:v>
                </c:pt>
                <c:pt idx="1">
                  <c:v>202921.0</c:v>
                </c:pt>
                <c:pt idx="2">
                  <c:v>100052.0</c:v>
                </c:pt>
                <c:pt idx="3">
                  <c:v>95591.7</c:v>
                </c:pt>
                <c:pt idx="4">
                  <c:v>96502.5</c:v>
                </c:pt>
                <c:pt idx="5">
                  <c:v>94953.7</c:v>
                </c:pt>
                <c:pt idx="6">
                  <c:v>100358.0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'0926_2004_5b'!$BT$194:$BT$200</c:f>
              <c:numCache>
                <c:formatCode>General</c:formatCode>
                <c:ptCount val="7"/>
                <c:pt idx="0">
                  <c:v>180146.0</c:v>
                </c:pt>
                <c:pt idx="1">
                  <c:v>188521.0</c:v>
                </c:pt>
                <c:pt idx="2">
                  <c:v>240565.0</c:v>
                </c:pt>
                <c:pt idx="3">
                  <c:v>260945.0</c:v>
                </c:pt>
                <c:pt idx="4">
                  <c:v>265565.0</c:v>
                </c:pt>
                <c:pt idx="5">
                  <c:v>341376.0</c:v>
                </c:pt>
                <c:pt idx="6">
                  <c:v>253909.0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'0926_2004_5b'!$BU$194:$BU$200</c:f>
              <c:numCache>
                <c:formatCode>General</c:formatCode>
                <c:ptCount val="7"/>
                <c:pt idx="0">
                  <c:v>230424.0</c:v>
                </c:pt>
                <c:pt idx="1">
                  <c:v>246761.0</c:v>
                </c:pt>
                <c:pt idx="2">
                  <c:v>336036.0</c:v>
                </c:pt>
                <c:pt idx="3">
                  <c:v>348876.0</c:v>
                </c:pt>
                <c:pt idx="4">
                  <c:v>352120.0</c:v>
                </c:pt>
                <c:pt idx="5">
                  <c:v>474452.0</c:v>
                </c:pt>
                <c:pt idx="6">
                  <c:v>336898.0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'0926_2004_5b'!$BV$194:$BV$200</c:f>
              <c:numCache>
                <c:formatCode>General</c:formatCode>
                <c:ptCount val="7"/>
                <c:pt idx="0">
                  <c:v>555447.0</c:v>
                </c:pt>
                <c:pt idx="1">
                  <c:v>557420.0</c:v>
                </c:pt>
                <c:pt idx="2">
                  <c:v>551703.0</c:v>
                </c:pt>
                <c:pt idx="3">
                  <c:v>551150.0</c:v>
                </c:pt>
                <c:pt idx="4">
                  <c:v>551021.0</c:v>
                </c:pt>
                <c:pt idx="5">
                  <c:v>414289.0</c:v>
                </c:pt>
                <c:pt idx="6">
                  <c:v>551290.0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'0926_2004_5b'!$BW$194:$BW$200</c:f>
              <c:numCache>
                <c:formatCode>General</c:formatCode>
                <c:ptCount val="7"/>
                <c:pt idx="0">
                  <c:v>59363.4</c:v>
                </c:pt>
                <c:pt idx="1">
                  <c:v>60750.5</c:v>
                </c:pt>
                <c:pt idx="2">
                  <c:v>58507.3</c:v>
                </c:pt>
                <c:pt idx="3">
                  <c:v>48642.5</c:v>
                </c:pt>
                <c:pt idx="4">
                  <c:v>47764.0</c:v>
                </c:pt>
                <c:pt idx="5">
                  <c:v>188748.0</c:v>
                </c:pt>
                <c:pt idx="6">
                  <c:v>58117.4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'0926_2004_5b'!$BX$194:$BX$200</c:f>
              <c:numCache>
                <c:formatCode>General</c:formatCode>
                <c:ptCount val="7"/>
                <c:pt idx="0">
                  <c:v>465701.0</c:v>
                </c:pt>
                <c:pt idx="1">
                  <c:v>467496.0</c:v>
                </c:pt>
                <c:pt idx="2">
                  <c:v>460926.0</c:v>
                </c:pt>
                <c:pt idx="3">
                  <c:v>430918.0</c:v>
                </c:pt>
                <c:pt idx="4">
                  <c:v>427861.0</c:v>
                </c:pt>
                <c:pt idx="5">
                  <c:v>421076.0</c:v>
                </c:pt>
                <c:pt idx="6">
                  <c:v>460318.0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643560"/>
        <c:axId val="-2035648984"/>
      </c:barChart>
      <c:catAx>
        <c:axId val="-20356435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648984"/>
        <c:crosses val="autoZero"/>
        <c:auto val="1"/>
        <c:lblAlgn val="ctr"/>
        <c:lblOffset val="100"/>
        <c:noMultiLvlLbl val="0"/>
      </c:catAx>
      <c:valAx>
        <c:axId val="-2035648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64356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'0926_2004_5b'!$BI$194:$BI$200</c:f>
              <c:numCache>
                <c:formatCode>General</c:formatCode>
                <c:ptCount val="7"/>
                <c:pt idx="0">
                  <c:v>470940.0</c:v>
                </c:pt>
                <c:pt idx="1">
                  <c:v>470940.0</c:v>
                </c:pt>
                <c:pt idx="2">
                  <c:v>470940.0</c:v>
                </c:pt>
                <c:pt idx="3">
                  <c:v>470938.0</c:v>
                </c:pt>
                <c:pt idx="4">
                  <c:v>470938.0</c:v>
                </c:pt>
                <c:pt idx="5">
                  <c:v>470832.0</c:v>
                </c:pt>
                <c:pt idx="6">
                  <c:v>470940.0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'0926_2004_5b'!$BJ$194:$BJ$200</c:f>
              <c:numCache>
                <c:formatCode>General</c:formatCode>
                <c:ptCount val="7"/>
                <c:pt idx="0">
                  <c:v>187303.0</c:v>
                </c:pt>
                <c:pt idx="1">
                  <c:v>187303.0</c:v>
                </c:pt>
                <c:pt idx="2">
                  <c:v>187303.0</c:v>
                </c:pt>
                <c:pt idx="3">
                  <c:v>187273.0</c:v>
                </c:pt>
                <c:pt idx="4">
                  <c:v>187273.0</c:v>
                </c:pt>
                <c:pt idx="5">
                  <c:v>187231.0</c:v>
                </c:pt>
                <c:pt idx="6">
                  <c:v>187303.0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'0926_2004_5b'!$BK$194:$BK$200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'0926_2004_5b'!$BL$194:$BL$200</c:f>
              <c:numCache>
                <c:formatCode>General</c:formatCode>
                <c:ptCount val="7"/>
                <c:pt idx="0">
                  <c:v>230441.0</c:v>
                </c:pt>
                <c:pt idx="1">
                  <c:v>228225.0</c:v>
                </c:pt>
                <c:pt idx="2">
                  <c:v>229775.0</c:v>
                </c:pt>
                <c:pt idx="3">
                  <c:v>229812.0</c:v>
                </c:pt>
                <c:pt idx="4">
                  <c:v>230126.0</c:v>
                </c:pt>
                <c:pt idx="5">
                  <c:v>227750.0</c:v>
                </c:pt>
                <c:pt idx="6">
                  <c:v>229872.0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'0926_2004_5b'!$BM$194:$BM$200</c:f>
              <c:numCache>
                <c:formatCode>General</c:formatCode>
                <c:ptCount val="7"/>
                <c:pt idx="0">
                  <c:v>34759.8</c:v>
                </c:pt>
                <c:pt idx="1">
                  <c:v>38887.6</c:v>
                </c:pt>
                <c:pt idx="2">
                  <c:v>38449.5</c:v>
                </c:pt>
                <c:pt idx="3">
                  <c:v>37823.2</c:v>
                </c:pt>
                <c:pt idx="4">
                  <c:v>37735.8</c:v>
                </c:pt>
                <c:pt idx="5">
                  <c:v>37798.0</c:v>
                </c:pt>
                <c:pt idx="6">
                  <c:v>38544.1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'0926_2004_5b'!$BN$194:$BN$200</c:f>
              <c:numCache>
                <c:formatCode>General</c:formatCode>
                <c:ptCount val="7"/>
                <c:pt idx="0">
                  <c:v>1894.3</c:v>
                </c:pt>
                <c:pt idx="1">
                  <c:v>1636.7</c:v>
                </c:pt>
                <c:pt idx="2">
                  <c:v>6033.71</c:v>
                </c:pt>
                <c:pt idx="3">
                  <c:v>6145.45</c:v>
                </c:pt>
                <c:pt idx="4">
                  <c:v>6156.88</c:v>
                </c:pt>
                <c:pt idx="5">
                  <c:v>6151.55</c:v>
                </c:pt>
                <c:pt idx="6">
                  <c:v>6152.2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'0926_2004_5b'!$BO$194:$BO$200</c:f>
              <c:numCache>
                <c:formatCode>General</c:formatCode>
                <c:ptCount val="7"/>
                <c:pt idx="0">
                  <c:v>46440.3</c:v>
                </c:pt>
                <c:pt idx="1">
                  <c:v>44618.7</c:v>
                </c:pt>
                <c:pt idx="2">
                  <c:v>26945.1</c:v>
                </c:pt>
                <c:pt idx="3">
                  <c:v>64926.4</c:v>
                </c:pt>
                <c:pt idx="4">
                  <c:v>79904.7</c:v>
                </c:pt>
                <c:pt idx="5">
                  <c:v>136860.0</c:v>
                </c:pt>
                <c:pt idx="6">
                  <c:v>28766.8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'0926_2004_5b'!$BP$194:$BP$200</c:f>
              <c:numCache>
                <c:formatCode>General</c:formatCode>
                <c:ptCount val="7"/>
                <c:pt idx="0">
                  <c:v>434117.0</c:v>
                </c:pt>
                <c:pt idx="1">
                  <c:v>433078.0</c:v>
                </c:pt>
                <c:pt idx="2">
                  <c:v>435488.0</c:v>
                </c:pt>
                <c:pt idx="3">
                  <c:v>442365.0</c:v>
                </c:pt>
                <c:pt idx="4">
                  <c:v>441158.0</c:v>
                </c:pt>
                <c:pt idx="5">
                  <c:v>324927.0</c:v>
                </c:pt>
                <c:pt idx="6">
                  <c:v>435436.0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'0926_2004_5b'!$BQ$194:$BQ$200</c:f>
              <c:numCache>
                <c:formatCode>General</c:formatCode>
                <c:ptCount val="7"/>
                <c:pt idx="0">
                  <c:v>154897.0</c:v>
                </c:pt>
                <c:pt idx="1">
                  <c:v>153989.0</c:v>
                </c:pt>
                <c:pt idx="2">
                  <c:v>155007.0</c:v>
                </c:pt>
                <c:pt idx="3">
                  <c:v>100533.0</c:v>
                </c:pt>
                <c:pt idx="4">
                  <c:v>100770.0</c:v>
                </c:pt>
                <c:pt idx="5">
                  <c:v>413228.0</c:v>
                </c:pt>
                <c:pt idx="6">
                  <c:v>155533.0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'0926_2004_5b'!$B$194:$B$200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'0926_2004_5b'!$BR$194:$BR$200</c:f>
              <c:numCache>
                <c:formatCode>General</c:formatCode>
                <c:ptCount val="7"/>
                <c:pt idx="0">
                  <c:v>325203.0</c:v>
                </c:pt>
                <c:pt idx="1">
                  <c:v>324408.0</c:v>
                </c:pt>
                <c:pt idx="2">
                  <c:v>326947.0</c:v>
                </c:pt>
                <c:pt idx="3">
                  <c:v>294333.0</c:v>
                </c:pt>
                <c:pt idx="4">
                  <c:v>293284.0</c:v>
                </c:pt>
                <c:pt idx="5">
                  <c:v>280238.0</c:v>
                </c:pt>
                <c:pt idx="6">
                  <c:v>327075.0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723016"/>
        <c:axId val="-2035736136"/>
      </c:barChart>
      <c:catAx>
        <c:axId val="-20357230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736136"/>
        <c:crosses val="autoZero"/>
        <c:auto val="1"/>
        <c:lblAlgn val="ctr"/>
        <c:lblOffset val="100"/>
        <c:noMultiLvlLbl val="0"/>
      </c:catAx>
      <c:valAx>
        <c:axId val="-2035736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7230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'0926_2004_5b'!$R$210:$R$216</c:f>
              <c:numCache>
                <c:formatCode>0.00E+00</c:formatCode>
                <c:ptCount val="7"/>
                <c:pt idx="0">
                  <c:v>3.795E6</c:v>
                </c:pt>
                <c:pt idx="1">
                  <c:v>3.795E6</c:v>
                </c:pt>
                <c:pt idx="2">
                  <c:v>3.795E6</c:v>
                </c:pt>
                <c:pt idx="3">
                  <c:v>3.92004E6</c:v>
                </c:pt>
                <c:pt idx="4">
                  <c:v>3.92004E6</c:v>
                </c:pt>
                <c:pt idx="5">
                  <c:v>3.91995E6</c:v>
                </c:pt>
                <c:pt idx="6">
                  <c:v>3.795E6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'0926_2004_5b'!$S$210:$S$216</c:f>
              <c:numCache>
                <c:formatCode>0.00E+00</c:formatCode>
                <c:ptCount val="7"/>
                <c:pt idx="0">
                  <c:v>2.66938E6</c:v>
                </c:pt>
                <c:pt idx="1">
                  <c:v>2.66938E6</c:v>
                </c:pt>
                <c:pt idx="2" formatCode="General">
                  <c:v>462269.0</c:v>
                </c:pt>
                <c:pt idx="3" formatCode="General">
                  <c:v>455777.0</c:v>
                </c:pt>
                <c:pt idx="4" formatCode="General">
                  <c:v>455777.0</c:v>
                </c:pt>
                <c:pt idx="5" formatCode="General">
                  <c:v>455777.0</c:v>
                </c:pt>
                <c:pt idx="6" formatCode="General">
                  <c:v>462269.0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'0926_2004_5b'!$T$210:$T$216</c:f>
              <c:numCache>
                <c:formatCode>0.00E+00</c:formatCode>
                <c:ptCount val="7"/>
                <c:pt idx="0">
                  <c:v>9.98392E6</c:v>
                </c:pt>
                <c:pt idx="1">
                  <c:v>9.98392E6</c:v>
                </c:pt>
                <c:pt idx="2">
                  <c:v>1.1478E7</c:v>
                </c:pt>
                <c:pt idx="3">
                  <c:v>1.24832E7</c:v>
                </c:pt>
                <c:pt idx="4">
                  <c:v>1.24832E7</c:v>
                </c:pt>
                <c:pt idx="5">
                  <c:v>1.24829E7</c:v>
                </c:pt>
                <c:pt idx="6">
                  <c:v>1.1478E7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'0926_2004_5b'!$U$210:$U$216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'0926_2004_5b'!$V$210:$V$216</c:f>
              <c:numCache>
                <c:formatCode>0.00E+00</c:formatCode>
                <c:ptCount val="7"/>
                <c:pt idx="0">
                  <c:v>1.23283E6</c:v>
                </c:pt>
                <c:pt idx="1">
                  <c:v>1.23284E6</c:v>
                </c:pt>
                <c:pt idx="2" formatCode="General">
                  <c:v>783740.0</c:v>
                </c:pt>
                <c:pt idx="3" formatCode="General">
                  <c:v>808128.0</c:v>
                </c:pt>
                <c:pt idx="4" formatCode="General">
                  <c:v>808128.0</c:v>
                </c:pt>
                <c:pt idx="5" formatCode="General">
                  <c:v>808128.0</c:v>
                </c:pt>
                <c:pt idx="6" formatCode="General">
                  <c:v>783740.0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'0926_2004_5b'!$W$210:$W$216</c:f>
              <c:numCache>
                <c:formatCode>General</c:formatCode>
                <c:ptCount val="7"/>
                <c:pt idx="0">
                  <c:v>110345.0</c:v>
                </c:pt>
                <c:pt idx="1">
                  <c:v>118202.0</c:v>
                </c:pt>
                <c:pt idx="2">
                  <c:v>118193.0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114705.0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'0926_2004_5b'!$X$210:$X$216</c:f>
              <c:numCache>
                <c:formatCode>0.00E+00</c:formatCode>
                <c:ptCount val="7"/>
                <c:pt idx="0">
                  <c:v>7.70154E6</c:v>
                </c:pt>
                <c:pt idx="1">
                  <c:v>4.46988E6</c:v>
                </c:pt>
                <c:pt idx="2">
                  <c:v>5.2434E6</c:v>
                </c:pt>
                <c:pt idx="3">
                  <c:v>4.6085E6</c:v>
                </c:pt>
                <c:pt idx="4">
                  <c:v>2.08445E6</c:v>
                </c:pt>
                <c:pt idx="5">
                  <c:v>1.73386E6</c:v>
                </c:pt>
                <c:pt idx="6">
                  <c:v>2.825E6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'0926_2004_5b'!$Y$210:$Y$216</c:f>
              <c:numCache>
                <c:formatCode>0.00E+00</c:formatCode>
                <c:ptCount val="7"/>
                <c:pt idx="0">
                  <c:v>2.09084E6</c:v>
                </c:pt>
                <c:pt idx="1">
                  <c:v>3.73955E6</c:v>
                </c:pt>
                <c:pt idx="2">
                  <c:v>3.81204E6</c:v>
                </c:pt>
                <c:pt idx="3">
                  <c:v>3.85667E6</c:v>
                </c:pt>
                <c:pt idx="4">
                  <c:v>3.21174E6</c:v>
                </c:pt>
                <c:pt idx="5">
                  <c:v>3.04339E6</c:v>
                </c:pt>
                <c:pt idx="6">
                  <c:v>3.06349E6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'0926_2004_5b'!$Z$210:$Z$216</c:f>
              <c:numCache>
                <c:formatCode>0.00E+00</c:formatCode>
                <c:ptCount val="7"/>
                <c:pt idx="0">
                  <c:v>4.11722E6</c:v>
                </c:pt>
                <c:pt idx="1">
                  <c:v>3.1651E6</c:v>
                </c:pt>
                <c:pt idx="2">
                  <c:v>3.22593E6</c:v>
                </c:pt>
                <c:pt idx="3">
                  <c:v>3.21062E6</c:v>
                </c:pt>
                <c:pt idx="4">
                  <c:v>1.69175E6</c:v>
                </c:pt>
                <c:pt idx="5" formatCode="General">
                  <c:v>670287.0</c:v>
                </c:pt>
                <c:pt idx="6">
                  <c:v>1.50451E6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'0926_2004_5b'!$AA$210:$AA$216</c:f>
              <c:numCache>
                <c:formatCode>General</c:formatCode>
                <c:ptCount val="7"/>
                <c:pt idx="0">
                  <c:v>653169.0</c:v>
                </c:pt>
                <c:pt idx="1">
                  <c:v>472790.0</c:v>
                </c:pt>
                <c:pt idx="2">
                  <c:v>483320.0</c:v>
                </c:pt>
                <c:pt idx="3">
                  <c:v>468572.0</c:v>
                </c:pt>
                <c:pt idx="4">
                  <c:v>639407.0</c:v>
                </c:pt>
                <c:pt idx="5">
                  <c:v>663993.0</c:v>
                </c:pt>
                <c:pt idx="6">
                  <c:v>635066.0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'0926_2004_5b'!$AB$210:$AB$216</c:f>
              <c:numCache>
                <c:formatCode>General</c:formatCode>
                <c:ptCount val="7"/>
                <c:pt idx="0">
                  <c:v>332409.0</c:v>
                </c:pt>
                <c:pt idx="1">
                  <c:v>99227.0</c:v>
                </c:pt>
                <c:pt idx="2">
                  <c:v>100848.0</c:v>
                </c:pt>
                <c:pt idx="3">
                  <c:v>81607.1</c:v>
                </c:pt>
                <c:pt idx="4">
                  <c:v>127718.0</c:v>
                </c:pt>
                <c:pt idx="5">
                  <c:v>126410.0</c:v>
                </c:pt>
                <c:pt idx="6">
                  <c:v>116430.0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'0926_2004_5b'!$AC$210:$AC$216</c:f>
              <c:numCache>
                <c:formatCode>General</c:formatCode>
                <c:ptCount val="7"/>
                <c:pt idx="0" formatCode="0.00E+00">
                  <c:v>1.99924E6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'0926_2004_5b'!$AD$210:$AD$216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'0926_2004_5b'!$AE$210:$AE$216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834216"/>
        <c:axId val="-2035836616"/>
      </c:barChart>
      <c:catAx>
        <c:axId val="-203583421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836616"/>
        <c:crosses val="autoZero"/>
        <c:auto val="1"/>
        <c:lblAlgn val="ctr"/>
        <c:lblOffset val="100"/>
        <c:noMultiLvlLbl val="0"/>
      </c:catAx>
      <c:valAx>
        <c:axId val="-2035836616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358342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'0926_2004_5b'!$B$218:$B$223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'0926_2004_5b'!$AF$218:$AF$223</c:f>
              <c:numCache>
                <c:formatCode>0%</c:formatCode>
                <c:ptCount val="6"/>
                <c:pt idx="0">
                  <c:v>0.237939854523019</c:v>
                </c:pt>
                <c:pt idx="1">
                  <c:v>0.170419822563781</c:v>
                </c:pt>
                <c:pt idx="2">
                  <c:v>0.0680661462640834</c:v>
                </c:pt>
                <c:pt idx="3">
                  <c:v>0.228985045487208</c:v>
                </c:pt>
                <c:pt idx="4">
                  <c:v>0.281972931382784</c:v>
                </c:pt>
                <c:pt idx="5">
                  <c:v>0.171481554293151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848760"/>
        <c:axId val="-2035852072"/>
      </c:barChart>
      <c:catAx>
        <c:axId val="-20358487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852072"/>
        <c:crosses val="autoZero"/>
        <c:auto val="1"/>
        <c:lblAlgn val="ctr"/>
        <c:lblOffset val="100"/>
        <c:noMultiLvlLbl val="0"/>
      </c:catAx>
      <c:valAx>
        <c:axId val="-203585207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3584876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'0926_2004_5b'!$BS$210:$BS$216</c:f>
              <c:numCache>
                <c:formatCode>General</c:formatCode>
                <c:ptCount val="7"/>
                <c:pt idx="0">
                  <c:v>98977.7</c:v>
                </c:pt>
                <c:pt idx="1">
                  <c:v>104465.0</c:v>
                </c:pt>
                <c:pt idx="2">
                  <c:v>414723.0</c:v>
                </c:pt>
                <c:pt idx="3">
                  <c:v>668539.0</c:v>
                </c:pt>
                <c:pt idx="4">
                  <c:v>434874.0</c:v>
                </c:pt>
                <c:pt idx="5">
                  <c:v>939170.0</c:v>
                </c:pt>
                <c:pt idx="6">
                  <c:v>591431.0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'0926_2004_5b'!$BT$210:$BT$216</c:f>
              <c:numCache>
                <c:formatCode>General</c:formatCode>
                <c:ptCount val="7"/>
                <c:pt idx="0" formatCode="0.00E+00">
                  <c:v>1.82732E6</c:v>
                </c:pt>
                <c:pt idx="1">
                  <c:v>174227.0</c:v>
                </c:pt>
                <c:pt idx="2">
                  <c:v>435803.0</c:v>
                </c:pt>
                <c:pt idx="3">
                  <c:v>300020.0</c:v>
                </c:pt>
                <c:pt idx="4">
                  <c:v>126363.0</c:v>
                </c:pt>
                <c:pt idx="5">
                  <c:v>93594.6</c:v>
                </c:pt>
                <c:pt idx="6">
                  <c:v>292761.0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'0926_2004_5b'!$BU$210:$BU$216</c:f>
              <c:numCache>
                <c:formatCode>General</c:formatCode>
                <c:ptCount val="7"/>
                <c:pt idx="0">
                  <c:v>548746.0</c:v>
                </c:pt>
                <c:pt idx="1">
                  <c:v>755913.0</c:v>
                </c:pt>
                <c:pt idx="2">
                  <c:v>756050.0</c:v>
                </c:pt>
                <c:pt idx="3" formatCode="0.00E+00">
                  <c:v>1.43815E6</c:v>
                </c:pt>
                <c:pt idx="4" formatCode="0.00E+00">
                  <c:v>1.53624E6</c:v>
                </c:pt>
                <c:pt idx="5" formatCode="0.00E+00">
                  <c:v>1.64164E6</c:v>
                </c:pt>
                <c:pt idx="6" formatCode="0.00E+00">
                  <c:v>1.17338E6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'0926_2004_5b'!$BV$210:$BV$216</c:f>
              <c:numCache>
                <c:formatCode>0.00E+00</c:formatCode>
                <c:ptCount val="7"/>
                <c:pt idx="0">
                  <c:v>1.49385E6</c:v>
                </c:pt>
                <c:pt idx="1">
                  <c:v>1.5208E6</c:v>
                </c:pt>
                <c:pt idx="2">
                  <c:v>1.52551E6</c:v>
                </c:pt>
                <c:pt idx="3">
                  <c:v>2.38743E6</c:v>
                </c:pt>
                <c:pt idx="4" formatCode="General">
                  <c:v>1.20301E6</c:v>
                </c:pt>
                <c:pt idx="5">
                  <c:v>2.53236E6</c:v>
                </c:pt>
                <c:pt idx="6">
                  <c:v>1.53586E6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'0926_2004_5b'!$BW$210:$BW$216</c:f>
              <c:numCache>
                <c:formatCode>General</c:formatCode>
                <c:ptCount val="7"/>
                <c:pt idx="0">
                  <c:v>266360.0</c:v>
                </c:pt>
                <c:pt idx="1">
                  <c:v>266812.0</c:v>
                </c:pt>
                <c:pt idx="2">
                  <c:v>265244.0</c:v>
                </c:pt>
                <c:pt idx="3">
                  <c:v>604871.0</c:v>
                </c:pt>
                <c:pt idx="4">
                  <c:v>297817.0</c:v>
                </c:pt>
                <c:pt idx="5" formatCode="0.00E+00">
                  <c:v>1.50042E6</c:v>
                </c:pt>
                <c:pt idx="6">
                  <c:v>279304.0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'0926_2004_5b'!$BX$210:$BX$216</c:f>
              <c:numCache>
                <c:formatCode>General</c:formatCode>
                <c:ptCount val="7"/>
                <c:pt idx="0">
                  <c:v>679013.0</c:v>
                </c:pt>
                <c:pt idx="1">
                  <c:v>722982.0</c:v>
                </c:pt>
                <c:pt idx="2">
                  <c:v>721214.0</c:v>
                </c:pt>
                <c:pt idx="3">
                  <c:v>726262.0</c:v>
                </c:pt>
                <c:pt idx="4">
                  <c:v>770120.0</c:v>
                </c:pt>
                <c:pt idx="5">
                  <c:v>749729.0</c:v>
                </c:pt>
                <c:pt idx="6">
                  <c:v>695284.0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909128"/>
        <c:axId val="-2035918744"/>
      </c:barChart>
      <c:catAx>
        <c:axId val="-203590912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5918744"/>
        <c:crosses val="autoZero"/>
        <c:auto val="1"/>
        <c:lblAlgn val="ctr"/>
        <c:lblOffset val="100"/>
        <c:noMultiLvlLbl val="0"/>
      </c:catAx>
      <c:valAx>
        <c:axId val="-2035918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5909128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'0926_2004_5b'!$BI$210:$BI$216</c:f>
              <c:numCache>
                <c:formatCode>0.00E+00</c:formatCode>
                <c:ptCount val="7"/>
                <c:pt idx="0">
                  <c:v>3.36473E6</c:v>
                </c:pt>
                <c:pt idx="1">
                  <c:v>3.36473E6</c:v>
                </c:pt>
                <c:pt idx="2">
                  <c:v>3.36473E6</c:v>
                </c:pt>
                <c:pt idx="3">
                  <c:v>3.92004E6</c:v>
                </c:pt>
                <c:pt idx="4">
                  <c:v>2.61336E6</c:v>
                </c:pt>
                <c:pt idx="5">
                  <c:v>3.91995E6</c:v>
                </c:pt>
                <c:pt idx="6">
                  <c:v>3.36435E6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'0926_2004_5b'!$BJ$210:$BJ$216</c:f>
              <c:numCache>
                <c:formatCode>0.00E+00</c:formatCode>
                <c:ptCount val="7"/>
                <c:pt idx="0">
                  <c:v>6.40818E6</c:v>
                </c:pt>
                <c:pt idx="1">
                  <c:v>6.40818E6</c:v>
                </c:pt>
                <c:pt idx="2">
                  <c:v>6.4088E6</c:v>
                </c:pt>
                <c:pt idx="3">
                  <c:v>7.84028E6</c:v>
                </c:pt>
                <c:pt idx="4">
                  <c:v>5.22685E6</c:v>
                </c:pt>
                <c:pt idx="5">
                  <c:v>7.8401E6</c:v>
                </c:pt>
                <c:pt idx="6">
                  <c:v>6.56725E6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'0926_2004_5b'!$BK$210:$BK$216</c:f>
              <c:numCache>
                <c:formatCode>0.00E+00</c:formatCode>
                <c:ptCount val="7"/>
                <c:pt idx="0">
                  <c:v>2.57662E6</c:v>
                </c:pt>
                <c:pt idx="1">
                  <c:v>2.57662E6</c:v>
                </c:pt>
                <c:pt idx="2">
                  <c:v>2.57662E6</c:v>
                </c:pt>
                <c:pt idx="3">
                  <c:v>3.0915E6</c:v>
                </c:pt>
                <c:pt idx="4">
                  <c:v>2.061E6</c:v>
                </c:pt>
                <c:pt idx="5">
                  <c:v>3.09143E6</c:v>
                </c:pt>
                <c:pt idx="6">
                  <c:v>2.28423E6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'0926_2004_5b'!$BL$210:$BL$216</c:f>
              <c:numCache>
                <c:formatCode>General</c:formatCode>
                <c:ptCount val="7"/>
                <c:pt idx="0">
                  <c:v>517922.0</c:v>
                </c:pt>
                <c:pt idx="1">
                  <c:v>500654.0</c:v>
                </c:pt>
                <c:pt idx="2">
                  <c:v>501954.0</c:v>
                </c:pt>
                <c:pt idx="3">
                  <c:v>726123.0</c:v>
                </c:pt>
                <c:pt idx="4">
                  <c:v>462300.0</c:v>
                </c:pt>
                <c:pt idx="5">
                  <c:v>686284.0</c:v>
                </c:pt>
                <c:pt idx="6">
                  <c:v>595294.0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'0926_2004_5b'!$BM$210:$BM$216</c:f>
              <c:numCache>
                <c:formatCode>General</c:formatCode>
                <c:ptCount val="7"/>
                <c:pt idx="0">
                  <c:v>357833.0</c:v>
                </c:pt>
                <c:pt idx="1">
                  <c:v>285060.0</c:v>
                </c:pt>
                <c:pt idx="2">
                  <c:v>266016.0</c:v>
                </c:pt>
                <c:pt idx="3">
                  <c:v>370245.0</c:v>
                </c:pt>
                <c:pt idx="4">
                  <c:v>361149.0</c:v>
                </c:pt>
                <c:pt idx="5">
                  <c:v>313127.0</c:v>
                </c:pt>
                <c:pt idx="6">
                  <c:v>386294.0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'0926_2004_5b'!$BN$210:$BN$216</c:f>
              <c:numCache>
                <c:formatCode>General</c:formatCode>
                <c:ptCount val="7"/>
                <c:pt idx="0">
                  <c:v>8177.22</c:v>
                </c:pt>
                <c:pt idx="1">
                  <c:v>7017.7</c:v>
                </c:pt>
                <c:pt idx="2">
                  <c:v>28055.2</c:v>
                </c:pt>
                <c:pt idx="3">
                  <c:v>39181.0</c:v>
                </c:pt>
                <c:pt idx="4">
                  <c:v>24507.8</c:v>
                </c:pt>
                <c:pt idx="5">
                  <c:v>49906.3</c:v>
                </c:pt>
                <c:pt idx="6">
                  <c:v>33382.6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'0926_2004_5b'!$BO$210:$BO$216</c:f>
              <c:numCache>
                <c:formatCode>General</c:formatCode>
                <c:ptCount val="7"/>
                <c:pt idx="0">
                  <c:v>773.7</c:v>
                </c:pt>
                <c:pt idx="1">
                  <c:v>348.4</c:v>
                </c:pt>
                <c:pt idx="2">
                  <c:v>348.3</c:v>
                </c:pt>
                <c:pt idx="3">
                  <c:v>428.9</c:v>
                </c:pt>
                <c:pt idx="4">
                  <c:v>311.9</c:v>
                </c:pt>
                <c:pt idx="5">
                  <c:v>362.9</c:v>
                </c:pt>
                <c:pt idx="6">
                  <c:v>169.0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'0926_2004_5b'!$BP$210:$BP$216</c:f>
              <c:numCache>
                <c:formatCode>0.00E+00</c:formatCode>
                <c:ptCount val="7"/>
                <c:pt idx="0">
                  <c:v>1.14113E6</c:v>
                </c:pt>
                <c:pt idx="1">
                  <c:v>1.12866E6</c:v>
                </c:pt>
                <c:pt idx="2">
                  <c:v>1.12622E6</c:v>
                </c:pt>
                <c:pt idx="3">
                  <c:v>1.69694E6</c:v>
                </c:pt>
                <c:pt idx="4" formatCode="General">
                  <c:v>862823.0</c:v>
                </c:pt>
                <c:pt idx="5">
                  <c:v>1.62039E6</c:v>
                </c:pt>
                <c:pt idx="6">
                  <c:v>1.11601E6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'0926_2004_5b'!$BQ$210:$BQ$216</c:f>
              <c:numCache>
                <c:formatCode>General</c:formatCode>
                <c:ptCount val="7"/>
                <c:pt idx="0">
                  <c:v>521864.0</c:v>
                </c:pt>
                <c:pt idx="1">
                  <c:v>520100.0</c:v>
                </c:pt>
                <c:pt idx="2">
                  <c:v>520952.0</c:v>
                </c:pt>
                <c:pt idx="3">
                  <c:v>966445.0</c:v>
                </c:pt>
                <c:pt idx="4">
                  <c:v>487489.0</c:v>
                </c:pt>
                <c:pt idx="5" formatCode="0.00E+00">
                  <c:v>2.07702E6</c:v>
                </c:pt>
                <c:pt idx="6">
                  <c:v>508013.0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'0926_2004_5b'!$B$210:$B$216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'0926_2004_5b'!$BR$210:$BR$216</c:f>
              <c:numCache>
                <c:formatCode>General</c:formatCode>
                <c:ptCount val="7"/>
                <c:pt idx="0">
                  <c:v>455086.0</c:v>
                </c:pt>
                <c:pt idx="1">
                  <c:v>439079.0</c:v>
                </c:pt>
                <c:pt idx="2">
                  <c:v>439810.0</c:v>
                </c:pt>
                <c:pt idx="3">
                  <c:v>401545.0</c:v>
                </c:pt>
                <c:pt idx="4">
                  <c:v>409430.0</c:v>
                </c:pt>
                <c:pt idx="5">
                  <c:v>365531.0</c:v>
                </c:pt>
                <c:pt idx="6">
                  <c:v>446816.0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5998552"/>
        <c:axId val="-2036005080"/>
      </c:barChart>
      <c:catAx>
        <c:axId val="-203599855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6005080"/>
        <c:crosses val="autoZero"/>
        <c:auto val="1"/>
        <c:lblAlgn val="ctr"/>
        <c:lblOffset val="100"/>
        <c:noMultiLvlLbl val="0"/>
      </c:catAx>
      <c:valAx>
        <c:axId val="-2036005080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-203599855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'0926_2004_5b'!$R$226:$R$232</c:f>
              <c:numCache>
                <c:formatCode>General</c:formatCode>
                <c:ptCount val="7"/>
                <c:pt idx="0">
                  <c:v>593997.0</c:v>
                </c:pt>
                <c:pt idx="1">
                  <c:v>593997.0</c:v>
                </c:pt>
                <c:pt idx="2">
                  <c:v>592187.0</c:v>
                </c:pt>
                <c:pt idx="3">
                  <c:v>600253.0</c:v>
                </c:pt>
                <c:pt idx="4">
                  <c:v>600253.0</c:v>
                </c:pt>
                <c:pt idx="5">
                  <c:v>650079.0</c:v>
                </c:pt>
                <c:pt idx="6">
                  <c:v>592187.0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'0926_2004_5b'!$S$226:$S$232</c:f>
              <c:numCache>
                <c:formatCode>General</c:formatCode>
                <c:ptCount val="7"/>
                <c:pt idx="0">
                  <c:v>214766.0</c:v>
                </c:pt>
                <c:pt idx="1">
                  <c:v>214766.0</c:v>
                </c:pt>
                <c:pt idx="2">
                  <c:v>237637.0</c:v>
                </c:pt>
                <c:pt idx="3">
                  <c:v>233561.0</c:v>
                </c:pt>
                <c:pt idx="4">
                  <c:v>233561.0</c:v>
                </c:pt>
                <c:pt idx="5">
                  <c:v>233561.0</c:v>
                </c:pt>
                <c:pt idx="6">
                  <c:v>237637.0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'0926_2004_5b'!$T$226:$T$232</c:f>
              <c:numCache>
                <c:formatCode>0.00E+00</c:formatCode>
                <c:ptCount val="7"/>
                <c:pt idx="0">
                  <c:v>1.96784E6</c:v>
                </c:pt>
                <c:pt idx="1">
                  <c:v>1.96784E6</c:v>
                </c:pt>
                <c:pt idx="2">
                  <c:v>1.86268E6</c:v>
                </c:pt>
                <c:pt idx="3">
                  <c:v>1.90775E6</c:v>
                </c:pt>
                <c:pt idx="4">
                  <c:v>1.90775E6</c:v>
                </c:pt>
                <c:pt idx="5">
                  <c:v>2.06612E6</c:v>
                </c:pt>
                <c:pt idx="6">
                  <c:v>1.86268E6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'0926_2004_5b'!$U$226:$U$232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'0926_2004_5b'!$V$226:$V$232</c:f>
              <c:numCache>
                <c:formatCode>General</c:formatCode>
                <c:ptCount val="7"/>
                <c:pt idx="0">
                  <c:v>128372.0</c:v>
                </c:pt>
                <c:pt idx="1">
                  <c:v>128382.0</c:v>
                </c:pt>
                <c:pt idx="2">
                  <c:v>162977.0</c:v>
                </c:pt>
                <c:pt idx="3">
                  <c:v>125728.0</c:v>
                </c:pt>
                <c:pt idx="4">
                  <c:v>125700.0</c:v>
                </c:pt>
                <c:pt idx="5">
                  <c:v>125700.0</c:v>
                </c:pt>
                <c:pt idx="6">
                  <c:v>162930.0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'0926_2004_5b'!$W$226:$W$232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'0926_2004_5b'!$X$226:$X$232</c:f>
              <c:numCache>
                <c:formatCode>General</c:formatCode>
                <c:ptCount val="7"/>
                <c:pt idx="0" formatCode="0.00E+00">
                  <c:v>1.64537E6</c:v>
                </c:pt>
                <c:pt idx="1">
                  <c:v>675803.0</c:v>
                </c:pt>
                <c:pt idx="2">
                  <c:v>618091.0</c:v>
                </c:pt>
                <c:pt idx="3">
                  <c:v>783153.0</c:v>
                </c:pt>
                <c:pt idx="4">
                  <c:v>343489.0</c:v>
                </c:pt>
                <c:pt idx="5">
                  <c:v>212851.0</c:v>
                </c:pt>
                <c:pt idx="6">
                  <c:v>626289.0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'0926_2004_5b'!$Y$226:$Y$232</c:f>
              <c:numCache>
                <c:formatCode>General</c:formatCode>
                <c:ptCount val="7"/>
                <c:pt idx="0">
                  <c:v>669898.0</c:v>
                </c:pt>
                <c:pt idx="1">
                  <c:v>543583.0</c:v>
                </c:pt>
                <c:pt idx="2">
                  <c:v>533934.0</c:v>
                </c:pt>
                <c:pt idx="3">
                  <c:v>543839.0</c:v>
                </c:pt>
                <c:pt idx="4">
                  <c:v>446185.0</c:v>
                </c:pt>
                <c:pt idx="5">
                  <c:v>587580.0</c:v>
                </c:pt>
                <c:pt idx="6">
                  <c:v>470278.0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'0926_2004_5b'!$Z$226:$Z$232</c:f>
              <c:numCache>
                <c:formatCode>General</c:formatCode>
                <c:ptCount val="7"/>
                <c:pt idx="0" formatCode="0.00E+00">
                  <c:v>1.06486E6</c:v>
                </c:pt>
                <c:pt idx="1">
                  <c:v>895517.0</c:v>
                </c:pt>
                <c:pt idx="2">
                  <c:v>856173.0</c:v>
                </c:pt>
                <c:pt idx="3">
                  <c:v>863907.0</c:v>
                </c:pt>
                <c:pt idx="4">
                  <c:v>687243.0</c:v>
                </c:pt>
                <c:pt idx="5" formatCode="0.00E+00">
                  <c:v>1.1165E6</c:v>
                </c:pt>
                <c:pt idx="6">
                  <c:v>835150.0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'0926_2004_5b'!$AA$226:$AA$232</c:f>
              <c:numCache>
                <c:formatCode>General</c:formatCode>
                <c:ptCount val="7"/>
                <c:pt idx="0">
                  <c:v>19894.7</c:v>
                </c:pt>
                <c:pt idx="1">
                  <c:v>75.8254</c:v>
                </c:pt>
                <c:pt idx="2">
                  <c:v>75.8254</c:v>
                </c:pt>
                <c:pt idx="3">
                  <c:v>85.3035</c:v>
                </c:pt>
                <c:pt idx="4">
                  <c:v>85.3035</c:v>
                </c:pt>
                <c:pt idx="5">
                  <c:v>85.3035</c:v>
                </c:pt>
                <c:pt idx="6">
                  <c:v>75.8254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'0926_2004_5b'!$AB$226:$AB$232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'0926_2004_5b'!$AC$226:$AC$232</c:f>
              <c:numCache>
                <c:formatCode>General</c:formatCode>
                <c:ptCount val="7"/>
                <c:pt idx="0">
                  <c:v>186028.0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'0926_2004_5b'!$AD$226:$AD$232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'0926_2004_5b'!$AE$226:$AE$232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6102760"/>
        <c:axId val="-2036099880"/>
      </c:barChart>
      <c:catAx>
        <c:axId val="-203610276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6099880"/>
        <c:crosses val="autoZero"/>
        <c:auto val="1"/>
        <c:lblAlgn val="ctr"/>
        <c:lblOffset val="100"/>
        <c:noMultiLvlLbl val="0"/>
      </c:catAx>
      <c:valAx>
        <c:axId val="-2036099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61027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'0926_2004_5b'!$B$234:$B$239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'0926_2004_5b'!$AF$234:$AF$239</c:f>
              <c:numCache>
                <c:formatCode>0%</c:formatCode>
                <c:ptCount val="6"/>
                <c:pt idx="0">
                  <c:v>0.226633041997957</c:v>
                </c:pt>
                <c:pt idx="1">
                  <c:v>0.054012689369416</c:v>
                </c:pt>
                <c:pt idx="2">
                  <c:v>0.0569871967309175</c:v>
                </c:pt>
                <c:pt idx="3">
                  <c:v>0.128661933302492</c:v>
                </c:pt>
                <c:pt idx="4">
                  <c:v>0.210106908887175</c:v>
                </c:pt>
                <c:pt idx="5">
                  <c:v>0.019105422770496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117480"/>
        <c:axId val="-2036120008"/>
      </c:barChart>
      <c:catAx>
        <c:axId val="-20361174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6120008"/>
        <c:crosses val="autoZero"/>
        <c:auto val="1"/>
        <c:lblAlgn val="ctr"/>
        <c:lblOffset val="100"/>
        <c:noMultiLvlLbl val="0"/>
      </c:catAx>
      <c:valAx>
        <c:axId val="-203612000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361174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'0926_2004_5b'!$BS$226:$BS$232</c:f>
              <c:numCache>
                <c:formatCode>General</c:formatCode>
                <c:ptCount val="7"/>
                <c:pt idx="0">
                  <c:v>48071.4</c:v>
                </c:pt>
                <c:pt idx="1">
                  <c:v>60977.7</c:v>
                </c:pt>
                <c:pt idx="2">
                  <c:v>131868.0</c:v>
                </c:pt>
                <c:pt idx="3">
                  <c:v>140339.0</c:v>
                </c:pt>
                <c:pt idx="4">
                  <c:v>157641.0</c:v>
                </c:pt>
                <c:pt idx="5">
                  <c:v>167670.0</c:v>
                </c:pt>
                <c:pt idx="6">
                  <c:v>143444.0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'0926_2004_5b'!$BT$226:$BT$232</c:f>
              <c:numCache>
                <c:formatCode>General</c:formatCode>
                <c:ptCount val="7"/>
                <c:pt idx="0">
                  <c:v>362861.0</c:v>
                </c:pt>
                <c:pt idx="1">
                  <c:v>86357.5</c:v>
                </c:pt>
                <c:pt idx="2">
                  <c:v>127171.0</c:v>
                </c:pt>
                <c:pt idx="3">
                  <c:v>131882.0</c:v>
                </c:pt>
                <c:pt idx="4">
                  <c:v>77027.9</c:v>
                </c:pt>
                <c:pt idx="5">
                  <c:v>79842.4</c:v>
                </c:pt>
                <c:pt idx="6">
                  <c:v>156558.0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'0926_2004_5b'!$BU$226:$BU$232</c:f>
              <c:numCache>
                <c:formatCode>General</c:formatCode>
                <c:ptCount val="7"/>
                <c:pt idx="0">
                  <c:v>75344.2</c:v>
                </c:pt>
                <c:pt idx="1">
                  <c:v>151522.0</c:v>
                </c:pt>
                <c:pt idx="2">
                  <c:v>164828.0</c:v>
                </c:pt>
                <c:pt idx="3">
                  <c:v>213474.0</c:v>
                </c:pt>
                <c:pt idx="4">
                  <c:v>261568.0</c:v>
                </c:pt>
                <c:pt idx="5">
                  <c:v>289680.0</c:v>
                </c:pt>
                <c:pt idx="6">
                  <c:v>156386.0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'0926_2004_5b'!$BV$226:$BV$232</c:f>
              <c:numCache>
                <c:formatCode>General</c:formatCode>
                <c:ptCount val="7"/>
                <c:pt idx="0">
                  <c:v>376871.0</c:v>
                </c:pt>
                <c:pt idx="1">
                  <c:v>392748.0</c:v>
                </c:pt>
                <c:pt idx="2">
                  <c:v>389724.0</c:v>
                </c:pt>
                <c:pt idx="3">
                  <c:v>407837.0</c:v>
                </c:pt>
                <c:pt idx="4">
                  <c:v>414217.0</c:v>
                </c:pt>
                <c:pt idx="5">
                  <c:v>374118.0</c:v>
                </c:pt>
                <c:pt idx="6">
                  <c:v>389406.0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'0926_2004_5b'!$BW$226:$BW$232</c:f>
              <c:numCache>
                <c:formatCode>General</c:formatCode>
                <c:ptCount val="7"/>
                <c:pt idx="0">
                  <c:v>172440.0</c:v>
                </c:pt>
                <c:pt idx="1">
                  <c:v>194624.0</c:v>
                </c:pt>
                <c:pt idx="2">
                  <c:v>192446.0</c:v>
                </c:pt>
                <c:pt idx="3">
                  <c:v>199445.0</c:v>
                </c:pt>
                <c:pt idx="4">
                  <c:v>206232.0</c:v>
                </c:pt>
                <c:pt idx="5">
                  <c:v>309237.0</c:v>
                </c:pt>
                <c:pt idx="6">
                  <c:v>192101.0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'0926_2004_5b'!$BX$226:$BX$232</c:f>
              <c:numCache>
                <c:formatCode>General</c:formatCode>
                <c:ptCount val="7"/>
                <c:pt idx="0">
                  <c:v>246078.0</c:v>
                </c:pt>
                <c:pt idx="1">
                  <c:v>259662.0</c:v>
                </c:pt>
                <c:pt idx="2">
                  <c:v>258510.0</c:v>
                </c:pt>
                <c:pt idx="3">
                  <c:v>238428.0</c:v>
                </c:pt>
                <c:pt idx="4">
                  <c:v>243196.0</c:v>
                </c:pt>
                <c:pt idx="5">
                  <c:v>261416.0</c:v>
                </c:pt>
                <c:pt idx="6">
                  <c:v>258404.0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6181112"/>
        <c:axId val="-2036183608"/>
      </c:barChart>
      <c:catAx>
        <c:axId val="-2036181112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6183608"/>
        <c:crosses val="autoZero"/>
        <c:auto val="1"/>
        <c:lblAlgn val="ctr"/>
        <c:lblOffset val="100"/>
        <c:noMultiLvlLbl val="0"/>
      </c:catAx>
      <c:valAx>
        <c:axId val="-2036183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618111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'0926_2004_5b'!$B$26:$B$31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'0926_2004_5b'!$AF$26:$AF$31</c:f>
              <c:numCache>
                <c:formatCode>0%</c:formatCode>
                <c:ptCount val="6"/>
                <c:pt idx="0">
                  <c:v>0.184032848326947</c:v>
                </c:pt>
                <c:pt idx="1">
                  <c:v>0.0821530149400054</c:v>
                </c:pt>
                <c:pt idx="2">
                  <c:v>0.111560464530661</c:v>
                </c:pt>
                <c:pt idx="3">
                  <c:v>0.0896758120066542</c:v>
                </c:pt>
                <c:pt idx="4">
                  <c:v>0.097956703553378</c:v>
                </c:pt>
                <c:pt idx="5">
                  <c:v>0.0729920866404804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242520"/>
        <c:axId val="1892245528"/>
      </c:barChart>
      <c:catAx>
        <c:axId val="189224252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245528"/>
        <c:crosses val="autoZero"/>
        <c:auto val="1"/>
        <c:lblAlgn val="ctr"/>
        <c:lblOffset val="100"/>
        <c:noMultiLvlLbl val="0"/>
      </c:catAx>
      <c:valAx>
        <c:axId val="189224552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89224252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'0926_2004_5b'!$BI$226:$BI$232</c:f>
              <c:numCache>
                <c:formatCode>General</c:formatCode>
                <c:ptCount val="7"/>
                <c:pt idx="0">
                  <c:v>593995.0</c:v>
                </c:pt>
                <c:pt idx="1">
                  <c:v>593995.0</c:v>
                </c:pt>
                <c:pt idx="2">
                  <c:v>592184.0</c:v>
                </c:pt>
                <c:pt idx="3">
                  <c:v>600253.0</c:v>
                </c:pt>
                <c:pt idx="4">
                  <c:v>600253.0</c:v>
                </c:pt>
                <c:pt idx="5">
                  <c:v>650084.0</c:v>
                </c:pt>
                <c:pt idx="6">
                  <c:v>592184.0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'0926_2004_5b'!$BJ$226:$BJ$232</c:f>
              <c:numCache>
                <c:formatCode>0.00E+00</c:formatCode>
                <c:ptCount val="7"/>
                <c:pt idx="0">
                  <c:v>1.16537E6</c:v>
                </c:pt>
                <c:pt idx="1">
                  <c:v>1.16537E6</c:v>
                </c:pt>
                <c:pt idx="2">
                  <c:v>1.12865E6</c:v>
                </c:pt>
                <c:pt idx="3">
                  <c:v>1.2045E6</c:v>
                </c:pt>
                <c:pt idx="4">
                  <c:v>1.2045E6</c:v>
                </c:pt>
                <c:pt idx="5">
                  <c:v>1.30449E6</c:v>
                </c:pt>
                <c:pt idx="6">
                  <c:v>1.12865E6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'0926_2004_5b'!$BK$226:$BK$232</c:f>
              <c:numCache>
                <c:formatCode>General</c:formatCode>
                <c:ptCount val="7"/>
                <c:pt idx="0">
                  <c:v>90316.8</c:v>
                </c:pt>
                <c:pt idx="1">
                  <c:v>90316.8</c:v>
                </c:pt>
                <c:pt idx="2">
                  <c:v>90316.8</c:v>
                </c:pt>
                <c:pt idx="3">
                  <c:v>98596.2</c:v>
                </c:pt>
                <c:pt idx="4">
                  <c:v>98596.2</c:v>
                </c:pt>
                <c:pt idx="5">
                  <c:v>106781.0</c:v>
                </c:pt>
                <c:pt idx="6">
                  <c:v>90316.8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'0926_2004_5b'!$BL$226:$BL$232</c:f>
              <c:numCache>
                <c:formatCode>General</c:formatCode>
                <c:ptCount val="7"/>
                <c:pt idx="0">
                  <c:v>419291.0</c:v>
                </c:pt>
                <c:pt idx="1">
                  <c:v>399330.0</c:v>
                </c:pt>
                <c:pt idx="2">
                  <c:v>399435.0</c:v>
                </c:pt>
                <c:pt idx="3">
                  <c:v>436566.0</c:v>
                </c:pt>
                <c:pt idx="4">
                  <c:v>430296.0</c:v>
                </c:pt>
                <c:pt idx="5">
                  <c:v>463396.0</c:v>
                </c:pt>
                <c:pt idx="6">
                  <c:v>395284.0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'0926_2004_5b'!$BM$226:$BM$232</c:f>
              <c:numCache>
                <c:formatCode>General</c:formatCode>
                <c:ptCount val="7"/>
                <c:pt idx="0">
                  <c:v>151879.0</c:v>
                </c:pt>
                <c:pt idx="1">
                  <c:v>142150.0</c:v>
                </c:pt>
                <c:pt idx="2">
                  <c:v>126769.0</c:v>
                </c:pt>
                <c:pt idx="3">
                  <c:v>137756.0</c:v>
                </c:pt>
                <c:pt idx="4">
                  <c:v>106997.0</c:v>
                </c:pt>
                <c:pt idx="5">
                  <c:v>95092.9</c:v>
                </c:pt>
                <c:pt idx="6">
                  <c:v>119111.0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'0926_2004_5b'!$BN$226:$BN$232</c:f>
              <c:numCache>
                <c:formatCode>General</c:formatCode>
                <c:ptCount val="7"/>
                <c:pt idx="0">
                  <c:v>6369.79</c:v>
                </c:pt>
                <c:pt idx="1">
                  <c:v>5513.55</c:v>
                </c:pt>
                <c:pt idx="2">
                  <c:v>11548.7</c:v>
                </c:pt>
                <c:pt idx="3">
                  <c:v>12436.9</c:v>
                </c:pt>
                <c:pt idx="4">
                  <c:v>13454.6</c:v>
                </c:pt>
                <c:pt idx="5">
                  <c:v>14250.3</c:v>
                </c:pt>
                <c:pt idx="6">
                  <c:v>12382.0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'0926_2004_5b'!$BO$226:$BO$232</c:f>
              <c:numCache>
                <c:formatCode>General</c:formatCode>
                <c:ptCount val="7"/>
                <c:pt idx="0">
                  <c:v>49964.4</c:v>
                </c:pt>
                <c:pt idx="1">
                  <c:v>12897.2</c:v>
                </c:pt>
                <c:pt idx="2">
                  <c:v>8053.0</c:v>
                </c:pt>
                <c:pt idx="3">
                  <c:v>4117.8</c:v>
                </c:pt>
                <c:pt idx="4">
                  <c:v>1306.1</c:v>
                </c:pt>
                <c:pt idx="5">
                  <c:v>7352.3</c:v>
                </c:pt>
                <c:pt idx="6">
                  <c:v>9775.799999999999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'0926_2004_5b'!$BP$226:$BP$232</c:f>
              <c:numCache>
                <c:formatCode>General</c:formatCode>
                <c:ptCount val="7"/>
                <c:pt idx="0">
                  <c:v>289249.0</c:v>
                </c:pt>
                <c:pt idx="1">
                  <c:v>284454.0</c:v>
                </c:pt>
                <c:pt idx="2">
                  <c:v>285858.0</c:v>
                </c:pt>
                <c:pt idx="3">
                  <c:v>292182.0</c:v>
                </c:pt>
                <c:pt idx="4">
                  <c:v>288784.0</c:v>
                </c:pt>
                <c:pt idx="5">
                  <c:v>251590.0</c:v>
                </c:pt>
                <c:pt idx="6">
                  <c:v>285142.0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'0926_2004_5b'!$BQ$226:$BQ$232</c:f>
              <c:numCache>
                <c:formatCode>General</c:formatCode>
                <c:ptCount val="7"/>
                <c:pt idx="0">
                  <c:v>372894.0</c:v>
                </c:pt>
                <c:pt idx="1">
                  <c:v>360847.0</c:v>
                </c:pt>
                <c:pt idx="2">
                  <c:v>361341.0</c:v>
                </c:pt>
                <c:pt idx="3">
                  <c:v>359516.0</c:v>
                </c:pt>
                <c:pt idx="4">
                  <c:v>356287.0</c:v>
                </c:pt>
                <c:pt idx="5">
                  <c:v>527788.0</c:v>
                </c:pt>
                <c:pt idx="6">
                  <c:v>359801.0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'0926_2004_5b'!$B$226:$B$232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'0926_2004_5b'!$BR$226:$BR$232</c:f>
              <c:numCache>
                <c:formatCode>General</c:formatCode>
                <c:ptCount val="7"/>
                <c:pt idx="0">
                  <c:v>171032.0</c:v>
                </c:pt>
                <c:pt idx="1">
                  <c:v>166503.0</c:v>
                </c:pt>
                <c:pt idx="2">
                  <c:v>166637.0</c:v>
                </c:pt>
                <c:pt idx="3">
                  <c:v>154202.0</c:v>
                </c:pt>
                <c:pt idx="4">
                  <c:v>151021.0</c:v>
                </c:pt>
                <c:pt idx="5">
                  <c:v>157819.0</c:v>
                </c:pt>
                <c:pt idx="6">
                  <c:v>165821.0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6263880"/>
        <c:axId val="-2036266232"/>
      </c:barChart>
      <c:catAx>
        <c:axId val="-2036263880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6266232"/>
        <c:crosses val="autoZero"/>
        <c:auto val="1"/>
        <c:lblAlgn val="ctr"/>
        <c:lblOffset val="100"/>
        <c:noMultiLvlLbl val="0"/>
      </c:catAx>
      <c:valAx>
        <c:axId val="-20362662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62638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'0926_2004_5b'!$R$242:$R$248</c:f>
              <c:numCache>
                <c:formatCode>General</c:formatCode>
                <c:ptCount val="7"/>
                <c:pt idx="0">
                  <c:v>463274.0</c:v>
                </c:pt>
                <c:pt idx="1">
                  <c:v>463274.0</c:v>
                </c:pt>
                <c:pt idx="2">
                  <c:v>463274.0</c:v>
                </c:pt>
                <c:pt idx="3">
                  <c:v>463265.0</c:v>
                </c:pt>
                <c:pt idx="4">
                  <c:v>463265.0</c:v>
                </c:pt>
                <c:pt idx="5">
                  <c:v>440612.0</c:v>
                </c:pt>
                <c:pt idx="6">
                  <c:v>463274.0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'0926_2004_5b'!$S$242:$S$248</c:f>
              <c:numCache>
                <c:formatCode>General</c:formatCode>
                <c:ptCount val="7"/>
                <c:pt idx="0">
                  <c:v>116837.0</c:v>
                </c:pt>
                <c:pt idx="1">
                  <c:v>116837.0</c:v>
                </c:pt>
                <c:pt idx="2">
                  <c:v>119292.0</c:v>
                </c:pt>
                <c:pt idx="3">
                  <c:v>120344.0</c:v>
                </c:pt>
                <c:pt idx="4">
                  <c:v>120344.0</c:v>
                </c:pt>
                <c:pt idx="5">
                  <c:v>120344.0</c:v>
                </c:pt>
                <c:pt idx="6">
                  <c:v>119292.0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'0926_2004_5b'!$T$242:$T$248</c:f>
              <c:numCache>
                <c:formatCode>General</c:formatCode>
                <c:ptCount val="7"/>
                <c:pt idx="0">
                  <c:v>115861.0</c:v>
                </c:pt>
                <c:pt idx="1">
                  <c:v>115861.0</c:v>
                </c:pt>
                <c:pt idx="2">
                  <c:v>115861.0</c:v>
                </c:pt>
                <c:pt idx="3">
                  <c:v>115861.0</c:v>
                </c:pt>
                <c:pt idx="4">
                  <c:v>115861.0</c:v>
                </c:pt>
                <c:pt idx="5">
                  <c:v>110193.0</c:v>
                </c:pt>
                <c:pt idx="6">
                  <c:v>115861.0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'0926_2004_5b'!$U$242:$U$248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'0926_2004_5b'!$V$242:$V$248</c:f>
              <c:numCache>
                <c:formatCode>General</c:formatCode>
                <c:ptCount val="7"/>
                <c:pt idx="0">
                  <c:v>16217.2</c:v>
                </c:pt>
                <c:pt idx="1">
                  <c:v>16217.2</c:v>
                </c:pt>
                <c:pt idx="2">
                  <c:v>14378.4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14378.4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'0926_2004_5b'!$W$242:$W$248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'0926_2004_5b'!$X$242:$X$248</c:f>
              <c:numCache>
                <c:formatCode>General</c:formatCode>
                <c:ptCount val="7"/>
                <c:pt idx="0">
                  <c:v>375411.0</c:v>
                </c:pt>
                <c:pt idx="1">
                  <c:v>386406.0</c:v>
                </c:pt>
                <c:pt idx="2">
                  <c:v>121567.0</c:v>
                </c:pt>
                <c:pt idx="3">
                  <c:v>283407.0</c:v>
                </c:pt>
                <c:pt idx="4">
                  <c:v>140912.0</c:v>
                </c:pt>
                <c:pt idx="5">
                  <c:v>30595.5</c:v>
                </c:pt>
                <c:pt idx="6">
                  <c:v>30292.2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'0926_2004_5b'!$Y$242:$Y$248</c:f>
              <c:numCache>
                <c:formatCode>General</c:formatCode>
                <c:ptCount val="7"/>
                <c:pt idx="0">
                  <c:v>13563.3</c:v>
                </c:pt>
                <c:pt idx="1">
                  <c:v>12729.2</c:v>
                </c:pt>
                <c:pt idx="2">
                  <c:v>22264.2</c:v>
                </c:pt>
                <c:pt idx="3">
                  <c:v>130979.0</c:v>
                </c:pt>
                <c:pt idx="4">
                  <c:v>9070.61</c:v>
                </c:pt>
                <c:pt idx="5">
                  <c:v>246.432</c:v>
                </c:pt>
                <c:pt idx="6">
                  <c:v>47.3909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'0926_2004_5b'!$Z$242:$Z$248</c:f>
              <c:numCache>
                <c:formatCode>General</c:formatCode>
                <c:ptCount val="7"/>
                <c:pt idx="0">
                  <c:v>77398.7</c:v>
                </c:pt>
                <c:pt idx="1">
                  <c:v>49144.3</c:v>
                </c:pt>
                <c:pt idx="2">
                  <c:v>38452.9</c:v>
                </c:pt>
                <c:pt idx="3">
                  <c:v>238101.0</c:v>
                </c:pt>
                <c:pt idx="4">
                  <c:v>73503.2</c:v>
                </c:pt>
                <c:pt idx="5">
                  <c:v>27647.8</c:v>
                </c:pt>
                <c:pt idx="6">
                  <c:v>29657.2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'0926_2004_5b'!$AA$242:$AA$248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'0926_2004_5b'!$AB$242:$AB$248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'0926_2004_5b'!$AC$242:$AC$248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'0926_2004_5b'!$AD$242:$AD$248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'0926_2004_5b'!$AE$242:$AE$248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5796488"/>
        <c:axId val="-2046056872"/>
      </c:barChart>
      <c:catAx>
        <c:axId val="-204579648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056872"/>
        <c:crosses val="autoZero"/>
        <c:auto val="1"/>
        <c:lblAlgn val="ctr"/>
        <c:lblOffset val="100"/>
        <c:noMultiLvlLbl val="0"/>
      </c:catAx>
      <c:valAx>
        <c:axId val="-20460568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57964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Absolute Error Across End Use Breakdown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'0926_2004_5b'!$B$250:$B$255</c:f>
              <c:strCache>
                <c:ptCount val="6"/>
                <c:pt idx="0">
                  <c:v>0 - Prototype|1 - Prototype-NewHvac</c:v>
                </c:pt>
                <c:pt idx="1">
                  <c:v>1 - Prototype-NewHvac|2 - Prototype-NewHvacLoadsConstSch</c:v>
                </c:pt>
                <c:pt idx="2">
                  <c:v>2 - Prototype-NewHvacLoadsConstSch|3b - Typical-Bar-Sliced</c:v>
                </c:pt>
                <c:pt idx="3">
                  <c:v>2 - Prototype-NewHvacLoadsConstSch|4b - Typical-Bar-Blend</c:v>
                </c:pt>
                <c:pt idx="4">
                  <c:v>2 - Prototype-NewHvacLoadsConstSch|4c - Typical-Urban-Blend</c:v>
                </c:pt>
                <c:pt idx="5">
                  <c:v>2 - Prototype-NewHvacLoadsConstSch|4d - Prototype-Prototype-Blend</c:v>
                </c:pt>
              </c:strCache>
            </c:strRef>
          </c:cat>
          <c:val>
            <c:numRef>
              <c:f>'0926_2004_5b'!$AF$250:$AF$255</c:f>
              <c:numCache>
                <c:formatCode>0%</c:formatCode>
                <c:ptCount val="6"/>
                <c:pt idx="0">
                  <c:v>0.0340105722237306</c:v>
                </c:pt>
                <c:pt idx="1">
                  <c:v>0.249344409209982</c:v>
                </c:pt>
                <c:pt idx="2">
                  <c:v>0.542562535610944</c:v>
                </c:pt>
                <c:pt idx="3">
                  <c:v>0.0927597113139461</c:v>
                </c:pt>
                <c:pt idx="4">
                  <c:v>0.187193207386966</c:v>
                </c:pt>
                <c:pt idx="5">
                  <c:v>0.13662012657945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312936"/>
        <c:axId val="-2036299000"/>
      </c:barChart>
      <c:catAx>
        <c:axId val="-203631293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6299000"/>
        <c:crosses val="autoZero"/>
        <c:auto val="1"/>
        <c:lblAlgn val="ctr"/>
        <c:lblOffset val="100"/>
        <c:noMultiLvlLbl val="0"/>
      </c:catAx>
      <c:valAx>
        <c:axId val="-203629900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-203631293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'0926_2004_5b'!$BS$242:$BS$248</c:f>
              <c:numCache>
                <c:formatCode>General</c:formatCode>
                <c:ptCount val="7"/>
                <c:pt idx="0">
                  <c:v>205933.0</c:v>
                </c:pt>
                <c:pt idx="1">
                  <c:v>209041.0</c:v>
                </c:pt>
                <c:pt idx="2">
                  <c:v>336794.0</c:v>
                </c:pt>
                <c:pt idx="3">
                  <c:v>366671.0</c:v>
                </c:pt>
                <c:pt idx="4">
                  <c:v>377841.0</c:v>
                </c:pt>
                <c:pt idx="5">
                  <c:v>324524.0</c:v>
                </c:pt>
                <c:pt idx="6">
                  <c:v>323782.0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'0926_2004_5b'!$BT$242:$BT$248</c:f>
              <c:numCache>
                <c:formatCode>General</c:formatCode>
                <c:ptCount val="7"/>
                <c:pt idx="0">
                  <c:v>27643.5</c:v>
                </c:pt>
                <c:pt idx="1">
                  <c:v>71723.0</c:v>
                </c:pt>
                <c:pt idx="2">
                  <c:v>35451.5</c:v>
                </c:pt>
                <c:pt idx="3">
                  <c:v>32008.7</c:v>
                </c:pt>
                <c:pt idx="4">
                  <c:v>13037.1</c:v>
                </c:pt>
                <c:pt idx="5">
                  <c:v>4285.71</c:v>
                </c:pt>
                <c:pt idx="6">
                  <c:v>76.615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'0926_2004_5b'!$BU$242:$BU$248</c:f>
              <c:numCache>
                <c:formatCode>General</c:formatCode>
                <c:ptCount val="7"/>
                <c:pt idx="0">
                  <c:v>799446.0</c:v>
                </c:pt>
                <c:pt idx="1">
                  <c:v>792579.0</c:v>
                </c:pt>
                <c:pt idx="2">
                  <c:v>448472.0</c:v>
                </c:pt>
                <c:pt idx="3" formatCode="0.00E+00">
                  <c:v>1.06297E6</c:v>
                </c:pt>
                <c:pt idx="4" formatCode="0.00E+00">
                  <c:v>1.17411E6</c:v>
                </c:pt>
                <c:pt idx="5">
                  <c:v>919083.0</c:v>
                </c:pt>
                <c:pt idx="6">
                  <c:v>465691.0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'0926_2004_5b'!$BV$242:$BV$248</c:f>
              <c:numCache>
                <c:formatCode>General</c:formatCode>
                <c:ptCount val="7"/>
                <c:pt idx="0">
                  <c:v>287708.0</c:v>
                </c:pt>
                <c:pt idx="1">
                  <c:v>288509.0</c:v>
                </c:pt>
                <c:pt idx="2">
                  <c:v>389732.0</c:v>
                </c:pt>
                <c:pt idx="3">
                  <c:v>106477.0</c:v>
                </c:pt>
                <c:pt idx="4">
                  <c:v>102768.0</c:v>
                </c:pt>
                <c:pt idx="5">
                  <c:v>260077.0</c:v>
                </c:pt>
                <c:pt idx="6">
                  <c:v>381209.0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'0926_2004_5b'!$BW$242:$BW$248</c:f>
              <c:numCache>
                <c:formatCode>General</c:formatCode>
                <c:ptCount val="7"/>
                <c:pt idx="0">
                  <c:v>69231.4</c:v>
                </c:pt>
                <c:pt idx="1">
                  <c:v>69284.1</c:v>
                </c:pt>
                <c:pt idx="2">
                  <c:v>84959.3</c:v>
                </c:pt>
                <c:pt idx="3">
                  <c:v>742515.0</c:v>
                </c:pt>
                <c:pt idx="4">
                  <c:v>677401.0</c:v>
                </c:pt>
                <c:pt idx="5">
                  <c:v>316276.0</c:v>
                </c:pt>
                <c:pt idx="6">
                  <c:v>83179.2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'0926_2004_5b'!$BX$242:$BX$248</c:f>
              <c:numCache>
                <c:formatCode>General</c:formatCode>
                <c:ptCount val="7"/>
                <c:pt idx="0">
                  <c:v>581878.0</c:v>
                </c:pt>
                <c:pt idx="1">
                  <c:v>582439.0</c:v>
                </c:pt>
                <c:pt idx="2">
                  <c:v>775657.0</c:v>
                </c:pt>
                <c:pt idx="3">
                  <c:v>778693.0</c:v>
                </c:pt>
                <c:pt idx="4">
                  <c:v>746476.0</c:v>
                </c:pt>
                <c:pt idx="5">
                  <c:v>673119.0</c:v>
                </c:pt>
                <c:pt idx="6">
                  <c:v>766180.0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36297976"/>
        <c:axId val="-2036289288"/>
      </c:barChart>
      <c:catAx>
        <c:axId val="-203629797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36289288"/>
        <c:crosses val="autoZero"/>
        <c:auto val="1"/>
        <c:lblAlgn val="ctr"/>
        <c:lblOffset val="100"/>
        <c:noMultiLvlLbl val="0"/>
      </c:catAx>
      <c:valAx>
        <c:axId val="-2036289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36297976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'0926_2004_5b'!$BI$242:$BI$248</c:f>
              <c:numCache>
                <c:formatCode>General</c:formatCode>
                <c:ptCount val="7"/>
                <c:pt idx="0">
                  <c:v>463277.0</c:v>
                </c:pt>
                <c:pt idx="1">
                  <c:v>463277.0</c:v>
                </c:pt>
                <c:pt idx="2">
                  <c:v>463277.0</c:v>
                </c:pt>
                <c:pt idx="3">
                  <c:v>463269.0</c:v>
                </c:pt>
                <c:pt idx="4">
                  <c:v>463269.0</c:v>
                </c:pt>
                <c:pt idx="5">
                  <c:v>440611.0</c:v>
                </c:pt>
                <c:pt idx="6">
                  <c:v>463277.0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'0926_2004_5b'!$BJ$242:$BJ$248</c:f>
              <c:numCache>
                <c:formatCode>General</c:formatCode>
                <c:ptCount val="7"/>
                <c:pt idx="0">
                  <c:v>115858.0</c:v>
                </c:pt>
                <c:pt idx="1">
                  <c:v>115858.0</c:v>
                </c:pt>
                <c:pt idx="2">
                  <c:v>115858.0</c:v>
                </c:pt>
                <c:pt idx="3">
                  <c:v>115858.0</c:v>
                </c:pt>
                <c:pt idx="4">
                  <c:v>115858.0</c:v>
                </c:pt>
                <c:pt idx="5">
                  <c:v>110191.0</c:v>
                </c:pt>
                <c:pt idx="6">
                  <c:v>115858.0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'0926_2004_5b'!$BK$242:$BK$248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'0926_2004_5b'!$BL$242:$BL$248</c:f>
              <c:numCache>
                <c:formatCode>General</c:formatCode>
                <c:ptCount val="7"/>
                <c:pt idx="0">
                  <c:v>3923.68</c:v>
                </c:pt>
                <c:pt idx="1">
                  <c:v>3923.43</c:v>
                </c:pt>
                <c:pt idx="2">
                  <c:v>3797.17</c:v>
                </c:pt>
                <c:pt idx="3">
                  <c:v>3708.99</c:v>
                </c:pt>
                <c:pt idx="4">
                  <c:v>3283.54</c:v>
                </c:pt>
                <c:pt idx="5">
                  <c:v>3245.5</c:v>
                </c:pt>
                <c:pt idx="6">
                  <c:v>4076.28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'0926_2004_5b'!$BM$242:$BM$248</c:f>
              <c:numCache>
                <c:formatCode>General</c:formatCode>
                <c:ptCount val="7"/>
                <c:pt idx="0">
                  <c:v>2536.63</c:v>
                </c:pt>
                <c:pt idx="1">
                  <c:v>2619.25</c:v>
                </c:pt>
                <c:pt idx="2">
                  <c:v>3185.93</c:v>
                </c:pt>
                <c:pt idx="3">
                  <c:v>3124.31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'0926_2004_5b'!$BN$242:$BN$248</c:f>
              <c:numCache>
                <c:formatCode>General</c:formatCode>
                <c:ptCount val="7"/>
                <c:pt idx="0">
                  <c:v>14244.1</c:v>
                </c:pt>
                <c:pt idx="1">
                  <c:v>16138.6</c:v>
                </c:pt>
                <c:pt idx="2">
                  <c:v>11533.1</c:v>
                </c:pt>
                <c:pt idx="3">
                  <c:v>5432.07</c:v>
                </c:pt>
                <c:pt idx="4">
                  <c:v>381.628</c:v>
                </c:pt>
                <c:pt idx="5">
                  <c:v>267.043</c:v>
                </c:pt>
                <c:pt idx="6">
                  <c:v>7639.06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'0926_2004_5b'!$BO$242:$BO$248</c:f>
              <c:numCache>
                <c:formatCode>General</c:formatCode>
                <c:ptCount val="7"/>
                <c:pt idx="0">
                  <c:v>142299.0</c:v>
                </c:pt>
                <c:pt idx="1">
                  <c:v>135062.0</c:v>
                </c:pt>
                <c:pt idx="2">
                  <c:v>547908.0</c:v>
                </c:pt>
                <c:pt idx="3">
                  <c:v>667877.0</c:v>
                </c:pt>
                <c:pt idx="4">
                  <c:v>840845.0</c:v>
                </c:pt>
                <c:pt idx="5">
                  <c:v>847858.0</c:v>
                </c:pt>
                <c:pt idx="6">
                  <c:v>632637.0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'0926_2004_5b'!$BP$242:$BP$248</c:f>
              <c:numCache>
                <c:formatCode>General</c:formatCode>
                <c:ptCount val="7"/>
                <c:pt idx="0">
                  <c:v>235049.0</c:v>
                </c:pt>
                <c:pt idx="1">
                  <c:v>235536.0</c:v>
                </c:pt>
                <c:pt idx="2">
                  <c:v>205869.0</c:v>
                </c:pt>
                <c:pt idx="3">
                  <c:v>14973.7</c:v>
                </c:pt>
                <c:pt idx="4">
                  <c:v>6935.4</c:v>
                </c:pt>
                <c:pt idx="5">
                  <c:v>88833.8</c:v>
                </c:pt>
                <c:pt idx="6">
                  <c:v>206550.0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'0926_2004_5b'!$BQ$242:$BQ$248</c:f>
              <c:numCache>
                <c:formatCode>General</c:formatCode>
                <c:ptCount val="7"/>
                <c:pt idx="0">
                  <c:v>183357.0</c:v>
                </c:pt>
                <c:pt idx="1">
                  <c:v>183359.0</c:v>
                </c:pt>
                <c:pt idx="2">
                  <c:v>174131.0</c:v>
                </c:pt>
                <c:pt idx="3" formatCode="0.00E+00">
                  <c:v>1.63414E6</c:v>
                </c:pt>
                <c:pt idx="4" formatCode="0.00E+00">
                  <c:v>1.53489E6</c:v>
                </c:pt>
                <c:pt idx="5">
                  <c:v>854250.0</c:v>
                </c:pt>
                <c:pt idx="6">
                  <c:v>174752.0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'0926_2004_5b'!$B$242:$B$248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'0926_2004_5b'!$BR$242:$BR$248</c:f>
              <c:numCache>
                <c:formatCode>General</c:formatCode>
                <c:ptCount val="7"/>
                <c:pt idx="0">
                  <c:v>517140.0</c:v>
                </c:pt>
                <c:pt idx="1">
                  <c:v>517328.0</c:v>
                </c:pt>
                <c:pt idx="2">
                  <c:v>496912.0</c:v>
                </c:pt>
                <c:pt idx="3">
                  <c:v>329068.0</c:v>
                </c:pt>
                <c:pt idx="4">
                  <c:v>311390.0</c:v>
                </c:pt>
                <c:pt idx="5">
                  <c:v>293367.0</c:v>
                </c:pt>
                <c:pt idx="6">
                  <c:v>499074.0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5867128"/>
        <c:axId val="-2045870392"/>
      </c:barChart>
      <c:catAx>
        <c:axId val="-204586712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5870392"/>
        <c:crosses val="autoZero"/>
        <c:auto val="1"/>
        <c:lblAlgn val="ctr"/>
        <c:lblOffset val="100"/>
        <c:noMultiLvlLbl val="0"/>
      </c:catAx>
      <c:valAx>
        <c:axId val="-2045870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58671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'0926_2004_5b'!$R$263:$R$277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'0926_2004_5b'!$S$263:$S$277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'0926_2004_5b'!$T$263:$T$277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'0926_2004_5b'!$U$263:$U$277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'0926_2004_5b'!$V$263:$V$277</c:f>
              <c:numCache>
                <c:formatCode>0.00%</c:formatCode>
                <c:ptCount val="15"/>
                <c:pt idx="0">
                  <c:v>4.42004190173452E-5</c:v>
                </c:pt>
                <c:pt idx="1">
                  <c:v>1.55183651229916E-6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7.20483066741947E-6</c:v>
                </c:pt>
                <c:pt idx="6">
                  <c:v>5.1893234016139E-6</c:v>
                </c:pt>
                <c:pt idx="7">
                  <c:v>0.0</c:v>
                </c:pt>
                <c:pt idx="8">
                  <c:v>0.0</c:v>
                </c:pt>
                <c:pt idx="9">
                  <c:v>4.29192838488297E-6</c:v>
                </c:pt>
                <c:pt idx="10">
                  <c:v>1.00838722069282E-5</c:v>
                </c:pt>
                <c:pt idx="11">
                  <c:v>0.0</c:v>
                </c:pt>
                <c:pt idx="12">
                  <c:v>2.8830158652363E-7</c:v>
                </c:pt>
                <c:pt idx="13">
                  <c:v>1.54058754927954E-6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'0926_2004_5b'!$W$263:$W$277</c:f>
              <c:numCache>
                <c:formatCode>0.00%</c:formatCode>
                <c:ptCount val="15"/>
                <c:pt idx="0">
                  <c:v>1.24523022967145E-5</c:v>
                </c:pt>
                <c:pt idx="1">
                  <c:v>1.47252042389278E-5</c:v>
                </c:pt>
                <c:pt idx="2">
                  <c:v>5.93687236277196E-5</c:v>
                </c:pt>
                <c:pt idx="3">
                  <c:v>0.000149767448251224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0.000226518556531616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'0926_2004_5b'!$X$263:$X$277</c:f>
              <c:numCache>
                <c:formatCode>0.00%</c:formatCode>
                <c:ptCount val="15"/>
                <c:pt idx="0">
                  <c:v>0.00756529905885289</c:v>
                </c:pt>
                <c:pt idx="1">
                  <c:v>0.156965849251152</c:v>
                </c:pt>
                <c:pt idx="2">
                  <c:v>0.0481461554052809</c:v>
                </c:pt>
                <c:pt idx="3">
                  <c:v>0.0114345385719879</c:v>
                </c:pt>
                <c:pt idx="4">
                  <c:v>0.147955077253648</c:v>
                </c:pt>
                <c:pt idx="5">
                  <c:v>0.141762476936917</c:v>
                </c:pt>
                <c:pt idx="6">
                  <c:v>0.0206048417132216</c:v>
                </c:pt>
                <c:pt idx="7">
                  <c:v>0.0</c:v>
                </c:pt>
                <c:pt idx="8">
                  <c:v>0.0508016283587628</c:v>
                </c:pt>
                <c:pt idx="9">
                  <c:v>0.0200387990325993</c:v>
                </c:pt>
                <c:pt idx="10">
                  <c:v>0.0323292144183366</c:v>
                </c:pt>
                <c:pt idx="11">
                  <c:v>0.0341894380836465</c:v>
                </c:pt>
                <c:pt idx="12">
                  <c:v>0.0931692705104956</c:v>
                </c:pt>
                <c:pt idx="13">
                  <c:v>0.149370284839231</c:v>
                </c:pt>
                <c:pt idx="14">
                  <c:v>0.00932918137387998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'0926_2004_5b'!$Y$263:$Y$277</c:f>
              <c:numCache>
                <c:formatCode>0.00%</c:formatCode>
                <c:ptCount val="15"/>
                <c:pt idx="0">
                  <c:v>0.000967417789190928</c:v>
                </c:pt>
                <c:pt idx="1">
                  <c:v>0.00891340407408812</c:v>
                </c:pt>
                <c:pt idx="2">
                  <c:v>0.00294451917230196</c:v>
                </c:pt>
                <c:pt idx="3">
                  <c:v>0.00369204240205002</c:v>
                </c:pt>
                <c:pt idx="4">
                  <c:v>0.000215782141979193</c:v>
                </c:pt>
                <c:pt idx="5">
                  <c:v>0.0146730760433662</c:v>
                </c:pt>
                <c:pt idx="6">
                  <c:v>0.118687026691495</c:v>
                </c:pt>
                <c:pt idx="7">
                  <c:v>0.0</c:v>
                </c:pt>
                <c:pt idx="8">
                  <c:v>0.0184958417916311</c:v>
                </c:pt>
                <c:pt idx="9">
                  <c:v>0.00659433336695343</c:v>
                </c:pt>
                <c:pt idx="10">
                  <c:v>0.00739857438589751</c:v>
                </c:pt>
                <c:pt idx="11">
                  <c:v>0.0140527557274107</c:v>
                </c:pt>
                <c:pt idx="12">
                  <c:v>0.0475325708717375</c:v>
                </c:pt>
                <c:pt idx="13">
                  <c:v>0.0194599316287245</c:v>
                </c:pt>
                <c:pt idx="14">
                  <c:v>0.000707728074938907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'0926_2004_5b'!$Z$263:$Z$277</c:f>
              <c:numCache>
                <c:formatCode>0.00%</c:formatCode>
                <c:ptCount val="15"/>
                <c:pt idx="0">
                  <c:v>0.0132863963851544</c:v>
                </c:pt>
                <c:pt idx="1">
                  <c:v>0.0175293728166522</c:v>
                </c:pt>
                <c:pt idx="2">
                  <c:v>0.0316073040850546</c:v>
                </c:pt>
                <c:pt idx="3">
                  <c:v>0.0178285094016859</c:v>
                </c:pt>
                <c:pt idx="4">
                  <c:v>0.168795352944925</c:v>
                </c:pt>
                <c:pt idx="5">
                  <c:v>0.0761764078010399</c:v>
                </c:pt>
                <c:pt idx="6">
                  <c:v>0.00327150837988826</c:v>
                </c:pt>
                <c:pt idx="7">
                  <c:v>0.0</c:v>
                </c:pt>
                <c:pt idx="8">
                  <c:v>0.150940235304389</c:v>
                </c:pt>
                <c:pt idx="9">
                  <c:v>0.143430452519469</c:v>
                </c:pt>
                <c:pt idx="10">
                  <c:v>0.0338311244851356</c:v>
                </c:pt>
                <c:pt idx="11">
                  <c:v>0.0164972049589091</c:v>
                </c:pt>
                <c:pt idx="12">
                  <c:v>0.0274497706560879</c:v>
                </c:pt>
                <c:pt idx="13">
                  <c:v>0.0260887717357645</c:v>
                </c:pt>
                <c:pt idx="14">
                  <c:v>0.0239736627749117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'0926_2004_5b'!$AA$263:$AA$277</c:f>
              <c:numCache>
                <c:formatCode>0.00%</c:formatCode>
                <c:ptCount val="15"/>
                <c:pt idx="0">
                  <c:v>0.0181980283854696</c:v>
                </c:pt>
                <c:pt idx="1">
                  <c:v>0.000567097358774256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0.0122284295468653</c:v>
                </c:pt>
                <c:pt idx="7">
                  <c:v>0.0</c:v>
                </c:pt>
                <c:pt idx="8">
                  <c:v>0.000129305000763975</c:v>
                </c:pt>
                <c:pt idx="9">
                  <c:v>0.00969192645351519</c:v>
                </c:pt>
                <c:pt idx="10">
                  <c:v>0.0</c:v>
                </c:pt>
                <c:pt idx="11">
                  <c:v>0.0</c:v>
                </c:pt>
                <c:pt idx="12">
                  <c:v>0.00520035518755459</c:v>
                </c:pt>
                <c:pt idx="13">
                  <c:v>0.00305327114494926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'0926_2004_5b'!$AB$263:$AB$277</c:f>
              <c:numCache>
                <c:formatCode>0.00%</c:formatCode>
                <c:ptCount val="15"/>
                <c:pt idx="0">
                  <c:v>0.00521588588016629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0.00387858472998137</c:v>
                </c:pt>
                <c:pt idx="7">
                  <c:v>0.0</c:v>
                </c:pt>
                <c:pt idx="8">
                  <c:v>0.0</c:v>
                </c:pt>
                <c:pt idx="9">
                  <c:v>0.00804440429106999</c:v>
                </c:pt>
                <c:pt idx="10">
                  <c:v>0.0</c:v>
                </c:pt>
                <c:pt idx="11">
                  <c:v>0.0</c:v>
                </c:pt>
                <c:pt idx="12">
                  <c:v>0.00672267405487532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'0926_2004_5b'!$AC$263:$AC$277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0.0626994413407821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0.0576384063841503</c:v>
                </c:pt>
                <c:pt idx="13">
                  <c:v>0.0286592420617375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'0926_2004_5b'!$AD$263:$AD$277</c:f>
              <c:numCache>
                <c:formatCode>0.00%</c:formatCode>
                <c:ptCount val="15"/>
                <c:pt idx="0">
                  <c:v>0.0205298796146091</c:v>
                </c:pt>
                <c:pt idx="1">
                  <c:v>4.08477855292965E-5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0.0242120918684047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'0926_2004_5b'!$A$263:$A$277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'0926_2004_5b'!$AE$263:$AE$277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5996584"/>
        <c:axId val="-2045997528"/>
      </c:barChart>
      <c:catAx>
        <c:axId val="-204599658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5997528"/>
        <c:crosses val="autoZero"/>
        <c:auto val="1"/>
        <c:lblAlgn val="ctr"/>
        <c:lblOffset val="100"/>
        <c:noMultiLvlLbl val="0"/>
      </c:catAx>
      <c:valAx>
        <c:axId val="-204599752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59965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'0926_2004_5b'!$R$283:$R$297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0.00036056136017291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'0926_2004_5b'!$S$283:$S$297</c:f>
              <c:numCache>
                <c:formatCode>0.00%</c:formatCode>
                <c:ptCount val="15"/>
                <c:pt idx="0">
                  <c:v>0.0214396218306832</c:v>
                </c:pt>
                <c:pt idx="1">
                  <c:v>0.0201501395541451</c:v>
                </c:pt>
                <c:pt idx="2">
                  <c:v>0.00121449625116275</c:v>
                </c:pt>
                <c:pt idx="3">
                  <c:v>0.00529184149501186</c:v>
                </c:pt>
                <c:pt idx="4">
                  <c:v>0.0189434228452478</c:v>
                </c:pt>
                <c:pt idx="5">
                  <c:v>0.0103246615013234</c:v>
                </c:pt>
                <c:pt idx="6">
                  <c:v>0.0359389507892293</c:v>
                </c:pt>
                <c:pt idx="8">
                  <c:v>0.0681492266494973</c:v>
                </c:pt>
                <c:pt idx="9">
                  <c:v>0.00887843164493219</c:v>
                </c:pt>
                <c:pt idx="10">
                  <c:v>0.0248648066479984</c:v>
                </c:pt>
                <c:pt idx="11">
                  <c:v>0.00317623539114412</c:v>
                </c:pt>
                <c:pt idx="12">
                  <c:v>0.0741988307632312</c:v>
                </c:pt>
                <c:pt idx="13">
                  <c:v>0.00455602147431747</c:v>
                </c:pt>
                <c:pt idx="14">
                  <c:v>0.00211550392940852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'0926_2004_5b'!$T$283:$T$297</c:f>
              <c:numCache>
                <c:formatCode>0.00%</c:formatCode>
                <c:ptCount val="15"/>
                <c:pt idx="0">
                  <c:v>0.00025405091129705</c:v>
                </c:pt>
                <c:pt idx="1">
                  <c:v>0.0</c:v>
                </c:pt>
                <c:pt idx="2">
                  <c:v>0.0152714217936888</c:v>
                </c:pt>
                <c:pt idx="3">
                  <c:v>0.0277995770117443</c:v>
                </c:pt>
                <c:pt idx="4">
                  <c:v>0.0</c:v>
                </c:pt>
                <c:pt idx="5">
                  <c:v>0.0277225495748432</c:v>
                </c:pt>
                <c:pt idx="6">
                  <c:v>0.0373142989786443</c:v>
                </c:pt>
                <c:pt idx="8">
                  <c:v>2.78025724696E-5</c:v>
                </c:pt>
                <c:pt idx="9">
                  <c:v>0.014871667235834</c:v>
                </c:pt>
                <c:pt idx="10">
                  <c:v>0.0</c:v>
                </c:pt>
                <c:pt idx="11">
                  <c:v>0.0</c:v>
                </c:pt>
                <c:pt idx="12">
                  <c:v>0.0502280986623366</c:v>
                </c:pt>
                <c:pt idx="13">
                  <c:v>0.0209484158208747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'0926_2004_5b'!$U$283:$U$297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'0926_2004_5b'!$V$283:$V$297</c:f>
              <c:numCache>
                <c:formatCode>0.00%</c:formatCode>
                <c:ptCount val="15"/>
                <c:pt idx="0">
                  <c:v>0.00547233246543138</c:v>
                </c:pt>
                <c:pt idx="1">
                  <c:v>0.0086012258791066</c:v>
                </c:pt>
                <c:pt idx="2">
                  <c:v>0.00617185252705625</c:v>
                </c:pt>
                <c:pt idx="3">
                  <c:v>0.00379642160096294</c:v>
                </c:pt>
                <c:pt idx="4">
                  <c:v>0.0130111549872405</c:v>
                </c:pt>
                <c:pt idx="5">
                  <c:v>0.0115808922467636</c:v>
                </c:pt>
                <c:pt idx="6">
                  <c:v>0.00555703610456395</c:v>
                </c:pt>
                <c:pt idx="8">
                  <c:v>0.0737060829101976</c:v>
                </c:pt>
                <c:pt idx="9">
                  <c:v>0.0100154157526225</c:v>
                </c:pt>
                <c:pt idx="10">
                  <c:v>0.0280937453943564</c:v>
                </c:pt>
                <c:pt idx="11">
                  <c:v>0.0</c:v>
                </c:pt>
                <c:pt idx="12">
                  <c:v>0.01509787903543</c:v>
                </c:pt>
                <c:pt idx="13">
                  <c:v>0.00689150290341537</c:v>
                </c:pt>
                <c:pt idx="14">
                  <c:v>0.00158451675168895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'0926_2004_5b'!$W$283:$W$297</c:f>
              <c:numCache>
                <c:formatCode>0.00%</c:formatCode>
                <c:ptCount val="15"/>
                <c:pt idx="0">
                  <c:v>8.38620794256661E-6</c:v>
                </c:pt>
                <c:pt idx="1">
                  <c:v>2.40443023666107E-5</c:v>
                </c:pt>
                <c:pt idx="2">
                  <c:v>0.000247867813794675</c:v>
                </c:pt>
                <c:pt idx="3">
                  <c:v>0.000186944487891787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3.02562706120843E-7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'0926_2004_5b'!$X$283:$X$297</c:f>
              <c:numCache>
                <c:formatCode>0.00%</c:formatCode>
                <c:ptCount val="15"/>
                <c:pt idx="0">
                  <c:v>0.0348182461639576</c:v>
                </c:pt>
                <c:pt idx="1">
                  <c:v>0.0423872738451656</c:v>
                </c:pt>
                <c:pt idx="2">
                  <c:v>0.214626629259235</c:v>
                </c:pt>
                <c:pt idx="3">
                  <c:v>0.121248019367693</c:v>
                </c:pt>
                <c:pt idx="4">
                  <c:v>0.0167801990331883</c:v>
                </c:pt>
                <c:pt idx="5">
                  <c:v>0.0172115179923443</c:v>
                </c:pt>
                <c:pt idx="6">
                  <c:v>0.0162247339475751</c:v>
                </c:pt>
                <c:pt idx="8">
                  <c:v>0.000896511021037279</c:v>
                </c:pt>
                <c:pt idx="9">
                  <c:v>0.00133493857816211</c:v>
                </c:pt>
                <c:pt idx="10">
                  <c:v>0.0566332603988345</c:v>
                </c:pt>
                <c:pt idx="11">
                  <c:v>0.0106864531081172</c:v>
                </c:pt>
                <c:pt idx="12">
                  <c:v>0.0260042560487327</c:v>
                </c:pt>
                <c:pt idx="13">
                  <c:v>0.0114965288498889</c:v>
                </c:pt>
                <c:pt idx="14">
                  <c:v>0.228215048945264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'0926_2004_5b'!$Y$283:$Y$297</c:f>
              <c:numCache>
                <c:formatCode>0.00%</c:formatCode>
                <c:ptCount val="15"/>
                <c:pt idx="0">
                  <c:v>0.00636770393589322</c:v>
                </c:pt>
                <c:pt idx="1">
                  <c:v>0.00811653669080252</c:v>
                </c:pt>
                <c:pt idx="2">
                  <c:v>0.00544931878378529</c:v>
                </c:pt>
                <c:pt idx="3">
                  <c:v>0.00585906738570136</c:v>
                </c:pt>
                <c:pt idx="4">
                  <c:v>0.00596477154060539</c:v>
                </c:pt>
                <c:pt idx="5">
                  <c:v>0.00670048640984548</c:v>
                </c:pt>
                <c:pt idx="6">
                  <c:v>0.00135436754517534</c:v>
                </c:pt>
                <c:pt idx="8">
                  <c:v>0.00745694259500431</c:v>
                </c:pt>
                <c:pt idx="9">
                  <c:v>0.00141192087223447</c:v>
                </c:pt>
                <c:pt idx="10">
                  <c:v>0.00546441892366819</c:v>
                </c:pt>
                <c:pt idx="11">
                  <c:v>0.0111765903361015</c:v>
                </c:pt>
                <c:pt idx="12">
                  <c:v>0.0024369745074111</c:v>
                </c:pt>
                <c:pt idx="13">
                  <c:v>0.00192213069851293</c:v>
                </c:pt>
                <c:pt idx="14">
                  <c:v>0.00821642768509582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'0926_2004_5b'!$Z$283:$Z$297</c:f>
              <c:numCache>
                <c:formatCode>0.00%</c:formatCode>
                <c:ptCount val="15"/>
                <c:pt idx="0">
                  <c:v>0.00464938446371243</c:v>
                </c:pt>
                <c:pt idx="1">
                  <c:v>0.00273361321633744</c:v>
                </c:pt>
                <c:pt idx="2">
                  <c:v>0.0918205489328795</c:v>
                </c:pt>
                <c:pt idx="3">
                  <c:v>0.0783203557997674</c:v>
                </c:pt>
                <c:pt idx="4">
                  <c:v>0.00491600910103111</c:v>
                </c:pt>
                <c:pt idx="5">
                  <c:v>0.000898512654287516</c:v>
                </c:pt>
                <c:pt idx="6">
                  <c:v>0.000176326690950646</c:v>
                </c:pt>
                <c:pt idx="8">
                  <c:v>0.0307989093587361</c:v>
                </c:pt>
                <c:pt idx="9">
                  <c:v>0.00332818188658713</c:v>
                </c:pt>
                <c:pt idx="10">
                  <c:v>0.0325263301098552</c:v>
                </c:pt>
                <c:pt idx="11">
                  <c:v>0.0717573429238069</c:v>
                </c:pt>
                <c:pt idx="12">
                  <c:v>0.00204498771259232</c:v>
                </c:pt>
                <c:pt idx="13">
                  <c:v>0.00783752826223368</c:v>
                </c:pt>
                <c:pt idx="14">
                  <c:v>0.00921291189852475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'0926_2004_5b'!$AA$283:$AA$297</c:f>
              <c:numCache>
                <c:formatCode>0.00%</c:formatCode>
                <c:ptCount val="15"/>
                <c:pt idx="0">
                  <c:v>0.0012357491342046</c:v>
                </c:pt>
                <c:pt idx="1">
                  <c:v>1.2015601329409E-5</c:v>
                </c:pt>
                <c:pt idx="2">
                  <c:v>9.20611320106245E-5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0.000297076994500392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0.000353998366161387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'0926_2004_5b'!$AB$283:$AB$297</c:f>
              <c:numCache>
                <c:formatCode>0.00%</c:formatCode>
                <c:ptCount val="15"/>
                <c:pt idx="0">
                  <c:v>0.000201856720341768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3.11138490107849E-5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5.44949051802097E-5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'0926_2004_5b'!$AC$283:$AC$297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'0926_2004_5b'!$AD$283:$AD$297</c:f>
              <c:numCache>
                <c:formatCode>0.00%</c:formatCode>
                <c:ptCount val="15"/>
                <c:pt idx="0">
                  <c:v>0.00119979018680957</c:v>
                </c:pt>
                <c:pt idx="1">
                  <c:v>0.00012816585075207</c:v>
                </c:pt>
                <c:pt idx="2">
                  <c:v>0.017020729743764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'0926_2004_5b'!$A$283:$A$297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'0926_2004_5b'!$AE$283:$AE$297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152776"/>
        <c:axId val="-2046157064"/>
      </c:barChart>
      <c:catAx>
        <c:axId val="-2046152776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157064"/>
        <c:crosses val="autoZero"/>
        <c:auto val="1"/>
        <c:lblAlgn val="ctr"/>
        <c:lblOffset val="100"/>
        <c:noMultiLvlLbl val="0"/>
      </c:catAx>
      <c:valAx>
        <c:axId val="-2046157064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61527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'0926_2004_5b'!$R$303:$R$317</c:f>
              <c:numCache>
                <c:formatCode>0.00%</c:formatCode>
                <c:ptCount val="15"/>
                <c:pt idx="0">
                  <c:v>6.09195192231542E-7</c:v>
                </c:pt>
                <c:pt idx="1">
                  <c:v>8.92260532144181E-5</c:v>
                </c:pt>
                <c:pt idx="2">
                  <c:v>3.53546175273194E-5</c:v>
                </c:pt>
                <c:pt idx="3">
                  <c:v>9.96345855569386E-5</c:v>
                </c:pt>
                <c:pt idx="4">
                  <c:v>9.46209332156415E-5</c:v>
                </c:pt>
                <c:pt idx="5">
                  <c:v>7.60270656353661E-6</c:v>
                </c:pt>
                <c:pt idx="6">
                  <c:v>8.80552987276009E-7</c:v>
                </c:pt>
                <c:pt idx="7">
                  <c:v>0.0</c:v>
                </c:pt>
                <c:pt idx="8">
                  <c:v>1.68083581772662E-5</c:v>
                </c:pt>
                <c:pt idx="9">
                  <c:v>1.25785455071125E-5</c:v>
                </c:pt>
                <c:pt idx="10">
                  <c:v>5.02774130200754E-5</c:v>
                </c:pt>
                <c:pt idx="11">
                  <c:v>0.0</c:v>
                </c:pt>
                <c:pt idx="12">
                  <c:v>0.00423824179399921</c:v>
                </c:pt>
                <c:pt idx="13">
                  <c:v>0.00165839115908506</c:v>
                </c:pt>
                <c:pt idx="14">
                  <c:v>1.00548548190684E-5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'0926_2004_5b'!$S$303:$S$317</c:f>
              <c:numCache>
                <c:formatCode>0.00%</c:formatCode>
                <c:ptCount val="15"/>
                <c:pt idx="0">
                  <c:v>0.000762164105000883</c:v>
                </c:pt>
                <c:pt idx="1">
                  <c:v>5.63115535842105E-5</c:v>
                </c:pt>
                <c:pt idx="2">
                  <c:v>1.01778444396828E-5</c:v>
                </c:pt>
                <c:pt idx="3">
                  <c:v>4.98611074598889E-5</c:v>
                </c:pt>
                <c:pt idx="4">
                  <c:v>6.29695647103948E-5</c:v>
                </c:pt>
                <c:pt idx="5">
                  <c:v>0.00133887664008387</c:v>
                </c:pt>
                <c:pt idx="6">
                  <c:v>0.000107867740941311</c:v>
                </c:pt>
                <c:pt idx="8">
                  <c:v>0.0</c:v>
                </c:pt>
                <c:pt idx="9">
                  <c:v>0.0</c:v>
                </c:pt>
                <c:pt idx="10">
                  <c:v>5.32349079036093E-6</c:v>
                </c:pt>
                <c:pt idx="11">
                  <c:v>0.0</c:v>
                </c:pt>
                <c:pt idx="12">
                  <c:v>0.000220046910801686</c:v>
                </c:pt>
                <c:pt idx="13">
                  <c:v>0.000838036494474428</c:v>
                </c:pt>
                <c:pt idx="14">
                  <c:v>0.00117530080774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'0926_2004_5b'!$T$303:$T$317</c:f>
              <c:numCache>
                <c:formatCode>0.00%</c:formatCode>
                <c:ptCount val="15"/>
                <c:pt idx="0">
                  <c:v>7.8586179797869E-5</c:v>
                </c:pt>
                <c:pt idx="1">
                  <c:v>8.12948484842476E-5</c:v>
                </c:pt>
                <c:pt idx="2">
                  <c:v>7.12449110777801E-5</c:v>
                </c:pt>
                <c:pt idx="3">
                  <c:v>0.000921860897149416</c:v>
                </c:pt>
                <c:pt idx="4">
                  <c:v>6.33027370104449E-5</c:v>
                </c:pt>
                <c:pt idx="5">
                  <c:v>1.16041310706611E-5</c:v>
                </c:pt>
                <c:pt idx="6">
                  <c:v>0.000143089860432351</c:v>
                </c:pt>
                <c:pt idx="8">
                  <c:v>3.98092693672095E-6</c:v>
                </c:pt>
                <c:pt idx="9">
                  <c:v>3.75478970361567E-6</c:v>
                </c:pt>
                <c:pt idx="10">
                  <c:v>1.12384805574286E-5</c:v>
                </c:pt>
                <c:pt idx="11">
                  <c:v>2.13066588916051E-5</c:v>
                </c:pt>
                <c:pt idx="12">
                  <c:v>0.0340713423810621</c:v>
                </c:pt>
                <c:pt idx="13">
                  <c:v>0.00926651246466204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'0926_2004_5b'!$U$303:$U$317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'0926_2004_5b'!$V$303:$V$317</c:f>
              <c:numCache>
                <c:formatCode>0.00%</c:formatCode>
                <c:ptCount val="15"/>
                <c:pt idx="0">
                  <c:v>0.00188637291274497</c:v>
                </c:pt>
                <c:pt idx="1">
                  <c:v>0.00540491774349294</c:v>
                </c:pt>
                <c:pt idx="2">
                  <c:v>0.0135209985001071</c:v>
                </c:pt>
                <c:pt idx="3">
                  <c:v>0.00915279931999614</c:v>
                </c:pt>
                <c:pt idx="4">
                  <c:v>0.0569046294291092</c:v>
                </c:pt>
                <c:pt idx="5">
                  <c:v>0.0165434094537655</c:v>
                </c:pt>
                <c:pt idx="6">
                  <c:v>0.00182340509840179</c:v>
                </c:pt>
                <c:pt idx="8">
                  <c:v>0.00461168269358363</c:v>
                </c:pt>
                <c:pt idx="9">
                  <c:v>0.014390231539107</c:v>
                </c:pt>
                <c:pt idx="10">
                  <c:v>0.0269551998675042</c:v>
                </c:pt>
                <c:pt idx="11">
                  <c:v>0.0311744454661672</c:v>
                </c:pt>
                <c:pt idx="12">
                  <c:v>0.00082663340428705</c:v>
                </c:pt>
                <c:pt idx="13">
                  <c:v>0.00765849396042148</c:v>
                </c:pt>
                <c:pt idx="14">
                  <c:v>0.0160636360589437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'0926_2004_5b'!$W$303:$W$317</c:f>
              <c:numCache>
                <c:formatCode>0.00%</c:formatCode>
                <c:ptCount val="15"/>
                <c:pt idx="0">
                  <c:v>0.00513717857338669</c:v>
                </c:pt>
                <c:pt idx="1">
                  <c:v>0.00919369389911904</c:v>
                </c:pt>
                <c:pt idx="2">
                  <c:v>0.0187299121491322</c:v>
                </c:pt>
                <c:pt idx="3">
                  <c:v>0.0313206621274656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0.00400616212698455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'0926_2004_5b'!$X$303:$X$317</c:f>
              <c:numCache>
                <c:formatCode>0.00%</c:formatCode>
                <c:ptCount val="15"/>
                <c:pt idx="0">
                  <c:v>0.208301502884539</c:v>
                </c:pt>
                <c:pt idx="1">
                  <c:v>0.0273408455060802</c:v>
                </c:pt>
                <c:pt idx="2">
                  <c:v>0.242985858152989</c:v>
                </c:pt>
                <c:pt idx="3">
                  <c:v>0.11741721215945</c:v>
                </c:pt>
                <c:pt idx="4">
                  <c:v>0.024157657132386</c:v>
                </c:pt>
                <c:pt idx="5">
                  <c:v>0.026381391775472</c:v>
                </c:pt>
                <c:pt idx="6">
                  <c:v>0.00461475806806674</c:v>
                </c:pt>
                <c:pt idx="8">
                  <c:v>0.0032533019577314</c:v>
                </c:pt>
                <c:pt idx="9">
                  <c:v>0.004601494781781</c:v>
                </c:pt>
                <c:pt idx="10">
                  <c:v>0.0509221469046858</c:v>
                </c:pt>
                <c:pt idx="11">
                  <c:v>0.0425258483414448</c:v>
                </c:pt>
                <c:pt idx="12">
                  <c:v>0.0215199913228574</c:v>
                </c:pt>
                <c:pt idx="13">
                  <c:v>0.0339371883834489</c:v>
                </c:pt>
                <c:pt idx="14">
                  <c:v>0.180808633768671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'0926_2004_5b'!$Y$303:$Y$317</c:f>
              <c:numCache>
                <c:formatCode>0.00%</c:formatCode>
                <c:ptCount val="15"/>
                <c:pt idx="0">
                  <c:v>0.00249038994584254</c:v>
                </c:pt>
                <c:pt idx="1">
                  <c:v>0.0118397024211985</c:v>
                </c:pt>
                <c:pt idx="2">
                  <c:v>0.0144548960788515</c:v>
                </c:pt>
                <c:pt idx="3">
                  <c:v>0.017524996275752</c:v>
                </c:pt>
                <c:pt idx="4">
                  <c:v>0.0205573972579919</c:v>
                </c:pt>
                <c:pt idx="5">
                  <c:v>0.00553717123295893</c:v>
                </c:pt>
                <c:pt idx="6">
                  <c:v>0.0215704662528067</c:v>
                </c:pt>
                <c:pt idx="8">
                  <c:v>0.0160993108573147</c:v>
                </c:pt>
                <c:pt idx="9">
                  <c:v>0.0327413907365583</c:v>
                </c:pt>
                <c:pt idx="10">
                  <c:v>0.00185612378890584</c:v>
                </c:pt>
                <c:pt idx="11">
                  <c:v>0.00457083903379908</c:v>
                </c:pt>
                <c:pt idx="12">
                  <c:v>0.00151273777404178</c:v>
                </c:pt>
                <c:pt idx="13">
                  <c:v>0.00203649447442816</c:v>
                </c:pt>
                <c:pt idx="14">
                  <c:v>0.121456836742673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'0926_2004_5b'!$Z$303:$Z$317</c:f>
              <c:numCache>
                <c:formatCode>0.00%</c:formatCode>
                <c:ptCount val="15"/>
                <c:pt idx="0">
                  <c:v>0.024884405212274</c:v>
                </c:pt>
                <c:pt idx="1">
                  <c:v>0.0540626604829707</c:v>
                </c:pt>
                <c:pt idx="2">
                  <c:v>0.0390438182986929</c:v>
                </c:pt>
                <c:pt idx="3">
                  <c:v>0.0223343585968786</c:v>
                </c:pt>
                <c:pt idx="4">
                  <c:v>0.0260840593713038</c:v>
                </c:pt>
                <c:pt idx="5">
                  <c:v>0.0205181044451824</c:v>
                </c:pt>
                <c:pt idx="6">
                  <c:v>0.0108052657068639</c:v>
                </c:pt>
                <c:pt idx="8">
                  <c:v>0.0283282760817063</c:v>
                </c:pt>
                <c:pt idx="9">
                  <c:v>0.0691970194479332</c:v>
                </c:pt>
                <c:pt idx="10">
                  <c:v>0.0147561249719038</c:v>
                </c:pt>
                <c:pt idx="11">
                  <c:v>0.0180316011393455</c:v>
                </c:pt>
                <c:pt idx="12">
                  <c:v>0.000518933796114267</c:v>
                </c:pt>
                <c:pt idx="13">
                  <c:v>0.00159013107170393</c:v>
                </c:pt>
                <c:pt idx="14">
                  <c:v>0.223048073378096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'0926_2004_5b'!$AA$303:$AA$317</c:f>
              <c:numCache>
                <c:formatCode>0.00%</c:formatCode>
                <c:ptCount val="15"/>
                <c:pt idx="0">
                  <c:v>0.000385133200528781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0.00205098401796328</c:v>
                </c:pt>
                <c:pt idx="8">
                  <c:v>8.3851591043799E-6</c:v>
                </c:pt>
                <c:pt idx="9">
                  <c:v>1.24555761443191E-5</c:v>
                </c:pt>
                <c:pt idx="10">
                  <c:v>0.0</c:v>
                </c:pt>
                <c:pt idx="11">
                  <c:v>0.0</c:v>
                </c:pt>
                <c:pt idx="12">
                  <c:v>0.000499884756701058</c:v>
                </c:pt>
                <c:pt idx="13">
                  <c:v>1.94872269339501E-6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'0926_2004_5b'!$AB$303:$AB$317</c:f>
              <c:numCache>
                <c:formatCode>0.00%</c:formatCode>
                <c:ptCount val="15"/>
                <c:pt idx="0">
                  <c:v>0.000135692137117653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0.00136813719015541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0.00065217199723416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'0926_2004_5b'!$AC$303:$AC$317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'0926_2004_5b'!$AD$303:$AD$317</c:f>
              <c:numCache>
                <c:formatCode>0.00%</c:formatCode>
                <c:ptCount val="15"/>
                <c:pt idx="0">
                  <c:v>0.00357238152676499</c:v>
                </c:pt>
                <c:pt idx="1">
                  <c:v>0.00349181202251668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0.029636331616255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'0926_2004_5b'!$A$303:$A$317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'0926_2004_5b'!$AE$303:$AE$317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326408"/>
        <c:axId val="-2046329496"/>
      </c:barChart>
      <c:catAx>
        <c:axId val="-204632640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329496"/>
        <c:crosses val="autoZero"/>
        <c:auto val="1"/>
        <c:lblAlgn val="ctr"/>
        <c:lblOffset val="100"/>
        <c:noMultiLvlLbl val="0"/>
      </c:catAx>
      <c:valAx>
        <c:axId val="-2046329496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63264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'0926_2004_5b'!$R$323:$R$337</c:f>
              <c:numCache>
                <c:formatCode>0.00%</c:formatCode>
                <c:ptCount val="15"/>
                <c:pt idx="0">
                  <c:v>6.09195192231542E-7</c:v>
                </c:pt>
                <c:pt idx="1">
                  <c:v>8.92260532144181E-5</c:v>
                </c:pt>
                <c:pt idx="2">
                  <c:v>3.53546175273194E-5</c:v>
                </c:pt>
                <c:pt idx="3">
                  <c:v>9.96345855569386E-5</c:v>
                </c:pt>
                <c:pt idx="4">
                  <c:v>9.46209332156415E-5</c:v>
                </c:pt>
                <c:pt idx="5">
                  <c:v>7.60270656353661E-6</c:v>
                </c:pt>
                <c:pt idx="6">
                  <c:v>8.80552987276009E-7</c:v>
                </c:pt>
                <c:pt idx="7">
                  <c:v>0.0</c:v>
                </c:pt>
                <c:pt idx="8">
                  <c:v>1.68083581772662E-5</c:v>
                </c:pt>
                <c:pt idx="9">
                  <c:v>1.25785455071125E-5</c:v>
                </c:pt>
                <c:pt idx="10">
                  <c:v>5.02774130200754E-5</c:v>
                </c:pt>
                <c:pt idx="11">
                  <c:v>0.0</c:v>
                </c:pt>
                <c:pt idx="12">
                  <c:v>0.00423824179399921</c:v>
                </c:pt>
                <c:pt idx="13">
                  <c:v>0.00165839115908506</c:v>
                </c:pt>
                <c:pt idx="14">
                  <c:v>1.00548548190684E-5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'0926_2004_5b'!$S$323:$S$337</c:f>
              <c:numCache>
                <c:formatCode>0.00%</c:formatCode>
                <c:ptCount val="15"/>
                <c:pt idx="0">
                  <c:v>0.000762164105000883</c:v>
                </c:pt>
                <c:pt idx="1">
                  <c:v>5.63115535842105E-5</c:v>
                </c:pt>
                <c:pt idx="2">
                  <c:v>1.01778444396828E-5</c:v>
                </c:pt>
                <c:pt idx="3">
                  <c:v>4.98611074598889E-5</c:v>
                </c:pt>
                <c:pt idx="4">
                  <c:v>6.29695647103948E-5</c:v>
                </c:pt>
                <c:pt idx="5">
                  <c:v>0.00133887664008387</c:v>
                </c:pt>
                <c:pt idx="6">
                  <c:v>0.000107867740941311</c:v>
                </c:pt>
                <c:pt idx="8">
                  <c:v>0.0</c:v>
                </c:pt>
                <c:pt idx="9">
                  <c:v>0.0</c:v>
                </c:pt>
                <c:pt idx="10">
                  <c:v>5.32349079036093E-6</c:v>
                </c:pt>
                <c:pt idx="11">
                  <c:v>0.0</c:v>
                </c:pt>
                <c:pt idx="12">
                  <c:v>0.000220046910801686</c:v>
                </c:pt>
                <c:pt idx="13">
                  <c:v>0.000838036494474428</c:v>
                </c:pt>
                <c:pt idx="14">
                  <c:v>0.00117530080774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'0926_2004_5b'!$T$323:$T$337</c:f>
              <c:numCache>
                <c:formatCode>0.00%</c:formatCode>
                <c:ptCount val="15"/>
                <c:pt idx="0">
                  <c:v>7.8586179797869E-5</c:v>
                </c:pt>
                <c:pt idx="1">
                  <c:v>8.12948484842476E-5</c:v>
                </c:pt>
                <c:pt idx="2">
                  <c:v>7.12449110777801E-5</c:v>
                </c:pt>
                <c:pt idx="3">
                  <c:v>0.000921860897149416</c:v>
                </c:pt>
                <c:pt idx="4">
                  <c:v>6.33027370104449E-5</c:v>
                </c:pt>
                <c:pt idx="5">
                  <c:v>1.16041310706611E-5</c:v>
                </c:pt>
                <c:pt idx="6">
                  <c:v>0.000143089860432351</c:v>
                </c:pt>
                <c:pt idx="8">
                  <c:v>3.98092693672095E-6</c:v>
                </c:pt>
                <c:pt idx="9">
                  <c:v>3.75478970361567E-6</c:v>
                </c:pt>
                <c:pt idx="10">
                  <c:v>1.12384805574286E-5</c:v>
                </c:pt>
                <c:pt idx="11">
                  <c:v>2.13066588916051E-5</c:v>
                </c:pt>
                <c:pt idx="12">
                  <c:v>0.0340713423810621</c:v>
                </c:pt>
                <c:pt idx="13">
                  <c:v>0.00926651246466204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'0926_2004_5b'!$U$323:$U$337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'0926_2004_5b'!$V$323:$V$337</c:f>
              <c:numCache>
                <c:formatCode>0.00%</c:formatCode>
                <c:ptCount val="15"/>
                <c:pt idx="0">
                  <c:v>0.0018869821079372</c:v>
                </c:pt>
                <c:pt idx="1">
                  <c:v>0.00540690054467548</c:v>
                </c:pt>
                <c:pt idx="2">
                  <c:v>0.0135209985001071</c:v>
                </c:pt>
                <c:pt idx="3">
                  <c:v>0.00915279931999614</c:v>
                </c:pt>
                <c:pt idx="4">
                  <c:v>0.0569046294291092</c:v>
                </c:pt>
                <c:pt idx="5">
                  <c:v>0.0165434094537655</c:v>
                </c:pt>
                <c:pt idx="6">
                  <c:v>0.0018242416237397</c:v>
                </c:pt>
                <c:pt idx="8">
                  <c:v>0.00461168269358363</c:v>
                </c:pt>
                <c:pt idx="9">
                  <c:v>0.0143883541442552</c:v>
                </c:pt>
                <c:pt idx="10">
                  <c:v>0.0269551998675042</c:v>
                </c:pt>
                <c:pt idx="11">
                  <c:v>0.0311744454661672</c:v>
                </c:pt>
                <c:pt idx="12">
                  <c:v>0.00082663340428705</c:v>
                </c:pt>
                <c:pt idx="13">
                  <c:v>0.00766425083526085</c:v>
                </c:pt>
                <c:pt idx="14">
                  <c:v>0.0160636360589437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'0926_2004_5b'!$W$323:$W$337</c:f>
              <c:numCache>
                <c:formatCode>0.00%</c:formatCode>
                <c:ptCount val="15"/>
                <c:pt idx="0">
                  <c:v>0.00513717857338669</c:v>
                </c:pt>
                <c:pt idx="1">
                  <c:v>0.00919369389911904</c:v>
                </c:pt>
                <c:pt idx="2">
                  <c:v>0.0187299121491322</c:v>
                </c:pt>
                <c:pt idx="3">
                  <c:v>0.0313206621274656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0.00400616212698455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'0926_2004_5b'!$X$323:$X$337</c:f>
              <c:numCache>
                <c:formatCode>0.00%</c:formatCode>
                <c:ptCount val="15"/>
                <c:pt idx="0">
                  <c:v>0.0809583858764186</c:v>
                </c:pt>
                <c:pt idx="1">
                  <c:v>0.0179853946864893</c:v>
                </c:pt>
                <c:pt idx="2">
                  <c:v>0.195381937004499</c:v>
                </c:pt>
                <c:pt idx="3">
                  <c:v>0.0999842267146875</c:v>
                </c:pt>
                <c:pt idx="4">
                  <c:v>0.0272524946275966</c:v>
                </c:pt>
                <c:pt idx="5">
                  <c:v>0.0243298614306693</c:v>
                </c:pt>
                <c:pt idx="6">
                  <c:v>0.0781424734733412</c:v>
                </c:pt>
                <c:pt idx="8">
                  <c:v>0.0132060616247489</c:v>
                </c:pt>
                <c:pt idx="9">
                  <c:v>0.0147674001648352</c:v>
                </c:pt>
                <c:pt idx="10">
                  <c:v>0.0120198507056582</c:v>
                </c:pt>
                <c:pt idx="11">
                  <c:v>0.0308873662726803</c:v>
                </c:pt>
                <c:pt idx="12">
                  <c:v>0.107072887997071</c:v>
                </c:pt>
                <c:pt idx="13">
                  <c:v>0.0564589051657671</c:v>
                </c:pt>
                <c:pt idx="14">
                  <c:v>0.0216123518305421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'0926_2004_5b'!$Y$323:$Y$337</c:f>
              <c:numCache>
                <c:formatCode>0.00%</c:formatCode>
                <c:ptCount val="15"/>
                <c:pt idx="0">
                  <c:v>0.0100383183775913</c:v>
                </c:pt>
                <c:pt idx="1">
                  <c:v>0.000368404459716419</c:v>
                </c:pt>
                <c:pt idx="2">
                  <c:v>0.0115710306406685</c:v>
                </c:pt>
                <c:pt idx="3">
                  <c:v>0.0214037347634445</c:v>
                </c:pt>
                <c:pt idx="4">
                  <c:v>0.0205890486264971</c:v>
                </c:pt>
                <c:pt idx="5">
                  <c:v>0.000583807835589469</c:v>
                </c:pt>
                <c:pt idx="6">
                  <c:v>0.0326240479020825</c:v>
                </c:pt>
                <c:pt idx="8">
                  <c:v>0.00215943170056352</c:v>
                </c:pt>
                <c:pt idx="9">
                  <c:v>0.016116120626374</c:v>
                </c:pt>
                <c:pt idx="10">
                  <c:v>0.00404171250783736</c:v>
                </c:pt>
                <c:pt idx="11">
                  <c:v>0.00309787606252943</c:v>
                </c:pt>
                <c:pt idx="12">
                  <c:v>0.020347221280692</c:v>
                </c:pt>
                <c:pt idx="13">
                  <c:v>0.0180414289385762</c:v>
                </c:pt>
                <c:pt idx="14">
                  <c:v>0.014739959110257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'0926_2004_5b'!$Z$323:$Z$337</c:f>
              <c:numCache>
                <c:formatCode>0.00%</c:formatCode>
                <c:ptCount val="15"/>
                <c:pt idx="0">
                  <c:v>0.00582086006177239</c:v>
                </c:pt>
                <c:pt idx="1">
                  <c:v>0.0460793080816993</c:v>
                </c:pt>
                <c:pt idx="2">
                  <c:v>0.039510927790872</c:v>
                </c:pt>
                <c:pt idx="3">
                  <c:v>0.0208139891514848</c:v>
                </c:pt>
                <c:pt idx="4">
                  <c:v>0.0286101717503206</c:v>
                </c:pt>
                <c:pt idx="5">
                  <c:v>0.0223575592911076</c:v>
                </c:pt>
                <c:pt idx="6">
                  <c:v>0.0107645401312023</c:v>
                </c:pt>
                <c:pt idx="8">
                  <c:v>0.0024022682437035</c:v>
                </c:pt>
                <c:pt idx="9">
                  <c:v>0.0259944091181313</c:v>
                </c:pt>
                <c:pt idx="10">
                  <c:v>0.00854952620931965</c:v>
                </c:pt>
                <c:pt idx="11">
                  <c:v>0.0284214008567519</c:v>
                </c:pt>
                <c:pt idx="12">
                  <c:v>0.0520011659910245</c:v>
                </c:pt>
                <c:pt idx="13">
                  <c:v>0.0347324595219737</c:v>
                </c:pt>
                <c:pt idx="14">
                  <c:v>0.0391584086516439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'0926_2004_5b'!$AA$323:$AA$337</c:f>
              <c:numCache>
                <c:formatCode>0.00%</c:formatCode>
                <c:ptCount val="15"/>
                <c:pt idx="0">
                  <c:v>0.00180723845727409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0.000438515387663452</c:v>
                </c:pt>
                <c:pt idx="8">
                  <c:v>1.67698758835446E-5</c:v>
                </c:pt>
                <c:pt idx="9">
                  <c:v>2.13525503470364E-5</c:v>
                </c:pt>
                <c:pt idx="10">
                  <c:v>0.0</c:v>
                </c:pt>
                <c:pt idx="11">
                  <c:v>0.0</c:v>
                </c:pt>
                <c:pt idx="12">
                  <c:v>0.00529058258877123</c:v>
                </c:pt>
                <c:pt idx="13">
                  <c:v>1.94872269339501E-6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'0926_2004_5b'!$AB$323:$AB$337</c:f>
              <c:numCache>
                <c:formatCode>0.00%</c:formatCode>
                <c:ptCount val="15"/>
                <c:pt idx="0">
                  <c:v>4.62379150903705E-6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0.00077074802976269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0.000910761012514066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'0926_2004_5b'!$AC$323:$AC$337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'0926_2004_5b'!$AD$323:$AD$337</c:f>
              <c:numCache>
                <c:formatCode>0.00%</c:formatCode>
                <c:ptCount val="15"/>
                <c:pt idx="0">
                  <c:v>0.00958148290293693</c:v>
                </c:pt>
                <c:pt idx="1">
                  <c:v>0.0104152778796717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0.00048320345176771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'0926_2004_5b'!$A$323:$A$337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'0926_2004_5b'!$AE$323:$AE$337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434728"/>
        <c:axId val="-2046440008"/>
      </c:barChart>
      <c:catAx>
        <c:axId val="-2046434728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440008"/>
        <c:crosses val="autoZero"/>
        <c:auto val="1"/>
        <c:lblAlgn val="ctr"/>
        <c:lblOffset val="100"/>
        <c:noMultiLvlLbl val="0"/>
      </c:catAx>
      <c:valAx>
        <c:axId val="-2046440008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64347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'0926_2004_5b'!$R$343:$R$357</c:f>
              <c:numCache>
                <c:formatCode>0.00%</c:formatCode>
                <c:ptCount val="15"/>
                <c:pt idx="0">
                  <c:v>0.0417810430640081</c:v>
                </c:pt>
                <c:pt idx="1">
                  <c:v>9.91400591271312E-6</c:v>
                </c:pt>
                <c:pt idx="2">
                  <c:v>5.35676023141204E-6</c:v>
                </c:pt>
                <c:pt idx="3">
                  <c:v>0.0</c:v>
                </c:pt>
                <c:pt idx="4">
                  <c:v>3.13181962051965E-5</c:v>
                </c:pt>
                <c:pt idx="5">
                  <c:v>4.00142450712453E-6</c:v>
                </c:pt>
                <c:pt idx="6">
                  <c:v>1.76110597455201E-6</c:v>
                </c:pt>
                <c:pt idx="7">
                  <c:v>0.0</c:v>
                </c:pt>
                <c:pt idx="8">
                  <c:v>6.28101805571528E-5</c:v>
                </c:pt>
                <c:pt idx="9">
                  <c:v>2.12145618254285E-5</c:v>
                </c:pt>
                <c:pt idx="10">
                  <c:v>1.71534703244963E-5</c:v>
                </c:pt>
                <c:pt idx="11">
                  <c:v>6.39199766748155E-5</c:v>
                </c:pt>
                <c:pt idx="12">
                  <c:v>0.00423519123608606</c:v>
                </c:pt>
                <c:pt idx="13">
                  <c:v>0.0119027499357491</c:v>
                </c:pt>
                <c:pt idx="14">
                  <c:v>0.0253181244344144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'0926_2004_5b'!$S$343:$S$357</c:f>
              <c:numCache>
                <c:formatCode>0.00%</c:formatCode>
                <c:ptCount val="15"/>
                <c:pt idx="0">
                  <c:v>0.000762164105000883</c:v>
                </c:pt>
                <c:pt idx="1">
                  <c:v>5.63115535842105E-5</c:v>
                </c:pt>
                <c:pt idx="2">
                  <c:v>1.01778444396828E-5</c:v>
                </c:pt>
                <c:pt idx="3">
                  <c:v>4.98611074598889E-5</c:v>
                </c:pt>
                <c:pt idx="4">
                  <c:v>6.29695647103948E-5</c:v>
                </c:pt>
                <c:pt idx="5">
                  <c:v>0.00133887664008387</c:v>
                </c:pt>
                <c:pt idx="6">
                  <c:v>0.000107867740941311</c:v>
                </c:pt>
                <c:pt idx="8">
                  <c:v>0.0</c:v>
                </c:pt>
                <c:pt idx="9">
                  <c:v>0.0</c:v>
                </c:pt>
                <c:pt idx="10">
                  <c:v>5.32349079036093E-6</c:v>
                </c:pt>
                <c:pt idx="11">
                  <c:v>0.0</c:v>
                </c:pt>
                <c:pt idx="12">
                  <c:v>0.000220046910801686</c:v>
                </c:pt>
                <c:pt idx="13">
                  <c:v>0.000838036494474428</c:v>
                </c:pt>
                <c:pt idx="14">
                  <c:v>0.00117530080774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'0926_2004_5b'!$T$343:$T$357</c:f>
              <c:numCache>
                <c:formatCode>0.00%</c:formatCode>
                <c:ptCount val="15"/>
                <c:pt idx="0">
                  <c:v>0.0370969412309398</c:v>
                </c:pt>
                <c:pt idx="1">
                  <c:v>0.000192331714706634</c:v>
                </c:pt>
                <c:pt idx="2">
                  <c:v>0.000116777373044782</c:v>
                </c:pt>
                <c:pt idx="3">
                  <c:v>3.3299157881823E-5</c:v>
                </c:pt>
                <c:pt idx="4">
                  <c:v>0.0</c:v>
                </c:pt>
                <c:pt idx="5">
                  <c:v>7.60270656353661E-6</c:v>
                </c:pt>
                <c:pt idx="6">
                  <c:v>0.000147492625368731</c:v>
                </c:pt>
                <c:pt idx="8">
                  <c:v>0.000343686692203575</c:v>
                </c:pt>
                <c:pt idx="9">
                  <c:v>0.000148314193292819</c:v>
                </c:pt>
                <c:pt idx="10">
                  <c:v>0.0</c:v>
                </c:pt>
                <c:pt idx="11">
                  <c:v>4.26133177832103E-5</c:v>
                </c:pt>
                <c:pt idx="12">
                  <c:v>0.0340611738546849</c:v>
                </c:pt>
                <c:pt idx="13">
                  <c:v>0.0418278077615009</c:v>
                </c:pt>
                <c:pt idx="14">
                  <c:v>0.00633232412383112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'0926_2004_5b'!$U$343:$U$357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'0926_2004_5b'!$V$343:$V$357</c:f>
              <c:numCache>
                <c:formatCode>0.00%</c:formatCode>
                <c:ptCount val="15"/>
                <c:pt idx="0">
                  <c:v>0.0018869821079372</c:v>
                </c:pt>
                <c:pt idx="1">
                  <c:v>0.00540690054467548</c:v>
                </c:pt>
                <c:pt idx="2">
                  <c:v>0.0135258195843154</c:v>
                </c:pt>
                <c:pt idx="3">
                  <c:v>0.00915279931999614</c:v>
                </c:pt>
                <c:pt idx="4">
                  <c:v>0.0569046294291092</c:v>
                </c:pt>
                <c:pt idx="5">
                  <c:v>0.0165434094537655</c:v>
                </c:pt>
                <c:pt idx="6">
                  <c:v>0.0018242416237397</c:v>
                </c:pt>
                <c:pt idx="8">
                  <c:v>0.00461168269358363</c:v>
                </c:pt>
                <c:pt idx="9">
                  <c:v>0.0143883541442552</c:v>
                </c:pt>
                <c:pt idx="10">
                  <c:v>0.0269551998675042</c:v>
                </c:pt>
                <c:pt idx="11">
                  <c:v>0.0311744454661672</c:v>
                </c:pt>
                <c:pt idx="12">
                  <c:v>0.00082663340428705</c:v>
                </c:pt>
                <c:pt idx="13">
                  <c:v>0.00766425083526085</c:v>
                </c:pt>
                <c:pt idx="14">
                  <c:v>0.0160636360589437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'0926_2004_5b'!$W$343:$W$357</c:f>
              <c:numCache>
                <c:formatCode>0.00%</c:formatCode>
                <c:ptCount val="15"/>
                <c:pt idx="0">
                  <c:v>0.00513717857338669</c:v>
                </c:pt>
                <c:pt idx="1">
                  <c:v>0.00919369389911904</c:v>
                </c:pt>
                <c:pt idx="2">
                  <c:v>0.0187299121491322</c:v>
                </c:pt>
                <c:pt idx="3">
                  <c:v>0.0313206621274656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0.00400616212698455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'0926_2004_5b'!$X$343:$X$357</c:f>
              <c:numCache>
                <c:formatCode>0.00%</c:formatCode>
                <c:ptCount val="15"/>
                <c:pt idx="0">
                  <c:v>0.0408032847804765</c:v>
                </c:pt>
                <c:pt idx="1">
                  <c:v>0.0455052871393532</c:v>
                </c:pt>
                <c:pt idx="2">
                  <c:v>0.186435611742018</c:v>
                </c:pt>
                <c:pt idx="3">
                  <c:v>0.0580903809248402</c:v>
                </c:pt>
                <c:pt idx="4">
                  <c:v>0.0497046427560012</c:v>
                </c:pt>
                <c:pt idx="5">
                  <c:v>0.0268023416336215</c:v>
                </c:pt>
                <c:pt idx="6">
                  <c:v>0.0933028882137982</c:v>
                </c:pt>
                <c:pt idx="8">
                  <c:v>0.0200859880218331</c:v>
                </c:pt>
                <c:pt idx="9">
                  <c:v>0.0219901136387103</c:v>
                </c:pt>
                <c:pt idx="10">
                  <c:v>0.0343442050845252</c:v>
                </c:pt>
                <c:pt idx="11">
                  <c:v>0.0431263597012582</c:v>
                </c:pt>
                <c:pt idx="12">
                  <c:v>0.118956166872296</c:v>
                </c:pt>
                <c:pt idx="13">
                  <c:v>0.0833184271395528</c:v>
                </c:pt>
                <c:pt idx="14">
                  <c:v>0.101633913908098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'0926_2004_5b'!$Y$343:$Y$357</c:f>
              <c:numCache>
                <c:formatCode>0.00%</c:formatCode>
                <c:ptCount val="15"/>
                <c:pt idx="0">
                  <c:v>0.0146736845952811</c:v>
                </c:pt>
                <c:pt idx="1">
                  <c:v>0.0217590618971045</c:v>
                </c:pt>
                <c:pt idx="2">
                  <c:v>0.0147899614313263</c:v>
                </c:pt>
                <c:pt idx="3">
                  <c:v>0.0149336207576434</c:v>
                </c:pt>
                <c:pt idx="4">
                  <c:v>0.0164523813490146</c:v>
                </c:pt>
                <c:pt idx="5">
                  <c:v>0.00604935356987087</c:v>
                </c:pt>
                <c:pt idx="6">
                  <c:v>0.0309443930788535</c:v>
                </c:pt>
                <c:pt idx="8">
                  <c:v>0.00797777758118879</c:v>
                </c:pt>
                <c:pt idx="9">
                  <c:v>0.00475637985705515</c:v>
                </c:pt>
                <c:pt idx="10">
                  <c:v>0.00354899386024062</c:v>
                </c:pt>
                <c:pt idx="11">
                  <c:v>0.00898692443985915</c:v>
                </c:pt>
                <c:pt idx="12">
                  <c:v>0.0260534593326735</c:v>
                </c:pt>
                <c:pt idx="13">
                  <c:v>0.0110297609868928</c:v>
                </c:pt>
                <c:pt idx="14">
                  <c:v>0.0245983845199924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'0926_2004_5b'!$Z$343:$Z$357</c:f>
              <c:numCache>
                <c:formatCode>0.00%</c:formatCode>
                <c:ptCount val="15"/>
                <c:pt idx="0">
                  <c:v>0.0426844795340875</c:v>
                </c:pt>
                <c:pt idx="1">
                  <c:v>0.0101275536000729</c:v>
                </c:pt>
                <c:pt idx="2">
                  <c:v>0.0246346689522177</c:v>
                </c:pt>
                <c:pt idx="3">
                  <c:v>0.0174169492713618</c:v>
                </c:pt>
                <c:pt idx="4">
                  <c:v>0.101651535091372</c:v>
                </c:pt>
                <c:pt idx="5">
                  <c:v>0.0764932315904462</c:v>
                </c:pt>
                <c:pt idx="6">
                  <c:v>0.0370094219169638</c:v>
                </c:pt>
                <c:pt idx="8">
                  <c:v>0.00816665044807544</c:v>
                </c:pt>
                <c:pt idx="9">
                  <c:v>0.0146380476595457</c:v>
                </c:pt>
                <c:pt idx="10">
                  <c:v>0.0605765932024937</c:v>
                </c:pt>
                <c:pt idx="11">
                  <c:v>0.0234210644358221</c:v>
                </c:pt>
                <c:pt idx="12">
                  <c:v>0.0866237441869924</c:v>
                </c:pt>
                <c:pt idx="13">
                  <c:v>0.0535239270110511</c:v>
                </c:pt>
                <c:pt idx="14">
                  <c:v>0.0120715235339463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'0926_2004_5b'!$AA$343:$AA$357</c:f>
              <c:numCache>
                <c:formatCode>0.00%</c:formatCode>
                <c:ptCount val="15"/>
                <c:pt idx="0">
                  <c:v>0.00298054839751204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0.00430128120459648</c:v>
                </c:pt>
                <c:pt idx="8">
                  <c:v>1.67698758835446E-5</c:v>
                </c:pt>
                <c:pt idx="9">
                  <c:v>2.31323206665502E-5</c:v>
                </c:pt>
                <c:pt idx="10">
                  <c:v>0.0</c:v>
                </c:pt>
                <c:pt idx="11">
                  <c:v>0.0</c:v>
                </c:pt>
                <c:pt idx="12">
                  <c:v>0.00612392722046721</c:v>
                </c:pt>
                <c:pt idx="13">
                  <c:v>1.94872269339501E-6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'0926_2004_5b'!$AB$343:$AB$357</c:f>
              <c:numCache>
                <c:formatCode>0.00%</c:formatCode>
                <c:ptCount val="15"/>
                <c:pt idx="0">
                  <c:v>0.000183611430938587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0.000785145071104653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0.00086642623750966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'0926_2004_5b'!$AC$343:$AC$357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'0926_2004_5b'!$AD$343:$AD$357</c:f>
              <c:numCache>
                <c:formatCode>0.00%</c:formatCode>
                <c:ptCount val="15"/>
                <c:pt idx="0">
                  <c:v>0.00957685301947597</c:v>
                </c:pt>
                <c:pt idx="1">
                  <c:v>0.00570564919884918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0.029636331616255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'0926_2004_5b'!$A$343:$A$357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'0926_2004_5b'!$AE$343:$AE$357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544344"/>
        <c:axId val="-2046546424"/>
      </c:barChart>
      <c:catAx>
        <c:axId val="-204654434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546424"/>
        <c:crosses val="autoZero"/>
        <c:auto val="1"/>
        <c:lblAlgn val="ctr"/>
        <c:lblOffset val="100"/>
        <c:noMultiLvlLbl val="0"/>
      </c:catAx>
      <c:valAx>
        <c:axId val="-2046546424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65443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Loss Breakdown</a:t>
            </a:r>
          </a:p>
        </c:rich>
      </c:tx>
      <c:layout>
        <c:manualLayout>
          <c:xMode val="edge"/>
          <c:yMode val="edge"/>
          <c:x val="0.305120021405091"/>
          <c:y val="0.0407523510971787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'0926_2004_5b'!$BS$1</c:f>
              <c:strCache>
                <c:ptCount val="1"/>
                <c:pt idx="0">
                  <c:v>zone infiltration sensible heat loss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'0926_2004_5b'!$BS$18:$BS$24</c:f>
              <c:numCache>
                <c:formatCode>General</c:formatCode>
                <c:ptCount val="7"/>
                <c:pt idx="0">
                  <c:v>132416.0</c:v>
                </c:pt>
                <c:pt idx="1">
                  <c:v>137738.0</c:v>
                </c:pt>
                <c:pt idx="2">
                  <c:v>188085.0</c:v>
                </c:pt>
                <c:pt idx="3">
                  <c:v>173356.0</c:v>
                </c:pt>
                <c:pt idx="4">
                  <c:v>180173.0</c:v>
                </c:pt>
                <c:pt idx="5">
                  <c:v>178933.0</c:v>
                </c:pt>
                <c:pt idx="6">
                  <c:v>187031.0</c:v>
                </c:pt>
              </c:numCache>
            </c:numRef>
          </c:val>
        </c:ser>
        <c:ser>
          <c:idx val="1"/>
          <c:order val="1"/>
          <c:tx>
            <c:strRef>
              <c:f>'0926_2004_5b'!$BT$1</c:f>
              <c:strCache>
                <c:ptCount val="1"/>
                <c:pt idx="0">
                  <c:v>zone mechanical ventilation heating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'0926_2004_5b'!$BT$18:$BT$24</c:f>
              <c:numCache>
                <c:formatCode>General</c:formatCode>
                <c:ptCount val="7"/>
                <c:pt idx="0">
                  <c:v>338640.0</c:v>
                </c:pt>
                <c:pt idx="1">
                  <c:v>224850.0</c:v>
                </c:pt>
                <c:pt idx="2">
                  <c:v>326476.0</c:v>
                </c:pt>
                <c:pt idx="3">
                  <c:v>503348.0</c:v>
                </c:pt>
                <c:pt idx="4">
                  <c:v>489321.0</c:v>
                </c:pt>
                <c:pt idx="5">
                  <c:v>333157.0</c:v>
                </c:pt>
                <c:pt idx="6">
                  <c:v>369812.0</c:v>
                </c:pt>
              </c:numCache>
            </c:numRef>
          </c:val>
        </c:ser>
        <c:ser>
          <c:idx val="2"/>
          <c:order val="2"/>
          <c:tx>
            <c:strRef>
              <c:f>'0926_2004_5b'!$BU$1</c:f>
              <c:strCache>
                <c:ptCount val="1"/>
                <c:pt idx="0">
                  <c:v>ground heat loss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'0926_2004_5b'!$BU$18:$BU$24</c:f>
              <c:numCache>
                <c:formatCode>General</c:formatCode>
                <c:ptCount val="7"/>
                <c:pt idx="0">
                  <c:v>729806.0</c:v>
                </c:pt>
                <c:pt idx="1">
                  <c:v>919518.0</c:v>
                </c:pt>
                <c:pt idx="2" formatCode="0.00E+00">
                  <c:v>1.15174E6</c:v>
                </c:pt>
                <c:pt idx="3" formatCode="0.00E+00">
                  <c:v>1.27523E6</c:v>
                </c:pt>
                <c:pt idx="4" formatCode="0.00E+00">
                  <c:v>1.26134E6</c:v>
                </c:pt>
                <c:pt idx="5" formatCode="0.00E+00">
                  <c:v>1.30663E6</c:v>
                </c:pt>
                <c:pt idx="6" formatCode="0.00E+00">
                  <c:v>1.14401E6</c:v>
                </c:pt>
              </c:numCache>
            </c:numRef>
          </c:val>
        </c:ser>
        <c:ser>
          <c:idx val="3"/>
          <c:order val="3"/>
          <c:tx>
            <c:strRef>
              <c:f>'0926_2004_5b'!$BV$1</c:f>
              <c:strCache>
                <c:ptCount val="1"/>
                <c:pt idx="0">
                  <c:v>ext wall heat loss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'0926_2004_5b'!$BV$18:$BV$24</c:f>
              <c:numCache>
                <c:formatCode>General</c:formatCode>
                <c:ptCount val="7"/>
                <c:pt idx="0">
                  <c:v>534086.0</c:v>
                </c:pt>
                <c:pt idx="1">
                  <c:v>539948.0</c:v>
                </c:pt>
                <c:pt idx="2">
                  <c:v>532345.0</c:v>
                </c:pt>
                <c:pt idx="3">
                  <c:v>490758.0</c:v>
                </c:pt>
                <c:pt idx="4">
                  <c:v>490519.0</c:v>
                </c:pt>
                <c:pt idx="5">
                  <c:v>542430.0</c:v>
                </c:pt>
                <c:pt idx="6">
                  <c:v>529653.0</c:v>
                </c:pt>
              </c:numCache>
            </c:numRef>
          </c:val>
        </c:ser>
        <c:ser>
          <c:idx val="4"/>
          <c:order val="4"/>
          <c:tx>
            <c:strRef>
              <c:f>'0926_2004_5b'!$BW$1</c:f>
              <c:strCache>
                <c:ptCount val="1"/>
                <c:pt idx="0">
                  <c:v>surface window heat loss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'0926_2004_5b'!$BW$18:$BW$24</c:f>
              <c:numCache>
                <c:formatCode>General</c:formatCode>
                <c:ptCount val="7"/>
                <c:pt idx="0">
                  <c:v>544936.0</c:v>
                </c:pt>
                <c:pt idx="1">
                  <c:v>560015.0</c:v>
                </c:pt>
                <c:pt idx="2">
                  <c:v>538396.0</c:v>
                </c:pt>
                <c:pt idx="3">
                  <c:v>472848.0</c:v>
                </c:pt>
                <c:pt idx="4">
                  <c:v>471552.0</c:v>
                </c:pt>
                <c:pt idx="5">
                  <c:v>411267.0</c:v>
                </c:pt>
                <c:pt idx="6">
                  <c:v>533374.0</c:v>
                </c:pt>
              </c:numCache>
            </c:numRef>
          </c:val>
        </c:ser>
        <c:ser>
          <c:idx val="5"/>
          <c:order val="5"/>
          <c:tx>
            <c:strRef>
              <c:f>'0926_2004_5b'!$BX$1</c:f>
              <c:strCache>
                <c:ptCount val="1"/>
                <c:pt idx="0">
                  <c:v>ext roof heat loss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'0926_2004_5b'!$BX$18:$BX$24</c:f>
              <c:numCache>
                <c:formatCode>0.00E+00</c:formatCode>
                <c:ptCount val="7"/>
                <c:pt idx="0">
                  <c:v>1.36998E6</c:v>
                </c:pt>
                <c:pt idx="1">
                  <c:v>1.39005E6</c:v>
                </c:pt>
                <c:pt idx="2">
                  <c:v>1.36403E6</c:v>
                </c:pt>
                <c:pt idx="3">
                  <c:v>1.30752E6</c:v>
                </c:pt>
                <c:pt idx="4">
                  <c:v>1.30167E6</c:v>
                </c:pt>
                <c:pt idx="5">
                  <c:v>1.29247E6</c:v>
                </c:pt>
                <c:pt idx="6">
                  <c:v>1.3604E6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2018280"/>
        <c:axId val="1892021416"/>
      </c:barChart>
      <c:catAx>
        <c:axId val="1892018280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021416"/>
        <c:crosses val="autoZero"/>
        <c:auto val="1"/>
        <c:lblAlgn val="ctr"/>
        <c:lblOffset val="100"/>
        <c:noMultiLvlLbl val="0"/>
      </c:catAx>
      <c:valAx>
        <c:axId val="1892021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20182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End Use Break Down Delta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'0926_2004_5b'!$R$363:$R$377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'0926_2004_5b'!$S$363:$S$377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'0926_2004_5b'!$T$363:$T$377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'0926_2004_5b'!$U$363:$U$377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'0926_2004_5b'!$V$363:$V$377</c:f>
              <c:numCache>
                <c:formatCode>0.00%</c:formatCode>
                <c:ptCount val="15"/>
                <c:pt idx="0">
                  <c:v>6.09195192231542E-7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3.75478970361567E-6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9.6633256232331E-6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'0926_2004_5b'!$W$363:$W$377</c:f>
              <c:numCache>
                <c:formatCode>0.00%</c:formatCode>
                <c:ptCount val="15"/>
                <c:pt idx="0">
                  <c:v>0.000326236209343835</c:v>
                </c:pt>
                <c:pt idx="1">
                  <c:v>0.000481106878932141</c:v>
                </c:pt>
                <c:pt idx="2">
                  <c:v>0.000269123634026141</c:v>
                </c:pt>
                <c:pt idx="3">
                  <c:v>0.000182707221535792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0.000118226066678416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'0926_2004_5b'!$X$363:$X$377</c:f>
              <c:numCache>
                <c:formatCode>0.00%</c:formatCode>
                <c:ptCount val="15"/>
                <c:pt idx="0">
                  <c:v>0.0133492942473697</c:v>
                </c:pt>
                <c:pt idx="1">
                  <c:v>0.0599024065257952</c:v>
                </c:pt>
                <c:pt idx="2">
                  <c:v>0.120599421469895</c:v>
                </c:pt>
                <c:pt idx="3">
                  <c:v>0.00139593575015116</c:v>
                </c:pt>
                <c:pt idx="4">
                  <c:v>0.00135801029502406</c:v>
                </c:pt>
                <c:pt idx="8">
                  <c:v>0.00907651341572377</c:v>
                </c:pt>
                <c:pt idx="9">
                  <c:v>0.00551785120894841</c:v>
                </c:pt>
                <c:pt idx="10">
                  <c:v>0.0282109521950527</c:v>
                </c:pt>
                <c:pt idx="11">
                  <c:v>0.00213122659071029</c:v>
                </c:pt>
                <c:pt idx="12">
                  <c:v>0.0819718806350583</c:v>
                </c:pt>
                <c:pt idx="13">
                  <c:v>0.00168553071189925</c:v>
                </c:pt>
                <c:pt idx="14">
                  <c:v>0.101972762515501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'0926_2004_5b'!$Y$363:$Y$377</c:f>
              <c:numCache>
                <c:formatCode>0.00%</c:formatCode>
                <c:ptCount val="15"/>
                <c:pt idx="0">
                  <c:v>0.00994084714683431</c:v>
                </c:pt>
                <c:pt idx="1">
                  <c:v>0.000783801307459099</c:v>
                </c:pt>
                <c:pt idx="2">
                  <c:v>0.0118096207413756</c:v>
                </c:pt>
                <c:pt idx="3">
                  <c:v>0.00876249813787603</c:v>
                </c:pt>
                <c:pt idx="4">
                  <c:v>0.000379150077462563</c:v>
                </c:pt>
                <c:pt idx="8">
                  <c:v>0.000243278868355169</c:v>
                </c:pt>
                <c:pt idx="9">
                  <c:v>6.77739541502629E-5</c:v>
                </c:pt>
                <c:pt idx="10">
                  <c:v>7.86693639020004E-5</c:v>
                </c:pt>
                <c:pt idx="11">
                  <c:v>0.000627425034202794</c:v>
                </c:pt>
                <c:pt idx="12">
                  <c:v>0.0253721680654039</c:v>
                </c:pt>
                <c:pt idx="13">
                  <c:v>0.0130878437419686</c:v>
                </c:pt>
                <c:pt idx="14">
                  <c:v>0.0248207544492732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'0926_2004_5b'!$Z$363:$Z$377</c:f>
              <c:numCache>
                <c:formatCode>0.00%</c:formatCode>
                <c:ptCount val="15"/>
                <c:pt idx="0">
                  <c:v>0.00735298597023472</c:v>
                </c:pt>
                <c:pt idx="1">
                  <c:v>0.00611912272944479</c:v>
                </c:pt>
                <c:pt idx="2">
                  <c:v>0.000264088279408613</c:v>
                </c:pt>
                <c:pt idx="3">
                  <c:v>0.0114535082415415</c:v>
                </c:pt>
                <c:pt idx="4">
                  <c:v>0.00145263122823968</c:v>
                </c:pt>
                <c:pt idx="8">
                  <c:v>0.0010018666124081</c:v>
                </c:pt>
                <c:pt idx="9">
                  <c:v>0.00503892778225223</c:v>
                </c:pt>
                <c:pt idx="10">
                  <c:v>0.00219209520767529</c:v>
                </c:pt>
                <c:pt idx="11">
                  <c:v>0.000999170161706326</c:v>
                </c:pt>
                <c:pt idx="12">
                  <c:v>0.0583476822538877</c:v>
                </c:pt>
                <c:pt idx="13">
                  <c:v>0.00432238499100488</c:v>
                </c:pt>
                <c:pt idx="14">
                  <c:v>0.00982660961467562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'0926_2004_5b'!$AA$363:$AA$377</c:f>
              <c:numCache>
                <c:formatCode>0.00%</c:formatCode>
                <c:ptCount val="15"/>
                <c:pt idx="0">
                  <c:v>0.00190769474447307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8.3851591043799E-6</c:v>
                </c:pt>
                <c:pt idx="9">
                  <c:v>5.33837226111559E-6</c:v>
                </c:pt>
                <c:pt idx="10">
                  <c:v>0.0</c:v>
                </c:pt>
                <c:pt idx="11">
                  <c:v>0.0</c:v>
                </c:pt>
                <c:pt idx="12">
                  <c:v>0.00514344401209376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'0926_2004_5b'!$AB$363:$AB$377</c:f>
              <c:numCache>
                <c:formatCode>0.00%</c:formatCode>
                <c:ptCount val="15"/>
                <c:pt idx="0">
                  <c:v>0.000125878002570803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0.000528153260029556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'0926_2004_5b'!$AC$363:$AC$377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'0926_2004_5b'!$AD$363:$AD$377</c:f>
              <c:numCache>
                <c:formatCode>0.00%</c:formatCode>
                <c:ptCount val="15"/>
                <c:pt idx="0">
                  <c:v>0.00594148070983423</c:v>
                </c:pt>
                <c:pt idx="1">
                  <c:v>0.00570564919884918</c:v>
                </c:pt>
                <c:pt idx="2">
                  <c:v>0.0244062566959502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'0926_2004_5b'!$A$363:$A$377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'0926_2004_5b'!$AE$363:$AE$377</c:f>
              <c:numCache>
                <c:formatCode>0.00%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6652664"/>
        <c:axId val="-2046657288"/>
      </c:barChart>
      <c:catAx>
        <c:axId val="-2046652664"/>
        <c:scaling>
          <c:orientation val="maxMin"/>
        </c:scaling>
        <c:delete val="0"/>
        <c:axPos val="l"/>
        <c:majorTickMark val="none"/>
        <c:minorTickMark val="none"/>
        <c:tickLblPos val="nextTo"/>
        <c:crossAx val="-2046657288"/>
        <c:crosses val="autoZero"/>
        <c:auto val="1"/>
        <c:lblAlgn val="ctr"/>
        <c:lblOffset val="100"/>
        <c:noMultiLvlLbl val="0"/>
      </c:catAx>
      <c:valAx>
        <c:axId val="-2046657288"/>
        <c:scaling>
          <c:orientation val="minMax"/>
          <c:max val="0.35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-20466526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Baseline for Error is Prototype Geometry with 'Typical' </a:t>
            </a:r>
            <a:br>
              <a:rPr lang="en-US" sz="1800"/>
            </a:br>
            <a:r>
              <a:rPr lang="en-US" sz="1800"/>
              <a:t>Loads,</a:t>
            </a:r>
            <a:r>
              <a:rPr lang="en-US" sz="1800" baseline="0"/>
              <a:t>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'0926_2004_5b'!$U$384</c:f>
              <c:strCache>
                <c:ptCount val="1"/>
                <c:pt idx="0">
                  <c:v>Multiple Space Types Sliced Bar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'0926_2004_5b'!$U$386:$U$400</c:f>
              <c:numCache>
                <c:formatCode>0.00%</c:formatCode>
                <c:ptCount val="15"/>
                <c:pt idx="0">
                  <c:v>0.24763441587319</c:v>
                </c:pt>
                <c:pt idx="1">
                  <c:v>0.111560464530661</c:v>
                </c:pt>
                <c:pt idx="2">
                  <c:v>0.353258517248768</c:v>
                </c:pt>
                <c:pt idx="3">
                  <c:v>0.198821385069709</c:v>
                </c:pt>
                <c:pt idx="4">
                  <c:v>0.127924636425727</c:v>
                </c:pt>
                <c:pt idx="5">
                  <c:v>0.0703381603850969</c:v>
                </c:pt>
                <c:pt idx="6">
                  <c:v>0.0721211861048737</c:v>
                </c:pt>
                <c:pt idx="8">
                  <c:v>0.0523217460345544</c:v>
                </c:pt>
                <c:pt idx="9">
                  <c:v>0.120958925416735</c:v>
                </c:pt>
                <c:pt idx="10">
                  <c:v>0.0945564349173675</c:v>
                </c:pt>
                <c:pt idx="11">
                  <c:v>0.0963240406396482</c:v>
                </c:pt>
                <c:pt idx="12">
                  <c:v>0.0680661462640832</c:v>
                </c:pt>
                <c:pt idx="13">
                  <c:v>0.0569871967309174</c:v>
                </c:pt>
                <c:pt idx="14">
                  <c:v>0.542562535610943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'0926_2004_5b'!$V$384</c:f>
              <c:strCache>
                <c:ptCount val="1"/>
                <c:pt idx="0">
                  <c:v>Whole Building Space Type Core and Perimeter Bar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'0926_2004_5b'!$V$386:$V$400</c:f>
              <c:numCache>
                <c:formatCode>0.00%</c:formatCode>
                <c:ptCount val="15"/>
                <c:pt idx="0">
                  <c:v>0.116076429628817</c:v>
                </c:pt>
                <c:pt idx="1">
                  <c:v>0.0896758120066541</c:v>
                </c:pt>
                <c:pt idx="2">
                  <c:v>0.303237840154274</c:v>
                </c:pt>
                <c:pt idx="3">
                  <c:v>0.183746768667245</c:v>
                </c:pt>
                <c:pt idx="4">
                  <c:v>0.13357723766846</c:v>
                </c:pt>
                <c:pt idx="5">
                  <c:v>0.0651727214888499</c:v>
                </c:pt>
                <c:pt idx="6">
                  <c:v>0.125299608153921</c:v>
                </c:pt>
                <c:pt idx="8">
                  <c:v>0.0224170034235971</c:v>
                </c:pt>
                <c:pt idx="9">
                  <c:v>0.0713039699391535</c:v>
                </c:pt>
                <c:pt idx="10">
                  <c:v>0.0516331286746873</c:v>
                </c:pt>
                <c:pt idx="11">
                  <c:v>0.0936023953170204</c:v>
                </c:pt>
                <c:pt idx="12">
                  <c:v>0.228985045487207</c:v>
                </c:pt>
                <c:pt idx="13">
                  <c:v>0.128661933302493</c:v>
                </c:pt>
                <c:pt idx="14">
                  <c:v>0.0927597113139457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'0926_2004_5b'!$W$384</c:f>
              <c:strCache>
                <c:ptCount val="1"/>
                <c:pt idx="0">
                  <c:v>Whole Building Space Type Extruded Footprint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'0926_2004_5b'!$W$386:$W$400</c:f>
              <c:numCache>
                <c:formatCode>0.00%</c:formatCode>
                <c:ptCount val="15"/>
                <c:pt idx="0">
                  <c:v>0.197566770839044</c:v>
                </c:pt>
                <c:pt idx="1">
                  <c:v>0.0979567035533778</c:v>
                </c:pt>
                <c:pt idx="2">
                  <c:v>0.282654542532676</c:v>
                </c:pt>
                <c:pt idx="3">
                  <c:v>0.130997572666649</c:v>
                </c:pt>
                <c:pt idx="4">
                  <c:v>0.224807476386413</c:v>
                </c:pt>
                <c:pt idx="5">
                  <c:v>0.127238817018859</c:v>
                </c:pt>
                <c:pt idx="6">
                  <c:v>0.198060824197596</c:v>
                </c:pt>
                <c:pt idx="8">
                  <c:v>0.0412653654933252</c:v>
                </c:pt>
                <c:pt idx="9">
                  <c:v>0.0559655563753511</c:v>
                </c:pt>
                <c:pt idx="10">
                  <c:v>0.125447468975879</c:v>
                </c:pt>
                <c:pt idx="11">
                  <c:v>0.106815327337565</c:v>
                </c:pt>
                <c:pt idx="12">
                  <c:v>0.281972931382783</c:v>
                </c:pt>
                <c:pt idx="13">
                  <c:v>0.210106908887175</c:v>
                </c:pt>
                <c:pt idx="14">
                  <c:v>0.187193207386966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'0926_2004_5b'!$X$384</c:f>
              <c:strCache>
                <c:ptCount val="1"/>
                <c:pt idx="0">
                  <c:v>Whole Building SpaceType Prototype Geometry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'0926_2004_5b'!$T$386:$T$400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'0926_2004_5b'!$X$386:$X$400</c:f>
              <c:numCache>
                <c:formatCode>0.00%</c:formatCode>
                <c:ptCount val="15"/>
                <c:pt idx="0">
                  <c:v>0.0389450262258529</c:v>
                </c:pt>
                <c:pt idx="1">
                  <c:v>0.0729920866404804</c:v>
                </c:pt>
                <c:pt idx="2">
                  <c:v>0.157348510820656</c:v>
                </c:pt>
                <c:pt idx="3">
                  <c:v>0.0217946493511045</c:v>
                </c:pt>
                <c:pt idx="4">
                  <c:v>0.0031897916007263</c:v>
                </c:pt>
                <c:pt idx="8">
                  <c:v>0.0103300440555914</c:v>
                </c:pt>
                <c:pt idx="9">
                  <c:v>0.0106336461073156</c:v>
                </c:pt>
                <c:pt idx="10">
                  <c:v>0.03048171676663</c:v>
                </c:pt>
                <c:pt idx="11">
                  <c:v>0.00375782178661941</c:v>
                </c:pt>
                <c:pt idx="12">
                  <c:v>0.171481554293152</c:v>
                </c:pt>
                <c:pt idx="13">
                  <c:v>0.019105422770496</c:v>
                </c:pt>
                <c:pt idx="14">
                  <c:v>0.13662012657945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92104"/>
        <c:axId val="-2046693640"/>
      </c:lineChart>
      <c:catAx>
        <c:axId val="-204669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6693640"/>
        <c:crosses val="autoZero"/>
        <c:auto val="1"/>
        <c:lblAlgn val="ctr"/>
        <c:lblOffset val="100"/>
        <c:noMultiLvlLbl val="0"/>
      </c:catAx>
      <c:valAx>
        <c:axId val="-2046693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-204669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800"/>
            </a:pPr>
            <a:r>
              <a:rPr lang="en-US" sz="1800"/>
              <a:t>Error Between</a:t>
            </a:r>
            <a:r>
              <a:rPr lang="en-US" sz="1800" baseline="0"/>
              <a:t> Prototype, and Prototype with 'Typical' </a:t>
            </a:r>
            <a:br>
              <a:rPr lang="en-US" sz="1800" baseline="0"/>
            </a:br>
            <a:r>
              <a:rPr lang="en-US" sz="1800" baseline="0"/>
              <a:t>Loads Constructions and HVAC Systems Applied</a:t>
            </a:r>
            <a:endParaRPr lang="en-US" sz="1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155880825152"/>
          <c:y val="0.165686274509804"/>
          <c:w val="0.571181822389772"/>
          <c:h val="0.563856337810715"/>
        </c:manualLayout>
      </c:layout>
      <c:lineChart>
        <c:grouping val="standard"/>
        <c:varyColors val="0"/>
        <c:ser>
          <c:idx val="0"/>
          <c:order val="0"/>
          <c:tx>
            <c:strRef>
              <c:f>'0926_2004_5b'!$U$409</c:f>
              <c:strCache>
                <c:ptCount val="1"/>
                <c:pt idx="0">
                  <c:v>Prototype with New HVAC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'0926_2004_5b'!$U$410:$U$424</c:f>
              <c:numCache>
                <c:formatCode>0.00%</c:formatCode>
                <c:ptCount val="15"/>
                <c:pt idx="0">
                  <c:v>0.0658195598347574</c:v>
                </c:pt>
                <c:pt idx="1">
                  <c:v>0.184032848326947</c:v>
                </c:pt>
                <c:pt idx="2">
                  <c:v>0.0827573473862652</c:v>
                </c:pt>
                <c:pt idx="3">
                  <c:v>0.0331048578239751</c:v>
                </c:pt>
                <c:pt idx="4">
                  <c:v>0.316966212340553</c:v>
                </c:pt>
                <c:pt idx="5">
                  <c:v>0.232619165611991</c:v>
                </c:pt>
                <c:pt idx="6">
                  <c:v>0.24558711359404</c:v>
                </c:pt>
                <c:pt idx="8">
                  <c:v>0.220367010455547</c:v>
                </c:pt>
                <c:pt idx="9">
                  <c:v>0.187804207591992</c:v>
                </c:pt>
                <c:pt idx="10">
                  <c:v>0.0735689971615767</c:v>
                </c:pt>
                <c:pt idx="11">
                  <c:v>0.0647393987699665</c:v>
                </c:pt>
                <c:pt idx="12">
                  <c:v>0.237939854523019</c:v>
                </c:pt>
                <c:pt idx="13">
                  <c:v>0.226633041997957</c:v>
                </c:pt>
                <c:pt idx="14">
                  <c:v>0.0340105722237306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'0926_2004_5b'!$V$409</c:f>
              <c:strCache>
                <c:ptCount val="1"/>
                <c:pt idx="0">
                  <c:v>Prototype with new HVAC, Const, Load, and Sch</c:v>
                </c:pt>
              </c:strCache>
            </c:strRef>
          </c:tx>
          <c:spPr>
            <a:ln>
              <a:noFill/>
            </a:ln>
          </c:spPr>
          <c:cat>
            <c:strRef>
              <c:f>'0926_2004_5b'!$T$410:$T$424</c:f>
              <c:strCache>
                <c:ptCount val="15"/>
                <c:pt idx="0">
                  <c:v>SecondarySchool</c:v>
                </c:pt>
                <c:pt idx="1">
                  <c:v>PrimarySchool</c:v>
                </c:pt>
                <c:pt idx="2">
                  <c:v>FullServiceRestaurant</c:v>
                </c:pt>
                <c:pt idx="3">
                  <c:v>QuickServiceRestaurant</c:v>
                </c:pt>
                <c:pt idx="4">
                  <c:v>SmallOffice</c:v>
                </c:pt>
                <c:pt idx="5">
                  <c:v>MediumOffice</c:v>
                </c:pt>
                <c:pt idx="6">
                  <c:v>LargeOffice</c:v>
                </c:pt>
                <c:pt idx="7">
                  <c:v>LargeHotel</c:v>
                </c:pt>
                <c:pt idx="8">
                  <c:v>MidriseApartment</c:v>
                </c:pt>
                <c:pt idx="9">
                  <c:v>HighriseApartment</c:v>
                </c:pt>
                <c:pt idx="10">
                  <c:v>StripMall</c:v>
                </c:pt>
                <c:pt idx="11">
                  <c:v>Retail</c:v>
                </c:pt>
                <c:pt idx="12">
                  <c:v>Hospital</c:v>
                </c:pt>
                <c:pt idx="13">
                  <c:v>Outpatient</c:v>
                </c:pt>
                <c:pt idx="14">
                  <c:v>Warehouse</c:v>
                </c:pt>
              </c:strCache>
            </c:strRef>
          </c:cat>
          <c:val>
            <c:numRef>
              <c:f>'0926_2004_5b'!$V$410:$V$424</c:f>
              <c:numCache>
                <c:formatCode>0.00%</c:formatCode>
                <c:ptCount val="15"/>
                <c:pt idx="0">
                  <c:v>0.136912761639553</c:v>
                </c:pt>
                <c:pt idx="1">
                  <c:v>0.177320615544574</c:v>
                </c:pt>
                <c:pt idx="2">
                  <c:v>0.360806483020398</c:v>
                </c:pt>
                <c:pt idx="3">
                  <c:v>0.23504833091736</c:v>
                </c:pt>
                <c:pt idx="4">
                  <c:v>0.382507989402092</c:v>
                </c:pt>
                <c:pt idx="5">
                  <c:v>0.25615868163035</c:v>
                </c:pt>
                <c:pt idx="6">
                  <c:v>0.353295394165115</c:v>
                </c:pt>
                <c:pt idx="8">
                  <c:v>0.337305161198786</c:v>
                </c:pt>
                <c:pt idx="9">
                  <c:v>0.221572670931413</c:v>
                </c:pt>
                <c:pt idx="10">
                  <c:v>0.202172247476364</c:v>
                </c:pt>
                <c:pt idx="11">
                  <c:v>0.141545404607779</c:v>
                </c:pt>
                <c:pt idx="12">
                  <c:v>0.335277706503219</c:v>
                </c:pt>
                <c:pt idx="13">
                  <c:v>0.268404686867878</c:v>
                </c:pt>
                <c:pt idx="14">
                  <c:v>0.0340105722237306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33704"/>
        <c:axId val="-2127666616"/>
      </c:lineChart>
      <c:catAx>
        <c:axId val="-212803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7666616"/>
        <c:crosses val="autoZero"/>
        <c:auto val="1"/>
        <c:lblAlgn val="ctr"/>
        <c:lblOffset val="100"/>
        <c:noMultiLvlLbl val="0"/>
      </c:catAx>
      <c:valAx>
        <c:axId val="-2127666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Absolue</a:t>
                </a:r>
                <a:r>
                  <a:rPr lang="en-US" baseline="0"/>
                  <a:t> End Use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3514043109079"/>
              <c:y val="0.249344796973908"/>
            </c:manualLayout>
          </c:layout>
          <c:overlay val="0"/>
        </c:title>
        <c:numFmt formatCode="0.00%" sourceLinked="1"/>
        <c:majorTickMark val="none"/>
        <c:minorTickMark val="none"/>
        <c:tickLblPos val="nextTo"/>
        <c:crossAx val="-212803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 Gain Breakdown</a:t>
            </a:r>
          </a:p>
        </c:rich>
      </c:tx>
      <c:layout>
        <c:manualLayout>
          <c:xMode val="edge"/>
          <c:yMode val="edge"/>
          <c:x val="0.279114473554883"/>
          <c:y val="0.037617554858934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'0926_2004_5b'!$BI$1</c:f>
              <c:strCache>
                <c:ptCount val="1"/>
                <c:pt idx="0">
                  <c:v>zone lights total heating energy annual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'0926_2004_5b'!$BI$18:$BI$24</c:f>
              <c:numCache>
                <c:formatCode>0.00E+00</c:formatCode>
                <c:ptCount val="7"/>
                <c:pt idx="0">
                  <c:v>1.15154E6</c:v>
                </c:pt>
                <c:pt idx="1">
                  <c:v>1.15154E6</c:v>
                </c:pt>
                <c:pt idx="2">
                  <c:v>1.15154E6</c:v>
                </c:pt>
                <c:pt idx="3">
                  <c:v>1.15199E6</c:v>
                </c:pt>
                <c:pt idx="4">
                  <c:v>1.15199E6</c:v>
                </c:pt>
                <c:pt idx="5">
                  <c:v>1.15159E6</c:v>
                </c:pt>
                <c:pt idx="6">
                  <c:v>1.15154E6</c:v>
                </c:pt>
              </c:numCache>
            </c:numRef>
          </c:val>
        </c:ser>
        <c:ser>
          <c:idx val="1"/>
          <c:order val="1"/>
          <c:tx>
            <c:strRef>
              <c:f>'0926_2004_5b'!$BJ$1</c:f>
              <c:strCache>
                <c:ptCount val="1"/>
                <c:pt idx="0">
                  <c:v>electric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'0926_2004_5b'!$BJ$18:$BJ$24</c:f>
              <c:numCache>
                <c:formatCode>0.00E+00</c:formatCode>
                <c:ptCount val="7"/>
                <c:pt idx="0">
                  <c:v>1.22025E6</c:v>
                </c:pt>
                <c:pt idx="1">
                  <c:v>1.22025E6</c:v>
                </c:pt>
                <c:pt idx="2">
                  <c:v>1.22025E6</c:v>
                </c:pt>
                <c:pt idx="3">
                  <c:v>1.22044E6</c:v>
                </c:pt>
                <c:pt idx="4">
                  <c:v>1.22044E6</c:v>
                </c:pt>
                <c:pt idx="5">
                  <c:v>1.22002E6</c:v>
                </c:pt>
                <c:pt idx="6">
                  <c:v>1.22025E6</c:v>
                </c:pt>
              </c:numCache>
            </c:numRef>
          </c:val>
        </c:ser>
        <c:ser>
          <c:idx val="2"/>
          <c:order val="2"/>
          <c:tx>
            <c:strRef>
              <c:f>'0926_2004_5b'!$BK$1</c:f>
              <c:strCache>
                <c:ptCount val="1"/>
                <c:pt idx="0">
                  <c:v>gas equipment total heating energy annual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'0926_2004_5b'!$BK$18:$BK$24</c:f>
              <c:numCache>
                <c:formatCode>General</c:formatCode>
                <c:ptCount val="7"/>
                <c:pt idx="0">
                  <c:v>104557.0</c:v>
                </c:pt>
                <c:pt idx="1">
                  <c:v>104557.0</c:v>
                </c:pt>
                <c:pt idx="2">
                  <c:v>104557.0</c:v>
                </c:pt>
                <c:pt idx="3">
                  <c:v>104383.0</c:v>
                </c:pt>
                <c:pt idx="4">
                  <c:v>104383.0</c:v>
                </c:pt>
                <c:pt idx="5">
                  <c:v>104348.0</c:v>
                </c:pt>
                <c:pt idx="6">
                  <c:v>104557.0</c:v>
                </c:pt>
              </c:numCache>
            </c:numRef>
          </c:val>
        </c:ser>
        <c:ser>
          <c:idx val="3"/>
          <c:order val="3"/>
          <c:tx>
            <c:strRef>
              <c:f>'0926_2004_5b'!$BL$1</c:f>
              <c:strCache>
                <c:ptCount val="1"/>
                <c:pt idx="0">
                  <c:v>zone people sensible heating energy annual</c:v>
                </c:pt>
              </c:strCache>
            </c:strRef>
          </c:tx>
          <c:spPr>
            <a:solidFill>
              <a:srgbClr val="F8C0D4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'0926_2004_5b'!$BL$18:$BL$24</c:f>
              <c:numCache>
                <c:formatCode>General</c:formatCode>
                <c:ptCount val="7"/>
                <c:pt idx="0">
                  <c:v>702834.0</c:v>
                </c:pt>
                <c:pt idx="1">
                  <c:v>693773.0</c:v>
                </c:pt>
                <c:pt idx="2">
                  <c:v>698739.0</c:v>
                </c:pt>
                <c:pt idx="3">
                  <c:v>680032.0</c:v>
                </c:pt>
                <c:pt idx="4">
                  <c:v>686851.0</c:v>
                </c:pt>
                <c:pt idx="5">
                  <c:v>698074.0</c:v>
                </c:pt>
                <c:pt idx="6">
                  <c:v>703572.0</c:v>
                </c:pt>
              </c:numCache>
            </c:numRef>
          </c:val>
        </c:ser>
        <c:ser>
          <c:idx val="4"/>
          <c:order val="4"/>
          <c:tx>
            <c:strRef>
              <c:f>'0926_2004_5b'!$BM$1</c:f>
              <c:strCache>
                <c:ptCount val="1"/>
                <c:pt idx="0">
                  <c:v>zone mechanical ventilation cooling load increase energy annual</c:v>
                </c:pt>
              </c:strCache>
            </c:strRef>
          </c:tx>
          <c:spPr>
            <a:solidFill>
              <a:srgbClr val="DE7BF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'0926_2004_5b'!$BM$18:$BM$24</c:f>
              <c:numCache>
                <c:formatCode>General</c:formatCode>
                <c:ptCount val="7"/>
                <c:pt idx="0">
                  <c:v>216953.0</c:v>
                </c:pt>
                <c:pt idx="1">
                  <c:v>173249.0</c:v>
                </c:pt>
                <c:pt idx="2">
                  <c:v>174998.0</c:v>
                </c:pt>
                <c:pt idx="3">
                  <c:v>162645.0</c:v>
                </c:pt>
                <c:pt idx="4">
                  <c:v>134419.0</c:v>
                </c:pt>
                <c:pt idx="5">
                  <c:v>196288.0</c:v>
                </c:pt>
                <c:pt idx="6">
                  <c:v>190611.0</c:v>
                </c:pt>
              </c:numCache>
            </c:numRef>
          </c:val>
        </c:ser>
        <c:ser>
          <c:idx val="5"/>
          <c:order val="5"/>
          <c:tx>
            <c:strRef>
              <c:f>'0926_2004_5b'!$BN$1</c:f>
              <c:strCache>
                <c:ptCount val="1"/>
                <c:pt idx="0">
                  <c:v>zone infiltration sensible heat gain energy annual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'0926_2004_5b'!$BN$18:$BN$24</c:f>
              <c:numCache>
                <c:formatCode>General</c:formatCode>
                <c:ptCount val="7"/>
                <c:pt idx="0">
                  <c:v>5241.34</c:v>
                </c:pt>
                <c:pt idx="1">
                  <c:v>3590.66</c:v>
                </c:pt>
                <c:pt idx="2">
                  <c:v>9624.559999999999</c:v>
                </c:pt>
                <c:pt idx="3">
                  <c:v>9459.549999999999</c:v>
                </c:pt>
                <c:pt idx="4">
                  <c:v>9561.58</c:v>
                </c:pt>
                <c:pt idx="5">
                  <c:v>9562.49</c:v>
                </c:pt>
                <c:pt idx="6">
                  <c:v>9669.719999999999</c:v>
                </c:pt>
              </c:numCache>
            </c:numRef>
          </c:val>
        </c:ser>
        <c:ser>
          <c:idx val="6"/>
          <c:order val="6"/>
          <c:tx>
            <c:strRef>
              <c:f>'0926_2004_5b'!$BO$1</c:f>
              <c:strCache>
                <c:ptCount val="1"/>
                <c:pt idx="0">
                  <c:v>ground heat gain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'0926_2004_5b'!$BO$18:$BO$24</c:f>
              <c:numCache>
                <c:formatCode>General</c:formatCode>
                <c:ptCount val="7"/>
                <c:pt idx="0">
                  <c:v>180730.0</c:v>
                </c:pt>
                <c:pt idx="1">
                  <c:v>157610.0</c:v>
                </c:pt>
                <c:pt idx="2">
                  <c:v>127361.0</c:v>
                </c:pt>
                <c:pt idx="3">
                  <c:v>267796.0</c:v>
                </c:pt>
                <c:pt idx="4">
                  <c:v>271411.0</c:v>
                </c:pt>
                <c:pt idx="5">
                  <c:v>306174.0</c:v>
                </c:pt>
                <c:pt idx="6">
                  <c:v>130893.0</c:v>
                </c:pt>
              </c:numCache>
            </c:numRef>
          </c:val>
        </c:ser>
        <c:ser>
          <c:idx val="7"/>
          <c:order val="7"/>
          <c:tx>
            <c:strRef>
              <c:f>'0926_2004_5b'!$BP$1</c:f>
              <c:strCache>
                <c:ptCount val="1"/>
                <c:pt idx="0">
                  <c:v>ext wall heat gain</c:v>
                </c:pt>
              </c:strCache>
            </c:strRef>
          </c:tx>
          <c:spPr>
            <a:solidFill>
              <a:srgbClr val="B1A36B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'0926_2004_5b'!$BP$18:$BP$24</c:f>
              <c:numCache>
                <c:formatCode>General</c:formatCode>
                <c:ptCount val="7"/>
                <c:pt idx="0">
                  <c:v>395051.0</c:v>
                </c:pt>
                <c:pt idx="1">
                  <c:v>390755.0</c:v>
                </c:pt>
                <c:pt idx="2">
                  <c:v>393290.0</c:v>
                </c:pt>
                <c:pt idx="3">
                  <c:v>354081.0</c:v>
                </c:pt>
                <c:pt idx="4">
                  <c:v>352596.0</c:v>
                </c:pt>
                <c:pt idx="5">
                  <c:v>391532.0</c:v>
                </c:pt>
                <c:pt idx="6">
                  <c:v>394087.0</c:v>
                </c:pt>
              </c:numCache>
            </c:numRef>
          </c:val>
        </c:ser>
        <c:ser>
          <c:idx val="8"/>
          <c:order val="8"/>
          <c:tx>
            <c:strRef>
              <c:f>'0926_2004_5b'!$BQ$1</c:f>
              <c:strCache>
                <c:ptCount val="1"/>
                <c:pt idx="0">
                  <c:v>surface window heat gain energy annual</c:v>
                </c:pt>
              </c:strCache>
            </c:strRef>
          </c:tx>
          <c:spPr>
            <a:solidFill>
              <a:srgbClr val="60ADC8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'0926_2004_5b'!$BQ$18:$BQ$24</c:f>
              <c:numCache>
                <c:formatCode>0.00E+00</c:formatCode>
                <c:ptCount val="7"/>
                <c:pt idx="0">
                  <c:v>1.01889E6</c:v>
                </c:pt>
                <c:pt idx="1">
                  <c:v>1.00235E6</c:v>
                </c:pt>
                <c:pt idx="2">
                  <c:v>1.01162E6</c:v>
                </c:pt>
                <c:pt idx="3" formatCode="General">
                  <c:v>902092.0</c:v>
                </c:pt>
                <c:pt idx="4" formatCode="General">
                  <c:v>899908.0</c:v>
                </c:pt>
                <c:pt idx="5" formatCode="General">
                  <c:v>780896.0</c:v>
                </c:pt>
                <c:pt idx="6">
                  <c:v>1.01302E6</c:v>
                </c:pt>
              </c:numCache>
            </c:numRef>
          </c:val>
        </c:ser>
        <c:ser>
          <c:idx val="9"/>
          <c:order val="9"/>
          <c:tx>
            <c:strRef>
              <c:f>'0926_2004_5b'!$BR$1</c:f>
              <c:strCache>
                <c:ptCount val="1"/>
                <c:pt idx="0">
                  <c:v>ext roof heat gain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'0926_2004_5b'!$B$18:$B$24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'0926_2004_5b'!$BR$18:$BR$24</c:f>
              <c:numCache>
                <c:formatCode>General</c:formatCode>
                <c:ptCount val="7"/>
                <c:pt idx="0">
                  <c:v>899501.0</c:v>
                </c:pt>
                <c:pt idx="1">
                  <c:v>888922.0</c:v>
                </c:pt>
                <c:pt idx="2">
                  <c:v>898178.0</c:v>
                </c:pt>
                <c:pt idx="3">
                  <c:v>899665.0</c:v>
                </c:pt>
                <c:pt idx="4">
                  <c:v>897322.0</c:v>
                </c:pt>
                <c:pt idx="5">
                  <c:v>887853.0</c:v>
                </c:pt>
                <c:pt idx="6">
                  <c:v>897265.0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2267128"/>
        <c:axId val="1892270072"/>
      </c:barChart>
      <c:catAx>
        <c:axId val="189226712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2270072"/>
        <c:crosses val="autoZero"/>
        <c:auto val="1"/>
        <c:lblAlgn val="ctr"/>
        <c:lblOffset val="100"/>
        <c:noMultiLvlLbl val="0"/>
      </c:catAx>
      <c:valAx>
        <c:axId val="1892270072"/>
        <c:scaling>
          <c:orientation val="minMax"/>
        </c:scaling>
        <c:delete val="0"/>
        <c:axPos val="b"/>
        <c:majorGridlines/>
        <c:numFmt formatCode="0.00E+00" sourceLinked="1"/>
        <c:majorTickMark val="none"/>
        <c:minorTickMark val="none"/>
        <c:tickLblPos val="nextTo"/>
        <c:crossAx val="18922671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645862319394542"/>
          <c:y val="0.0349112630513662"/>
          <c:w val="0.340268055085347"/>
          <c:h val="0.919519166687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Use Breakdown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'0926_2004_5b'!$R$1</c:f>
              <c:strCache>
                <c:ptCount val="1"/>
                <c:pt idx="0">
                  <c:v>end use interior lighting</c:v>
                </c:pt>
              </c:strCache>
            </c:strRef>
          </c:tx>
          <c:spPr>
            <a:solidFill>
              <a:srgbClr val="F2ED2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'0926_2004_5b'!$R$34:$R$40</c:f>
              <c:numCache>
                <c:formatCode>General</c:formatCode>
                <c:ptCount val="7"/>
                <c:pt idx="0">
                  <c:v>176995.0</c:v>
                </c:pt>
                <c:pt idx="1">
                  <c:v>176995.0</c:v>
                </c:pt>
                <c:pt idx="2">
                  <c:v>176995.0</c:v>
                </c:pt>
                <c:pt idx="3">
                  <c:v>176929.0</c:v>
                </c:pt>
                <c:pt idx="4">
                  <c:v>176929.0</c:v>
                </c:pt>
                <c:pt idx="5">
                  <c:v>177005.0</c:v>
                </c:pt>
                <c:pt idx="6">
                  <c:v>176995.0</c:v>
                </c:pt>
              </c:numCache>
            </c:numRef>
          </c:val>
        </c:ser>
        <c:ser>
          <c:idx val="1"/>
          <c:order val="1"/>
          <c:tx>
            <c:strRef>
              <c:f>'0926_2004_5b'!$S$1</c:f>
              <c:strCache>
                <c:ptCount val="1"/>
                <c:pt idx="0">
                  <c:v>end use exterior lighting</c:v>
                </c:pt>
              </c:strCache>
            </c:strRef>
          </c:tx>
          <c:spPr>
            <a:solidFill>
              <a:srgbClr val="A69E63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'0926_2004_5b'!$S$34:$S$40</c:f>
              <c:numCache>
                <c:formatCode>General</c:formatCode>
                <c:ptCount val="7"/>
                <c:pt idx="0">
                  <c:v>54945.0</c:v>
                </c:pt>
                <c:pt idx="1">
                  <c:v>54945.0</c:v>
                </c:pt>
                <c:pt idx="2">
                  <c:v>58196.0</c:v>
                </c:pt>
                <c:pt idx="3">
                  <c:v>58177.0</c:v>
                </c:pt>
                <c:pt idx="4">
                  <c:v>58177.0</c:v>
                </c:pt>
                <c:pt idx="5">
                  <c:v>58177.0</c:v>
                </c:pt>
                <c:pt idx="6">
                  <c:v>58196.0</c:v>
                </c:pt>
              </c:numCache>
            </c:numRef>
          </c:val>
        </c:ser>
        <c:ser>
          <c:idx val="2"/>
          <c:order val="2"/>
          <c:tx>
            <c:strRef>
              <c:f>'0926_2004_5b'!$T$1</c:f>
              <c:strCache>
                <c:ptCount val="1"/>
                <c:pt idx="0">
                  <c:v>end use interior equipment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'0926_2004_5b'!$T$34:$T$40</c:f>
              <c:numCache>
                <c:formatCode>General</c:formatCode>
                <c:ptCount val="7"/>
                <c:pt idx="0">
                  <c:v>881915.0</c:v>
                </c:pt>
                <c:pt idx="1">
                  <c:v>881915.0</c:v>
                </c:pt>
                <c:pt idx="2">
                  <c:v>841036.0</c:v>
                </c:pt>
                <c:pt idx="3">
                  <c:v>840903.0</c:v>
                </c:pt>
                <c:pt idx="4">
                  <c:v>840903.0</c:v>
                </c:pt>
                <c:pt idx="5">
                  <c:v>841254.0</c:v>
                </c:pt>
                <c:pt idx="6">
                  <c:v>841036.0</c:v>
                </c:pt>
              </c:numCache>
            </c:numRef>
          </c:val>
        </c:ser>
        <c:ser>
          <c:idx val="3"/>
          <c:order val="3"/>
          <c:tx>
            <c:strRef>
              <c:f>'0926_2004_5b'!$U$1</c:f>
              <c:strCache>
                <c:ptCount val="1"/>
                <c:pt idx="0">
                  <c:v>end use exterior equipment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'0926_2004_5b'!$U$34:$U$40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'0926_2004_5b'!$V$1</c:f>
              <c:strCache>
                <c:ptCount val="1"/>
                <c:pt idx="0">
                  <c:v>end use water systems</c:v>
                </c:pt>
              </c:strCache>
            </c:strRef>
          </c:tx>
          <c:spPr>
            <a:solidFill>
              <a:srgbClr val="FF7A0A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'0926_2004_5b'!$V$34:$V$40</c:f>
              <c:numCache>
                <c:formatCode>General</c:formatCode>
                <c:ptCount val="7"/>
                <c:pt idx="0">
                  <c:v>253977.0</c:v>
                </c:pt>
                <c:pt idx="1">
                  <c:v>253977.0</c:v>
                </c:pt>
                <c:pt idx="2">
                  <c:v>270498.0</c:v>
                </c:pt>
                <c:pt idx="3">
                  <c:v>245257.0</c:v>
                </c:pt>
                <c:pt idx="4">
                  <c:v>245257.0</c:v>
                </c:pt>
                <c:pt idx="5">
                  <c:v>245248.0</c:v>
                </c:pt>
                <c:pt idx="6">
                  <c:v>270498.0</c:v>
                </c:pt>
              </c:numCache>
            </c:numRef>
          </c:val>
        </c:ser>
        <c:ser>
          <c:idx val="5"/>
          <c:order val="5"/>
          <c:tx>
            <c:strRef>
              <c:f>'0926_2004_5b'!$W$1</c:f>
              <c:strCache>
                <c:ptCount val="1"/>
                <c:pt idx="0">
                  <c:v>end use refrigeration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'0926_2004_5b'!$W$34:$W$40</c:f>
              <c:numCache>
                <c:formatCode>General</c:formatCode>
                <c:ptCount val="7"/>
                <c:pt idx="0">
                  <c:v>34140.4</c:v>
                </c:pt>
                <c:pt idx="1">
                  <c:v>34301.5</c:v>
                </c:pt>
                <c:pt idx="2">
                  <c:v>34965.0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34462.6</c:v>
                </c:pt>
              </c:numCache>
            </c:numRef>
          </c:val>
        </c:ser>
        <c:ser>
          <c:idx val="6"/>
          <c:order val="6"/>
          <c:tx>
            <c:strRef>
              <c:f>'0926_2004_5b'!$X$1</c:f>
              <c:strCache>
                <c:ptCount val="1"/>
                <c:pt idx="0">
                  <c:v>end use heating</c:v>
                </c:pt>
              </c:strCache>
            </c:strRef>
          </c:tx>
          <c:spPr>
            <a:solidFill>
              <a:srgbClr val="F04943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'0926_2004_5b'!$X$34:$X$40</c:f>
              <c:numCache>
                <c:formatCode>General</c:formatCode>
                <c:ptCount val="7"/>
                <c:pt idx="0">
                  <c:v>834733.0</c:v>
                </c:pt>
                <c:pt idx="1">
                  <c:v>704086.0</c:v>
                </c:pt>
                <c:pt idx="2">
                  <c:v>129567.0</c:v>
                </c:pt>
                <c:pt idx="3">
                  <c:v>583173.0</c:v>
                </c:pt>
                <c:pt idx="4">
                  <c:v>494306.0</c:v>
                </c:pt>
                <c:pt idx="5">
                  <c:v>477605.0</c:v>
                </c:pt>
                <c:pt idx="6">
                  <c:v>354702.0</c:v>
                </c:pt>
              </c:numCache>
            </c:numRef>
          </c:val>
        </c:ser>
        <c:ser>
          <c:idx val="7"/>
          <c:order val="7"/>
          <c:tx>
            <c:strRef>
              <c:f>'0926_2004_5b'!$Y$1</c:f>
              <c:strCache>
                <c:ptCount val="1"/>
                <c:pt idx="0">
                  <c:v>end use cooling</c:v>
                </c:pt>
              </c:strCache>
            </c:strRef>
          </c:tx>
          <c:spPr>
            <a:solidFill>
              <a:srgbClr val="437CF3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'0926_2004_5b'!$Y$34:$Y$40</c:f>
              <c:numCache>
                <c:formatCode>General</c:formatCode>
                <c:ptCount val="7"/>
                <c:pt idx="0">
                  <c:v>64859.1</c:v>
                </c:pt>
                <c:pt idx="1">
                  <c:v>72849.2</c:v>
                </c:pt>
                <c:pt idx="2">
                  <c:v>58262.3</c:v>
                </c:pt>
                <c:pt idx="3">
                  <c:v>85246.7</c:v>
                </c:pt>
                <c:pt idx="4">
                  <c:v>79863.1</c:v>
                </c:pt>
                <c:pt idx="5">
                  <c:v>85872.2</c:v>
                </c:pt>
                <c:pt idx="6">
                  <c:v>80308.5</c:v>
                </c:pt>
              </c:numCache>
            </c:numRef>
          </c:val>
        </c:ser>
        <c:ser>
          <c:idx val="8"/>
          <c:order val="8"/>
          <c:tx>
            <c:strRef>
              <c:f>'0926_2004_5b'!$Z$1</c:f>
              <c:strCache>
                <c:ptCount val="1"/>
                <c:pt idx="0">
                  <c:v>end use fans</c:v>
                </c:pt>
              </c:strCache>
            </c:strRef>
          </c:tx>
          <c:spPr>
            <a:solidFill>
              <a:srgbClr val="E47DA1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'0926_2004_5b'!$Z$34:$Z$40</c:f>
              <c:numCache>
                <c:formatCode>General</c:formatCode>
                <c:ptCount val="7"/>
                <c:pt idx="0">
                  <c:v>411741.0</c:v>
                </c:pt>
                <c:pt idx="1">
                  <c:v>497509.0</c:v>
                </c:pt>
                <c:pt idx="2">
                  <c:v>251721.0</c:v>
                </c:pt>
                <c:pt idx="3">
                  <c:v>178834.0</c:v>
                </c:pt>
                <c:pt idx="4">
                  <c:v>177962.0</c:v>
                </c:pt>
                <c:pt idx="5">
                  <c:v>205733.0</c:v>
                </c:pt>
                <c:pt idx="6">
                  <c:v>252214.0</c:v>
                </c:pt>
              </c:numCache>
            </c:numRef>
          </c:val>
        </c:ser>
        <c:ser>
          <c:idx val="9"/>
          <c:order val="9"/>
          <c:tx>
            <c:strRef>
              <c:f>'0926_2004_5b'!$AA$1</c:f>
              <c:strCache>
                <c:ptCount val="1"/>
                <c:pt idx="0">
                  <c:v>end use pumps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'0926_2004_5b'!$AA$34:$AA$40</c:f>
              <c:numCache>
                <c:formatCode>General</c:formatCode>
                <c:ptCount val="7"/>
                <c:pt idx="0">
                  <c:v>246.432</c:v>
                </c:pt>
                <c:pt idx="1">
                  <c:v>246.432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'0926_2004_5b'!$AB$1</c:f>
              <c:strCache>
                <c:ptCount val="1"/>
                <c:pt idx="0">
                  <c:v>end use heat rejection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'0926_2004_5b'!$AB$34:$AB$40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'0926_2004_5b'!$AC$1</c:f>
              <c:strCache>
                <c:ptCount val="1"/>
                <c:pt idx="0">
                  <c:v>end use humidification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'0926_2004_5b'!$AC$34:$AC$40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'0926_2004_5b'!$AD$1</c:f>
              <c:strCache>
                <c:ptCount val="1"/>
                <c:pt idx="0">
                  <c:v>end use heat recovery</c:v>
                </c:pt>
              </c:strCache>
            </c:strRef>
          </c:tx>
          <c:spPr>
            <a:solidFill>
              <a:srgbClr val="693B18"/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'0926_2004_5b'!$AD$34:$AD$40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45561.6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'0926_2004_5b'!$AE$1</c:f>
              <c:strCache>
                <c:ptCount val="1"/>
                <c:pt idx="0">
                  <c:v>end use generators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'0926_2004_5b'!$B$34:$B$40</c:f>
              <c:strCache>
                <c:ptCount val="7"/>
                <c:pt idx="0">
                  <c:v>0 - Prototype</c:v>
                </c:pt>
                <c:pt idx="1">
                  <c:v>1 - Prototype-NewHvac</c:v>
                </c:pt>
                <c:pt idx="2">
                  <c:v>2 - Prototype-NewHvacLoadsConstSch</c:v>
                </c:pt>
                <c:pt idx="3">
                  <c:v>3b - Typical-Bar-Sliced</c:v>
                </c:pt>
                <c:pt idx="4">
                  <c:v>4b - Typical-Bar-Blend</c:v>
                </c:pt>
                <c:pt idx="5">
                  <c:v>4c - Typical-Urban-Blend</c:v>
                </c:pt>
                <c:pt idx="6">
                  <c:v>4d - Prototype-Prototype-Blend</c:v>
                </c:pt>
              </c:strCache>
            </c:strRef>
          </c:cat>
          <c:val>
            <c:numRef>
              <c:f>'0926_2004_5b'!$AE$34:$AE$40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1881928"/>
        <c:axId val="1891884696"/>
      </c:barChart>
      <c:catAx>
        <c:axId val="1891881928"/>
        <c:scaling>
          <c:orientation val="maxMin"/>
        </c:scaling>
        <c:delete val="0"/>
        <c:axPos val="l"/>
        <c:majorTickMark val="none"/>
        <c:minorTickMark val="none"/>
        <c:tickLblPos val="nextTo"/>
        <c:crossAx val="1891884696"/>
        <c:crosses val="autoZero"/>
        <c:auto val="1"/>
        <c:lblAlgn val="ctr"/>
        <c:lblOffset val="100"/>
        <c:noMultiLvlLbl val="0"/>
      </c:catAx>
      <c:valAx>
        <c:axId val="1891884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918819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4230418016833"/>
          <c:y val="0.0447047289088375"/>
          <c:w val="0.175166533606758"/>
          <c:h val="0.9156059767570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234950</xdr:colOff>
      <xdr:row>15</xdr:row>
      <xdr:rowOff>114306</xdr:rowOff>
    </xdr:from>
    <xdr:to>
      <xdr:col>31</xdr:col>
      <xdr:colOff>736600</xdr:colOff>
      <xdr:row>15</xdr:row>
      <xdr:rowOff>4165600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15</xdr:row>
      <xdr:rowOff>546100</xdr:rowOff>
    </xdr:from>
    <xdr:to>
      <xdr:col>3</xdr:col>
      <xdr:colOff>622300</xdr:colOff>
      <xdr:row>15</xdr:row>
      <xdr:rowOff>4127500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114300</xdr:colOff>
      <xdr:row>15</xdr:row>
      <xdr:rowOff>127000</xdr:rowOff>
    </xdr:from>
    <xdr:to>
      <xdr:col>78</xdr:col>
      <xdr:colOff>10160</xdr:colOff>
      <xdr:row>15</xdr:row>
      <xdr:rowOff>4178300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76200</xdr:colOff>
      <xdr:row>15</xdr:row>
      <xdr:rowOff>127000</xdr:rowOff>
    </xdr:from>
    <xdr:to>
      <xdr:col>68</xdr:col>
      <xdr:colOff>797560</xdr:colOff>
      <xdr:row>15</xdr:row>
      <xdr:rowOff>4178300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234950</xdr:colOff>
      <xdr:row>31</xdr:row>
      <xdr:rowOff>114306</xdr:rowOff>
    </xdr:from>
    <xdr:to>
      <xdr:col>31</xdr:col>
      <xdr:colOff>736600</xdr:colOff>
      <xdr:row>31</xdr:row>
      <xdr:rowOff>4165600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184150</xdr:colOff>
      <xdr:row>31</xdr:row>
      <xdr:rowOff>546100</xdr:rowOff>
    </xdr:from>
    <xdr:to>
      <xdr:col>3</xdr:col>
      <xdr:colOff>622300</xdr:colOff>
      <xdr:row>31</xdr:row>
      <xdr:rowOff>4127500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114300</xdr:colOff>
      <xdr:row>31</xdr:row>
      <xdr:rowOff>127000</xdr:rowOff>
    </xdr:from>
    <xdr:to>
      <xdr:col>78</xdr:col>
      <xdr:colOff>10160</xdr:colOff>
      <xdr:row>31</xdr:row>
      <xdr:rowOff>4178300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76200</xdr:colOff>
      <xdr:row>31</xdr:row>
      <xdr:rowOff>127000</xdr:rowOff>
    </xdr:from>
    <xdr:to>
      <xdr:col>68</xdr:col>
      <xdr:colOff>797560</xdr:colOff>
      <xdr:row>31</xdr:row>
      <xdr:rowOff>4178300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234950</xdr:colOff>
      <xdr:row>47</xdr:row>
      <xdr:rowOff>114306</xdr:rowOff>
    </xdr:from>
    <xdr:to>
      <xdr:col>31</xdr:col>
      <xdr:colOff>736600</xdr:colOff>
      <xdr:row>47</xdr:row>
      <xdr:rowOff>4165600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184150</xdr:colOff>
      <xdr:row>47</xdr:row>
      <xdr:rowOff>546100</xdr:rowOff>
    </xdr:from>
    <xdr:to>
      <xdr:col>3</xdr:col>
      <xdr:colOff>622300</xdr:colOff>
      <xdr:row>47</xdr:row>
      <xdr:rowOff>4127500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114300</xdr:colOff>
      <xdr:row>47</xdr:row>
      <xdr:rowOff>127000</xdr:rowOff>
    </xdr:from>
    <xdr:to>
      <xdr:col>78</xdr:col>
      <xdr:colOff>10160</xdr:colOff>
      <xdr:row>47</xdr:row>
      <xdr:rowOff>4178300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76200</xdr:colOff>
      <xdr:row>47</xdr:row>
      <xdr:rowOff>127000</xdr:rowOff>
    </xdr:from>
    <xdr:to>
      <xdr:col>68</xdr:col>
      <xdr:colOff>797560</xdr:colOff>
      <xdr:row>47</xdr:row>
      <xdr:rowOff>4178300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234950</xdr:colOff>
      <xdr:row>63</xdr:row>
      <xdr:rowOff>114306</xdr:rowOff>
    </xdr:from>
    <xdr:to>
      <xdr:col>31</xdr:col>
      <xdr:colOff>736600</xdr:colOff>
      <xdr:row>63</xdr:row>
      <xdr:rowOff>4165600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184150</xdr:colOff>
      <xdr:row>63</xdr:row>
      <xdr:rowOff>546100</xdr:rowOff>
    </xdr:from>
    <xdr:to>
      <xdr:col>3</xdr:col>
      <xdr:colOff>622300</xdr:colOff>
      <xdr:row>63</xdr:row>
      <xdr:rowOff>4127500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114300</xdr:colOff>
      <xdr:row>63</xdr:row>
      <xdr:rowOff>127000</xdr:rowOff>
    </xdr:from>
    <xdr:to>
      <xdr:col>78</xdr:col>
      <xdr:colOff>10160</xdr:colOff>
      <xdr:row>63</xdr:row>
      <xdr:rowOff>4178300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76200</xdr:colOff>
      <xdr:row>63</xdr:row>
      <xdr:rowOff>127000</xdr:rowOff>
    </xdr:from>
    <xdr:to>
      <xdr:col>68</xdr:col>
      <xdr:colOff>797560</xdr:colOff>
      <xdr:row>63</xdr:row>
      <xdr:rowOff>4178300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234950</xdr:colOff>
      <xdr:row>79</xdr:row>
      <xdr:rowOff>114306</xdr:rowOff>
    </xdr:from>
    <xdr:to>
      <xdr:col>31</xdr:col>
      <xdr:colOff>736600</xdr:colOff>
      <xdr:row>79</xdr:row>
      <xdr:rowOff>4165600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184150</xdr:colOff>
      <xdr:row>79</xdr:row>
      <xdr:rowOff>546100</xdr:rowOff>
    </xdr:from>
    <xdr:to>
      <xdr:col>3</xdr:col>
      <xdr:colOff>622300</xdr:colOff>
      <xdr:row>79</xdr:row>
      <xdr:rowOff>4127500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114300</xdr:colOff>
      <xdr:row>79</xdr:row>
      <xdr:rowOff>127000</xdr:rowOff>
    </xdr:from>
    <xdr:to>
      <xdr:col>78</xdr:col>
      <xdr:colOff>10160</xdr:colOff>
      <xdr:row>79</xdr:row>
      <xdr:rowOff>4178300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76200</xdr:colOff>
      <xdr:row>79</xdr:row>
      <xdr:rowOff>127000</xdr:rowOff>
    </xdr:from>
    <xdr:to>
      <xdr:col>68</xdr:col>
      <xdr:colOff>797560</xdr:colOff>
      <xdr:row>79</xdr:row>
      <xdr:rowOff>4178300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234950</xdr:colOff>
      <xdr:row>95</xdr:row>
      <xdr:rowOff>114306</xdr:rowOff>
    </xdr:from>
    <xdr:to>
      <xdr:col>31</xdr:col>
      <xdr:colOff>736600</xdr:colOff>
      <xdr:row>95</xdr:row>
      <xdr:rowOff>4165600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184150</xdr:colOff>
      <xdr:row>95</xdr:row>
      <xdr:rowOff>546100</xdr:rowOff>
    </xdr:from>
    <xdr:to>
      <xdr:col>3</xdr:col>
      <xdr:colOff>622300</xdr:colOff>
      <xdr:row>95</xdr:row>
      <xdr:rowOff>4127500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114300</xdr:colOff>
      <xdr:row>95</xdr:row>
      <xdr:rowOff>127000</xdr:rowOff>
    </xdr:from>
    <xdr:to>
      <xdr:col>78</xdr:col>
      <xdr:colOff>10160</xdr:colOff>
      <xdr:row>95</xdr:row>
      <xdr:rowOff>4178300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76200</xdr:colOff>
      <xdr:row>95</xdr:row>
      <xdr:rowOff>127000</xdr:rowOff>
    </xdr:from>
    <xdr:to>
      <xdr:col>68</xdr:col>
      <xdr:colOff>797560</xdr:colOff>
      <xdr:row>95</xdr:row>
      <xdr:rowOff>4178300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234950</xdr:colOff>
      <xdr:row>111</xdr:row>
      <xdr:rowOff>114306</xdr:rowOff>
    </xdr:from>
    <xdr:to>
      <xdr:col>31</xdr:col>
      <xdr:colOff>736600</xdr:colOff>
      <xdr:row>111</xdr:row>
      <xdr:rowOff>4165600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184150</xdr:colOff>
      <xdr:row>111</xdr:row>
      <xdr:rowOff>546100</xdr:rowOff>
    </xdr:from>
    <xdr:to>
      <xdr:col>3</xdr:col>
      <xdr:colOff>622300</xdr:colOff>
      <xdr:row>111</xdr:row>
      <xdr:rowOff>4127500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69</xdr:col>
      <xdr:colOff>114300</xdr:colOff>
      <xdr:row>111</xdr:row>
      <xdr:rowOff>127000</xdr:rowOff>
    </xdr:from>
    <xdr:to>
      <xdr:col>78</xdr:col>
      <xdr:colOff>10160</xdr:colOff>
      <xdr:row>111</xdr:row>
      <xdr:rowOff>4178300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76200</xdr:colOff>
      <xdr:row>111</xdr:row>
      <xdr:rowOff>127000</xdr:rowOff>
    </xdr:from>
    <xdr:to>
      <xdr:col>68</xdr:col>
      <xdr:colOff>797560</xdr:colOff>
      <xdr:row>111</xdr:row>
      <xdr:rowOff>4178300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234950</xdr:colOff>
      <xdr:row>127</xdr:row>
      <xdr:rowOff>114306</xdr:rowOff>
    </xdr:from>
    <xdr:to>
      <xdr:col>31</xdr:col>
      <xdr:colOff>736600</xdr:colOff>
      <xdr:row>127</xdr:row>
      <xdr:rowOff>4165600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184150</xdr:colOff>
      <xdr:row>127</xdr:row>
      <xdr:rowOff>546100</xdr:rowOff>
    </xdr:from>
    <xdr:to>
      <xdr:col>3</xdr:col>
      <xdr:colOff>622300</xdr:colOff>
      <xdr:row>127</xdr:row>
      <xdr:rowOff>4127500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69</xdr:col>
      <xdr:colOff>114300</xdr:colOff>
      <xdr:row>127</xdr:row>
      <xdr:rowOff>127000</xdr:rowOff>
    </xdr:from>
    <xdr:to>
      <xdr:col>78</xdr:col>
      <xdr:colOff>10160</xdr:colOff>
      <xdr:row>127</xdr:row>
      <xdr:rowOff>4178300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60</xdr:col>
      <xdr:colOff>76200</xdr:colOff>
      <xdr:row>127</xdr:row>
      <xdr:rowOff>127000</xdr:rowOff>
    </xdr:from>
    <xdr:to>
      <xdr:col>68</xdr:col>
      <xdr:colOff>797560</xdr:colOff>
      <xdr:row>127</xdr:row>
      <xdr:rowOff>4178300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234950</xdr:colOff>
      <xdr:row>143</xdr:row>
      <xdr:rowOff>114306</xdr:rowOff>
    </xdr:from>
    <xdr:to>
      <xdr:col>31</xdr:col>
      <xdr:colOff>736600</xdr:colOff>
      <xdr:row>143</xdr:row>
      <xdr:rowOff>4165600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184150</xdr:colOff>
      <xdr:row>143</xdr:row>
      <xdr:rowOff>546100</xdr:rowOff>
    </xdr:from>
    <xdr:to>
      <xdr:col>3</xdr:col>
      <xdr:colOff>622300</xdr:colOff>
      <xdr:row>143</xdr:row>
      <xdr:rowOff>4127500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69</xdr:col>
      <xdr:colOff>114300</xdr:colOff>
      <xdr:row>143</xdr:row>
      <xdr:rowOff>127000</xdr:rowOff>
    </xdr:from>
    <xdr:to>
      <xdr:col>78</xdr:col>
      <xdr:colOff>10160</xdr:colOff>
      <xdr:row>143</xdr:row>
      <xdr:rowOff>4178300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76200</xdr:colOff>
      <xdr:row>143</xdr:row>
      <xdr:rowOff>127000</xdr:rowOff>
    </xdr:from>
    <xdr:to>
      <xdr:col>68</xdr:col>
      <xdr:colOff>797560</xdr:colOff>
      <xdr:row>143</xdr:row>
      <xdr:rowOff>4178300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234950</xdr:colOff>
      <xdr:row>159</xdr:row>
      <xdr:rowOff>114306</xdr:rowOff>
    </xdr:from>
    <xdr:to>
      <xdr:col>31</xdr:col>
      <xdr:colOff>736600</xdr:colOff>
      <xdr:row>159</xdr:row>
      <xdr:rowOff>4165600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184150</xdr:colOff>
      <xdr:row>159</xdr:row>
      <xdr:rowOff>546100</xdr:rowOff>
    </xdr:from>
    <xdr:to>
      <xdr:col>3</xdr:col>
      <xdr:colOff>622300</xdr:colOff>
      <xdr:row>159</xdr:row>
      <xdr:rowOff>4127500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114300</xdr:colOff>
      <xdr:row>159</xdr:row>
      <xdr:rowOff>127000</xdr:rowOff>
    </xdr:from>
    <xdr:to>
      <xdr:col>78</xdr:col>
      <xdr:colOff>10160</xdr:colOff>
      <xdr:row>159</xdr:row>
      <xdr:rowOff>4178300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60</xdr:col>
      <xdr:colOff>76200</xdr:colOff>
      <xdr:row>159</xdr:row>
      <xdr:rowOff>127000</xdr:rowOff>
    </xdr:from>
    <xdr:to>
      <xdr:col>68</xdr:col>
      <xdr:colOff>797560</xdr:colOff>
      <xdr:row>159</xdr:row>
      <xdr:rowOff>4178300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234950</xdr:colOff>
      <xdr:row>175</xdr:row>
      <xdr:rowOff>114306</xdr:rowOff>
    </xdr:from>
    <xdr:to>
      <xdr:col>31</xdr:col>
      <xdr:colOff>736600</xdr:colOff>
      <xdr:row>175</xdr:row>
      <xdr:rowOff>4165600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184150</xdr:colOff>
      <xdr:row>175</xdr:row>
      <xdr:rowOff>546100</xdr:rowOff>
    </xdr:from>
    <xdr:to>
      <xdr:col>3</xdr:col>
      <xdr:colOff>622300</xdr:colOff>
      <xdr:row>175</xdr:row>
      <xdr:rowOff>4127500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69</xdr:col>
      <xdr:colOff>114300</xdr:colOff>
      <xdr:row>175</xdr:row>
      <xdr:rowOff>127000</xdr:rowOff>
    </xdr:from>
    <xdr:to>
      <xdr:col>78</xdr:col>
      <xdr:colOff>10160</xdr:colOff>
      <xdr:row>175</xdr:row>
      <xdr:rowOff>4178300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60</xdr:col>
      <xdr:colOff>76200</xdr:colOff>
      <xdr:row>175</xdr:row>
      <xdr:rowOff>127000</xdr:rowOff>
    </xdr:from>
    <xdr:to>
      <xdr:col>68</xdr:col>
      <xdr:colOff>797560</xdr:colOff>
      <xdr:row>175</xdr:row>
      <xdr:rowOff>4178300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234950</xdr:colOff>
      <xdr:row>191</xdr:row>
      <xdr:rowOff>114306</xdr:rowOff>
    </xdr:from>
    <xdr:to>
      <xdr:col>31</xdr:col>
      <xdr:colOff>736600</xdr:colOff>
      <xdr:row>191</xdr:row>
      <xdr:rowOff>4165600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184150</xdr:colOff>
      <xdr:row>191</xdr:row>
      <xdr:rowOff>546100</xdr:rowOff>
    </xdr:from>
    <xdr:to>
      <xdr:col>3</xdr:col>
      <xdr:colOff>622300</xdr:colOff>
      <xdr:row>191</xdr:row>
      <xdr:rowOff>4127500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69</xdr:col>
      <xdr:colOff>114300</xdr:colOff>
      <xdr:row>191</xdr:row>
      <xdr:rowOff>127000</xdr:rowOff>
    </xdr:from>
    <xdr:to>
      <xdr:col>78</xdr:col>
      <xdr:colOff>10160</xdr:colOff>
      <xdr:row>191</xdr:row>
      <xdr:rowOff>4178300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60</xdr:col>
      <xdr:colOff>76200</xdr:colOff>
      <xdr:row>191</xdr:row>
      <xdr:rowOff>127000</xdr:rowOff>
    </xdr:from>
    <xdr:to>
      <xdr:col>68</xdr:col>
      <xdr:colOff>797560</xdr:colOff>
      <xdr:row>191</xdr:row>
      <xdr:rowOff>4178300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234950</xdr:colOff>
      <xdr:row>207</xdr:row>
      <xdr:rowOff>114306</xdr:rowOff>
    </xdr:from>
    <xdr:to>
      <xdr:col>31</xdr:col>
      <xdr:colOff>736600</xdr:colOff>
      <xdr:row>207</xdr:row>
      <xdr:rowOff>4165600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184150</xdr:colOff>
      <xdr:row>207</xdr:row>
      <xdr:rowOff>546100</xdr:rowOff>
    </xdr:from>
    <xdr:to>
      <xdr:col>3</xdr:col>
      <xdr:colOff>622300</xdr:colOff>
      <xdr:row>207</xdr:row>
      <xdr:rowOff>4127500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69</xdr:col>
      <xdr:colOff>114300</xdr:colOff>
      <xdr:row>207</xdr:row>
      <xdr:rowOff>127000</xdr:rowOff>
    </xdr:from>
    <xdr:to>
      <xdr:col>78</xdr:col>
      <xdr:colOff>10160</xdr:colOff>
      <xdr:row>207</xdr:row>
      <xdr:rowOff>4178300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60</xdr:col>
      <xdr:colOff>76200</xdr:colOff>
      <xdr:row>207</xdr:row>
      <xdr:rowOff>127000</xdr:rowOff>
    </xdr:from>
    <xdr:to>
      <xdr:col>68</xdr:col>
      <xdr:colOff>797560</xdr:colOff>
      <xdr:row>207</xdr:row>
      <xdr:rowOff>4178300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20</xdr:col>
      <xdr:colOff>234950</xdr:colOff>
      <xdr:row>223</xdr:row>
      <xdr:rowOff>114306</xdr:rowOff>
    </xdr:from>
    <xdr:to>
      <xdr:col>31</xdr:col>
      <xdr:colOff>736600</xdr:colOff>
      <xdr:row>223</xdr:row>
      <xdr:rowOff>4165600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184150</xdr:colOff>
      <xdr:row>223</xdr:row>
      <xdr:rowOff>546100</xdr:rowOff>
    </xdr:from>
    <xdr:to>
      <xdr:col>3</xdr:col>
      <xdr:colOff>622300</xdr:colOff>
      <xdr:row>223</xdr:row>
      <xdr:rowOff>4127500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69</xdr:col>
      <xdr:colOff>114300</xdr:colOff>
      <xdr:row>223</xdr:row>
      <xdr:rowOff>127000</xdr:rowOff>
    </xdr:from>
    <xdr:to>
      <xdr:col>78</xdr:col>
      <xdr:colOff>10160</xdr:colOff>
      <xdr:row>223</xdr:row>
      <xdr:rowOff>4178300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60</xdr:col>
      <xdr:colOff>76200</xdr:colOff>
      <xdr:row>223</xdr:row>
      <xdr:rowOff>127000</xdr:rowOff>
    </xdr:from>
    <xdr:to>
      <xdr:col>68</xdr:col>
      <xdr:colOff>797560</xdr:colOff>
      <xdr:row>223</xdr:row>
      <xdr:rowOff>4178300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</xdr:col>
      <xdr:colOff>234950</xdr:colOff>
      <xdr:row>239</xdr:row>
      <xdr:rowOff>114306</xdr:rowOff>
    </xdr:from>
    <xdr:to>
      <xdr:col>31</xdr:col>
      <xdr:colOff>736600</xdr:colOff>
      <xdr:row>239</xdr:row>
      <xdr:rowOff>4165600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184150</xdr:colOff>
      <xdr:row>239</xdr:row>
      <xdr:rowOff>546100</xdr:rowOff>
    </xdr:from>
    <xdr:to>
      <xdr:col>3</xdr:col>
      <xdr:colOff>622300</xdr:colOff>
      <xdr:row>239</xdr:row>
      <xdr:rowOff>4127500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69</xdr:col>
      <xdr:colOff>114300</xdr:colOff>
      <xdr:row>239</xdr:row>
      <xdr:rowOff>127000</xdr:rowOff>
    </xdr:from>
    <xdr:to>
      <xdr:col>78</xdr:col>
      <xdr:colOff>10160</xdr:colOff>
      <xdr:row>239</xdr:row>
      <xdr:rowOff>4178300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60</xdr:col>
      <xdr:colOff>76200</xdr:colOff>
      <xdr:row>239</xdr:row>
      <xdr:rowOff>127000</xdr:rowOff>
    </xdr:from>
    <xdr:to>
      <xdr:col>68</xdr:col>
      <xdr:colOff>797560</xdr:colOff>
      <xdr:row>239</xdr:row>
      <xdr:rowOff>4178300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234950</xdr:colOff>
      <xdr:row>255</xdr:row>
      <xdr:rowOff>114306</xdr:rowOff>
    </xdr:from>
    <xdr:to>
      <xdr:col>31</xdr:col>
      <xdr:colOff>736600</xdr:colOff>
      <xdr:row>255</xdr:row>
      <xdr:rowOff>4165600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184150</xdr:colOff>
      <xdr:row>255</xdr:row>
      <xdr:rowOff>546100</xdr:rowOff>
    </xdr:from>
    <xdr:to>
      <xdr:col>3</xdr:col>
      <xdr:colOff>622300</xdr:colOff>
      <xdr:row>255</xdr:row>
      <xdr:rowOff>4127500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69</xdr:col>
      <xdr:colOff>114300</xdr:colOff>
      <xdr:row>255</xdr:row>
      <xdr:rowOff>127000</xdr:rowOff>
    </xdr:from>
    <xdr:to>
      <xdr:col>78</xdr:col>
      <xdr:colOff>10160</xdr:colOff>
      <xdr:row>255</xdr:row>
      <xdr:rowOff>4178300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60</xdr:col>
      <xdr:colOff>76200</xdr:colOff>
      <xdr:row>255</xdr:row>
      <xdr:rowOff>127000</xdr:rowOff>
    </xdr:from>
    <xdr:to>
      <xdr:col>68</xdr:col>
      <xdr:colOff>797560</xdr:colOff>
      <xdr:row>255</xdr:row>
      <xdr:rowOff>4178300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60</xdr:col>
      <xdr:colOff>88900</xdr:colOff>
      <xdr:row>261</xdr:row>
      <xdr:rowOff>139700</xdr:rowOff>
    </xdr:from>
    <xdr:to>
      <xdr:col>71</xdr:col>
      <xdr:colOff>590550</xdr:colOff>
      <xdr:row>278</xdr:row>
      <xdr:rowOff>25400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60</xdr:col>
      <xdr:colOff>88900</xdr:colOff>
      <xdr:row>281</xdr:row>
      <xdr:rowOff>139700</xdr:rowOff>
    </xdr:from>
    <xdr:to>
      <xdr:col>71</xdr:col>
      <xdr:colOff>590550</xdr:colOff>
      <xdr:row>298</xdr:row>
      <xdr:rowOff>25400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60</xdr:col>
      <xdr:colOff>88900</xdr:colOff>
      <xdr:row>301</xdr:row>
      <xdr:rowOff>139700</xdr:rowOff>
    </xdr:from>
    <xdr:to>
      <xdr:col>71</xdr:col>
      <xdr:colOff>590550</xdr:colOff>
      <xdr:row>318</xdr:row>
      <xdr:rowOff>25400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60</xdr:col>
      <xdr:colOff>88900</xdr:colOff>
      <xdr:row>321</xdr:row>
      <xdr:rowOff>139700</xdr:rowOff>
    </xdr:from>
    <xdr:to>
      <xdr:col>71</xdr:col>
      <xdr:colOff>590550</xdr:colOff>
      <xdr:row>338</xdr:row>
      <xdr:rowOff>25400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60</xdr:col>
      <xdr:colOff>88900</xdr:colOff>
      <xdr:row>341</xdr:row>
      <xdr:rowOff>139700</xdr:rowOff>
    </xdr:from>
    <xdr:to>
      <xdr:col>71</xdr:col>
      <xdr:colOff>590550</xdr:colOff>
      <xdr:row>358</xdr:row>
      <xdr:rowOff>25400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60</xdr:col>
      <xdr:colOff>88900</xdr:colOff>
      <xdr:row>361</xdr:row>
      <xdr:rowOff>139700</xdr:rowOff>
    </xdr:from>
    <xdr:to>
      <xdr:col>71</xdr:col>
      <xdr:colOff>590550</xdr:colOff>
      <xdr:row>378</xdr:row>
      <xdr:rowOff>25400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24</xdr:col>
      <xdr:colOff>488950</xdr:colOff>
      <xdr:row>382</xdr:row>
      <xdr:rowOff>25400</xdr:rowOff>
    </xdr:from>
    <xdr:to>
      <xdr:col>64</xdr:col>
      <xdr:colOff>304800</xdr:colOff>
      <xdr:row>399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24</xdr:col>
      <xdr:colOff>488950</xdr:colOff>
      <xdr:row>406</xdr:row>
      <xdr:rowOff>25400</xdr:rowOff>
    </xdr:from>
    <xdr:to>
      <xdr:col>64</xdr:col>
      <xdr:colOff>304800</xdr:colOff>
      <xdr:row>426</xdr:row>
      <xdr:rowOff>114300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8"/>
  <sheetViews>
    <sheetView tabSelected="1" topLeftCell="U78" workbookViewId="0">
      <selection activeCell="AF35" sqref="AF35"/>
    </sheetView>
  </sheetViews>
  <sheetFormatPr baseColWidth="10" defaultRowHeight="15" x14ac:dyDescent="0"/>
  <cols>
    <col min="1" max="1" width="21.6640625" customWidth="1"/>
    <col min="2" max="2" width="20.83203125" customWidth="1"/>
    <col min="3" max="4" width="10.83203125" customWidth="1"/>
    <col min="5" max="16" width="10.83203125" hidden="1" customWidth="1"/>
    <col min="17" max="17" width="0" hidden="1" customWidth="1"/>
    <col min="22" max="31" width="8.83203125" customWidth="1"/>
    <col min="32" max="32" width="10.83203125" style="7" customWidth="1"/>
    <col min="33" max="33" width="0" style="4" hidden="1" customWidth="1"/>
    <col min="34" max="47" width="0" hidden="1" customWidth="1"/>
    <col min="48" max="60" width="10.83203125" hidden="1" customWidth="1"/>
  </cols>
  <sheetData>
    <row r="1" spans="1:76" s="3" customFormat="1" ht="94" customHeight="1">
      <c r="A1" s="2" t="s">
        <v>142</v>
      </c>
      <c r="B1" s="2" t="s">
        <v>0</v>
      </c>
      <c r="C1" s="2" t="s">
        <v>143</v>
      </c>
      <c r="D1" s="2" t="s">
        <v>1</v>
      </c>
      <c r="E1" s="2" t="s">
        <v>144</v>
      </c>
      <c r="F1" s="2" t="s">
        <v>145</v>
      </c>
      <c r="G1" s="2" t="s">
        <v>2</v>
      </c>
      <c r="H1" s="2" t="s">
        <v>146</v>
      </c>
      <c r="I1" s="2" t="s">
        <v>147</v>
      </c>
      <c r="J1" s="2" t="s">
        <v>148</v>
      </c>
      <c r="K1" s="2" t="s">
        <v>149</v>
      </c>
      <c r="L1" s="2" t="s">
        <v>150</v>
      </c>
      <c r="M1" s="2" t="s">
        <v>151</v>
      </c>
      <c r="N1" s="2" t="s">
        <v>152</v>
      </c>
      <c r="O1" s="2" t="s">
        <v>153</v>
      </c>
      <c r="P1" s="2" t="s">
        <v>154</v>
      </c>
      <c r="Q1" s="2" t="s">
        <v>155</v>
      </c>
      <c r="R1" s="2" t="s">
        <v>156</v>
      </c>
      <c r="S1" s="2" t="s">
        <v>157</v>
      </c>
      <c r="T1" s="2" t="s">
        <v>158</v>
      </c>
      <c r="U1" s="2" t="s">
        <v>159</v>
      </c>
      <c r="V1" s="2" t="s">
        <v>160</v>
      </c>
      <c r="W1" s="2" t="s">
        <v>161</v>
      </c>
      <c r="X1" s="2" t="s">
        <v>162</v>
      </c>
      <c r="Y1" s="2" t="s">
        <v>163</v>
      </c>
      <c r="Z1" s="2" t="s">
        <v>164</v>
      </c>
      <c r="AA1" s="2" t="s">
        <v>165</v>
      </c>
      <c r="AB1" s="2" t="s">
        <v>166</v>
      </c>
      <c r="AC1" s="2" t="s">
        <v>167</v>
      </c>
      <c r="AD1" s="2" t="s">
        <v>168</v>
      </c>
      <c r="AE1" s="2" t="s">
        <v>169</v>
      </c>
      <c r="AF1" s="8" t="s">
        <v>3</v>
      </c>
      <c r="AG1" s="2" t="s">
        <v>170</v>
      </c>
      <c r="AH1" s="2" t="s">
        <v>171</v>
      </c>
      <c r="AI1" s="2" t="s">
        <v>172</v>
      </c>
      <c r="AJ1" s="2" t="s">
        <v>173</v>
      </c>
      <c r="AK1" s="2" t="s">
        <v>174</v>
      </c>
      <c r="AL1" s="2" t="s">
        <v>175</v>
      </c>
      <c r="AM1" s="2" t="s">
        <v>176</v>
      </c>
      <c r="AN1" s="2" t="s">
        <v>177</v>
      </c>
      <c r="AO1" s="2" t="s">
        <v>178</v>
      </c>
      <c r="AP1" s="2" t="s">
        <v>179</v>
      </c>
      <c r="AQ1" s="2" t="s">
        <v>180</v>
      </c>
      <c r="AR1" s="2" t="s">
        <v>181</v>
      </c>
      <c r="AS1" s="2" t="s">
        <v>182</v>
      </c>
      <c r="AT1" s="2" t="s">
        <v>183</v>
      </c>
      <c r="AU1" s="2" t="s">
        <v>184</v>
      </c>
      <c r="AV1" s="2" t="s">
        <v>185</v>
      </c>
      <c r="AW1" s="2" t="s">
        <v>186</v>
      </c>
      <c r="AX1" s="2" t="s">
        <v>187</v>
      </c>
      <c r="AY1" s="2" t="s">
        <v>188</v>
      </c>
      <c r="AZ1" s="2" t="s">
        <v>189</v>
      </c>
      <c r="BA1" s="2" t="s">
        <v>190</v>
      </c>
      <c r="BB1" s="2" t="s">
        <v>191</v>
      </c>
      <c r="BC1" s="2" t="s">
        <v>192</v>
      </c>
      <c r="BD1" s="2" t="s">
        <v>193</v>
      </c>
      <c r="BE1" s="2" t="s">
        <v>194</v>
      </c>
      <c r="BF1" s="2" t="s">
        <v>195</v>
      </c>
      <c r="BG1" s="2" t="s">
        <v>196</v>
      </c>
      <c r="BH1" s="2" t="s">
        <v>197</v>
      </c>
      <c r="BI1" s="2" t="s">
        <v>200</v>
      </c>
      <c r="BJ1" s="2" t="s">
        <v>198</v>
      </c>
      <c r="BK1" s="2" t="s">
        <v>199</v>
      </c>
      <c r="BL1" s="2" t="s">
        <v>201</v>
      </c>
      <c r="BM1" s="2" t="s">
        <v>202</v>
      </c>
      <c r="BN1" s="2" t="s">
        <v>203</v>
      </c>
      <c r="BO1" s="2" t="s">
        <v>207</v>
      </c>
      <c r="BP1" s="2" t="s">
        <v>205</v>
      </c>
      <c r="BQ1" s="2" t="s">
        <v>204</v>
      </c>
      <c r="BR1" s="2" t="s">
        <v>206</v>
      </c>
      <c r="BS1" s="2" t="s">
        <v>208</v>
      </c>
      <c r="BT1" s="2" t="s">
        <v>209</v>
      </c>
      <c r="BU1" s="2" t="s">
        <v>213</v>
      </c>
      <c r="BV1" s="2" t="s">
        <v>211</v>
      </c>
      <c r="BW1" s="2" t="s">
        <v>210</v>
      </c>
      <c r="BX1" s="2" t="s">
        <v>212</v>
      </c>
    </row>
    <row r="2" spans="1:76">
      <c r="A2" t="s">
        <v>4</v>
      </c>
      <c r="B2" t="s">
        <v>5</v>
      </c>
      <c r="C2" t="s">
        <v>6</v>
      </c>
      <c r="D2" t="s">
        <v>7</v>
      </c>
      <c r="E2" s="1">
        <v>15226100</v>
      </c>
      <c r="F2">
        <v>210887</v>
      </c>
      <c r="G2">
        <v>72.200299999999999</v>
      </c>
      <c r="H2">
        <v>621.25</v>
      </c>
      <c r="I2">
        <v>1969.25</v>
      </c>
      <c r="J2">
        <v>1.5</v>
      </c>
      <c r="K2">
        <v>89.25</v>
      </c>
      <c r="L2" s="1">
        <v>9720800</v>
      </c>
      <c r="M2" s="1">
        <v>5505260</v>
      </c>
      <c r="N2">
        <v>0</v>
      </c>
      <c r="O2">
        <v>0</v>
      </c>
      <c r="P2">
        <v>0</v>
      </c>
      <c r="Q2">
        <v>1175.45</v>
      </c>
      <c r="R2" s="1">
        <v>3189060</v>
      </c>
      <c r="S2">
        <v>209022</v>
      </c>
      <c r="T2" s="1">
        <v>2834710</v>
      </c>
      <c r="U2">
        <v>0</v>
      </c>
      <c r="V2">
        <v>509186</v>
      </c>
      <c r="W2">
        <v>84270.399999999994</v>
      </c>
      <c r="X2" s="1">
        <v>4471960</v>
      </c>
      <c r="Y2" s="1">
        <v>1676700</v>
      </c>
      <c r="Z2" s="1">
        <v>2032640</v>
      </c>
      <c r="AA2">
        <v>60120</v>
      </c>
      <c r="AB2">
        <v>0</v>
      </c>
      <c r="AC2">
        <v>0</v>
      </c>
      <c r="AD2">
        <v>158371</v>
      </c>
      <c r="AE2">
        <v>0</v>
      </c>
      <c r="AG2">
        <v>934622</v>
      </c>
      <c r="AH2">
        <v>61258.3</v>
      </c>
      <c r="AI2">
        <v>676753</v>
      </c>
      <c r="AJ2">
        <v>0</v>
      </c>
      <c r="AK2">
        <v>419.44400000000002</v>
      </c>
      <c r="AL2">
        <v>24697.200000000001</v>
      </c>
      <c r="AM2">
        <v>0</v>
      </c>
      <c r="AN2">
        <v>491392</v>
      </c>
      <c r="AO2">
        <v>595708</v>
      </c>
      <c r="AP2">
        <v>17619.400000000001</v>
      </c>
      <c r="AQ2">
        <v>0</v>
      </c>
      <c r="AR2">
        <v>0</v>
      </c>
      <c r="AS2">
        <v>46413.9</v>
      </c>
      <c r="AT2">
        <v>0</v>
      </c>
      <c r="AU2">
        <v>0</v>
      </c>
      <c r="AV2">
        <v>0</v>
      </c>
      <c r="AW2">
        <v>5256.38</v>
      </c>
      <c r="AX2">
        <v>0</v>
      </c>
      <c r="AY2">
        <v>5078.53</v>
      </c>
      <c r="AZ2">
        <v>0</v>
      </c>
      <c r="BA2">
        <v>44728.3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 s="1">
        <v>3189070</v>
      </c>
      <c r="BJ2" s="1">
        <v>2204750</v>
      </c>
      <c r="BK2">
        <v>157660</v>
      </c>
      <c r="BL2" s="1">
        <v>2711290</v>
      </c>
      <c r="BM2">
        <v>654732</v>
      </c>
      <c r="BN2">
        <v>20553.599999999999</v>
      </c>
      <c r="BO2">
        <v>283352</v>
      </c>
      <c r="BP2">
        <v>910661</v>
      </c>
      <c r="BQ2" s="1">
        <v>2556670</v>
      </c>
      <c r="BR2" s="1">
        <v>1643270</v>
      </c>
      <c r="BS2">
        <v>370205</v>
      </c>
      <c r="BT2">
        <v>632408</v>
      </c>
      <c r="BU2" s="1">
        <v>1129730</v>
      </c>
      <c r="BV2" s="1">
        <v>1243200</v>
      </c>
      <c r="BW2" s="1">
        <v>1469050</v>
      </c>
      <c r="BX2" s="1">
        <v>2335910</v>
      </c>
    </row>
    <row r="3" spans="1:76">
      <c r="A3" t="s">
        <v>4</v>
      </c>
      <c r="B3" t="s">
        <v>8</v>
      </c>
      <c r="C3" t="s">
        <v>9</v>
      </c>
      <c r="D3" t="s">
        <v>7</v>
      </c>
      <c r="E3" s="1">
        <v>15823600</v>
      </c>
      <c r="F3">
        <v>210887</v>
      </c>
      <c r="G3">
        <v>75.033799999999999</v>
      </c>
      <c r="H3">
        <v>536.5</v>
      </c>
      <c r="I3">
        <v>2042.5</v>
      </c>
      <c r="J3">
        <v>18.5</v>
      </c>
      <c r="K3">
        <v>296.75</v>
      </c>
      <c r="L3" s="1">
        <v>10202500</v>
      </c>
      <c r="M3" s="1">
        <v>5621110</v>
      </c>
      <c r="N3">
        <v>0</v>
      </c>
      <c r="O3">
        <v>0</v>
      </c>
      <c r="P3">
        <v>0</v>
      </c>
      <c r="Q3">
        <v>926.54700000000003</v>
      </c>
      <c r="R3" s="1">
        <v>3189060</v>
      </c>
      <c r="S3">
        <v>209022</v>
      </c>
      <c r="T3" s="1">
        <v>2834710</v>
      </c>
      <c r="U3">
        <v>0</v>
      </c>
      <c r="V3">
        <v>509859</v>
      </c>
      <c r="W3">
        <v>84460</v>
      </c>
      <c r="X3" s="1">
        <v>4587150</v>
      </c>
      <c r="Y3" s="1">
        <v>1691430</v>
      </c>
      <c r="Z3" s="1">
        <v>1830340</v>
      </c>
      <c r="AA3">
        <v>337205</v>
      </c>
      <c r="AB3">
        <v>79417.600000000006</v>
      </c>
      <c r="AC3">
        <v>0</v>
      </c>
      <c r="AD3">
        <v>470961</v>
      </c>
      <c r="AE3">
        <v>0</v>
      </c>
      <c r="AG3">
        <v>934622</v>
      </c>
      <c r="AH3">
        <v>61258.3</v>
      </c>
      <c r="AI3">
        <v>676753</v>
      </c>
      <c r="AJ3">
        <v>0</v>
      </c>
      <c r="AK3">
        <v>419.44400000000002</v>
      </c>
      <c r="AL3">
        <v>24752.799999999999</v>
      </c>
      <c r="AM3">
        <v>0</v>
      </c>
      <c r="AN3">
        <v>495708</v>
      </c>
      <c r="AO3">
        <v>536419</v>
      </c>
      <c r="AP3">
        <v>98825</v>
      </c>
      <c r="AQ3">
        <v>23275</v>
      </c>
      <c r="AR3">
        <v>0</v>
      </c>
      <c r="AS3">
        <v>138025</v>
      </c>
      <c r="AT3">
        <v>0</v>
      </c>
      <c r="AU3">
        <v>0</v>
      </c>
      <c r="AV3">
        <v>0</v>
      </c>
      <c r="AW3">
        <v>5256.38</v>
      </c>
      <c r="AX3">
        <v>0</v>
      </c>
      <c r="AY3">
        <v>5085.26</v>
      </c>
      <c r="AZ3">
        <v>0</v>
      </c>
      <c r="BA3">
        <v>45880.4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1">
        <v>3189070</v>
      </c>
      <c r="BJ3" s="1">
        <v>2204750</v>
      </c>
      <c r="BK3">
        <v>157660</v>
      </c>
      <c r="BL3" s="1">
        <v>2756970</v>
      </c>
      <c r="BM3">
        <v>497063</v>
      </c>
      <c r="BN3">
        <v>24494.400000000001</v>
      </c>
      <c r="BO3">
        <v>393005</v>
      </c>
      <c r="BP3">
        <v>914757</v>
      </c>
      <c r="BQ3" s="1">
        <v>2581620</v>
      </c>
      <c r="BR3" s="1">
        <v>1661490</v>
      </c>
      <c r="BS3">
        <v>361372</v>
      </c>
      <c r="BT3">
        <v>872298</v>
      </c>
      <c r="BU3">
        <v>961851</v>
      </c>
      <c r="BV3" s="1">
        <v>1235420</v>
      </c>
      <c r="BW3" s="1">
        <v>1445630</v>
      </c>
      <c r="BX3" s="1">
        <v>2307040</v>
      </c>
    </row>
    <row r="4" spans="1:76">
      <c r="A4" t="s">
        <v>4</v>
      </c>
      <c r="B4" t="s">
        <v>10</v>
      </c>
      <c r="C4" t="s">
        <v>11</v>
      </c>
      <c r="D4" t="s">
        <v>7</v>
      </c>
      <c r="E4" s="1">
        <v>16415100</v>
      </c>
      <c r="F4">
        <v>210887</v>
      </c>
      <c r="G4">
        <v>77.838300000000004</v>
      </c>
      <c r="H4">
        <v>658</v>
      </c>
      <c r="I4">
        <v>1744.75</v>
      </c>
      <c r="J4">
        <v>38.5</v>
      </c>
      <c r="K4">
        <v>246.5</v>
      </c>
      <c r="L4" s="1">
        <v>10329600</v>
      </c>
      <c r="M4" s="1">
        <v>6085470</v>
      </c>
      <c r="N4">
        <v>0</v>
      </c>
      <c r="O4">
        <v>0</v>
      </c>
      <c r="P4">
        <v>0</v>
      </c>
      <c r="Q4">
        <v>921.22500000000002</v>
      </c>
      <c r="R4" s="1">
        <v>3189060</v>
      </c>
      <c r="S4">
        <v>548274</v>
      </c>
      <c r="T4" s="1">
        <v>2838730</v>
      </c>
      <c r="U4">
        <v>0</v>
      </c>
      <c r="V4">
        <v>423267</v>
      </c>
      <c r="W4">
        <v>84327.3</v>
      </c>
      <c r="X4" s="1">
        <v>5138100</v>
      </c>
      <c r="Y4" s="1">
        <v>1590670</v>
      </c>
      <c r="Z4" s="1">
        <v>1756770</v>
      </c>
      <c r="AA4">
        <v>317651</v>
      </c>
      <c r="AB4">
        <v>76223.5</v>
      </c>
      <c r="AC4">
        <v>0</v>
      </c>
      <c r="AD4">
        <v>451976</v>
      </c>
      <c r="AE4">
        <v>0</v>
      </c>
      <c r="AG4">
        <v>934622</v>
      </c>
      <c r="AH4">
        <v>160683</v>
      </c>
      <c r="AI4">
        <v>677931</v>
      </c>
      <c r="AJ4">
        <v>0</v>
      </c>
      <c r="AK4">
        <v>419.44400000000002</v>
      </c>
      <c r="AL4">
        <v>24713.9</v>
      </c>
      <c r="AM4">
        <v>0</v>
      </c>
      <c r="AN4">
        <v>466181</v>
      </c>
      <c r="AO4">
        <v>514858</v>
      </c>
      <c r="AP4">
        <v>93094.399999999994</v>
      </c>
      <c r="AQ4">
        <v>22338.9</v>
      </c>
      <c r="AR4">
        <v>0</v>
      </c>
      <c r="AS4">
        <v>132461</v>
      </c>
      <c r="AT4">
        <v>0</v>
      </c>
      <c r="AU4">
        <v>0</v>
      </c>
      <c r="AV4">
        <v>0</v>
      </c>
      <c r="AW4">
        <v>5256.38</v>
      </c>
      <c r="AX4">
        <v>0</v>
      </c>
      <c r="AY4">
        <v>4219.17</v>
      </c>
      <c r="AZ4">
        <v>0</v>
      </c>
      <c r="BA4">
        <v>51390.9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 s="1">
        <v>3189070</v>
      </c>
      <c r="BJ4" s="1">
        <v>2204950</v>
      </c>
      <c r="BK4">
        <v>157660</v>
      </c>
      <c r="BL4" s="1">
        <v>2773620</v>
      </c>
      <c r="BM4">
        <v>491970</v>
      </c>
      <c r="BN4">
        <v>47343.9</v>
      </c>
      <c r="BO4">
        <v>199747</v>
      </c>
      <c r="BP4">
        <v>918287</v>
      </c>
      <c r="BQ4" s="1">
        <v>2595460</v>
      </c>
      <c r="BR4" s="1">
        <v>1668300</v>
      </c>
      <c r="BS4">
        <v>506863</v>
      </c>
      <c r="BT4" s="1">
        <v>1137650</v>
      </c>
      <c r="BU4" s="1">
        <v>1430010</v>
      </c>
      <c r="BV4" s="1">
        <v>1226690</v>
      </c>
      <c r="BW4" s="1">
        <v>1417410</v>
      </c>
      <c r="BX4" s="1">
        <v>2287940</v>
      </c>
    </row>
    <row r="5" spans="1:76">
      <c r="A5" t="s">
        <v>4</v>
      </c>
      <c r="B5" t="s">
        <v>12</v>
      </c>
      <c r="C5" t="s">
        <v>13</v>
      </c>
      <c r="D5" t="s">
        <v>7</v>
      </c>
      <c r="E5" s="1">
        <v>20005600</v>
      </c>
      <c r="F5">
        <v>210887</v>
      </c>
      <c r="G5">
        <v>94.8643</v>
      </c>
      <c r="H5">
        <v>1084</v>
      </c>
      <c r="I5">
        <v>2507.75</v>
      </c>
      <c r="J5">
        <v>9.25</v>
      </c>
      <c r="K5">
        <v>285.25</v>
      </c>
      <c r="L5" s="1">
        <v>10531700</v>
      </c>
      <c r="M5" s="1">
        <v>9473990</v>
      </c>
      <c r="N5">
        <v>0</v>
      </c>
      <c r="O5">
        <v>0</v>
      </c>
      <c r="P5">
        <v>0</v>
      </c>
      <c r="Q5">
        <v>916.93600000000004</v>
      </c>
      <c r="R5" s="1">
        <v>3189050</v>
      </c>
      <c r="S5">
        <v>535763</v>
      </c>
      <c r="T5" s="1">
        <v>2837440</v>
      </c>
      <c r="U5">
        <v>0</v>
      </c>
      <c r="V5">
        <v>392302</v>
      </c>
      <c r="W5">
        <v>0</v>
      </c>
      <c r="X5" s="1">
        <v>8557390</v>
      </c>
      <c r="Y5" s="1">
        <v>1549790</v>
      </c>
      <c r="Z5" s="1">
        <v>2165250</v>
      </c>
      <c r="AA5">
        <v>311329</v>
      </c>
      <c r="AB5">
        <v>73996.100000000006</v>
      </c>
      <c r="AC5">
        <v>0</v>
      </c>
      <c r="AD5">
        <v>393335</v>
      </c>
      <c r="AE5">
        <v>0</v>
      </c>
      <c r="AG5">
        <v>934619</v>
      </c>
      <c r="AH5">
        <v>157017</v>
      </c>
      <c r="AI5">
        <v>677900</v>
      </c>
      <c r="AJ5">
        <v>0</v>
      </c>
      <c r="AK5">
        <v>0</v>
      </c>
      <c r="AL5">
        <v>0</v>
      </c>
      <c r="AM5">
        <v>13.8889</v>
      </c>
      <c r="AN5">
        <v>454200</v>
      </c>
      <c r="AO5">
        <v>634572</v>
      </c>
      <c r="AP5">
        <v>91241.7</v>
      </c>
      <c r="AQ5">
        <v>21686.1</v>
      </c>
      <c r="AR5">
        <v>0</v>
      </c>
      <c r="AS5">
        <v>115275</v>
      </c>
      <c r="AT5">
        <v>0</v>
      </c>
      <c r="AU5">
        <v>0</v>
      </c>
      <c r="AV5">
        <v>0</v>
      </c>
      <c r="AW5">
        <v>5244.53</v>
      </c>
      <c r="AX5">
        <v>0</v>
      </c>
      <c r="AY5">
        <v>3923.77</v>
      </c>
      <c r="AZ5">
        <v>0</v>
      </c>
      <c r="BA5">
        <v>85589.9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1">
        <v>3189050</v>
      </c>
      <c r="BJ5" s="1">
        <v>2204930</v>
      </c>
      <c r="BK5">
        <v>157305</v>
      </c>
      <c r="BL5" s="1">
        <v>2742070</v>
      </c>
      <c r="BM5">
        <v>394217</v>
      </c>
      <c r="BN5">
        <v>39400.5</v>
      </c>
      <c r="BO5">
        <v>199111</v>
      </c>
      <c r="BP5">
        <v>807587</v>
      </c>
      <c r="BQ5" s="1">
        <v>1920050</v>
      </c>
      <c r="BR5" s="1">
        <v>1226350</v>
      </c>
      <c r="BS5">
        <v>418150</v>
      </c>
      <c r="BT5" s="1">
        <v>1781890</v>
      </c>
      <c r="BU5">
        <v>1353091</v>
      </c>
      <c r="BV5" s="1">
        <v>1089670</v>
      </c>
      <c r="BW5">
        <v>986109</v>
      </c>
      <c r="BX5" s="1">
        <v>1788280</v>
      </c>
    </row>
    <row r="6" spans="1:76">
      <c r="A6" t="s">
        <v>4</v>
      </c>
      <c r="B6" t="s">
        <v>14</v>
      </c>
      <c r="C6" t="s">
        <v>15</v>
      </c>
      <c r="D6" t="s">
        <v>7</v>
      </c>
      <c r="E6" s="1">
        <v>17358600</v>
      </c>
      <c r="F6">
        <v>210887</v>
      </c>
      <c r="G6">
        <v>82.312399999999997</v>
      </c>
      <c r="H6">
        <v>524.25</v>
      </c>
      <c r="I6">
        <v>453.25</v>
      </c>
      <c r="J6">
        <v>10.25</v>
      </c>
      <c r="K6">
        <v>61.75</v>
      </c>
      <c r="L6" s="1">
        <v>9974930</v>
      </c>
      <c r="M6" s="1">
        <v>7383680</v>
      </c>
      <c r="N6">
        <v>0</v>
      </c>
      <c r="O6">
        <v>0</v>
      </c>
      <c r="P6">
        <v>0</v>
      </c>
      <c r="Q6">
        <v>885.10599999999999</v>
      </c>
      <c r="R6" s="1">
        <v>3189050</v>
      </c>
      <c r="S6">
        <v>535763</v>
      </c>
      <c r="T6" s="1">
        <v>2837440</v>
      </c>
      <c r="U6">
        <v>0</v>
      </c>
      <c r="V6">
        <v>392292</v>
      </c>
      <c r="W6">
        <v>0</v>
      </c>
      <c r="X6" s="1">
        <v>6467040</v>
      </c>
      <c r="Y6" s="1">
        <v>1425890</v>
      </c>
      <c r="Z6" s="1">
        <v>1852320</v>
      </c>
      <c r="AA6">
        <v>287985</v>
      </c>
      <c r="AB6">
        <v>76147.600000000006</v>
      </c>
      <c r="AC6">
        <v>0</v>
      </c>
      <c r="AD6">
        <v>294695</v>
      </c>
      <c r="AE6">
        <v>0</v>
      </c>
      <c r="AG6">
        <v>934619</v>
      </c>
      <c r="AH6">
        <v>157017</v>
      </c>
      <c r="AI6">
        <v>677900</v>
      </c>
      <c r="AJ6">
        <v>0</v>
      </c>
      <c r="AK6">
        <v>0</v>
      </c>
      <c r="AL6">
        <v>0</v>
      </c>
      <c r="AM6">
        <v>0</v>
      </c>
      <c r="AN6">
        <v>417886</v>
      </c>
      <c r="AO6">
        <v>542861</v>
      </c>
      <c r="AP6">
        <v>84400</v>
      </c>
      <c r="AQ6">
        <v>22316.7</v>
      </c>
      <c r="AR6">
        <v>0</v>
      </c>
      <c r="AS6">
        <v>86366.7</v>
      </c>
      <c r="AT6">
        <v>0</v>
      </c>
      <c r="AU6">
        <v>0</v>
      </c>
      <c r="AV6">
        <v>0</v>
      </c>
      <c r="AW6">
        <v>5244.53</v>
      </c>
      <c r="AX6">
        <v>0</v>
      </c>
      <c r="AY6">
        <v>3923.68</v>
      </c>
      <c r="AZ6">
        <v>0</v>
      </c>
      <c r="BA6">
        <v>64682.9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1">
        <v>3189050</v>
      </c>
      <c r="BJ6" s="1">
        <v>2204930</v>
      </c>
      <c r="BK6">
        <v>157305</v>
      </c>
      <c r="BL6" s="1">
        <v>2810830</v>
      </c>
      <c r="BM6">
        <v>326279</v>
      </c>
      <c r="BN6">
        <v>49064.800000000003</v>
      </c>
      <c r="BO6">
        <v>107607</v>
      </c>
      <c r="BP6">
        <v>808286</v>
      </c>
      <c r="BQ6" s="1">
        <v>1925770</v>
      </c>
      <c r="BR6">
        <v>1232654</v>
      </c>
      <c r="BS6">
        <v>480939</v>
      </c>
      <c r="BT6" s="1">
        <v>1528630</v>
      </c>
      <c r="BU6" s="1">
        <v>1360430</v>
      </c>
      <c r="BV6" s="1">
        <v>1099230</v>
      </c>
      <c r="BW6" s="1">
        <v>1013090</v>
      </c>
      <c r="BX6" s="1">
        <v>1802400</v>
      </c>
    </row>
    <row r="7" spans="1:76">
      <c r="A7" t="s">
        <v>4</v>
      </c>
      <c r="B7" t="s">
        <v>16</v>
      </c>
      <c r="C7" t="s">
        <v>17</v>
      </c>
      <c r="D7" t="s">
        <v>7</v>
      </c>
      <c r="E7" s="1">
        <v>17107200</v>
      </c>
      <c r="F7">
        <v>256242</v>
      </c>
      <c r="G7">
        <v>66.761799999999994</v>
      </c>
      <c r="H7">
        <v>403.25</v>
      </c>
      <c r="I7">
        <v>271</v>
      </c>
      <c r="J7">
        <v>2</v>
      </c>
      <c r="K7">
        <v>12.75</v>
      </c>
      <c r="L7" s="1">
        <v>10269900</v>
      </c>
      <c r="M7" s="1">
        <v>6837300</v>
      </c>
      <c r="N7">
        <v>0</v>
      </c>
      <c r="O7">
        <v>0</v>
      </c>
      <c r="P7">
        <v>0</v>
      </c>
      <c r="Q7">
        <v>1026.67</v>
      </c>
      <c r="R7" s="1">
        <v>3874900</v>
      </c>
      <c r="S7">
        <v>535763</v>
      </c>
      <c r="T7" s="1">
        <v>3447680</v>
      </c>
      <c r="U7">
        <v>0</v>
      </c>
      <c r="V7">
        <v>392292</v>
      </c>
      <c r="W7">
        <v>0</v>
      </c>
      <c r="X7" s="1">
        <v>5807890</v>
      </c>
      <c r="Y7" s="1">
        <v>1349800</v>
      </c>
      <c r="Z7" s="1">
        <v>1056100</v>
      </c>
      <c r="AA7">
        <v>268725</v>
      </c>
      <c r="AB7">
        <v>79237.5</v>
      </c>
      <c r="AC7">
        <v>0</v>
      </c>
      <c r="AD7">
        <v>294771</v>
      </c>
      <c r="AE7">
        <v>0</v>
      </c>
      <c r="AG7" s="1">
        <v>1135620</v>
      </c>
      <c r="AH7">
        <v>157017</v>
      </c>
      <c r="AI7">
        <v>823694</v>
      </c>
      <c r="AJ7">
        <v>0</v>
      </c>
      <c r="AK7">
        <v>0</v>
      </c>
      <c r="AL7">
        <v>0</v>
      </c>
      <c r="AM7">
        <v>0</v>
      </c>
      <c r="AN7">
        <v>395586</v>
      </c>
      <c r="AO7">
        <v>309511</v>
      </c>
      <c r="AP7">
        <v>78755.600000000006</v>
      </c>
      <c r="AQ7">
        <v>23222.2</v>
      </c>
      <c r="AR7">
        <v>0</v>
      </c>
      <c r="AS7">
        <v>86388.9</v>
      </c>
      <c r="AT7">
        <v>0</v>
      </c>
      <c r="AU7">
        <v>0</v>
      </c>
      <c r="AV7">
        <v>0</v>
      </c>
      <c r="AW7">
        <v>6372.46</v>
      </c>
      <c r="AX7">
        <v>0</v>
      </c>
      <c r="AY7">
        <v>3923.68</v>
      </c>
      <c r="AZ7">
        <v>0</v>
      </c>
      <c r="BA7">
        <v>58090.1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1">
        <v>3874910</v>
      </c>
      <c r="BJ7" s="1">
        <v>2679130</v>
      </c>
      <c r="BK7">
        <v>191136</v>
      </c>
      <c r="BL7" s="1">
        <v>3304310</v>
      </c>
      <c r="BM7">
        <v>377559</v>
      </c>
      <c r="BN7">
        <v>49287.1</v>
      </c>
      <c r="BO7">
        <v>24254</v>
      </c>
      <c r="BP7">
        <v>928896</v>
      </c>
      <c r="BQ7" s="1">
        <v>1898220</v>
      </c>
      <c r="BR7" s="1">
        <v>1464240</v>
      </c>
      <c r="BS7">
        <v>581080</v>
      </c>
      <c r="BT7" s="1">
        <v>1913130</v>
      </c>
      <c r="BU7" s="1">
        <v>2037560</v>
      </c>
      <c r="BV7" s="1">
        <v>1296940</v>
      </c>
      <c r="BW7" s="1">
        <v>1049100</v>
      </c>
      <c r="BX7" s="1">
        <v>2182880</v>
      </c>
    </row>
    <row r="8" spans="1:76">
      <c r="A8" t="s">
        <v>4</v>
      </c>
      <c r="B8" t="s">
        <v>18</v>
      </c>
      <c r="C8" t="s">
        <v>19</v>
      </c>
      <c r="D8" t="s">
        <v>7</v>
      </c>
      <c r="E8" s="1">
        <v>15775800</v>
      </c>
      <c r="F8">
        <v>210887</v>
      </c>
      <c r="G8">
        <v>74.807000000000002</v>
      </c>
      <c r="H8">
        <v>412.75</v>
      </c>
      <c r="I8">
        <v>454.25</v>
      </c>
      <c r="J8">
        <v>5.5</v>
      </c>
      <c r="K8">
        <v>49</v>
      </c>
      <c r="L8" s="1">
        <v>9909460</v>
      </c>
      <c r="M8" s="1">
        <v>5866330</v>
      </c>
      <c r="N8">
        <v>0</v>
      </c>
      <c r="O8">
        <v>0</v>
      </c>
      <c r="P8">
        <v>0</v>
      </c>
      <c r="Q8">
        <v>894.49199999999996</v>
      </c>
      <c r="R8" s="1">
        <v>3189060</v>
      </c>
      <c r="S8">
        <v>548274</v>
      </c>
      <c r="T8" s="1">
        <v>2838730</v>
      </c>
      <c r="U8">
        <v>0</v>
      </c>
      <c r="V8">
        <v>423257</v>
      </c>
      <c r="W8">
        <v>78972.100000000006</v>
      </c>
      <c r="X8" s="1">
        <v>4918970</v>
      </c>
      <c r="Y8" s="1">
        <v>1427490</v>
      </c>
      <c r="Z8" s="1">
        <v>1636070</v>
      </c>
      <c r="AA8">
        <v>286336</v>
      </c>
      <c r="AB8">
        <v>74157.2</v>
      </c>
      <c r="AC8">
        <v>0</v>
      </c>
      <c r="AD8">
        <v>354446</v>
      </c>
      <c r="AE8">
        <v>0</v>
      </c>
      <c r="AG8">
        <v>934622</v>
      </c>
      <c r="AH8">
        <v>160683</v>
      </c>
      <c r="AI8">
        <v>677931</v>
      </c>
      <c r="AJ8">
        <v>0</v>
      </c>
      <c r="AK8">
        <v>419.44400000000002</v>
      </c>
      <c r="AL8">
        <v>23144.400000000001</v>
      </c>
      <c r="AM8">
        <v>0</v>
      </c>
      <c r="AN8">
        <v>418356</v>
      </c>
      <c r="AO8">
        <v>479486</v>
      </c>
      <c r="AP8">
        <v>83916.7</v>
      </c>
      <c r="AQ8">
        <v>21733.3</v>
      </c>
      <c r="AR8">
        <v>0</v>
      </c>
      <c r="AS8">
        <v>103878</v>
      </c>
      <c r="AT8">
        <v>0</v>
      </c>
      <c r="AU8">
        <v>0</v>
      </c>
      <c r="AV8">
        <v>0</v>
      </c>
      <c r="AW8">
        <v>5256.38</v>
      </c>
      <c r="AX8">
        <v>0</v>
      </c>
      <c r="AY8">
        <v>4219.07</v>
      </c>
      <c r="AZ8">
        <v>0</v>
      </c>
      <c r="BA8">
        <v>49199.199999999997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1">
        <v>3189070</v>
      </c>
      <c r="BJ8" s="1">
        <v>2204950</v>
      </c>
      <c r="BK8">
        <v>157660</v>
      </c>
      <c r="BL8" s="1">
        <v>2806180</v>
      </c>
      <c r="BM8">
        <v>511073</v>
      </c>
      <c r="BN8">
        <v>48637.9</v>
      </c>
      <c r="BO8">
        <v>173124</v>
      </c>
      <c r="BP8">
        <v>918779</v>
      </c>
      <c r="BQ8" s="1">
        <v>2593910</v>
      </c>
      <c r="BR8" s="1">
        <v>1662830</v>
      </c>
      <c r="BS8">
        <v>544247</v>
      </c>
      <c r="BT8" s="1">
        <v>1034980</v>
      </c>
      <c r="BU8" s="1">
        <v>1396710</v>
      </c>
      <c r="BV8" s="1">
        <v>1225670</v>
      </c>
      <c r="BW8" s="1">
        <v>1418510</v>
      </c>
      <c r="BX8" s="1">
        <v>2286260</v>
      </c>
    </row>
    <row r="9" spans="1:76">
      <c r="B9" s="28" t="s">
        <v>243</v>
      </c>
      <c r="R9" s="28">
        <f>ABS(R2-R4)</f>
        <v>0</v>
      </c>
      <c r="S9" s="28">
        <f t="shared" ref="S9:AE9" si="0">ABS(S2-S4)</f>
        <v>339252</v>
      </c>
      <c r="T9" s="28">
        <f t="shared" si="0"/>
        <v>4020</v>
      </c>
      <c r="U9" s="28">
        <f t="shared" si="0"/>
        <v>0</v>
      </c>
      <c r="V9" s="28">
        <f t="shared" si="0"/>
        <v>85919</v>
      </c>
      <c r="W9" s="28">
        <f t="shared" si="0"/>
        <v>56.900000000008731</v>
      </c>
      <c r="X9" s="28">
        <f t="shared" si="0"/>
        <v>666140</v>
      </c>
      <c r="Y9" s="28">
        <f t="shared" si="0"/>
        <v>86030</v>
      </c>
      <c r="Z9" s="28">
        <f t="shared" si="0"/>
        <v>275870</v>
      </c>
      <c r="AA9" s="28">
        <f t="shared" si="0"/>
        <v>257531</v>
      </c>
      <c r="AB9" s="28">
        <f t="shared" si="0"/>
        <v>76223.5</v>
      </c>
      <c r="AC9" s="28">
        <f t="shared" si="0"/>
        <v>0</v>
      </c>
      <c r="AD9" s="28">
        <f t="shared" si="0"/>
        <v>293605</v>
      </c>
      <c r="AE9" s="28">
        <f t="shared" si="0"/>
        <v>0</v>
      </c>
      <c r="AF9" s="29">
        <f>SUM(R9:AE9)/E2</f>
        <v>0.13691276163955313</v>
      </c>
      <c r="AG9"/>
    </row>
    <row r="10" spans="1:76">
      <c r="A10" t="s">
        <v>4</v>
      </c>
      <c r="B10" t="s">
        <v>20</v>
      </c>
      <c r="D10" t="s">
        <v>7</v>
      </c>
      <c r="E10">
        <v>597500</v>
      </c>
      <c r="F10">
        <v>0</v>
      </c>
      <c r="G10">
        <v>2.8334999999999999</v>
      </c>
      <c r="H10">
        <v>84.75</v>
      </c>
      <c r="I10">
        <v>73.25</v>
      </c>
      <c r="J10">
        <v>17</v>
      </c>
      <c r="K10">
        <v>207.5</v>
      </c>
      <c r="L10">
        <v>481700</v>
      </c>
      <c r="M10">
        <v>115850</v>
      </c>
      <c r="N10">
        <v>0</v>
      </c>
      <c r="O10">
        <v>0</v>
      </c>
      <c r="P10">
        <v>0</v>
      </c>
      <c r="Q10">
        <v>248.90299999999999</v>
      </c>
      <c r="R10" s="5">
        <v>0</v>
      </c>
      <c r="S10" s="5">
        <v>0</v>
      </c>
      <c r="T10" s="5">
        <v>0</v>
      </c>
      <c r="U10" s="5">
        <v>0</v>
      </c>
      <c r="V10" s="5">
        <v>4.4200419017345198E-5</v>
      </c>
      <c r="W10" s="5">
        <v>1.2452302296714499E-5</v>
      </c>
      <c r="X10" s="5">
        <v>7.5652990588528897E-3</v>
      </c>
      <c r="Y10" s="5">
        <v>9.6741778919092803E-4</v>
      </c>
      <c r="Z10" s="5">
        <v>1.32863963851544E-2</v>
      </c>
      <c r="AA10" s="5">
        <v>1.8198028385469599E-2</v>
      </c>
      <c r="AB10" s="5">
        <v>5.2158858801662896E-3</v>
      </c>
      <c r="AC10" s="5">
        <v>0</v>
      </c>
      <c r="AD10" s="5">
        <v>2.0529879614609101E-2</v>
      </c>
      <c r="AE10" s="5">
        <v>0</v>
      </c>
      <c r="AF10" s="7">
        <v>6.5819559834757402E-2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55.599999999998502</v>
      </c>
      <c r="AM10">
        <v>0</v>
      </c>
      <c r="AN10">
        <v>4316</v>
      </c>
      <c r="AO10">
        <v>59289</v>
      </c>
      <c r="AP10">
        <v>81205.600000000006</v>
      </c>
      <c r="AQ10">
        <v>23275</v>
      </c>
      <c r="AR10">
        <v>0</v>
      </c>
      <c r="AS10">
        <v>91611.1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6.7300000000004703</v>
      </c>
      <c r="AZ10">
        <v>0</v>
      </c>
      <c r="BA10">
        <v>1152.0999999999899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45680</v>
      </c>
      <c r="BM10">
        <v>157669</v>
      </c>
      <c r="BN10">
        <v>3940.8</v>
      </c>
      <c r="BO10">
        <v>109653</v>
      </c>
      <c r="BP10">
        <v>4096</v>
      </c>
      <c r="BQ10">
        <v>24950</v>
      </c>
      <c r="BR10">
        <v>18220</v>
      </c>
      <c r="BS10">
        <v>8833</v>
      </c>
      <c r="BT10">
        <v>239890</v>
      </c>
      <c r="BU10">
        <v>167879</v>
      </c>
      <c r="BV10">
        <v>7780</v>
      </c>
      <c r="BW10">
        <v>23420</v>
      </c>
      <c r="BX10">
        <v>28870</v>
      </c>
    </row>
    <row r="11" spans="1:76">
      <c r="A11" t="s">
        <v>4</v>
      </c>
      <c r="B11" t="s">
        <v>21</v>
      </c>
      <c r="D11" t="s">
        <v>7</v>
      </c>
      <c r="E11">
        <v>591500</v>
      </c>
      <c r="F11">
        <v>0</v>
      </c>
      <c r="G11">
        <v>2.8045</v>
      </c>
      <c r="H11">
        <v>121.5</v>
      </c>
      <c r="I11">
        <v>297.75</v>
      </c>
      <c r="J11">
        <v>20</v>
      </c>
      <c r="K11">
        <v>50.25</v>
      </c>
      <c r="L11">
        <v>127100</v>
      </c>
      <c r="M11">
        <v>464360</v>
      </c>
      <c r="N11">
        <v>0</v>
      </c>
      <c r="O11">
        <v>0</v>
      </c>
      <c r="P11">
        <v>0</v>
      </c>
      <c r="Q11">
        <v>5.3220000000000001</v>
      </c>
      <c r="R11" s="5">
        <v>0</v>
      </c>
      <c r="S11" s="5">
        <v>2.1439621830683198E-2</v>
      </c>
      <c r="T11" s="5">
        <v>2.5405091129705E-4</v>
      </c>
      <c r="U11" s="5">
        <v>0</v>
      </c>
      <c r="V11" s="5">
        <v>5.47233246543138E-3</v>
      </c>
      <c r="W11" s="5">
        <v>8.3862079425666105E-6</v>
      </c>
      <c r="X11" s="5">
        <v>3.4818246163957602E-2</v>
      </c>
      <c r="Y11" s="5">
        <v>6.3677039358932203E-3</v>
      </c>
      <c r="Z11" s="5">
        <v>4.6493844637124299E-3</v>
      </c>
      <c r="AA11" s="5">
        <v>1.2357491342046001E-3</v>
      </c>
      <c r="AB11" s="5">
        <v>2.0185672034176799E-4</v>
      </c>
      <c r="AC11" s="5">
        <v>0</v>
      </c>
      <c r="AD11" s="5">
        <v>1.19979018680957E-3</v>
      </c>
      <c r="AE11" s="5">
        <v>0</v>
      </c>
      <c r="AF11" s="7">
        <v>7.5647122020273502E-2</v>
      </c>
      <c r="AG11">
        <v>0</v>
      </c>
      <c r="AH11">
        <v>99424.7</v>
      </c>
      <c r="AI11">
        <v>1178</v>
      </c>
      <c r="AJ11">
        <v>0</v>
      </c>
      <c r="AK11">
        <v>0</v>
      </c>
      <c r="AL11">
        <v>38.899999999997803</v>
      </c>
      <c r="AM11">
        <v>0</v>
      </c>
      <c r="AN11">
        <v>29527</v>
      </c>
      <c r="AO11">
        <v>21561</v>
      </c>
      <c r="AP11">
        <v>5730.6</v>
      </c>
      <c r="AQ11">
        <v>936.09999999999798</v>
      </c>
      <c r="AR11">
        <v>0</v>
      </c>
      <c r="AS11">
        <v>5564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866.09</v>
      </c>
      <c r="AZ11">
        <v>0</v>
      </c>
      <c r="BA11">
        <v>5510.5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200</v>
      </c>
      <c r="BK11">
        <v>0</v>
      </c>
      <c r="BL11">
        <v>16650</v>
      </c>
      <c r="BM11">
        <v>5093</v>
      </c>
      <c r="BN11">
        <v>22849.5</v>
      </c>
      <c r="BO11">
        <v>193258</v>
      </c>
      <c r="BP11">
        <v>3530</v>
      </c>
      <c r="BQ11">
        <v>13840</v>
      </c>
      <c r="BR11">
        <v>6810</v>
      </c>
      <c r="BS11">
        <v>145491</v>
      </c>
      <c r="BT11">
        <v>265352</v>
      </c>
      <c r="BU11">
        <v>468159</v>
      </c>
      <c r="BV11">
        <v>8730</v>
      </c>
      <c r="BW11">
        <v>28220</v>
      </c>
      <c r="BX11">
        <v>19100</v>
      </c>
    </row>
    <row r="12" spans="1:76">
      <c r="A12" t="s">
        <v>4</v>
      </c>
      <c r="B12" t="s">
        <v>22</v>
      </c>
      <c r="D12" t="s">
        <v>7</v>
      </c>
      <c r="E12">
        <v>3590500</v>
      </c>
      <c r="F12">
        <v>0</v>
      </c>
      <c r="G12">
        <v>17.0259999999999</v>
      </c>
      <c r="H12">
        <v>426</v>
      </c>
      <c r="I12">
        <v>763</v>
      </c>
      <c r="J12">
        <v>29.25</v>
      </c>
      <c r="K12">
        <v>38.75</v>
      </c>
      <c r="L12">
        <v>202100</v>
      </c>
      <c r="M12">
        <v>3388520</v>
      </c>
      <c r="N12">
        <v>0</v>
      </c>
      <c r="O12">
        <v>0</v>
      </c>
      <c r="P12">
        <v>0</v>
      </c>
      <c r="Q12">
        <v>4.2889999999999802</v>
      </c>
      <c r="R12" s="1">
        <v>6.0919519223154202E-7</v>
      </c>
      <c r="S12" s="5">
        <v>7.6216410500088295E-4</v>
      </c>
      <c r="T12" s="5">
        <v>7.8586179797868999E-5</v>
      </c>
      <c r="U12" s="5">
        <v>0</v>
      </c>
      <c r="V12" s="5">
        <v>1.88637291274497E-3</v>
      </c>
      <c r="W12" s="5">
        <v>5.1371785733866897E-3</v>
      </c>
      <c r="X12" s="5">
        <v>0.208301502884539</v>
      </c>
      <c r="Y12" s="5">
        <v>2.4903899458425401E-3</v>
      </c>
      <c r="Z12" s="5">
        <v>2.4884405212273999E-2</v>
      </c>
      <c r="AA12" s="5">
        <v>3.8513320052878099E-4</v>
      </c>
      <c r="AB12" s="5">
        <v>1.3569213711765301E-4</v>
      </c>
      <c r="AC12" s="5">
        <v>0</v>
      </c>
      <c r="AD12" s="5">
        <v>3.57238152676499E-3</v>
      </c>
      <c r="AE12" s="5">
        <v>0</v>
      </c>
      <c r="AF12" s="7">
        <v>0.24763441587318899</v>
      </c>
      <c r="AG12">
        <v>3</v>
      </c>
      <c r="AH12">
        <v>3666</v>
      </c>
      <c r="AI12">
        <v>31</v>
      </c>
      <c r="AJ12">
        <v>0</v>
      </c>
      <c r="AK12">
        <v>419.44400000000002</v>
      </c>
      <c r="AL12">
        <v>24713.9</v>
      </c>
      <c r="AM12">
        <v>13.8889</v>
      </c>
      <c r="AN12">
        <v>11981</v>
      </c>
      <c r="AO12">
        <v>119714</v>
      </c>
      <c r="AP12">
        <v>1852.69999999999</v>
      </c>
      <c r="AQ12">
        <v>652.800000000002</v>
      </c>
      <c r="AR12">
        <v>0</v>
      </c>
      <c r="AS12">
        <v>17186</v>
      </c>
      <c r="AT12">
        <v>0</v>
      </c>
      <c r="AU12">
        <v>0</v>
      </c>
      <c r="AV12">
        <v>0</v>
      </c>
      <c r="AW12">
        <v>11.8500000000003</v>
      </c>
      <c r="AX12">
        <v>0</v>
      </c>
      <c r="AY12">
        <v>295.39999999999998</v>
      </c>
      <c r="AZ12">
        <v>0</v>
      </c>
      <c r="BA12">
        <v>34198.999999999898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20</v>
      </c>
      <c r="BJ12">
        <v>20</v>
      </c>
      <c r="BK12">
        <v>355</v>
      </c>
      <c r="BL12">
        <v>31550</v>
      </c>
      <c r="BM12">
        <v>97753</v>
      </c>
      <c r="BN12">
        <v>7943.4</v>
      </c>
      <c r="BO12">
        <v>636</v>
      </c>
      <c r="BP12">
        <v>110700</v>
      </c>
      <c r="BQ12">
        <v>675410</v>
      </c>
      <c r="BR12">
        <v>441950</v>
      </c>
      <c r="BS12">
        <v>88713</v>
      </c>
      <c r="BT12">
        <v>644240</v>
      </c>
      <c r="BU12">
        <v>76919</v>
      </c>
      <c r="BV12">
        <v>137020</v>
      </c>
      <c r="BW12">
        <v>431301</v>
      </c>
      <c r="BX12">
        <v>499660</v>
      </c>
    </row>
    <row r="13" spans="1:76">
      <c r="A13" t="s">
        <v>4</v>
      </c>
      <c r="B13" t="s">
        <v>23</v>
      </c>
      <c r="D13" t="s">
        <v>7</v>
      </c>
      <c r="E13">
        <v>943500</v>
      </c>
      <c r="F13">
        <v>0</v>
      </c>
      <c r="G13">
        <v>4.4740999999999902</v>
      </c>
      <c r="H13">
        <v>133.75</v>
      </c>
      <c r="I13">
        <v>1291.5</v>
      </c>
      <c r="J13">
        <v>28.25</v>
      </c>
      <c r="K13">
        <v>184.75</v>
      </c>
      <c r="L13">
        <v>354670</v>
      </c>
      <c r="M13">
        <v>1298210</v>
      </c>
      <c r="N13">
        <v>0</v>
      </c>
      <c r="O13">
        <v>0</v>
      </c>
      <c r="P13">
        <v>0</v>
      </c>
      <c r="Q13">
        <v>36.119</v>
      </c>
      <c r="R13" s="1">
        <v>6.0919519223154202E-7</v>
      </c>
      <c r="S13" s="5">
        <v>7.6216410500088295E-4</v>
      </c>
      <c r="T13" s="5">
        <v>7.8586179797868999E-5</v>
      </c>
      <c r="U13" s="5">
        <v>0</v>
      </c>
      <c r="V13" s="5">
        <v>1.8869821079371999E-3</v>
      </c>
      <c r="W13" s="5">
        <v>5.1371785733866897E-3</v>
      </c>
      <c r="X13" s="5">
        <v>8.0958385876418598E-2</v>
      </c>
      <c r="Y13" s="5">
        <v>1.0038318377591299E-2</v>
      </c>
      <c r="Z13" s="5">
        <v>5.8208600617723899E-3</v>
      </c>
      <c r="AA13" s="5">
        <v>1.80723845727409E-3</v>
      </c>
      <c r="AB13" s="5">
        <v>4.6237915090370502E-6</v>
      </c>
      <c r="AC13" s="5">
        <v>0</v>
      </c>
      <c r="AD13" s="5">
        <v>9.5814829029369306E-3</v>
      </c>
      <c r="AE13" s="5">
        <v>0</v>
      </c>
      <c r="AF13" s="7">
        <v>0.11607642962881699</v>
      </c>
      <c r="AG13">
        <v>3</v>
      </c>
      <c r="AH13">
        <v>3666</v>
      </c>
      <c r="AI13">
        <v>31</v>
      </c>
      <c r="AJ13">
        <v>0</v>
      </c>
      <c r="AK13">
        <v>419.44400000000002</v>
      </c>
      <c r="AL13">
        <v>24713.9</v>
      </c>
      <c r="AM13">
        <v>0</v>
      </c>
      <c r="AN13">
        <v>48295</v>
      </c>
      <c r="AO13">
        <v>28003</v>
      </c>
      <c r="AP13">
        <v>8694.3999999999905</v>
      </c>
      <c r="AQ13">
        <v>22.200000000000699</v>
      </c>
      <c r="AR13">
        <v>0</v>
      </c>
      <c r="AS13">
        <v>46094.3</v>
      </c>
      <c r="AT13">
        <v>0</v>
      </c>
      <c r="AU13">
        <v>0</v>
      </c>
      <c r="AV13">
        <v>0</v>
      </c>
      <c r="AW13">
        <v>11.8500000000003</v>
      </c>
      <c r="AX13">
        <v>0</v>
      </c>
      <c r="AY13">
        <v>295.49</v>
      </c>
      <c r="AZ13">
        <v>0</v>
      </c>
      <c r="BA13">
        <v>13292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20</v>
      </c>
      <c r="BJ13">
        <v>20</v>
      </c>
      <c r="BK13">
        <v>355</v>
      </c>
      <c r="BL13">
        <v>37210</v>
      </c>
      <c r="BM13">
        <v>165691</v>
      </c>
      <c r="BN13">
        <v>1720.9</v>
      </c>
      <c r="BO13">
        <v>92140</v>
      </c>
      <c r="BP13">
        <v>110001</v>
      </c>
      <c r="BQ13">
        <v>669690</v>
      </c>
      <c r="BR13">
        <v>435646</v>
      </c>
      <c r="BS13">
        <v>25924</v>
      </c>
      <c r="BT13">
        <v>390980</v>
      </c>
      <c r="BU13">
        <v>69580</v>
      </c>
      <c r="BV13">
        <v>127460</v>
      </c>
      <c r="BW13">
        <v>404320</v>
      </c>
      <c r="BX13">
        <v>485540</v>
      </c>
    </row>
    <row r="14" spans="1:76">
      <c r="A14" t="s">
        <v>4</v>
      </c>
      <c r="B14" t="s">
        <v>24</v>
      </c>
      <c r="D14" t="s">
        <v>7</v>
      </c>
      <c r="E14">
        <v>692100</v>
      </c>
      <c r="F14">
        <v>45355</v>
      </c>
      <c r="G14">
        <v>11.076499999999999</v>
      </c>
      <c r="H14">
        <v>254.75</v>
      </c>
      <c r="I14">
        <v>1473.75</v>
      </c>
      <c r="J14">
        <v>36.5</v>
      </c>
      <c r="K14">
        <v>233.75</v>
      </c>
      <c r="L14">
        <v>59700</v>
      </c>
      <c r="M14">
        <v>751830</v>
      </c>
      <c r="N14">
        <v>0</v>
      </c>
      <c r="O14">
        <v>0</v>
      </c>
      <c r="P14">
        <v>0</v>
      </c>
      <c r="Q14">
        <v>105.44499999999999</v>
      </c>
      <c r="R14" s="5">
        <v>4.1781043064008101E-2</v>
      </c>
      <c r="S14" s="5">
        <v>7.6216410500088295E-4</v>
      </c>
      <c r="T14" s="5">
        <v>3.7096941230939803E-2</v>
      </c>
      <c r="U14" s="5">
        <v>0</v>
      </c>
      <c r="V14" s="5">
        <v>1.8869821079371999E-3</v>
      </c>
      <c r="W14" s="5">
        <v>5.1371785733866897E-3</v>
      </c>
      <c r="X14" s="5">
        <v>4.0803284780476498E-2</v>
      </c>
      <c r="Y14" s="5">
        <v>1.46736845952811E-2</v>
      </c>
      <c r="Z14" s="5">
        <v>4.2684479534087501E-2</v>
      </c>
      <c r="AA14" s="5">
        <v>2.9805483975120402E-3</v>
      </c>
      <c r="AB14" s="5">
        <v>1.8361143093858701E-4</v>
      </c>
      <c r="AC14" s="5">
        <v>0</v>
      </c>
      <c r="AD14" s="5">
        <v>9.5768530194759692E-3</v>
      </c>
      <c r="AE14" s="5">
        <v>0</v>
      </c>
      <c r="AF14" s="7">
        <v>0.197566770839044</v>
      </c>
      <c r="AG14">
        <v>200998</v>
      </c>
      <c r="AH14">
        <v>3666</v>
      </c>
      <c r="AI14">
        <v>145763</v>
      </c>
      <c r="AJ14">
        <v>0</v>
      </c>
      <c r="AK14">
        <v>419.44400000000002</v>
      </c>
      <c r="AL14">
        <v>24713.9</v>
      </c>
      <c r="AM14">
        <v>0</v>
      </c>
      <c r="AN14">
        <v>70595</v>
      </c>
      <c r="AO14">
        <v>205347</v>
      </c>
      <c r="AP14">
        <v>14338.799999999899</v>
      </c>
      <c r="AQ14">
        <v>883.29999999999905</v>
      </c>
      <c r="AR14">
        <v>0</v>
      </c>
      <c r="AS14">
        <v>46072.1</v>
      </c>
      <c r="AT14">
        <v>0</v>
      </c>
      <c r="AU14">
        <v>0</v>
      </c>
      <c r="AV14">
        <v>0</v>
      </c>
      <c r="AW14">
        <v>1116.08</v>
      </c>
      <c r="AX14">
        <v>0</v>
      </c>
      <c r="AY14">
        <v>295.49</v>
      </c>
      <c r="AZ14">
        <v>0</v>
      </c>
      <c r="BA14">
        <v>6699.1999999999898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685840</v>
      </c>
      <c r="BJ14">
        <v>474180</v>
      </c>
      <c r="BK14">
        <v>33476</v>
      </c>
      <c r="BL14">
        <v>530690</v>
      </c>
      <c r="BM14">
        <v>114411</v>
      </c>
      <c r="BN14">
        <v>1943.19999999999</v>
      </c>
      <c r="BO14">
        <v>175493</v>
      </c>
      <c r="BP14">
        <v>10609</v>
      </c>
      <c r="BQ14">
        <v>697240</v>
      </c>
      <c r="BR14">
        <v>204060</v>
      </c>
      <c r="BS14">
        <v>74217</v>
      </c>
      <c r="BT14">
        <v>775480</v>
      </c>
      <c r="BU14">
        <v>607550</v>
      </c>
      <c r="BV14">
        <v>70250</v>
      </c>
      <c r="BW14">
        <v>368310</v>
      </c>
      <c r="BX14">
        <v>105060</v>
      </c>
    </row>
    <row r="15" spans="1:76">
      <c r="A15" t="s">
        <v>4</v>
      </c>
      <c r="B15" t="s">
        <v>25</v>
      </c>
      <c r="D15" t="s">
        <v>7</v>
      </c>
      <c r="E15">
        <v>639300</v>
      </c>
      <c r="F15">
        <v>0</v>
      </c>
      <c r="G15">
        <v>3.0312999999999999</v>
      </c>
      <c r="H15">
        <v>245.25</v>
      </c>
      <c r="I15">
        <v>1290.5</v>
      </c>
      <c r="J15">
        <v>33</v>
      </c>
      <c r="K15">
        <v>197.5</v>
      </c>
      <c r="L15">
        <v>420140</v>
      </c>
      <c r="M15">
        <v>219140</v>
      </c>
      <c r="N15">
        <v>0</v>
      </c>
      <c r="O15">
        <v>0</v>
      </c>
      <c r="P15">
        <v>0</v>
      </c>
      <c r="Q15">
        <v>26.733000000000001</v>
      </c>
      <c r="R15" s="5">
        <v>0</v>
      </c>
      <c r="S15" s="5">
        <v>0</v>
      </c>
      <c r="T15" s="5">
        <v>0</v>
      </c>
      <c r="U15" s="5">
        <v>0</v>
      </c>
      <c r="V15" s="1">
        <v>6.0919519223154202E-7</v>
      </c>
      <c r="W15" s="5">
        <v>3.26236209343835E-4</v>
      </c>
      <c r="X15" s="5">
        <v>1.3349294247369701E-2</v>
      </c>
      <c r="Y15" s="5">
        <v>9.9408471468343095E-3</v>
      </c>
      <c r="Z15" s="5">
        <v>7.3529859702347201E-3</v>
      </c>
      <c r="AA15" s="5">
        <v>1.9076947444730699E-3</v>
      </c>
      <c r="AB15" s="5">
        <v>1.25878002570803E-4</v>
      </c>
      <c r="AC15" s="5">
        <v>0</v>
      </c>
      <c r="AD15" s="5">
        <v>5.9414807098342303E-3</v>
      </c>
      <c r="AE15" s="5">
        <v>0</v>
      </c>
      <c r="AF15" s="7">
        <v>3.8945026225852997E-2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1569.5</v>
      </c>
      <c r="AM15">
        <v>0</v>
      </c>
      <c r="AN15">
        <v>47825</v>
      </c>
      <c r="AO15">
        <v>35372</v>
      </c>
      <c r="AP15">
        <v>9177.6999999999898</v>
      </c>
      <c r="AQ15">
        <v>605.60000000000196</v>
      </c>
      <c r="AR15">
        <v>0</v>
      </c>
      <c r="AS15">
        <v>28583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0.10000000000036301</v>
      </c>
      <c r="AZ15">
        <v>0</v>
      </c>
      <c r="BA15">
        <v>2191.6999999999998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32560</v>
      </c>
      <c r="BM15">
        <v>19103</v>
      </c>
      <c r="BN15">
        <v>1294</v>
      </c>
      <c r="BO15">
        <v>26623</v>
      </c>
      <c r="BP15">
        <v>492</v>
      </c>
      <c r="BQ15">
        <v>1550</v>
      </c>
      <c r="BR15">
        <v>5470</v>
      </c>
      <c r="BS15">
        <v>37384</v>
      </c>
      <c r="BT15">
        <v>102670</v>
      </c>
      <c r="BU15">
        <v>33300</v>
      </c>
      <c r="BV15">
        <v>1020</v>
      </c>
      <c r="BW15">
        <v>1100</v>
      </c>
      <c r="BX15">
        <v>1680</v>
      </c>
    </row>
    <row r="16" spans="1:76" ht="353" customHeight="1">
      <c r="A16" t="s">
        <v>230</v>
      </c>
      <c r="U16" t="s">
        <v>220</v>
      </c>
      <c r="AG16"/>
    </row>
    <row r="17" spans="1:76">
      <c r="AG17"/>
    </row>
    <row r="18" spans="1:76">
      <c r="A18" t="s">
        <v>26</v>
      </c>
      <c r="B18" t="s">
        <v>5</v>
      </c>
      <c r="C18" t="s">
        <v>27</v>
      </c>
      <c r="D18" t="s">
        <v>7</v>
      </c>
      <c r="E18" s="1">
        <v>5799580</v>
      </c>
      <c r="F18">
        <v>73958.8</v>
      </c>
      <c r="G18">
        <v>78.416300000000007</v>
      </c>
      <c r="H18">
        <v>457.75</v>
      </c>
      <c r="I18">
        <v>756.5</v>
      </c>
      <c r="J18">
        <v>4.5</v>
      </c>
      <c r="K18">
        <v>346.5</v>
      </c>
      <c r="L18" s="1">
        <v>3598920</v>
      </c>
      <c r="M18" s="1">
        <v>2200660</v>
      </c>
      <c r="N18">
        <v>0</v>
      </c>
      <c r="O18">
        <v>0</v>
      </c>
      <c r="P18">
        <v>0</v>
      </c>
      <c r="Q18">
        <v>418.71499999999997</v>
      </c>
      <c r="R18" s="1">
        <v>1151540</v>
      </c>
      <c r="S18">
        <v>80393.8</v>
      </c>
      <c r="T18" s="1">
        <v>1591590</v>
      </c>
      <c r="U18">
        <v>0</v>
      </c>
      <c r="V18">
        <v>126202</v>
      </c>
      <c r="W18">
        <v>46395.6</v>
      </c>
      <c r="X18" s="1">
        <v>1727970</v>
      </c>
      <c r="Y18">
        <v>467113</v>
      </c>
      <c r="Z18">
        <v>575856</v>
      </c>
      <c r="AA18">
        <v>3374.23</v>
      </c>
      <c r="AB18">
        <v>0</v>
      </c>
      <c r="AC18">
        <v>0</v>
      </c>
      <c r="AD18">
        <v>29145.4</v>
      </c>
      <c r="AE18">
        <v>0</v>
      </c>
      <c r="AG18">
        <v>337483</v>
      </c>
      <c r="AH18">
        <v>23561.1</v>
      </c>
      <c r="AI18">
        <v>364308</v>
      </c>
      <c r="AJ18">
        <v>0</v>
      </c>
      <c r="AK18">
        <v>594.44399999999996</v>
      </c>
      <c r="AL18">
        <v>13597.2</v>
      </c>
      <c r="AM18">
        <v>0</v>
      </c>
      <c r="AN18">
        <v>136897</v>
      </c>
      <c r="AO18">
        <v>168767</v>
      </c>
      <c r="AP18">
        <v>988.88900000000001</v>
      </c>
      <c r="AQ18">
        <v>0</v>
      </c>
      <c r="AR18">
        <v>0</v>
      </c>
      <c r="AS18">
        <v>8541.67</v>
      </c>
      <c r="AT18">
        <v>0</v>
      </c>
      <c r="AU18">
        <v>0</v>
      </c>
      <c r="AV18">
        <v>0</v>
      </c>
      <c r="AW18">
        <v>3485.89</v>
      </c>
      <c r="AX18">
        <v>0</v>
      </c>
      <c r="AY18">
        <v>1241.97</v>
      </c>
      <c r="AZ18">
        <v>0</v>
      </c>
      <c r="BA18">
        <v>17283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1">
        <v>1151540</v>
      </c>
      <c r="BJ18" s="1">
        <v>1220250</v>
      </c>
      <c r="BK18">
        <v>104557</v>
      </c>
      <c r="BL18">
        <v>702834</v>
      </c>
      <c r="BM18">
        <v>216953</v>
      </c>
      <c r="BN18">
        <v>5241.34</v>
      </c>
      <c r="BO18">
        <v>180730</v>
      </c>
      <c r="BP18">
        <v>395051</v>
      </c>
      <c r="BQ18" s="1">
        <v>1018890</v>
      </c>
      <c r="BR18">
        <v>899501</v>
      </c>
      <c r="BS18">
        <v>132416</v>
      </c>
      <c r="BT18">
        <v>338640</v>
      </c>
      <c r="BU18">
        <v>729806</v>
      </c>
      <c r="BV18">
        <v>534086</v>
      </c>
      <c r="BW18">
        <v>544936</v>
      </c>
      <c r="BX18" s="1">
        <v>1369980</v>
      </c>
    </row>
    <row r="19" spans="1:76">
      <c r="A19" t="s">
        <v>26</v>
      </c>
      <c r="B19" t="s">
        <v>8</v>
      </c>
      <c r="C19" t="s">
        <v>28</v>
      </c>
      <c r="D19" t="s">
        <v>7</v>
      </c>
      <c r="E19" s="1">
        <v>4732930</v>
      </c>
      <c r="F19">
        <v>73958.8</v>
      </c>
      <c r="G19">
        <v>63.994199999999999</v>
      </c>
      <c r="H19">
        <v>513.5</v>
      </c>
      <c r="I19">
        <v>2551.5</v>
      </c>
      <c r="J19">
        <v>0.5</v>
      </c>
      <c r="K19">
        <v>27.75</v>
      </c>
      <c r="L19" s="1">
        <v>3443020</v>
      </c>
      <c r="M19" s="1">
        <v>1289910</v>
      </c>
      <c r="N19">
        <v>0</v>
      </c>
      <c r="O19">
        <v>0</v>
      </c>
      <c r="P19">
        <v>0</v>
      </c>
      <c r="Q19">
        <v>386.46199999999999</v>
      </c>
      <c r="R19" s="1">
        <v>1151540</v>
      </c>
      <c r="S19">
        <v>80393.8</v>
      </c>
      <c r="T19" s="1">
        <v>1591590</v>
      </c>
      <c r="U19">
        <v>0</v>
      </c>
      <c r="V19">
        <v>126211</v>
      </c>
      <c r="W19">
        <v>46481</v>
      </c>
      <c r="X19">
        <v>817634</v>
      </c>
      <c r="Y19">
        <v>415419</v>
      </c>
      <c r="Z19">
        <v>474193</v>
      </c>
      <c r="AA19">
        <v>85.3035</v>
      </c>
      <c r="AB19">
        <v>0</v>
      </c>
      <c r="AC19">
        <v>0</v>
      </c>
      <c r="AD19">
        <v>29382.3</v>
      </c>
      <c r="AE19">
        <v>0</v>
      </c>
      <c r="AG19">
        <v>337483</v>
      </c>
      <c r="AH19">
        <v>23561.1</v>
      </c>
      <c r="AI19">
        <v>364308</v>
      </c>
      <c r="AJ19">
        <v>0</v>
      </c>
      <c r="AK19">
        <v>594.44399999999996</v>
      </c>
      <c r="AL19">
        <v>13622.2</v>
      </c>
      <c r="AM19">
        <v>125</v>
      </c>
      <c r="AN19">
        <v>121747</v>
      </c>
      <c r="AO19">
        <v>138972</v>
      </c>
      <c r="AP19">
        <v>25</v>
      </c>
      <c r="AQ19">
        <v>0</v>
      </c>
      <c r="AR19">
        <v>0</v>
      </c>
      <c r="AS19">
        <v>8611.11</v>
      </c>
      <c r="AT19">
        <v>0</v>
      </c>
      <c r="AU19">
        <v>0</v>
      </c>
      <c r="AV19">
        <v>0</v>
      </c>
      <c r="AW19">
        <v>3485.89</v>
      </c>
      <c r="AX19">
        <v>0</v>
      </c>
      <c r="AY19">
        <v>1242.07</v>
      </c>
      <c r="AZ19">
        <v>0</v>
      </c>
      <c r="BA19">
        <v>8173.66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1">
        <v>1151540</v>
      </c>
      <c r="BJ19" s="1">
        <v>1220250</v>
      </c>
      <c r="BK19">
        <v>104557</v>
      </c>
      <c r="BL19">
        <v>693773</v>
      </c>
      <c r="BM19">
        <v>173249</v>
      </c>
      <c r="BN19">
        <v>3590.66</v>
      </c>
      <c r="BO19">
        <v>157610</v>
      </c>
      <c r="BP19">
        <v>390755</v>
      </c>
      <c r="BQ19" s="1">
        <v>1002350</v>
      </c>
      <c r="BR19">
        <v>888922</v>
      </c>
      <c r="BS19">
        <v>137738</v>
      </c>
      <c r="BT19">
        <v>224850</v>
      </c>
      <c r="BU19">
        <v>919518</v>
      </c>
      <c r="BV19">
        <v>539948</v>
      </c>
      <c r="BW19">
        <v>560015</v>
      </c>
      <c r="BX19" s="1">
        <v>1390050</v>
      </c>
    </row>
    <row r="20" spans="1:76">
      <c r="A20" t="s">
        <v>26</v>
      </c>
      <c r="B20" t="s">
        <v>10</v>
      </c>
      <c r="C20" t="s">
        <v>29</v>
      </c>
      <c r="D20" t="s">
        <v>7</v>
      </c>
      <c r="E20" s="1">
        <v>5043370</v>
      </c>
      <c r="F20">
        <v>73958.8</v>
      </c>
      <c r="G20">
        <v>68.191599999999994</v>
      </c>
      <c r="H20">
        <v>765</v>
      </c>
      <c r="I20">
        <v>2068</v>
      </c>
      <c r="J20">
        <v>1.25</v>
      </c>
      <c r="K20">
        <v>25.5</v>
      </c>
      <c r="L20" s="1">
        <v>3514130</v>
      </c>
      <c r="M20" s="1">
        <v>1529250</v>
      </c>
      <c r="N20">
        <v>0</v>
      </c>
      <c r="O20">
        <v>0</v>
      </c>
      <c r="P20">
        <v>0</v>
      </c>
      <c r="Q20">
        <v>379.58300000000003</v>
      </c>
      <c r="R20" s="1">
        <v>1151540</v>
      </c>
      <c r="S20">
        <v>175763</v>
      </c>
      <c r="T20" s="1">
        <v>1591590</v>
      </c>
      <c r="U20">
        <v>0</v>
      </c>
      <c r="V20">
        <v>166920</v>
      </c>
      <c r="W20">
        <v>46367.199999999997</v>
      </c>
      <c r="X20" s="1">
        <v>1018250</v>
      </c>
      <c r="Y20">
        <v>377004</v>
      </c>
      <c r="Z20">
        <v>487131</v>
      </c>
      <c r="AA20">
        <v>28.4345</v>
      </c>
      <c r="AB20">
        <v>0</v>
      </c>
      <c r="AC20">
        <v>0</v>
      </c>
      <c r="AD20">
        <v>28775.7</v>
      </c>
      <c r="AE20">
        <v>0</v>
      </c>
      <c r="AG20">
        <v>337483</v>
      </c>
      <c r="AH20">
        <v>51511.1</v>
      </c>
      <c r="AI20">
        <v>364308</v>
      </c>
      <c r="AJ20">
        <v>0</v>
      </c>
      <c r="AK20">
        <v>594.44399999999996</v>
      </c>
      <c r="AL20">
        <v>13588.9</v>
      </c>
      <c r="AM20">
        <v>708.33299999999997</v>
      </c>
      <c r="AN20">
        <v>110489</v>
      </c>
      <c r="AO20">
        <v>142764</v>
      </c>
      <c r="AP20">
        <v>8.3333300000000001</v>
      </c>
      <c r="AQ20">
        <v>0</v>
      </c>
      <c r="AR20">
        <v>0</v>
      </c>
      <c r="AS20">
        <v>8433.33</v>
      </c>
      <c r="AT20">
        <v>0</v>
      </c>
      <c r="AU20">
        <v>0</v>
      </c>
      <c r="AV20">
        <v>0</v>
      </c>
      <c r="AW20">
        <v>3485.89</v>
      </c>
      <c r="AX20">
        <v>0</v>
      </c>
      <c r="AY20">
        <v>1649.24</v>
      </c>
      <c r="AZ20">
        <v>0</v>
      </c>
      <c r="BA20">
        <v>10160.299999999999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 s="1">
        <v>1151540</v>
      </c>
      <c r="BJ20" s="1">
        <v>1220250</v>
      </c>
      <c r="BK20">
        <v>104557</v>
      </c>
      <c r="BL20">
        <v>698739</v>
      </c>
      <c r="BM20">
        <v>174998</v>
      </c>
      <c r="BN20">
        <v>9624.56</v>
      </c>
      <c r="BO20">
        <v>127361</v>
      </c>
      <c r="BP20">
        <v>393290</v>
      </c>
      <c r="BQ20" s="1">
        <v>1011620</v>
      </c>
      <c r="BR20">
        <v>898178</v>
      </c>
      <c r="BS20">
        <v>188085</v>
      </c>
      <c r="BT20">
        <v>326476</v>
      </c>
      <c r="BU20" s="1">
        <v>1151740</v>
      </c>
      <c r="BV20">
        <v>532345</v>
      </c>
      <c r="BW20">
        <v>538396</v>
      </c>
      <c r="BX20" s="1">
        <v>1364030</v>
      </c>
    </row>
    <row r="21" spans="1:76">
      <c r="A21" t="s">
        <v>26</v>
      </c>
      <c r="B21" t="s">
        <v>12</v>
      </c>
      <c r="C21" t="s">
        <v>30</v>
      </c>
      <c r="D21" t="s">
        <v>7</v>
      </c>
      <c r="E21" s="1">
        <v>5457350</v>
      </c>
      <c r="F21">
        <v>73989</v>
      </c>
      <c r="G21">
        <v>73.759</v>
      </c>
      <c r="H21">
        <v>2157</v>
      </c>
      <c r="I21">
        <v>2253.5</v>
      </c>
      <c r="J21">
        <v>0</v>
      </c>
      <c r="K21">
        <v>65</v>
      </c>
      <c r="L21" s="1">
        <v>3817380</v>
      </c>
      <c r="M21" s="1">
        <v>1639970</v>
      </c>
      <c r="N21">
        <v>0</v>
      </c>
      <c r="O21">
        <v>0</v>
      </c>
      <c r="P21">
        <v>0</v>
      </c>
      <c r="Q21">
        <v>395.16</v>
      </c>
      <c r="R21" s="1">
        <v>1151990</v>
      </c>
      <c r="S21">
        <v>175479</v>
      </c>
      <c r="T21" s="1">
        <v>1591180</v>
      </c>
      <c r="U21">
        <v>0</v>
      </c>
      <c r="V21">
        <v>139661</v>
      </c>
      <c r="W21">
        <v>0</v>
      </c>
      <c r="X21" s="1">
        <v>1156140</v>
      </c>
      <c r="Y21">
        <v>436716</v>
      </c>
      <c r="Z21">
        <v>759789</v>
      </c>
      <c r="AA21">
        <v>28.4345</v>
      </c>
      <c r="AB21">
        <v>0</v>
      </c>
      <c r="AC21">
        <v>0</v>
      </c>
      <c r="AD21">
        <v>46386.2</v>
      </c>
      <c r="AE21">
        <v>0</v>
      </c>
      <c r="AG21">
        <v>337614</v>
      </c>
      <c r="AH21">
        <v>51427.8</v>
      </c>
      <c r="AI21">
        <v>364356</v>
      </c>
      <c r="AJ21">
        <v>0</v>
      </c>
      <c r="AK21">
        <v>0</v>
      </c>
      <c r="AL21">
        <v>0</v>
      </c>
      <c r="AM21">
        <v>1105.56</v>
      </c>
      <c r="AN21">
        <v>127989</v>
      </c>
      <c r="AO21">
        <v>222672</v>
      </c>
      <c r="AP21">
        <v>8.3333300000000001</v>
      </c>
      <c r="AQ21">
        <v>0</v>
      </c>
      <c r="AR21">
        <v>0</v>
      </c>
      <c r="AS21">
        <v>13594.4</v>
      </c>
      <c r="AT21">
        <v>0</v>
      </c>
      <c r="AU21">
        <v>0</v>
      </c>
      <c r="AV21">
        <v>0</v>
      </c>
      <c r="AW21">
        <v>3480.11</v>
      </c>
      <c r="AX21">
        <v>0</v>
      </c>
      <c r="AY21">
        <v>1396.88</v>
      </c>
      <c r="AZ21">
        <v>0</v>
      </c>
      <c r="BA21">
        <v>11525.9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1">
        <v>1151990</v>
      </c>
      <c r="BJ21" s="1">
        <v>1220440</v>
      </c>
      <c r="BK21">
        <v>104383</v>
      </c>
      <c r="BL21">
        <v>680032</v>
      </c>
      <c r="BM21">
        <v>162645</v>
      </c>
      <c r="BN21">
        <v>9459.5499999999993</v>
      </c>
      <c r="BO21">
        <v>267796</v>
      </c>
      <c r="BP21">
        <v>354081</v>
      </c>
      <c r="BQ21">
        <v>902092</v>
      </c>
      <c r="BR21">
        <v>899665</v>
      </c>
      <c r="BS21">
        <v>173356</v>
      </c>
      <c r="BT21">
        <v>503348</v>
      </c>
      <c r="BU21" s="1">
        <v>1275230</v>
      </c>
      <c r="BV21">
        <v>490758</v>
      </c>
      <c r="BW21">
        <v>472848</v>
      </c>
      <c r="BX21" s="1">
        <v>1307520</v>
      </c>
    </row>
    <row r="22" spans="1:76">
      <c r="A22" t="s">
        <v>26</v>
      </c>
      <c r="B22" t="s">
        <v>14</v>
      </c>
      <c r="C22" t="s">
        <v>31</v>
      </c>
      <c r="D22" t="s">
        <v>7</v>
      </c>
      <c r="E22" s="1">
        <v>5161830</v>
      </c>
      <c r="F22">
        <v>73989</v>
      </c>
      <c r="G22">
        <v>69.764899999999997</v>
      </c>
      <c r="H22">
        <v>885.25</v>
      </c>
      <c r="I22">
        <v>530</v>
      </c>
      <c r="J22">
        <v>3</v>
      </c>
      <c r="K22">
        <v>88.25</v>
      </c>
      <c r="L22" s="1">
        <v>3747890</v>
      </c>
      <c r="M22" s="1">
        <v>1413940</v>
      </c>
      <c r="N22">
        <v>0</v>
      </c>
      <c r="O22">
        <v>0</v>
      </c>
      <c r="P22">
        <v>0</v>
      </c>
      <c r="Q22">
        <v>373.55399999999997</v>
      </c>
      <c r="R22" s="1">
        <v>1151990</v>
      </c>
      <c r="S22">
        <v>175479</v>
      </c>
      <c r="T22" s="1">
        <v>1591180</v>
      </c>
      <c r="U22" s="6">
        <v>0</v>
      </c>
      <c r="V22">
        <v>139651</v>
      </c>
      <c r="W22">
        <v>0</v>
      </c>
      <c r="X22">
        <v>927543</v>
      </c>
      <c r="Y22">
        <v>375146</v>
      </c>
      <c r="Z22">
        <v>719526</v>
      </c>
      <c r="AA22">
        <v>28.4345</v>
      </c>
      <c r="AB22">
        <v>0</v>
      </c>
      <c r="AC22">
        <v>0</v>
      </c>
      <c r="AD22">
        <v>81303.8</v>
      </c>
      <c r="AE22">
        <v>0</v>
      </c>
      <c r="AG22">
        <v>337614</v>
      </c>
      <c r="AH22">
        <v>51427.8</v>
      </c>
      <c r="AI22">
        <v>364356</v>
      </c>
      <c r="AJ22">
        <v>0</v>
      </c>
      <c r="AK22">
        <v>0</v>
      </c>
      <c r="AL22">
        <v>0</v>
      </c>
      <c r="AM22">
        <v>350</v>
      </c>
      <c r="AN22">
        <v>109944</v>
      </c>
      <c r="AO22">
        <v>210872</v>
      </c>
      <c r="AP22">
        <v>8.3333300000000001</v>
      </c>
      <c r="AQ22">
        <v>0</v>
      </c>
      <c r="AR22">
        <v>0</v>
      </c>
      <c r="AS22">
        <v>23827.8</v>
      </c>
      <c r="AT22">
        <v>0</v>
      </c>
      <c r="AU22">
        <v>0</v>
      </c>
      <c r="AV22">
        <v>0</v>
      </c>
      <c r="AW22">
        <v>3480.11</v>
      </c>
      <c r="AX22">
        <v>0</v>
      </c>
      <c r="AY22">
        <v>1396.78</v>
      </c>
      <c r="AZ22">
        <v>0</v>
      </c>
      <c r="BA22">
        <v>9265.2800000000007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s="1">
        <v>1151990</v>
      </c>
      <c r="BJ22" s="1">
        <v>1220440</v>
      </c>
      <c r="BK22">
        <v>104383</v>
      </c>
      <c r="BL22">
        <v>686851</v>
      </c>
      <c r="BM22">
        <v>134419</v>
      </c>
      <c r="BN22">
        <v>9561.58</v>
      </c>
      <c r="BO22">
        <v>271411</v>
      </c>
      <c r="BP22">
        <v>352596</v>
      </c>
      <c r="BQ22">
        <v>899908</v>
      </c>
      <c r="BR22">
        <v>897322</v>
      </c>
      <c r="BS22">
        <v>180173</v>
      </c>
      <c r="BT22">
        <v>489321</v>
      </c>
      <c r="BU22" s="1">
        <v>1261340</v>
      </c>
      <c r="BV22">
        <v>490519</v>
      </c>
      <c r="BW22">
        <v>471552</v>
      </c>
      <c r="BX22" s="1">
        <v>1301670</v>
      </c>
    </row>
    <row r="23" spans="1:76">
      <c r="A23" t="s">
        <v>26</v>
      </c>
      <c r="B23" t="s">
        <v>16</v>
      </c>
      <c r="C23" t="s">
        <v>32</v>
      </c>
      <c r="D23" t="s">
        <v>7</v>
      </c>
      <c r="E23" s="1">
        <v>5110610</v>
      </c>
      <c r="F23">
        <v>73963.600000000006</v>
      </c>
      <c r="G23">
        <v>69.096299999999999</v>
      </c>
      <c r="H23">
        <v>152.25</v>
      </c>
      <c r="I23">
        <v>159.5</v>
      </c>
      <c r="J23">
        <v>0</v>
      </c>
      <c r="K23">
        <v>39</v>
      </c>
      <c r="L23" s="1">
        <v>3375850</v>
      </c>
      <c r="M23" s="1">
        <v>1734750</v>
      </c>
      <c r="N23">
        <v>0</v>
      </c>
      <c r="O23">
        <v>0</v>
      </c>
      <c r="P23">
        <v>0</v>
      </c>
      <c r="Q23">
        <v>320.68599999999998</v>
      </c>
      <c r="R23" s="1">
        <v>1151590</v>
      </c>
      <c r="S23">
        <v>175479</v>
      </c>
      <c r="T23" s="1">
        <v>1590620</v>
      </c>
      <c r="U23">
        <v>0</v>
      </c>
      <c r="V23">
        <v>139651</v>
      </c>
      <c r="W23">
        <v>0</v>
      </c>
      <c r="X23" s="1">
        <v>1247750</v>
      </c>
      <c r="Y23">
        <v>267265</v>
      </c>
      <c r="Z23">
        <v>538208</v>
      </c>
      <c r="AA23">
        <v>28.4345</v>
      </c>
      <c r="AB23">
        <v>0</v>
      </c>
      <c r="AC23">
        <v>0</v>
      </c>
      <c r="AD23">
        <v>0</v>
      </c>
      <c r="AE23">
        <v>0</v>
      </c>
      <c r="AG23">
        <v>337497</v>
      </c>
      <c r="AH23">
        <v>51427.8</v>
      </c>
      <c r="AI23">
        <v>364228</v>
      </c>
      <c r="AJ23">
        <v>0</v>
      </c>
      <c r="AK23">
        <v>0</v>
      </c>
      <c r="AL23">
        <v>0</v>
      </c>
      <c r="AM23">
        <v>141.667</v>
      </c>
      <c r="AN23">
        <v>78327.8</v>
      </c>
      <c r="AO23">
        <v>157733</v>
      </c>
      <c r="AP23">
        <v>8.3333300000000001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3478.88</v>
      </c>
      <c r="AX23">
        <v>0</v>
      </c>
      <c r="AY23">
        <v>1396.78</v>
      </c>
      <c r="AZ23">
        <v>0</v>
      </c>
      <c r="BA23">
        <v>12475.1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 s="1">
        <v>1151590</v>
      </c>
      <c r="BJ23" s="1">
        <v>1220020</v>
      </c>
      <c r="BK23">
        <v>104348</v>
      </c>
      <c r="BL23">
        <v>698074</v>
      </c>
      <c r="BM23">
        <v>196288</v>
      </c>
      <c r="BN23">
        <v>9562.49</v>
      </c>
      <c r="BO23">
        <v>306174</v>
      </c>
      <c r="BP23">
        <v>391532</v>
      </c>
      <c r="BQ23">
        <v>780896</v>
      </c>
      <c r="BR23">
        <v>887853</v>
      </c>
      <c r="BS23">
        <v>178933</v>
      </c>
      <c r="BT23">
        <v>333157</v>
      </c>
      <c r="BU23" s="1">
        <v>1306630</v>
      </c>
      <c r="BV23">
        <v>542430</v>
      </c>
      <c r="BW23">
        <v>411267</v>
      </c>
      <c r="BX23" s="1">
        <v>1292470</v>
      </c>
    </row>
    <row r="24" spans="1:76">
      <c r="A24" t="s">
        <v>26</v>
      </c>
      <c r="B24" t="s">
        <v>18</v>
      </c>
      <c r="C24" t="s">
        <v>33</v>
      </c>
      <c r="D24" t="s">
        <v>7</v>
      </c>
      <c r="E24" s="1">
        <v>5279470</v>
      </c>
      <c r="F24">
        <v>73958.8</v>
      </c>
      <c r="G24">
        <v>71.384</v>
      </c>
      <c r="H24">
        <v>371.25</v>
      </c>
      <c r="I24">
        <v>641.25</v>
      </c>
      <c r="J24">
        <v>0.25</v>
      </c>
      <c r="K24">
        <v>107</v>
      </c>
      <c r="L24" s="1">
        <v>3447030</v>
      </c>
      <c r="M24" s="1">
        <v>1832440</v>
      </c>
      <c r="N24">
        <v>0</v>
      </c>
      <c r="O24">
        <v>0</v>
      </c>
      <c r="P24">
        <v>0</v>
      </c>
      <c r="Q24">
        <v>377.00900000000001</v>
      </c>
      <c r="R24" s="1">
        <v>1151540</v>
      </c>
      <c r="S24">
        <v>175763</v>
      </c>
      <c r="T24" s="1">
        <v>1591590</v>
      </c>
      <c r="U24">
        <v>0</v>
      </c>
      <c r="V24">
        <v>166920</v>
      </c>
      <c r="W24">
        <v>43940.800000000003</v>
      </c>
      <c r="X24" s="1">
        <v>1320360</v>
      </c>
      <c r="Y24">
        <v>373051</v>
      </c>
      <c r="Z24">
        <v>456270</v>
      </c>
      <c r="AA24">
        <v>28.4345</v>
      </c>
      <c r="AB24">
        <v>0</v>
      </c>
      <c r="AC24">
        <v>0</v>
      </c>
      <c r="AD24">
        <v>0</v>
      </c>
      <c r="AE24">
        <v>0</v>
      </c>
      <c r="AG24">
        <v>337483</v>
      </c>
      <c r="AH24">
        <v>51511.1</v>
      </c>
      <c r="AI24">
        <v>364308</v>
      </c>
      <c r="AJ24">
        <v>0</v>
      </c>
      <c r="AK24">
        <v>594.44399999999996</v>
      </c>
      <c r="AL24">
        <v>12877.8</v>
      </c>
      <c r="AM24">
        <v>391.66699999999997</v>
      </c>
      <c r="AN24">
        <v>109331</v>
      </c>
      <c r="AO24">
        <v>133719</v>
      </c>
      <c r="AP24">
        <v>8.3333300000000001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3485.89</v>
      </c>
      <c r="AX24">
        <v>0</v>
      </c>
      <c r="AY24">
        <v>1649.24</v>
      </c>
      <c r="AZ24">
        <v>0</v>
      </c>
      <c r="BA24">
        <v>13192.7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1">
        <v>1151540</v>
      </c>
      <c r="BJ24" s="1">
        <v>1220250</v>
      </c>
      <c r="BK24">
        <v>104557</v>
      </c>
      <c r="BL24">
        <v>703572</v>
      </c>
      <c r="BM24">
        <v>190611</v>
      </c>
      <c r="BN24">
        <v>9669.7199999999993</v>
      </c>
      <c r="BO24">
        <v>130893</v>
      </c>
      <c r="BP24">
        <v>394087</v>
      </c>
      <c r="BQ24" s="1">
        <v>1013020</v>
      </c>
      <c r="BR24">
        <v>897265</v>
      </c>
      <c r="BS24">
        <v>187031</v>
      </c>
      <c r="BT24">
        <v>369812</v>
      </c>
      <c r="BU24" s="1">
        <v>1144010</v>
      </c>
      <c r="BV24">
        <v>529653</v>
      </c>
      <c r="BW24">
        <v>533374</v>
      </c>
      <c r="BX24" s="1">
        <v>1360400</v>
      </c>
    </row>
    <row r="25" spans="1:76">
      <c r="B25" s="28" t="s">
        <v>243</v>
      </c>
      <c r="R25" s="28">
        <f>ABS(R18-R20)</f>
        <v>0</v>
      </c>
      <c r="S25" s="28">
        <f t="shared" ref="S25:AE25" si="1">ABS(S18-S20)</f>
        <v>95369.2</v>
      </c>
      <c r="T25" s="28">
        <f t="shared" si="1"/>
        <v>0</v>
      </c>
      <c r="U25" s="28">
        <f t="shared" si="1"/>
        <v>0</v>
      </c>
      <c r="V25" s="28">
        <f t="shared" si="1"/>
        <v>40718</v>
      </c>
      <c r="W25" s="28">
        <f t="shared" si="1"/>
        <v>28.400000000001455</v>
      </c>
      <c r="X25" s="28">
        <f t="shared" si="1"/>
        <v>709720</v>
      </c>
      <c r="Y25" s="28">
        <f t="shared" si="1"/>
        <v>90109</v>
      </c>
      <c r="Z25" s="28">
        <f t="shared" si="1"/>
        <v>88725</v>
      </c>
      <c r="AA25" s="28">
        <f t="shared" si="1"/>
        <v>3345.7955000000002</v>
      </c>
      <c r="AB25" s="28">
        <f t="shared" si="1"/>
        <v>0</v>
      </c>
      <c r="AC25" s="28">
        <f t="shared" si="1"/>
        <v>0</v>
      </c>
      <c r="AD25" s="28">
        <f t="shared" si="1"/>
        <v>369.70000000000073</v>
      </c>
      <c r="AE25" s="28">
        <f t="shared" si="1"/>
        <v>0</v>
      </c>
      <c r="AF25" s="29">
        <f>SUM(R25:AE25)/E18</f>
        <v>0.1773206155445739</v>
      </c>
      <c r="AG25"/>
    </row>
    <row r="26" spans="1:76">
      <c r="A26" t="s">
        <v>26</v>
      </c>
      <c r="B26" t="s">
        <v>20</v>
      </c>
      <c r="D26" t="s">
        <v>7</v>
      </c>
      <c r="E26">
        <v>1066650</v>
      </c>
      <c r="F26">
        <v>0</v>
      </c>
      <c r="G26">
        <v>14.4221</v>
      </c>
      <c r="H26">
        <v>55.75</v>
      </c>
      <c r="I26">
        <v>1795</v>
      </c>
      <c r="J26">
        <v>4</v>
      </c>
      <c r="K26">
        <v>318.75</v>
      </c>
      <c r="L26">
        <v>155900</v>
      </c>
      <c r="M26">
        <v>910750</v>
      </c>
      <c r="N26">
        <v>0</v>
      </c>
      <c r="O26">
        <v>0</v>
      </c>
      <c r="P26">
        <v>0</v>
      </c>
      <c r="Q26">
        <v>32.252999999999901</v>
      </c>
      <c r="R26" s="5">
        <v>0</v>
      </c>
      <c r="S26" s="5">
        <v>0</v>
      </c>
      <c r="T26" s="5">
        <v>0</v>
      </c>
      <c r="U26" s="5">
        <v>0</v>
      </c>
      <c r="V26" s="5">
        <v>1.55183651229916E-6</v>
      </c>
      <c r="W26" s="5">
        <v>1.47252042389278E-5</v>
      </c>
      <c r="X26" s="5">
        <v>0.15696584925115201</v>
      </c>
      <c r="Y26" s="5">
        <v>8.9134040740881208E-3</v>
      </c>
      <c r="Z26" s="5">
        <v>1.7529372816652199E-2</v>
      </c>
      <c r="AA26" s="5">
        <v>5.6709735877425599E-4</v>
      </c>
      <c r="AB26" s="5">
        <v>0</v>
      </c>
      <c r="AC26" s="5">
        <v>0</v>
      </c>
      <c r="AD26" s="5">
        <v>4.08477855292965E-5</v>
      </c>
      <c r="AE26" s="5">
        <v>0</v>
      </c>
      <c r="AF26" s="7">
        <v>0.184032848326947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25</v>
      </c>
      <c r="AM26">
        <v>125</v>
      </c>
      <c r="AN26">
        <v>15150</v>
      </c>
      <c r="AO26">
        <v>29795</v>
      </c>
      <c r="AP26">
        <v>963.88900000000001</v>
      </c>
      <c r="AQ26">
        <v>0</v>
      </c>
      <c r="AR26">
        <v>0</v>
      </c>
      <c r="AS26">
        <v>69.440000000000495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9.9999999999908995E-2</v>
      </c>
      <c r="AZ26">
        <v>0</v>
      </c>
      <c r="BA26">
        <v>9109.34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9061</v>
      </c>
      <c r="BM26">
        <v>43704</v>
      </c>
      <c r="BN26">
        <v>1650.68</v>
      </c>
      <c r="BO26">
        <v>23120</v>
      </c>
      <c r="BP26">
        <v>4296</v>
      </c>
      <c r="BQ26">
        <v>16540</v>
      </c>
      <c r="BR26">
        <v>10579</v>
      </c>
      <c r="BS26">
        <v>5322</v>
      </c>
      <c r="BT26">
        <v>113790</v>
      </c>
      <c r="BU26">
        <v>189712</v>
      </c>
      <c r="BV26">
        <v>5862</v>
      </c>
      <c r="BW26">
        <v>15079</v>
      </c>
      <c r="BX26">
        <v>20070</v>
      </c>
    </row>
    <row r="27" spans="1:76">
      <c r="A27" t="s">
        <v>26</v>
      </c>
      <c r="B27" t="s">
        <v>21</v>
      </c>
      <c r="D27" t="s">
        <v>7</v>
      </c>
      <c r="E27">
        <v>310440</v>
      </c>
      <c r="F27">
        <v>0</v>
      </c>
      <c r="G27">
        <v>4.1973999999999902</v>
      </c>
      <c r="H27">
        <v>251.5</v>
      </c>
      <c r="I27">
        <v>483.5</v>
      </c>
      <c r="J27">
        <v>0.75</v>
      </c>
      <c r="K27">
        <v>2.25</v>
      </c>
      <c r="L27">
        <v>71110</v>
      </c>
      <c r="M27">
        <v>239340</v>
      </c>
      <c r="N27">
        <v>0</v>
      </c>
      <c r="O27">
        <v>0</v>
      </c>
      <c r="P27">
        <v>0</v>
      </c>
      <c r="Q27">
        <v>6.8789999999999596</v>
      </c>
      <c r="R27" s="5">
        <v>0</v>
      </c>
      <c r="S27" s="5">
        <v>2.0150139554145099E-2</v>
      </c>
      <c r="T27" s="5">
        <v>0</v>
      </c>
      <c r="U27" s="5">
        <v>0</v>
      </c>
      <c r="V27" s="5">
        <v>8.6012258791066006E-3</v>
      </c>
      <c r="W27" s="5">
        <v>2.4044302366610701E-5</v>
      </c>
      <c r="X27" s="5">
        <v>4.23872738451656E-2</v>
      </c>
      <c r="Y27" s="5">
        <v>8.1165366908025199E-3</v>
      </c>
      <c r="Z27" s="5">
        <v>2.7336132163374399E-3</v>
      </c>
      <c r="AA27" s="5">
        <v>1.2015601329409001E-5</v>
      </c>
      <c r="AB27" s="5">
        <v>0</v>
      </c>
      <c r="AC27" s="5">
        <v>0</v>
      </c>
      <c r="AD27" s="5">
        <v>1.2816585075206999E-4</v>
      </c>
      <c r="AE27" s="5">
        <v>0</v>
      </c>
      <c r="AF27" s="7">
        <v>8.2153014940005403E-2</v>
      </c>
      <c r="AG27">
        <v>0</v>
      </c>
      <c r="AH27">
        <v>27950</v>
      </c>
      <c r="AI27">
        <v>0</v>
      </c>
      <c r="AJ27">
        <v>0</v>
      </c>
      <c r="AK27">
        <v>0</v>
      </c>
      <c r="AL27">
        <v>33.300000000000999</v>
      </c>
      <c r="AM27">
        <v>583.33299999999997</v>
      </c>
      <c r="AN27">
        <v>11258</v>
      </c>
      <c r="AO27">
        <v>3792</v>
      </c>
      <c r="AP27">
        <v>16.66667</v>
      </c>
      <c r="AQ27">
        <v>0</v>
      </c>
      <c r="AR27">
        <v>0</v>
      </c>
      <c r="AS27">
        <v>177.78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407.17</v>
      </c>
      <c r="AZ27">
        <v>0</v>
      </c>
      <c r="BA27">
        <v>1986.6399999999901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4966</v>
      </c>
      <c r="BM27">
        <v>1749</v>
      </c>
      <c r="BN27">
        <v>6033.9</v>
      </c>
      <c r="BO27">
        <v>30249</v>
      </c>
      <c r="BP27">
        <v>2535</v>
      </c>
      <c r="BQ27">
        <v>9270</v>
      </c>
      <c r="BR27">
        <v>9256</v>
      </c>
      <c r="BS27">
        <v>50347</v>
      </c>
      <c r="BT27">
        <v>101626</v>
      </c>
      <c r="BU27">
        <v>232222</v>
      </c>
      <c r="BV27">
        <v>7603</v>
      </c>
      <c r="BW27">
        <v>21619</v>
      </c>
      <c r="BX27">
        <v>26020</v>
      </c>
    </row>
    <row r="28" spans="1:76">
      <c r="A28" t="s">
        <v>26</v>
      </c>
      <c r="B28" t="s">
        <v>22</v>
      </c>
      <c r="D28" t="s">
        <v>7</v>
      </c>
      <c r="E28">
        <v>413980</v>
      </c>
      <c r="F28">
        <v>30.199999999997001</v>
      </c>
      <c r="G28">
        <v>5.5674000000000001</v>
      </c>
      <c r="H28">
        <v>1392</v>
      </c>
      <c r="I28">
        <v>185.5</v>
      </c>
      <c r="J28">
        <v>1.25</v>
      </c>
      <c r="K28">
        <v>39.5</v>
      </c>
      <c r="L28">
        <v>303250</v>
      </c>
      <c r="M28">
        <v>110720</v>
      </c>
      <c r="N28">
        <v>0</v>
      </c>
      <c r="O28">
        <v>0</v>
      </c>
      <c r="P28">
        <v>0</v>
      </c>
      <c r="Q28">
        <v>15.5769999999999</v>
      </c>
      <c r="R28" s="5">
        <v>8.9226053214418104E-5</v>
      </c>
      <c r="S28" s="5">
        <v>5.6311553584210499E-5</v>
      </c>
      <c r="T28" s="5">
        <v>8.1294848484247595E-5</v>
      </c>
      <c r="U28" s="5">
        <v>0</v>
      </c>
      <c r="V28" s="5">
        <v>5.4049177434929404E-3</v>
      </c>
      <c r="W28" s="5">
        <v>9.1936938991190407E-3</v>
      </c>
      <c r="X28" s="5">
        <v>2.7340845506080201E-2</v>
      </c>
      <c r="Y28" s="5">
        <v>1.18397024211985E-2</v>
      </c>
      <c r="Z28" s="5">
        <v>5.4062660482970697E-2</v>
      </c>
      <c r="AA28" s="5">
        <v>0</v>
      </c>
      <c r="AB28" s="5">
        <v>0</v>
      </c>
      <c r="AC28" s="5">
        <v>0</v>
      </c>
      <c r="AD28" s="5">
        <v>3.4918120225166799E-3</v>
      </c>
      <c r="AE28" s="5">
        <v>0</v>
      </c>
      <c r="AF28" s="7">
        <v>0.111560464530661</v>
      </c>
      <c r="AG28">
        <v>131</v>
      </c>
      <c r="AH28">
        <v>83.299999999995606</v>
      </c>
      <c r="AI28">
        <v>48</v>
      </c>
      <c r="AJ28">
        <v>0</v>
      </c>
      <c r="AK28">
        <v>594.44399999999996</v>
      </c>
      <c r="AL28">
        <v>13588.9</v>
      </c>
      <c r="AM28">
        <v>397.22699999999998</v>
      </c>
      <c r="AN28">
        <v>17500</v>
      </c>
      <c r="AO28">
        <v>79908</v>
      </c>
      <c r="AP28">
        <v>0</v>
      </c>
      <c r="AQ28">
        <v>0</v>
      </c>
      <c r="AR28">
        <v>0</v>
      </c>
      <c r="AS28">
        <v>5161.07</v>
      </c>
      <c r="AT28">
        <v>0</v>
      </c>
      <c r="AU28">
        <v>0</v>
      </c>
      <c r="AV28">
        <v>0</v>
      </c>
      <c r="AW28">
        <v>5.77999999999974</v>
      </c>
      <c r="AX28">
        <v>0</v>
      </c>
      <c r="AY28">
        <v>252.35999999999899</v>
      </c>
      <c r="AZ28">
        <v>0</v>
      </c>
      <c r="BA28">
        <v>1365.6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450</v>
      </c>
      <c r="BJ28">
        <v>190</v>
      </c>
      <c r="BK28">
        <v>174</v>
      </c>
      <c r="BL28">
        <v>18707</v>
      </c>
      <c r="BM28">
        <v>12353</v>
      </c>
      <c r="BN28">
        <v>165.01</v>
      </c>
      <c r="BO28">
        <v>140435</v>
      </c>
      <c r="BP28">
        <v>39209</v>
      </c>
      <c r="BQ28">
        <v>109528</v>
      </c>
      <c r="BR28">
        <v>1487</v>
      </c>
      <c r="BS28">
        <v>14729</v>
      </c>
      <c r="BT28">
        <v>176872</v>
      </c>
      <c r="BU28">
        <v>123490</v>
      </c>
      <c r="BV28">
        <v>41587</v>
      </c>
      <c r="BW28">
        <v>65548</v>
      </c>
      <c r="BX28">
        <v>56510</v>
      </c>
    </row>
    <row r="29" spans="1:76">
      <c r="A29" t="s">
        <v>26</v>
      </c>
      <c r="B29" t="s">
        <v>23</v>
      </c>
      <c r="D29" t="s">
        <v>7</v>
      </c>
      <c r="E29">
        <v>118460</v>
      </c>
      <c r="F29">
        <v>30.199999999997001</v>
      </c>
      <c r="G29">
        <v>1.5732999999999999</v>
      </c>
      <c r="H29">
        <v>120.25</v>
      </c>
      <c r="I29">
        <v>1538</v>
      </c>
      <c r="J29">
        <v>1.75</v>
      </c>
      <c r="K29">
        <v>62.75</v>
      </c>
      <c r="L29">
        <v>233760</v>
      </c>
      <c r="M29">
        <v>115310</v>
      </c>
      <c r="N29">
        <v>0</v>
      </c>
      <c r="O29">
        <v>0</v>
      </c>
      <c r="P29">
        <v>0</v>
      </c>
      <c r="Q29">
        <v>6.0290000000000497</v>
      </c>
      <c r="R29" s="5">
        <v>8.9226053214418104E-5</v>
      </c>
      <c r="S29" s="5">
        <v>5.6311553584210499E-5</v>
      </c>
      <c r="T29" s="5">
        <v>8.1294848484247595E-5</v>
      </c>
      <c r="U29" s="5">
        <v>0</v>
      </c>
      <c r="V29" s="5">
        <v>5.4069005446754801E-3</v>
      </c>
      <c r="W29" s="5">
        <v>9.1936938991190407E-3</v>
      </c>
      <c r="X29" s="5">
        <v>1.7985394686489301E-2</v>
      </c>
      <c r="Y29" s="5">
        <v>3.6840445971641898E-4</v>
      </c>
      <c r="Z29" s="5">
        <v>4.6079308081699299E-2</v>
      </c>
      <c r="AA29" s="5">
        <v>0</v>
      </c>
      <c r="AB29" s="5">
        <v>0</v>
      </c>
      <c r="AC29" s="5">
        <v>0</v>
      </c>
      <c r="AD29" s="5">
        <v>1.0415277879671701E-2</v>
      </c>
      <c r="AE29" s="5">
        <v>0</v>
      </c>
      <c r="AF29" s="7">
        <v>8.9675812006654199E-2</v>
      </c>
      <c r="AG29">
        <v>131</v>
      </c>
      <c r="AH29">
        <v>83.299999999995606</v>
      </c>
      <c r="AI29">
        <v>48</v>
      </c>
      <c r="AJ29">
        <v>0</v>
      </c>
      <c r="AK29">
        <v>594.44399999999996</v>
      </c>
      <c r="AL29">
        <v>13588.9</v>
      </c>
      <c r="AM29">
        <v>358.332999999999</v>
      </c>
      <c r="AN29">
        <v>545</v>
      </c>
      <c r="AO29">
        <v>68108</v>
      </c>
      <c r="AP29">
        <v>0</v>
      </c>
      <c r="AQ29">
        <v>0</v>
      </c>
      <c r="AR29">
        <v>0</v>
      </c>
      <c r="AS29">
        <v>15394.47</v>
      </c>
      <c r="AT29">
        <v>0</v>
      </c>
      <c r="AU29">
        <v>0</v>
      </c>
      <c r="AV29">
        <v>0</v>
      </c>
      <c r="AW29">
        <v>5.77999999999974</v>
      </c>
      <c r="AX29">
        <v>0</v>
      </c>
      <c r="AY29">
        <v>252.46</v>
      </c>
      <c r="AZ29">
        <v>0</v>
      </c>
      <c r="BA29">
        <v>895.01999999999805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450</v>
      </c>
      <c r="BJ29">
        <v>190</v>
      </c>
      <c r="BK29">
        <v>174</v>
      </c>
      <c r="BL29">
        <v>11888</v>
      </c>
      <c r="BM29">
        <v>40579</v>
      </c>
      <c r="BN29">
        <v>62.979999999999499</v>
      </c>
      <c r="BO29">
        <v>144050</v>
      </c>
      <c r="BP29">
        <v>40694</v>
      </c>
      <c r="BQ29">
        <v>111712</v>
      </c>
      <c r="BR29">
        <v>856</v>
      </c>
      <c r="BS29">
        <v>7912</v>
      </c>
      <c r="BT29">
        <v>162845</v>
      </c>
      <c r="BU29">
        <v>109600</v>
      </c>
      <c r="BV29">
        <v>41826</v>
      </c>
      <c r="BW29">
        <v>66844</v>
      </c>
      <c r="BX29">
        <v>62360</v>
      </c>
    </row>
    <row r="30" spans="1:76">
      <c r="A30" t="s">
        <v>26</v>
      </c>
      <c r="B30" t="s">
        <v>24</v>
      </c>
      <c r="D30" t="s">
        <v>7</v>
      </c>
      <c r="E30">
        <v>67240</v>
      </c>
      <c r="F30">
        <v>4.8000000000029104</v>
      </c>
      <c r="G30">
        <v>0.90470000000000494</v>
      </c>
      <c r="H30">
        <v>612.75</v>
      </c>
      <c r="I30">
        <v>1908.5</v>
      </c>
      <c r="J30">
        <v>1.25</v>
      </c>
      <c r="K30">
        <v>13.5</v>
      </c>
      <c r="L30">
        <v>138280</v>
      </c>
      <c r="M30">
        <v>205500</v>
      </c>
      <c r="N30">
        <v>0</v>
      </c>
      <c r="O30">
        <v>0</v>
      </c>
      <c r="P30">
        <v>0</v>
      </c>
      <c r="Q30">
        <v>58.896999999999998</v>
      </c>
      <c r="R30" s="5">
        <v>9.9140059127131193E-6</v>
      </c>
      <c r="S30" s="5">
        <v>5.6311553584210499E-5</v>
      </c>
      <c r="T30" s="5">
        <v>1.92331714706634E-4</v>
      </c>
      <c r="U30" s="5">
        <v>0</v>
      </c>
      <c r="V30" s="5">
        <v>5.4069005446754801E-3</v>
      </c>
      <c r="W30" s="5">
        <v>9.1936938991190407E-3</v>
      </c>
      <c r="X30" s="5">
        <v>4.5505287139353201E-2</v>
      </c>
      <c r="Y30" s="5">
        <v>2.1759061897104501E-2</v>
      </c>
      <c r="Z30" s="5">
        <v>1.01275536000729E-2</v>
      </c>
      <c r="AA30" s="5">
        <v>0</v>
      </c>
      <c r="AB30" s="5">
        <v>0</v>
      </c>
      <c r="AC30" s="5">
        <v>0</v>
      </c>
      <c r="AD30" s="5">
        <v>5.7056491988491803E-3</v>
      </c>
      <c r="AE30" s="5">
        <v>0</v>
      </c>
      <c r="AF30" s="7">
        <v>9.7956703553378002E-2</v>
      </c>
      <c r="AG30">
        <v>14</v>
      </c>
      <c r="AH30">
        <v>83.299999999995606</v>
      </c>
      <c r="AI30">
        <v>80</v>
      </c>
      <c r="AJ30">
        <v>0</v>
      </c>
      <c r="AK30">
        <v>594.44399999999996</v>
      </c>
      <c r="AL30">
        <v>13588.9</v>
      </c>
      <c r="AM30">
        <v>566.66599999999903</v>
      </c>
      <c r="AN30">
        <v>32161.199999999899</v>
      </c>
      <c r="AO30">
        <v>14969</v>
      </c>
      <c r="AP30">
        <v>0</v>
      </c>
      <c r="AQ30">
        <v>0</v>
      </c>
      <c r="AR30">
        <v>0</v>
      </c>
      <c r="AS30">
        <v>8433.33</v>
      </c>
      <c r="AT30">
        <v>0</v>
      </c>
      <c r="AU30">
        <v>0</v>
      </c>
      <c r="AV30">
        <v>0</v>
      </c>
      <c r="AW30">
        <v>7.00999999999976</v>
      </c>
      <c r="AX30">
        <v>0</v>
      </c>
      <c r="AY30">
        <v>252.46</v>
      </c>
      <c r="AZ30">
        <v>0</v>
      </c>
      <c r="BA30">
        <v>2314.8000000000002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50</v>
      </c>
      <c r="BJ30">
        <v>230</v>
      </c>
      <c r="BK30">
        <v>209</v>
      </c>
      <c r="BL30">
        <v>665</v>
      </c>
      <c r="BM30">
        <v>21290</v>
      </c>
      <c r="BN30">
        <v>62.069999999999702</v>
      </c>
      <c r="BO30">
        <v>178813</v>
      </c>
      <c r="BP30">
        <v>1758</v>
      </c>
      <c r="BQ30">
        <v>230724</v>
      </c>
      <c r="BR30">
        <v>10325</v>
      </c>
      <c r="BS30">
        <v>9152</v>
      </c>
      <c r="BT30">
        <v>6681</v>
      </c>
      <c r="BU30">
        <v>154890</v>
      </c>
      <c r="BV30">
        <v>10085</v>
      </c>
      <c r="BW30">
        <v>127129</v>
      </c>
      <c r="BX30">
        <v>71560</v>
      </c>
    </row>
    <row r="31" spans="1:76">
      <c r="A31" t="s">
        <v>26</v>
      </c>
      <c r="B31" t="s">
        <v>25</v>
      </c>
      <c r="D31" t="s">
        <v>7</v>
      </c>
      <c r="E31">
        <v>236100</v>
      </c>
      <c r="F31">
        <v>0</v>
      </c>
      <c r="G31">
        <v>3.1924000000000001</v>
      </c>
      <c r="H31">
        <v>393.75</v>
      </c>
      <c r="I31">
        <v>1426.75</v>
      </c>
      <c r="J31">
        <v>1</v>
      </c>
      <c r="K31">
        <v>81.5</v>
      </c>
      <c r="L31">
        <v>67100</v>
      </c>
      <c r="M31">
        <v>303190</v>
      </c>
      <c r="N31">
        <v>0</v>
      </c>
      <c r="O31">
        <v>0</v>
      </c>
      <c r="P31">
        <v>0</v>
      </c>
      <c r="Q31">
        <v>2.5740000000000101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4.8110687893214101E-4</v>
      </c>
      <c r="X31" s="5">
        <v>5.9902406525795197E-2</v>
      </c>
      <c r="Y31" s="5">
        <v>7.8380130745909896E-4</v>
      </c>
      <c r="Z31" s="5">
        <v>6.1191227294447896E-3</v>
      </c>
      <c r="AA31" s="5">
        <v>0</v>
      </c>
      <c r="AB31" s="5">
        <v>0</v>
      </c>
      <c r="AC31" s="5">
        <v>0</v>
      </c>
      <c r="AD31" s="5">
        <v>5.7056491988491803E-3</v>
      </c>
      <c r="AE31" s="5">
        <v>0</v>
      </c>
      <c r="AF31" s="7">
        <v>7.2992086640480403E-2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711.1</v>
      </c>
      <c r="AM31">
        <v>316.666</v>
      </c>
      <c r="AN31">
        <v>1158</v>
      </c>
      <c r="AO31">
        <v>9045</v>
      </c>
      <c r="AP31">
        <v>0</v>
      </c>
      <c r="AQ31">
        <v>0</v>
      </c>
      <c r="AR31">
        <v>0</v>
      </c>
      <c r="AS31">
        <v>8433.33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3032.4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4833</v>
      </c>
      <c r="BM31">
        <v>15613</v>
      </c>
      <c r="BN31">
        <v>45.159999999999798</v>
      </c>
      <c r="BO31">
        <v>3532</v>
      </c>
      <c r="BP31">
        <v>797</v>
      </c>
      <c r="BQ31">
        <v>1400</v>
      </c>
      <c r="BR31">
        <v>913</v>
      </c>
      <c r="BS31">
        <v>1054</v>
      </c>
      <c r="BT31">
        <v>43336</v>
      </c>
      <c r="BU31">
        <v>7730</v>
      </c>
      <c r="BV31">
        <v>2692</v>
      </c>
      <c r="BW31">
        <v>5022</v>
      </c>
      <c r="BX31">
        <v>3630</v>
      </c>
    </row>
    <row r="32" spans="1:76" ht="353" customHeight="1">
      <c r="A32" t="s">
        <v>230</v>
      </c>
      <c r="U32" t="s">
        <v>219</v>
      </c>
      <c r="AG32"/>
    </row>
    <row r="33" spans="1:76">
      <c r="AG33"/>
    </row>
    <row r="34" spans="1:76">
      <c r="A34" t="s">
        <v>34</v>
      </c>
      <c r="B34" t="s">
        <v>5</v>
      </c>
      <c r="C34" t="s">
        <v>35</v>
      </c>
      <c r="D34" t="s">
        <v>7</v>
      </c>
      <c r="E34" s="1">
        <v>2713550</v>
      </c>
      <c r="F34">
        <v>5501.97</v>
      </c>
      <c r="G34">
        <v>493.19600000000003</v>
      </c>
      <c r="H34">
        <v>23.5</v>
      </c>
      <c r="I34">
        <v>149.5</v>
      </c>
      <c r="J34">
        <v>0</v>
      </c>
      <c r="K34">
        <v>0.5</v>
      </c>
      <c r="L34" s="1">
        <v>1181620</v>
      </c>
      <c r="M34" s="1">
        <v>1531930</v>
      </c>
      <c r="N34">
        <v>0</v>
      </c>
      <c r="O34">
        <v>0</v>
      </c>
      <c r="P34">
        <v>0</v>
      </c>
      <c r="Q34">
        <v>87.472300000000004</v>
      </c>
      <c r="R34">
        <v>176995</v>
      </c>
      <c r="S34">
        <v>54945</v>
      </c>
      <c r="T34">
        <v>881915</v>
      </c>
      <c r="U34">
        <v>0</v>
      </c>
      <c r="V34">
        <v>253977</v>
      </c>
      <c r="W34">
        <v>34140.400000000001</v>
      </c>
      <c r="X34">
        <v>834733</v>
      </c>
      <c r="Y34">
        <v>64859.1</v>
      </c>
      <c r="Z34">
        <v>411741</v>
      </c>
      <c r="AA34">
        <v>246.43199999999999</v>
      </c>
      <c r="AB34">
        <v>0</v>
      </c>
      <c r="AC34">
        <v>0</v>
      </c>
      <c r="AD34">
        <v>0</v>
      </c>
      <c r="AE34">
        <v>0</v>
      </c>
      <c r="AG34">
        <v>51872.2</v>
      </c>
      <c r="AH34">
        <v>16102.8</v>
      </c>
      <c r="AI34">
        <v>127972</v>
      </c>
      <c r="AJ34">
        <v>0</v>
      </c>
      <c r="AK34">
        <v>594.44399999999996</v>
      </c>
      <c r="AL34">
        <v>10005.6</v>
      </c>
      <c r="AM34">
        <v>0</v>
      </c>
      <c r="AN34">
        <v>19008.3</v>
      </c>
      <c r="AO34">
        <v>120669</v>
      </c>
      <c r="AP34">
        <v>72.222200000000001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4453.42</v>
      </c>
      <c r="AX34">
        <v>0</v>
      </c>
      <c r="AY34">
        <v>2519.9699999999998</v>
      </c>
      <c r="AZ34">
        <v>0</v>
      </c>
      <c r="BA34">
        <v>8348.94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176999</v>
      </c>
      <c r="BJ34">
        <v>381251</v>
      </c>
      <c r="BK34">
        <v>133576</v>
      </c>
      <c r="BL34">
        <v>226246</v>
      </c>
      <c r="BM34">
        <v>43844.6</v>
      </c>
      <c r="BN34">
        <v>7675.5</v>
      </c>
      <c r="BO34">
        <v>590.70000000000005</v>
      </c>
      <c r="BP34">
        <v>55248.3</v>
      </c>
      <c r="BQ34">
        <v>71742.7</v>
      </c>
      <c r="BR34">
        <v>67827.399999999994</v>
      </c>
      <c r="BS34">
        <v>161332</v>
      </c>
      <c r="BT34">
        <v>186073</v>
      </c>
      <c r="BU34">
        <v>84296.3</v>
      </c>
      <c r="BV34">
        <v>78125.899999999994</v>
      </c>
      <c r="BW34">
        <v>30554.1</v>
      </c>
      <c r="BX34">
        <v>83676.600000000006</v>
      </c>
    </row>
    <row r="35" spans="1:76">
      <c r="A35" t="s">
        <v>34</v>
      </c>
      <c r="B35" t="s">
        <v>8</v>
      </c>
      <c r="C35" t="s">
        <v>36</v>
      </c>
      <c r="D35" t="s">
        <v>7</v>
      </c>
      <c r="E35" s="1">
        <v>2676830</v>
      </c>
      <c r="F35">
        <v>5501.97</v>
      </c>
      <c r="G35">
        <v>486.52300000000002</v>
      </c>
      <c r="H35">
        <v>113.25</v>
      </c>
      <c r="I35">
        <v>247</v>
      </c>
      <c r="J35">
        <v>72.5</v>
      </c>
      <c r="K35">
        <v>75.5</v>
      </c>
      <c r="L35" s="1">
        <v>1275550</v>
      </c>
      <c r="M35" s="1">
        <v>1401280</v>
      </c>
      <c r="N35">
        <v>0</v>
      </c>
      <c r="O35">
        <v>0</v>
      </c>
      <c r="P35">
        <v>0</v>
      </c>
      <c r="Q35">
        <v>94.377300000000005</v>
      </c>
      <c r="R35">
        <v>176995</v>
      </c>
      <c r="S35">
        <v>54945</v>
      </c>
      <c r="T35">
        <v>881915</v>
      </c>
      <c r="U35">
        <v>0</v>
      </c>
      <c r="V35">
        <v>253977</v>
      </c>
      <c r="W35">
        <v>34301.5</v>
      </c>
      <c r="X35">
        <v>704086</v>
      </c>
      <c r="Y35">
        <v>72849.2</v>
      </c>
      <c r="Z35">
        <v>497509</v>
      </c>
      <c r="AA35">
        <v>246.43199999999999</v>
      </c>
      <c r="AB35">
        <v>0</v>
      </c>
      <c r="AC35">
        <v>0</v>
      </c>
      <c r="AD35">
        <v>0</v>
      </c>
      <c r="AE35">
        <v>0</v>
      </c>
      <c r="AG35">
        <v>51872.2</v>
      </c>
      <c r="AH35">
        <v>16102.8</v>
      </c>
      <c r="AI35">
        <v>127972</v>
      </c>
      <c r="AJ35">
        <v>0</v>
      </c>
      <c r="AK35">
        <v>594.44399999999996</v>
      </c>
      <c r="AL35">
        <v>10052.799999999999</v>
      </c>
      <c r="AM35">
        <v>0</v>
      </c>
      <c r="AN35">
        <v>21350</v>
      </c>
      <c r="AO35">
        <v>145806</v>
      </c>
      <c r="AP35">
        <v>72.222200000000001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4453.42</v>
      </c>
      <c r="AX35">
        <v>0</v>
      </c>
      <c r="AY35">
        <v>2519.9699999999998</v>
      </c>
      <c r="AZ35">
        <v>0</v>
      </c>
      <c r="BA35">
        <v>7042.22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176999</v>
      </c>
      <c r="BJ35">
        <v>381251</v>
      </c>
      <c r="BK35">
        <v>133576</v>
      </c>
      <c r="BL35">
        <v>224319</v>
      </c>
      <c r="BM35">
        <v>46562.5</v>
      </c>
      <c r="BN35">
        <v>7653.29</v>
      </c>
      <c r="BO35">
        <v>117.3</v>
      </c>
      <c r="BP35">
        <v>55066.6</v>
      </c>
      <c r="BQ35">
        <v>71470.399999999994</v>
      </c>
      <c r="BR35">
        <v>67548.899999999994</v>
      </c>
      <c r="BS35">
        <v>164478</v>
      </c>
      <c r="BT35">
        <v>142797</v>
      </c>
      <c r="BU35">
        <v>95808.6</v>
      </c>
      <c r="BV35">
        <v>78999.399999999994</v>
      </c>
      <c r="BW35">
        <v>31432.2</v>
      </c>
      <c r="BX35">
        <v>84171.6</v>
      </c>
    </row>
    <row r="36" spans="1:76">
      <c r="A36" t="s">
        <v>34</v>
      </c>
      <c r="B36" t="s">
        <v>10</v>
      </c>
      <c r="C36" t="s">
        <v>37</v>
      </c>
      <c r="D36" t="s">
        <v>7</v>
      </c>
      <c r="E36" s="1">
        <v>1866800</v>
      </c>
      <c r="F36">
        <v>5501.97</v>
      </c>
      <c r="G36">
        <v>339.29700000000003</v>
      </c>
      <c r="H36">
        <v>35</v>
      </c>
      <c r="I36">
        <v>324.5</v>
      </c>
      <c r="J36">
        <v>5.5</v>
      </c>
      <c r="K36">
        <v>105.25</v>
      </c>
      <c r="L36" s="1">
        <v>1023520</v>
      </c>
      <c r="M36">
        <v>843282</v>
      </c>
      <c r="N36">
        <v>0</v>
      </c>
      <c r="O36">
        <v>0</v>
      </c>
      <c r="P36">
        <v>0</v>
      </c>
      <c r="Q36">
        <v>70.235699999999994</v>
      </c>
      <c r="R36">
        <v>176995</v>
      </c>
      <c r="S36">
        <v>58196</v>
      </c>
      <c r="T36">
        <v>841036</v>
      </c>
      <c r="U36">
        <v>0</v>
      </c>
      <c r="V36">
        <v>270498</v>
      </c>
      <c r="W36">
        <v>34965</v>
      </c>
      <c r="X36">
        <v>129567</v>
      </c>
      <c r="Y36">
        <v>58262.3</v>
      </c>
      <c r="Z36">
        <v>251721</v>
      </c>
      <c r="AA36">
        <v>0</v>
      </c>
      <c r="AB36">
        <v>0</v>
      </c>
      <c r="AC36">
        <v>0</v>
      </c>
      <c r="AD36">
        <v>45561.599999999999</v>
      </c>
      <c r="AE36">
        <v>0</v>
      </c>
      <c r="AG36">
        <v>51872.2</v>
      </c>
      <c r="AH36">
        <v>17055.599999999999</v>
      </c>
      <c r="AI36">
        <v>115992</v>
      </c>
      <c r="AJ36">
        <v>0</v>
      </c>
      <c r="AK36">
        <v>594.44399999999996</v>
      </c>
      <c r="AL36">
        <v>10247.200000000001</v>
      </c>
      <c r="AM36">
        <v>0</v>
      </c>
      <c r="AN36">
        <v>17075</v>
      </c>
      <c r="AO36">
        <v>73772.2</v>
      </c>
      <c r="AP36">
        <v>0</v>
      </c>
      <c r="AQ36">
        <v>0</v>
      </c>
      <c r="AR36">
        <v>0</v>
      </c>
      <c r="AS36">
        <v>13352.8</v>
      </c>
      <c r="AT36">
        <v>0</v>
      </c>
      <c r="AU36">
        <v>0</v>
      </c>
      <c r="AV36">
        <v>0</v>
      </c>
      <c r="AW36">
        <v>4453.42</v>
      </c>
      <c r="AX36">
        <v>0</v>
      </c>
      <c r="AY36">
        <v>2685.21</v>
      </c>
      <c r="AZ36">
        <v>0</v>
      </c>
      <c r="BA36">
        <v>1295.92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176999</v>
      </c>
      <c r="BJ36">
        <v>340373</v>
      </c>
      <c r="BK36">
        <v>133576</v>
      </c>
      <c r="BL36">
        <v>219701</v>
      </c>
      <c r="BM36">
        <v>15447.5</v>
      </c>
      <c r="BN36">
        <v>980.92700000000002</v>
      </c>
      <c r="BO36">
        <v>35.4</v>
      </c>
      <c r="BP36">
        <v>54215</v>
      </c>
      <c r="BQ36">
        <v>70915.8</v>
      </c>
      <c r="BR36">
        <v>65053.5</v>
      </c>
      <c r="BS36">
        <v>20397.2</v>
      </c>
      <c r="BT36">
        <v>6455.74</v>
      </c>
      <c r="BU36">
        <v>151220</v>
      </c>
      <c r="BV36">
        <v>81124.100000000006</v>
      </c>
      <c r="BW36">
        <v>32724.400000000001</v>
      </c>
      <c r="BX36">
        <v>90483.199999999997</v>
      </c>
    </row>
    <row r="37" spans="1:76">
      <c r="A37" t="s">
        <v>34</v>
      </c>
      <c r="B37" t="s">
        <v>12</v>
      </c>
      <c r="C37" t="s">
        <v>38</v>
      </c>
      <c r="D37" t="s">
        <v>7</v>
      </c>
      <c r="E37" s="1">
        <v>2168520</v>
      </c>
      <c r="F37">
        <v>5500.04</v>
      </c>
      <c r="G37">
        <v>394.274</v>
      </c>
      <c r="H37">
        <v>178.5</v>
      </c>
      <c r="I37">
        <v>130.75</v>
      </c>
      <c r="J37">
        <v>107.5</v>
      </c>
      <c r="K37">
        <v>102</v>
      </c>
      <c r="L37">
        <v>894900</v>
      </c>
      <c r="M37" s="1">
        <v>1273620</v>
      </c>
      <c r="N37">
        <v>0</v>
      </c>
      <c r="O37">
        <v>0</v>
      </c>
      <c r="P37">
        <v>0</v>
      </c>
      <c r="Q37">
        <v>70.804500000000004</v>
      </c>
      <c r="R37">
        <v>176929</v>
      </c>
      <c r="S37">
        <v>58177</v>
      </c>
      <c r="T37">
        <v>840903</v>
      </c>
      <c r="U37">
        <v>0</v>
      </c>
      <c r="V37">
        <v>245257</v>
      </c>
      <c r="W37">
        <v>0</v>
      </c>
      <c r="X37">
        <v>583173</v>
      </c>
      <c r="Y37">
        <v>85246.7</v>
      </c>
      <c r="Z37">
        <v>178834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51852.800000000003</v>
      </c>
      <c r="AH37">
        <v>17050</v>
      </c>
      <c r="AI37">
        <v>115967</v>
      </c>
      <c r="AJ37">
        <v>0</v>
      </c>
      <c r="AK37">
        <v>0</v>
      </c>
      <c r="AL37">
        <v>0</v>
      </c>
      <c r="AM37">
        <v>5.5555599999999998</v>
      </c>
      <c r="AN37">
        <v>24983.3</v>
      </c>
      <c r="AO37">
        <v>52411.1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4452.95</v>
      </c>
      <c r="AX37">
        <v>0</v>
      </c>
      <c r="AY37">
        <v>2453.04</v>
      </c>
      <c r="AZ37">
        <v>0</v>
      </c>
      <c r="BA37">
        <v>5832.66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176928</v>
      </c>
      <c r="BJ37">
        <v>340296</v>
      </c>
      <c r="BK37">
        <v>133563</v>
      </c>
      <c r="BL37">
        <v>223779</v>
      </c>
      <c r="BM37">
        <v>31037.1</v>
      </c>
      <c r="BN37">
        <v>981.08699999999999</v>
      </c>
      <c r="BO37">
        <v>3982.6</v>
      </c>
      <c r="BP37">
        <v>54120.5</v>
      </c>
      <c r="BQ37">
        <v>59928.3</v>
      </c>
      <c r="BR37">
        <v>56735.8</v>
      </c>
      <c r="BS37">
        <v>19258.400000000001</v>
      </c>
      <c r="BT37">
        <v>98896.6</v>
      </c>
      <c r="BU37">
        <v>177604</v>
      </c>
      <c r="BV37">
        <v>80398.899999999994</v>
      </c>
      <c r="BW37">
        <v>30965.7</v>
      </c>
      <c r="BX37">
        <v>82718.5</v>
      </c>
    </row>
    <row r="38" spans="1:76">
      <c r="A38" t="s">
        <v>34</v>
      </c>
      <c r="B38" t="s">
        <v>14</v>
      </c>
      <c r="C38" t="s">
        <v>39</v>
      </c>
      <c r="D38" t="s">
        <v>7</v>
      </c>
      <c r="E38" s="1">
        <v>2073400</v>
      </c>
      <c r="F38">
        <v>5500.04</v>
      </c>
      <c r="G38">
        <v>376.97899999999998</v>
      </c>
      <c r="H38">
        <v>188.75</v>
      </c>
      <c r="I38">
        <v>204</v>
      </c>
      <c r="J38">
        <v>86.25</v>
      </c>
      <c r="K38">
        <v>149.5</v>
      </c>
      <c r="L38">
        <v>888635</v>
      </c>
      <c r="M38" s="1">
        <v>1184760</v>
      </c>
      <c r="N38">
        <v>0</v>
      </c>
      <c r="O38">
        <v>0</v>
      </c>
      <c r="P38">
        <v>0</v>
      </c>
      <c r="Q38">
        <v>69.0732</v>
      </c>
      <c r="R38">
        <v>176929</v>
      </c>
      <c r="S38">
        <v>58177</v>
      </c>
      <c r="T38">
        <v>840903</v>
      </c>
      <c r="U38">
        <v>0</v>
      </c>
      <c r="V38">
        <v>245257</v>
      </c>
      <c r="W38">
        <v>0</v>
      </c>
      <c r="X38">
        <v>494306</v>
      </c>
      <c r="Y38">
        <v>79863.100000000006</v>
      </c>
      <c r="Z38">
        <v>177962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51852.800000000003</v>
      </c>
      <c r="AH38">
        <v>17050</v>
      </c>
      <c r="AI38">
        <v>115967</v>
      </c>
      <c r="AJ38">
        <v>0</v>
      </c>
      <c r="AK38">
        <v>0</v>
      </c>
      <c r="AL38">
        <v>0</v>
      </c>
      <c r="AM38">
        <v>2.7777799999999999</v>
      </c>
      <c r="AN38">
        <v>23405.599999999999</v>
      </c>
      <c r="AO38">
        <v>52155.6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4452.95</v>
      </c>
      <c r="AX38">
        <v>0</v>
      </c>
      <c r="AY38">
        <v>2453.04</v>
      </c>
      <c r="AZ38">
        <v>0</v>
      </c>
      <c r="BA38">
        <v>4943.91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176928</v>
      </c>
      <c r="BJ38">
        <v>340296</v>
      </c>
      <c r="BK38">
        <v>133563</v>
      </c>
      <c r="BL38">
        <v>222138</v>
      </c>
      <c r="BM38">
        <v>24972.799999999999</v>
      </c>
      <c r="BN38">
        <v>1127.94</v>
      </c>
      <c r="BO38">
        <v>2010.7</v>
      </c>
      <c r="BP38">
        <v>54459.9</v>
      </c>
      <c r="BQ38">
        <v>60538.6</v>
      </c>
      <c r="BR38">
        <v>56735.5</v>
      </c>
      <c r="BS38">
        <v>18979.400000000001</v>
      </c>
      <c r="BT38">
        <v>84026.4</v>
      </c>
      <c r="BU38">
        <v>174534</v>
      </c>
      <c r="BV38">
        <v>79814.100000000006</v>
      </c>
      <c r="BW38">
        <v>31121.4</v>
      </c>
      <c r="BX38">
        <v>82663.100000000006</v>
      </c>
    </row>
    <row r="39" spans="1:76">
      <c r="A39" t="s">
        <v>34</v>
      </c>
      <c r="B39" t="s">
        <v>16</v>
      </c>
      <c r="C39" t="s">
        <v>40</v>
      </c>
      <c r="D39" t="s">
        <v>7</v>
      </c>
      <c r="E39" s="1">
        <v>2090890</v>
      </c>
      <c r="F39">
        <v>5502.3</v>
      </c>
      <c r="G39">
        <v>380.00400000000002</v>
      </c>
      <c r="H39">
        <v>146.75</v>
      </c>
      <c r="I39">
        <v>77.5</v>
      </c>
      <c r="J39">
        <v>43</v>
      </c>
      <c r="K39">
        <v>64</v>
      </c>
      <c r="L39">
        <v>922672</v>
      </c>
      <c r="M39" s="1">
        <v>1168220</v>
      </c>
      <c r="N39">
        <v>0</v>
      </c>
      <c r="O39">
        <v>0</v>
      </c>
      <c r="P39">
        <v>0</v>
      </c>
      <c r="Q39">
        <v>71.338800000000006</v>
      </c>
      <c r="R39">
        <v>177005</v>
      </c>
      <c r="S39">
        <v>58177</v>
      </c>
      <c r="T39">
        <v>841254</v>
      </c>
      <c r="U39">
        <v>0</v>
      </c>
      <c r="V39">
        <v>245248</v>
      </c>
      <c r="W39">
        <v>0</v>
      </c>
      <c r="X39">
        <v>477605</v>
      </c>
      <c r="Y39">
        <v>85872.2</v>
      </c>
      <c r="Z39">
        <v>205733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51875</v>
      </c>
      <c r="AH39">
        <v>17050</v>
      </c>
      <c r="AI39">
        <v>116017</v>
      </c>
      <c r="AJ39">
        <v>0</v>
      </c>
      <c r="AK39">
        <v>0</v>
      </c>
      <c r="AL39">
        <v>0</v>
      </c>
      <c r="AM39">
        <v>8.3333300000000001</v>
      </c>
      <c r="AN39">
        <v>25166.7</v>
      </c>
      <c r="AO39">
        <v>60294.400000000001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4454.75</v>
      </c>
      <c r="AX39">
        <v>0</v>
      </c>
      <c r="AY39">
        <v>2452.9499999999998</v>
      </c>
      <c r="AZ39">
        <v>0</v>
      </c>
      <c r="BA39">
        <v>4776.6899999999996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177001</v>
      </c>
      <c r="BJ39">
        <v>340437</v>
      </c>
      <c r="BK39">
        <v>133618</v>
      </c>
      <c r="BL39">
        <v>221762</v>
      </c>
      <c r="BM39">
        <v>25629.200000000001</v>
      </c>
      <c r="BN39">
        <v>1128.77</v>
      </c>
      <c r="BO39">
        <v>4608.5</v>
      </c>
      <c r="BP39">
        <v>45239.6</v>
      </c>
      <c r="BQ39">
        <v>100502</v>
      </c>
      <c r="BR39">
        <v>55521.8</v>
      </c>
      <c r="BS39">
        <v>18836.5</v>
      </c>
      <c r="BT39">
        <v>86161.7</v>
      </c>
      <c r="BU39">
        <v>206358</v>
      </c>
      <c r="BV39">
        <v>69072.2</v>
      </c>
      <c r="BW39">
        <v>48817.1</v>
      </c>
      <c r="BX39">
        <v>83176.899999999994</v>
      </c>
    </row>
    <row r="40" spans="1:76">
      <c r="A40" t="s">
        <v>34</v>
      </c>
      <c r="B40" t="s">
        <v>18</v>
      </c>
      <c r="C40" t="s">
        <v>41</v>
      </c>
      <c r="D40" t="s">
        <v>7</v>
      </c>
      <c r="E40" s="1">
        <v>2068420</v>
      </c>
      <c r="F40">
        <v>5501.97</v>
      </c>
      <c r="G40">
        <v>375.94200000000001</v>
      </c>
      <c r="H40">
        <v>39.25</v>
      </c>
      <c r="I40">
        <v>323.75</v>
      </c>
      <c r="J40">
        <v>5</v>
      </c>
      <c r="K40">
        <v>105.5</v>
      </c>
      <c r="L40">
        <v>999994</v>
      </c>
      <c r="M40" s="1">
        <v>1068430</v>
      </c>
      <c r="N40">
        <v>0</v>
      </c>
      <c r="O40">
        <v>0</v>
      </c>
      <c r="P40">
        <v>0</v>
      </c>
      <c r="Q40">
        <v>75.418899999999994</v>
      </c>
      <c r="R40">
        <v>176995</v>
      </c>
      <c r="S40">
        <v>58196</v>
      </c>
      <c r="T40">
        <v>841036</v>
      </c>
      <c r="U40">
        <v>0</v>
      </c>
      <c r="V40">
        <v>270498</v>
      </c>
      <c r="W40">
        <v>34462.6</v>
      </c>
      <c r="X40">
        <v>354702</v>
      </c>
      <c r="Y40">
        <v>80308.5</v>
      </c>
      <c r="Z40">
        <v>252214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51872.2</v>
      </c>
      <c r="AH40">
        <v>17055.599999999999</v>
      </c>
      <c r="AI40">
        <v>115992</v>
      </c>
      <c r="AJ40">
        <v>0</v>
      </c>
      <c r="AK40">
        <v>594.44399999999996</v>
      </c>
      <c r="AL40">
        <v>10100</v>
      </c>
      <c r="AM40">
        <v>0</v>
      </c>
      <c r="AN40">
        <v>23536.1</v>
      </c>
      <c r="AO40">
        <v>73916.7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4453.42</v>
      </c>
      <c r="AX40">
        <v>0</v>
      </c>
      <c r="AY40">
        <v>2685.21</v>
      </c>
      <c r="AZ40">
        <v>0</v>
      </c>
      <c r="BA40">
        <v>3547.7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176999</v>
      </c>
      <c r="BJ40">
        <v>340373</v>
      </c>
      <c r="BK40">
        <v>133576</v>
      </c>
      <c r="BL40">
        <v>220808</v>
      </c>
      <c r="BM40">
        <v>25680.7</v>
      </c>
      <c r="BN40">
        <v>1127.8800000000001</v>
      </c>
      <c r="BO40">
        <v>38.799999999999997</v>
      </c>
      <c r="BP40">
        <v>54914.400000000001</v>
      </c>
      <c r="BQ40">
        <v>71012.600000000006</v>
      </c>
      <c r="BR40">
        <v>65288.2</v>
      </c>
      <c r="BS40">
        <v>19774.599999999999</v>
      </c>
      <c r="BT40">
        <v>9496.2199999999993</v>
      </c>
      <c r="BU40">
        <v>142081</v>
      </c>
      <c r="BV40">
        <v>79999.100000000006</v>
      </c>
      <c r="BW40">
        <v>32808.9</v>
      </c>
      <c r="BX40">
        <v>90055.3</v>
      </c>
    </row>
    <row r="41" spans="1:76">
      <c r="B41" s="28" t="s">
        <v>243</v>
      </c>
      <c r="R41" s="28">
        <f>ABS(R34-R36)</f>
        <v>0</v>
      </c>
      <c r="S41" s="28">
        <f t="shared" ref="S41:AE41" si="2">ABS(S34-S36)</f>
        <v>3251</v>
      </c>
      <c r="T41" s="28">
        <f t="shared" si="2"/>
        <v>40879</v>
      </c>
      <c r="U41" s="28">
        <f t="shared" si="2"/>
        <v>0</v>
      </c>
      <c r="V41" s="28">
        <f t="shared" si="2"/>
        <v>16521</v>
      </c>
      <c r="W41" s="28">
        <f t="shared" si="2"/>
        <v>824.59999999999854</v>
      </c>
      <c r="X41" s="28">
        <f t="shared" si="2"/>
        <v>705166</v>
      </c>
      <c r="Y41" s="28">
        <f t="shared" si="2"/>
        <v>6596.7999999999956</v>
      </c>
      <c r="Z41" s="28">
        <f t="shared" si="2"/>
        <v>160020</v>
      </c>
      <c r="AA41" s="28">
        <f t="shared" si="2"/>
        <v>246.43199999999999</v>
      </c>
      <c r="AB41" s="28">
        <f t="shared" si="2"/>
        <v>0</v>
      </c>
      <c r="AC41" s="28">
        <f t="shared" si="2"/>
        <v>0</v>
      </c>
      <c r="AD41" s="28">
        <f t="shared" si="2"/>
        <v>45561.599999999999</v>
      </c>
      <c r="AE41" s="28">
        <f t="shared" si="2"/>
        <v>0</v>
      </c>
      <c r="AF41" s="29">
        <f>SUM(R41:AE41)/E34</f>
        <v>0.36080648302039764</v>
      </c>
      <c r="AG41"/>
    </row>
    <row r="42" spans="1:76">
      <c r="A42" t="s">
        <v>34</v>
      </c>
      <c r="B42" t="s">
        <v>20</v>
      </c>
      <c r="D42" t="s">
        <v>7</v>
      </c>
      <c r="E42">
        <v>36720</v>
      </c>
      <c r="F42">
        <v>0</v>
      </c>
      <c r="G42">
        <v>6.673</v>
      </c>
      <c r="H42">
        <v>89.75</v>
      </c>
      <c r="I42">
        <v>97.5</v>
      </c>
      <c r="J42">
        <v>72.5</v>
      </c>
      <c r="K42">
        <v>75</v>
      </c>
      <c r="L42">
        <v>93930</v>
      </c>
      <c r="M42">
        <v>130650</v>
      </c>
      <c r="N42">
        <v>0</v>
      </c>
      <c r="O42">
        <v>0</v>
      </c>
      <c r="P42">
        <v>0</v>
      </c>
      <c r="Q42">
        <v>6.9050000000000002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5.9368723627719599E-5</v>
      </c>
      <c r="X42" s="5">
        <v>4.8146155405280902E-2</v>
      </c>
      <c r="Y42" s="5">
        <v>2.9445191723019601E-3</v>
      </c>
      <c r="Z42" s="5">
        <v>3.1607304085054598E-2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7">
        <v>8.2757347386265195E-2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47.199999999998902</v>
      </c>
      <c r="AM42">
        <v>0</v>
      </c>
      <c r="AN42">
        <v>2341.6999999999998</v>
      </c>
      <c r="AO42">
        <v>25137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1306.72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1927</v>
      </c>
      <c r="BM42">
        <v>2717.9</v>
      </c>
      <c r="BN42">
        <v>22.21</v>
      </c>
      <c r="BO42">
        <v>473.4</v>
      </c>
      <c r="BP42">
        <v>181.700000000004</v>
      </c>
      <c r="BQ42">
        <v>272.300000000002</v>
      </c>
      <c r="BR42">
        <v>278.5</v>
      </c>
      <c r="BS42">
        <v>3146</v>
      </c>
      <c r="BT42">
        <v>43276</v>
      </c>
      <c r="BU42">
        <v>11512.3</v>
      </c>
      <c r="BV42">
        <v>873.5</v>
      </c>
      <c r="BW42">
        <v>878.10000000000196</v>
      </c>
      <c r="BX42">
        <v>495</v>
      </c>
    </row>
    <row r="43" spans="1:76">
      <c r="A43" t="s">
        <v>34</v>
      </c>
      <c r="B43" t="s">
        <v>21</v>
      </c>
      <c r="D43" t="s">
        <v>7</v>
      </c>
      <c r="E43">
        <v>810030</v>
      </c>
      <c r="F43">
        <v>0</v>
      </c>
      <c r="G43">
        <v>147.226</v>
      </c>
      <c r="H43">
        <v>78.25</v>
      </c>
      <c r="I43">
        <v>77.5</v>
      </c>
      <c r="J43">
        <v>67</v>
      </c>
      <c r="K43">
        <v>29.75</v>
      </c>
      <c r="L43">
        <v>252030</v>
      </c>
      <c r="M43">
        <v>557998</v>
      </c>
      <c r="N43">
        <v>0</v>
      </c>
      <c r="O43">
        <v>0</v>
      </c>
      <c r="P43">
        <v>0</v>
      </c>
      <c r="Q43">
        <v>24.1416</v>
      </c>
      <c r="R43" s="5">
        <v>0</v>
      </c>
      <c r="S43" s="5">
        <v>1.2144962511627499E-3</v>
      </c>
      <c r="T43" s="5">
        <v>1.5271421793688801E-2</v>
      </c>
      <c r="U43" s="5">
        <v>0</v>
      </c>
      <c r="V43" s="5">
        <v>6.1718525270562496E-3</v>
      </c>
      <c r="W43" s="5">
        <v>2.4786781379467502E-4</v>
      </c>
      <c r="X43" s="5">
        <v>0.21462662925923501</v>
      </c>
      <c r="Y43" s="5">
        <v>5.44931878378529E-3</v>
      </c>
      <c r="Z43" s="5">
        <v>9.1820548932879498E-2</v>
      </c>
      <c r="AA43" s="5">
        <v>9.2061132010624503E-5</v>
      </c>
      <c r="AB43" s="5">
        <v>0</v>
      </c>
      <c r="AC43" s="5">
        <v>0</v>
      </c>
      <c r="AD43" s="5">
        <v>1.7020729743764E-2</v>
      </c>
      <c r="AE43" s="5">
        <v>0</v>
      </c>
      <c r="AF43" s="7">
        <v>0.35191492623737702</v>
      </c>
      <c r="AG43">
        <v>0</v>
      </c>
      <c r="AH43">
        <v>952.79999999999905</v>
      </c>
      <c r="AI43">
        <v>11980</v>
      </c>
      <c r="AJ43">
        <v>0</v>
      </c>
      <c r="AK43">
        <v>0</v>
      </c>
      <c r="AL43">
        <v>194.400000000001</v>
      </c>
      <c r="AM43">
        <v>0</v>
      </c>
      <c r="AN43">
        <v>4275</v>
      </c>
      <c r="AO43">
        <v>72033.8</v>
      </c>
      <c r="AP43">
        <v>72.222200000000001</v>
      </c>
      <c r="AQ43">
        <v>0</v>
      </c>
      <c r="AR43">
        <v>0</v>
      </c>
      <c r="AS43">
        <v>13352.8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165.24</v>
      </c>
      <c r="AZ43">
        <v>0</v>
      </c>
      <c r="BA43">
        <v>5746.3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40878</v>
      </c>
      <c r="BK43">
        <v>0</v>
      </c>
      <c r="BL43">
        <v>4618</v>
      </c>
      <c r="BM43">
        <v>31115</v>
      </c>
      <c r="BN43">
        <v>6672.3630000000003</v>
      </c>
      <c r="BO43">
        <v>81.900000000000006</v>
      </c>
      <c r="BP43">
        <v>851.59999999999798</v>
      </c>
      <c r="BQ43">
        <v>554.59999999999104</v>
      </c>
      <c r="BR43">
        <v>2495.3999999999901</v>
      </c>
      <c r="BS43">
        <v>144080.79999999999</v>
      </c>
      <c r="BT43">
        <v>136341.26</v>
      </c>
      <c r="BU43">
        <v>55411.3999999999</v>
      </c>
      <c r="BV43">
        <v>2124.7000000000098</v>
      </c>
      <c r="BW43">
        <v>1292.2</v>
      </c>
      <c r="BX43">
        <v>6311.5999999999904</v>
      </c>
    </row>
    <row r="44" spans="1:76">
      <c r="A44" t="s">
        <v>34</v>
      </c>
      <c r="B44" t="s">
        <v>22</v>
      </c>
      <c r="D44" t="s">
        <v>7</v>
      </c>
      <c r="E44">
        <v>301720</v>
      </c>
      <c r="F44">
        <v>1.9300000000002899</v>
      </c>
      <c r="G44">
        <v>54.976999999999897</v>
      </c>
      <c r="H44">
        <v>143.5</v>
      </c>
      <c r="I44">
        <v>193.75</v>
      </c>
      <c r="J44">
        <v>102</v>
      </c>
      <c r="K44">
        <v>3.25</v>
      </c>
      <c r="L44">
        <v>128620</v>
      </c>
      <c r="M44">
        <v>430338</v>
      </c>
      <c r="N44">
        <v>0</v>
      </c>
      <c r="O44">
        <v>0</v>
      </c>
      <c r="P44">
        <v>0</v>
      </c>
      <c r="Q44">
        <v>0.56880000000000996</v>
      </c>
      <c r="R44" s="5">
        <v>3.5354617527319401E-5</v>
      </c>
      <c r="S44" s="5">
        <v>1.01778444396828E-5</v>
      </c>
      <c r="T44" s="5">
        <v>7.1244911077780098E-5</v>
      </c>
      <c r="U44" s="5">
        <v>0</v>
      </c>
      <c r="V44" s="5">
        <v>1.3520998500107099E-2</v>
      </c>
      <c r="W44" s="5">
        <v>1.8729912149132201E-2</v>
      </c>
      <c r="X44" s="5">
        <v>0.24298585815298901</v>
      </c>
      <c r="Y44" s="5">
        <v>1.44548960788515E-2</v>
      </c>
      <c r="Z44" s="5">
        <v>3.9043818298692898E-2</v>
      </c>
      <c r="AA44" s="5">
        <v>0</v>
      </c>
      <c r="AB44" s="5">
        <v>0</v>
      </c>
      <c r="AC44" s="5">
        <v>0</v>
      </c>
      <c r="AD44" s="5">
        <v>2.4406256695950201E-2</v>
      </c>
      <c r="AE44" s="5">
        <v>0</v>
      </c>
      <c r="AF44" s="7">
        <v>0.353258517248768</v>
      </c>
      <c r="AG44">
        <v>19.399999999994101</v>
      </c>
      <c r="AH44">
        <v>5.5999999999985404</v>
      </c>
      <c r="AI44">
        <v>25</v>
      </c>
      <c r="AJ44">
        <v>0</v>
      </c>
      <c r="AK44">
        <v>594.44399999999996</v>
      </c>
      <c r="AL44">
        <v>10247.200000000001</v>
      </c>
      <c r="AM44">
        <v>5.5555599999999998</v>
      </c>
      <c r="AN44">
        <v>7908.2999999999902</v>
      </c>
      <c r="AO44">
        <v>21361.1</v>
      </c>
      <c r="AP44">
        <v>0</v>
      </c>
      <c r="AQ44">
        <v>0</v>
      </c>
      <c r="AR44">
        <v>0</v>
      </c>
      <c r="AS44">
        <v>13352.8</v>
      </c>
      <c r="AT44">
        <v>0</v>
      </c>
      <c r="AU44">
        <v>0</v>
      </c>
      <c r="AV44">
        <v>0</v>
      </c>
      <c r="AW44">
        <v>0.47000000000025399</v>
      </c>
      <c r="AX44">
        <v>0</v>
      </c>
      <c r="AY44">
        <v>232.17</v>
      </c>
      <c r="AZ44">
        <v>0</v>
      </c>
      <c r="BA44">
        <v>4536.74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71</v>
      </c>
      <c r="BJ44">
        <v>77</v>
      </c>
      <c r="BK44">
        <v>13</v>
      </c>
      <c r="BL44">
        <v>4078</v>
      </c>
      <c r="BM44">
        <v>15589.5999999999</v>
      </c>
      <c r="BN44">
        <v>0.159999999999968</v>
      </c>
      <c r="BO44">
        <v>3947.2</v>
      </c>
      <c r="BP44">
        <v>94.5</v>
      </c>
      <c r="BQ44">
        <v>10987.5</v>
      </c>
      <c r="BR44">
        <v>8317.6999999999898</v>
      </c>
      <c r="BS44">
        <v>1138.79999999999</v>
      </c>
      <c r="BT44">
        <v>92440.86</v>
      </c>
      <c r="BU44">
        <v>26384</v>
      </c>
      <c r="BV44">
        <v>725.20000000001096</v>
      </c>
      <c r="BW44">
        <v>1758.7</v>
      </c>
      <c r="BX44">
        <v>7764.6999999999898</v>
      </c>
    </row>
    <row r="45" spans="1:76">
      <c r="A45" t="s">
        <v>34</v>
      </c>
      <c r="B45" t="s">
        <v>23</v>
      </c>
      <c r="D45" t="s">
        <v>7</v>
      </c>
      <c r="E45">
        <v>206600</v>
      </c>
      <c r="F45">
        <v>1.9300000000002899</v>
      </c>
      <c r="G45">
        <v>37.681999999999903</v>
      </c>
      <c r="H45">
        <v>153.75</v>
      </c>
      <c r="I45">
        <v>120.5</v>
      </c>
      <c r="J45">
        <v>80.75</v>
      </c>
      <c r="K45">
        <v>44.25</v>
      </c>
      <c r="L45">
        <v>134885</v>
      </c>
      <c r="M45">
        <v>341478</v>
      </c>
      <c r="N45">
        <v>0</v>
      </c>
      <c r="O45">
        <v>0</v>
      </c>
      <c r="P45">
        <v>0</v>
      </c>
      <c r="Q45">
        <v>1.1624999999999901</v>
      </c>
      <c r="R45" s="5">
        <v>3.5354617527319401E-5</v>
      </c>
      <c r="S45" s="5">
        <v>1.01778444396828E-5</v>
      </c>
      <c r="T45" s="5">
        <v>7.1244911077780098E-5</v>
      </c>
      <c r="U45" s="5">
        <v>0</v>
      </c>
      <c r="V45" s="5">
        <v>1.3520998500107099E-2</v>
      </c>
      <c r="W45" s="5">
        <v>1.8729912149132201E-2</v>
      </c>
      <c r="X45" s="5">
        <v>0.19538193700449899</v>
      </c>
      <c r="Y45" s="5">
        <v>1.15710306406685E-2</v>
      </c>
      <c r="Z45" s="5">
        <v>3.9510927790872001E-2</v>
      </c>
      <c r="AA45" s="5">
        <v>0</v>
      </c>
      <c r="AB45" s="5">
        <v>0</v>
      </c>
      <c r="AC45" s="5">
        <v>0</v>
      </c>
      <c r="AD45" s="5">
        <v>2.4406256695950201E-2</v>
      </c>
      <c r="AE45" s="5">
        <v>0</v>
      </c>
      <c r="AF45" s="7">
        <v>0.30323784015427402</v>
      </c>
      <c r="AG45">
        <v>19.399999999994101</v>
      </c>
      <c r="AH45">
        <v>5.5999999999985404</v>
      </c>
      <c r="AI45">
        <v>25</v>
      </c>
      <c r="AJ45">
        <v>0</v>
      </c>
      <c r="AK45">
        <v>594.44399999999996</v>
      </c>
      <c r="AL45">
        <v>10247.200000000001</v>
      </c>
      <c r="AM45">
        <v>2.7777799999999999</v>
      </c>
      <c r="AN45">
        <v>6330.5999999999904</v>
      </c>
      <c r="AO45">
        <v>21616.6</v>
      </c>
      <c r="AP45">
        <v>0</v>
      </c>
      <c r="AQ45">
        <v>0</v>
      </c>
      <c r="AR45">
        <v>0</v>
      </c>
      <c r="AS45">
        <v>13352.8</v>
      </c>
      <c r="AT45">
        <v>0</v>
      </c>
      <c r="AU45">
        <v>0</v>
      </c>
      <c r="AV45">
        <v>0</v>
      </c>
      <c r="AW45">
        <v>0.47000000000025399</v>
      </c>
      <c r="AX45">
        <v>0</v>
      </c>
      <c r="AY45">
        <v>232.17</v>
      </c>
      <c r="AZ45">
        <v>0</v>
      </c>
      <c r="BA45">
        <v>3647.99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71</v>
      </c>
      <c r="BJ45">
        <v>77</v>
      </c>
      <c r="BK45">
        <v>13</v>
      </c>
      <c r="BL45">
        <v>2437</v>
      </c>
      <c r="BM45">
        <v>9525.2999999999993</v>
      </c>
      <c r="BN45">
        <v>147.01300000000001</v>
      </c>
      <c r="BO45">
        <v>1975.3</v>
      </c>
      <c r="BP45">
        <v>244.900000000001</v>
      </c>
      <c r="BQ45">
        <v>10377.200000000001</v>
      </c>
      <c r="BR45">
        <v>8318</v>
      </c>
      <c r="BS45">
        <v>1417.79999999999</v>
      </c>
      <c r="BT45">
        <v>77570.659999999902</v>
      </c>
      <c r="BU45">
        <v>23314</v>
      </c>
      <c r="BV45">
        <v>1310</v>
      </c>
      <c r="BW45">
        <v>1603</v>
      </c>
      <c r="BX45">
        <v>7820.0999999999904</v>
      </c>
    </row>
    <row r="46" spans="1:76">
      <c r="A46" t="s">
        <v>34</v>
      </c>
      <c r="B46" t="s">
        <v>24</v>
      </c>
      <c r="D46" t="s">
        <v>7</v>
      </c>
      <c r="E46">
        <v>224090</v>
      </c>
      <c r="F46">
        <v>0.32999999999992702</v>
      </c>
      <c r="G46">
        <v>40.706999999999901</v>
      </c>
      <c r="H46">
        <v>111.75</v>
      </c>
      <c r="I46">
        <v>247</v>
      </c>
      <c r="J46">
        <v>37.5</v>
      </c>
      <c r="K46">
        <v>41.25</v>
      </c>
      <c r="L46">
        <v>100848</v>
      </c>
      <c r="M46">
        <v>324938</v>
      </c>
      <c r="N46">
        <v>0</v>
      </c>
      <c r="O46">
        <v>0</v>
      </c>
      <c r="P46">
        <v>0</v>
      </c>
      <c r="Q46">
        <v>1.10310000000001</v>
      </c>
      <c r="R46" s="5">
        <v>5.3567602314120404E-6</v>
      </c>
      <c r="S46" s="5">
        <v>1.01778444396828E-5</v>
      </c>
      <c r="T46" s="5">
        <v>1.1677737304478201E-4</v>
      </c>
      <c r="U46" s="5">
        <v>0</v>
      </c>
      <c r="V46" s="5">
        <v>1.35258195843154E-2</v>
      </c>
      <c r="W46" s="5">
        <v>1.8729912149132201E-2</v>
      </c>
      <c r="X46" s="5">
        <v>0.186435611742018</v>
      </c>
      <c r="Y46" s="5">
        <v>1.47899614313263E-2</v>
      </c>
      <c r="Z46" s="5">
        <v>2.4634668952217699E-2</v>
      </c>
      <c r="AA46" s="5">
        <v>0</v>
      </c>
      <c r="AB46" s="5">
        <v>0</v>
      </c>
      <c r="AC46" s="5">
        <v>0</v>
      </c>
      <c r="AD46" s="5">
        <v>2.4406256695950201E-2</v>
      </c>
      <c r="AE46" s="5">
        <v>0</v>
      </c>
      <c r="AF46" s="7">
        <v>0.28265454253267602</v>
      </c>
      <c r="AG46">
        <v>2.8000000000029099</v>
      </c>
      <c r="AH46">
        <v>5.5999999999985404</v>
      </c>
      <c r="AI46">
        <v>25</v>
      </c>
      <c r="AJ46">
        <v>0</v>
      </c>
      <c r="AK46">
        <v>594.44399999999996</v>
      </c>
      <c r="AL46">
        <v>10247.200000000001</v>
      </c>
      <c r="AM46">
        <v>8.3333300000000001</v>
      </c>
      <c r="AN46">
        <v>8091.7</v>
      </c>
      <c r="AO46">
        <v>13477.799999999899</v>
      </c>
      <c r="AP46">
        <v>0</v>
      </c>
      <c r="AQ46">
        <v>0</v>
      </c>
      <c r="AR46">
        <v>0</v>
      </c>
      <c r="AS46">
        <v>13352.8</v>
      </c>
      <c r="AT46">
        <v>0</v>
      </c>
      <c r="AU46">
        <v>0</v>
      </c>
      <c r="AV46">
        <v>0</v>
      </c>
      <c r="AW46">
        <v>1.3299999999999199</v>
      </c>
      <c r="AX46">
        <v>0</v>
      </c>
      <c r="AY46">
        <v>232.26</v>
      </c>
      <c r="AZ46">
        <v>0</v>
      </c>
      <c r="BA46">
        <v>3480.76999999999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64</v>
      </c>
      <c r="BK46">
        <v>42</v>
      </c>
      <c r="BL46">
        <v>2061</v>
      </c>
      <c r="BM46">
        <v>10181.700000000001</v>
      </c>
      <c r="BN46">
        <v>147.84299999999899</v>
      </c>
      <c r="BO46">
        <v>4573.1000000000004</v>
      </c>
      <c r="BP46">
        <v>8975.4</v>
      </c>
      <c r="BQ46">
        <v>29586.199999999899</v>
      </c>
      <c r="BR46">
        <v>9531.6999999999898</v>
      </c>
      <c r="BS46">
        <v>1560.7</v>
      </c>
      <c r="BT46">
        <v>79705.959999999905</v>
      </c>
      <c r="BU46">
        <v>55138</v>
      </c>
      <c r="BV46">
        <v>12051.9</v>
      </c>
      <c r="BW46">
        <v>16092.699999999901</v>
      </c>
      <c r="BX46">
        <v>7306.3</v>
      </c>
    </row>
    <row r="47" spans="1:76">
      <c r="A47" t="s">
        <v>34</v>
      </c>
      <c r="B47" t="s">
        <v>25</v>
      </c>
      <c r="D47" t="s">
        <v>7</v>
      </c>
      <c r="E47">
        <v>201620</v>
      </c>
      <c r="F47">
        <v>0</v>
      </c>
      <c r="G47">
        <v>36.644999999999897</v>
      </c>
      <c r="H47">
        <v>4.25</v>
      </c>
      <c r="I47">
        <v>0.75</v>
      </c>
      <c r="J47">
        <v>0.5</v>
      </c>
      <c r="K47">
        <v>0.25</v>
      </c>
      <c r="L47">
        <v>23526</v>
      </c>
      <c r="M47">
        <v>225148</v>
      </c>
      <c r="N47">
        <v>0</v>
      </c>
      <c r="O47">
        <v>0</v>
      </c>
      <c r="P47">
        <v>0</v>
      </c>
      <c r="Q47">
        <v>5.1831999999999896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2.6912363402614101E-4</v>
      </c>
      <c r="X47" s="5">
        <v>0.120599421469895</v>
      </c>
      <c r="Y47" s="5">
        <v>1.18096207413756E-2</v>
      </c>
      <c r="Z47" s="5">
        <v>2.64088279408613E-4</v>
      </c>
      <c r="AA47" s="5">
        <v>0</v>
      </c>
      <c r="AB47" s="5">
        <v>0</v>
      </c>
      <c r="AC47" s="5">
        <v>0</v>
      </c>
      <c r="AD47" s="5">
        <v>2.4406256695950201E-2</v>
      </c>
      <c r="AE47" s="5">
        <v>0</v>
      </c>
      <c r="AF47" s="7">
        <v>0.15734851082065501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147.19999999999999</v>
      </c>
      <c r="AM47">
        <v>0</v>
      </c>
      <c r="AN47">
        <v>6461.0999999999904</v>
      </c>
      <c r="AO47">
        <v>144.5</v>
      </c>
      <c r="AP47">
        <v>0</v>
      </c>
      <c r="AQ47">
        <v>0</v>
      </c>
      <c r="AR47">
        <v>0</v>
      </c>
      <c r="AS47">
        <v>13352.8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2251.7799999999902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1107</v>
      </c>
      <c r="BM47">
        <v>10233.200000000001</v>
      </c>
      <c r="BN47">
        <v>146.953</v>
      </c>
      <c r="BO47">
        <v>3.3999999999999901</v>
      </c>
      <c r="BP47">
        <v>699.400000000001</v>
      </c>
      <c r="BQ47">
        <v>96.800000000002896</v>
      </c>
      <c r="BR47">
        <v>234.699999999997</v>
      </c>
      <c r="BS47">
        <v>622.60000000000196</v>
      </c>
      <c r="BT47">
        <v>3040.47999999999</v>
      </c>
      <c r="BU47">
        <v>9139</v>
      </c>
      <c r="BV47">
        <v>1125</v>
      </c>
      <c r="BW47">
        <v>84.5</v>
      </c>
      <c r="BX47">
        <v>427.89999999999401</v>
      </c>
    </row>
    <row r="48" spans="1:76" ht="353" customHeight="1">
      <c r="A48" t="s">
        <v>230</v>
      </c>
      <c r="U48" t="s">
        <v>218</v>
      </c>
      <c r="AG48"/>
    </row>
    <row r="49" spans="1:76">
      <c r="AG49"/>
    </row>
    <row r="50" spans="1:76">
      <c r="A50" t="s">
        <v>42</v>
      </c>
      <c r="B50" t="s">
        <v>5</v>
      </c>
      <c r="C50" t="s">
        <v>43</v>
      </c>
      <c r="D50" t="s">
        <v>7</v>
      </c>
      <c r="E50" s="1">
        <v>1455590</v>
      </c>
      <c r="F50">
        <v>2500.89</v>
      </c>
      <c r="G50">
        <v>582.03</v>
      </c>
      <c r="H50">
        <v>190.5</v>
      </c>
      <c r="I50">
        <v>172.75</v>
      </c>
      <c r="J50">
        <v>0</v>
      </c>
      <c r="K50">
        <v>0</v>
      </c>
      <c r="L50">
        <v>597807</v>
      </c>
      <c r="M50">
        <v>857774</v>
      </c>
      <c r="N50">
        <v>0</v>
      </c>
      <c r="O50">
        <v>0</v>
      </c>
      <c r="P50">
        <v>0</v>
      </c>
      <c r="Q50">
        <v>42.802599999999998</v>
      </c>
      <c r="R50">
        <v>71579.100000000006</v>
      </c>
      <c r="S50">
        <v>25922.799999999999</v>
      </c>
      <c r="T50">
        <v>714692</v>
      </c>
      <c r="U50">
        <v>0</v>
      </c>
      <c r="V50">
        <v>67873.2</v>
      </c>
      <c r="W50">
        <v>35249.300000000003</v>
      </c>
      <c r="X50">
        <v>337641</v>
      </c>
      <c r="Y50">
        <v>28406.1</v>
      </c>
      <c r="Z50">
        <v>174228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20977.8</v>
      </c>
      <c r="AH50">
        <v>7597.22</v>
      </c>
      <c r="AI50">
        <v>76911.100000000006</v>
      </c>
      <c r="AJ50">
        <v>0</v>
      </c>
      <c r="AK50">
        <v>0</v>
      </c>
      <c r="AL50">
        <v>10330.6</v>
      </c>
      <c r="AM50">
        <v>0</v>
      </c>
      <c r="AN50">
        <v>8325</v>
      </c>
      <c r="AO50">
        <v>51061.1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4523.4799999999996</v>
      </c>
      <c r="AX50">
        <v>0</v>
      </c>
      <c r="AY50">
        <v>678.86300000000006</v>
      </c>
      <c r="AZ50">
        <v>0</v>
      </c>
      <c r="BA50">
        <v>3377.06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71580.5</v>
      </c>
      <c r="BJ50">
        <v>215990</v>
      </c>
      <c r="BK50">
        <v>135679</v>
      </c>
      <c r="BL50">
        <v>74124</v>
      </c>
      <c r="BM50">
        <v>15709</v>
      </c>
      <c r="BN50">
        <v>9770.98</v>
      </c>
      <c r="BO50">
        <v>186</v>
      </c>
      <c r="BP50">
        <v>38384.9</v>
      </c>
      <c r="BQ50">
        <v>40156.6</v>
      </c>
      <c r="BR50">
        <v>30086.799999999999</v>
      </c>
      <c r="BS50">
        <v>145640</v>
      </c>
      <c r="BT50">
        <v>179314</v>
      </c>
      <c r="BU50">
        <v>44995.4</v>
      </c>
      <c r="BV50">
        <v>55547</v>
      </c>
      <c r="BW50">
        <v>16762.2</v>
      </c>
      <c r="BX50">
        <v>38156.800000000003</v>
      </c>
    </row>
    <row r="51" spans="1:76">
      <c r="A51" t="s">
        <v>42</v>
      </c>
      <c r="B51" t="s">
        <v>8</v>
      </c>
      <c r="C51" t="s">
        <v>44</v>
      </c>
      <c r="D51" t="s">
        <v>7</v>
      </c>
      <c r="E51" s="1">
        <v>1470490</v>
      </c>
      <c r="F51">
        <v>2500.89</v>
      </c>
      <c r="G51">
        <v>587.98800000000006</v>
      </c>
      <c r="H51">
        <v>266</v>
      </c>
      <c r="I51">
        <v>266</v>
      </c>
      <c r="J51">
        <v>106.75</v>
      </c>
      <c r="K51">
        <v>64</v>
      </c>
      <c r="L51">
        <v>629351</v>
      </c>
      <c r="M51">
        <v>841140</v>
      </c>
      <c r="N51">
        <v>0</v>
      </c>
      <c r="O51">
        <v>0</v>
      </c>
      <c r="P51">
        <v>0</v>
      </c>
      <c r="Q51">
        <v>46.213799999999999</v>
      </c>
      <c r="R51">
        <v>71579.100000000006</v>
      </c>
      <c r="S51">
        <v>25922.799999999999</v>
      </c>
      <c r="T51">
        <v>714692</v>
      </c>
      <c r="U51">
        <v>0</v>
      </c>
      <c r="V51">
        <v>67873.2</v>
      </c>
      <c r="W51">
        <v>35467.300000000003</v>
      </c>
      <c r="X51">
        <v>320997</v>
      </c>
      <c r="Y51">
        <v>33780.199999999997</v>
      </c>
      <c r="Z51">
        <v>200179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20977.8</v>
      </c>
      <c r="AH51">
        <v>7597.22</v>
      </c>
      <c r="AI51">
        <v>76911.100000000006</v>
      </c>
      <c r="AJ51">
        <v>0</v>
      </c>
      <c r="AK51">
        <v>0</v>
      </c>
      <c r="AL51">
        <v>10394.4</v>
      </c>
      <c r="AM51">
        <v>0</v>
      </c>
      <c r="AN51">
        <v>9900</v>
      </c>
      <c r="AO51">
        <v>58666.7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4523.4799999999996</v>
      </c>
      <c r="AX51">
        <v>0</v>
      </c>
      <c r="AY51">
        <v>678.86300000000006</v>
      </c>
      <c r="AZ51">
        <v>0</v>
      </c>
      <c r="BA51">
        <v>3210.59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71580.5</v>
      </c>
      <c r="BJ51">
        <v>215990</v>
      </c>
      <c r="BK51">
        <v>135679</v>
      </c>
      <c r="BL51">
        <v>73320.3</v>
      </c>
      <c r="BM51">
        <v>17592.7</v>
      </c>
      <c r="BN51">
        <v>9759.24</v>
      </c>
      <c r="BO51">
        <v>48.6</v>
      </c>
      <c r="BP51">
        <v>38170.5</v>
      </c>
      <c r="BQ51">
        <v>39982.1</v>
      </c>
      <c r="BR51">
        <v>29911.599999999999</v>
      </c>
      <c r="BS51">
        <v>148423</v>
      </c>
      <c r="BT51">
        <v>183058</v>
      </c>
      <c r="BU51">
        <v>52114.5</v>
      </c>
      <c r="BV51">
        <v>56358.2</v>
      </c>
      <c r="BW51">
        <v>17256.3</v>
      </c>
      <c r="BX51">
        <v>38481</v>
      </c>
    </row>
    <row r="52" spans="1:76">
      <c r="A52" t="s">
        <v>42</v>
      </c>
      <c r="B52" t="s">
        <v>10</v>
      </c>
      <c r="C52" t="s">
        <v>45</v>
      </c>
      <c r="D52" t="s">
        <v>7</v>
      </c>
      <c r="E52" s="1">
        <v>1141170</v>
      </c>
      <c r="F52">
        <v>2500.89</v>
      </c>
      <c r="G52">
        <v>456.30700000000002</v>
      </c>
      <c r="H52">
        <v>144</v>
      </c>
      <c r="I52">
        <v>210.5</v>
      </c>
      <c r="J52">
        <v>21.25</v>
      </c>
      <c r="K52">
        <v>85.5</v>
      </c>
      <c r="L52">
        <v>472752</v>
      </c>
      <c r="M52">
        <v>668420</v>
      </c>
      <c r="N52">
        <v>0</v>
      </c>
      <c r="O52">
        <v>0</v>
      </c>
      <c r="P52">
        <v>0</v>
      </c>
      <c r="Q52">
        <v>33.131300000000003</v>
      </c>
      <c r="R52">
        <v>71579.100000000006</v>
      </c>
      <c r="S52">
        <v>33704.400000000001</v>
      </c>
      <c r="T52">
        <v>673813</v>
      </c>
      <c r="U52">
        <v>0</v>
      </c>
      <c r="V52">
        <v>73455.8</v>
      </c>
      <c r="W52">
        <v>35742.199999999997</v>
      </c>
      <c r="X52">
        <v>142703</v>
      </c>
      <c r="Y52">
        <v>25164.5</v>
      </c>
      <c r="Z52">
        <v>85009.7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20977.8</v>
      </c>
      <c r="AH52">
        <v>9877.7800000000007</v>
      </c>
      <c r="AI52">
        <v>64930.6</v>
      </c>
      <c r="AJ52">
        <v>0</v>
      </c>
      <c r="AK52">
        <v>0</v>
      </c>
      <c r="AL52">
        <v>10475</v>
      </c>
      <c r="AM52">
        <v>0</v>
      </c>
      <c r="AN52">
        <v>7375</v>
      </c>
      <c r="AO52">
        <v>24913.9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4523.4799999999996</v>
      </c>
      <c r="AX52">
        <v>0</v>
      </c>
      <c r="AY52">
        <v>734.7</v>
      </c>
      <c r="AZ52">
        <v>0</v>
      </c>
      <c r="BA52">
        <v>1427.31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71580.5</v>
      </c>
      <c r="BJ52">
        <v>175112</v>
      </c>
      <c r="BK52">
        <v>135679</v>
      </c>
      <c r="BL52">
        <v>72278.399999999994</v>
      </c>
      <c r="BM52">
        <v>10059.4</v>
      </c>
      <c r="BN52">
        <v>634.16899999999998</v>
      </c>
      <c r="BO52">
        <v>16.600000000000001</v>
      </c>
      <c r="BP52">
        <v>37864</v>
      </c>
      <c r="BQ52">
        <v>39777.1</v>
      </c>
      <c r="BR52">
        <v>29133</v>
      </c>
      <c r="BS52">
        <v>13380.8</v>
      </c>
      <c r="BT52">
        <v>20328.7</v>
      </c>
      <c r="BU52">
        <v>66538.399999999994</v>
      </c>
      <c r="BV52">
        <v>57043.3</v>
      </c>
      <c r="BW52">
        <v>17647.900000000001</v>
      </c>
      <c r="BX52">
        <v>40515.699999999997</v>
      </c>
    </row>
    <row r="53" spans="1:76">
      <c r="A53" t="s">
        <v>42</v>
      </c>
      <c r="B53" t="s">
        <v>12</v>
      </c>
      <c r="C53" t="s">
        <v>46</v>
      </c>
      <c r="D53" t="s">
        <v>7</v>
      </c>
      <c r="E53" s="1">
        <v>1273250</v>
      </c>
      <c r="F53">
        <v>2497.0100000000002</v>
      </c>
      <c r="G53">
        <v>509.91</v>
      </c>
      <c r="H53">
        <v>6.5</v>
      </c>
      <c r="I53">
        <v>48.25</v>
      </c>
      <c r="J53">
        <v>0</v>
      </c>
      <c r="K53">
        <v>48.25</v>
      </c>
      <c r="L53">
        <v>482031</v>
      </c>
      <c r="M53">
        <v>791219</v>
      </c>
      <c r="N53">
        <v>0</v>
      </c>
      <c r="O53">
        <v>0</v>
      </c>
      <c r="P53">
        <v>0</v>
      </c>
      <c r="Q53">
        <v>36.060200000000002</v>
      </c>
      <c r="R53">
        <v>71465.399999999994</v>
      </c>
      <c r="S53">
        <v>33647.5</v>
      </c>
      <c r="T53">
        <v>672761</v>
      </c>
      <c r="U53">
        <v>0</v>
      </c>
      <c r="V53">
        <v>63010.9</v>
      </c>
      <c r="W53">
        <v>0</v>
      </c>
      <c r="X53">
        <v>276696</v>
      </c>
      <c r="Y53">
        <v>45163.5</v>
      </c>
      <c r="Z53">
        <v>110497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20944.400000000001</v>
      </c>
      <c r="AH53">
        <v>9861.11</v>
      </c>
      <c r="AI53">
        <v>64830.6</v>
      </c>
      <c r="AJ53">
        <v>0</v>
      </c>
      <c r="AK53">
        <v>0</v>
      </c>
      <c r="AL53">
        <v>0</v>
      </c>
      <c r="AM53">
        <v>11.1111</v>
      </c>
      <c r="AN53">
        <v>13236.1</v>
      </c>
      <c r="AO53">
        <v>32383.3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4516.37</v>
      </c>
      <c r="AX53">
        <v>0</v>
      </c>
      <c r="AY53">
        <v>630.23</v>
      </c>
      <c r="AZ53">
        <v>0</v>
      </c>
      <c r="BA53">
        <v>2767.12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71468.3</v>
      </c>
      <c r="BJ53">
        <v>174838</v>
      </c>
      <c r="BK53">
        <v>135466</v>
      </c>
      <c r="BL53">
        <v>72293.3</v>
      </c>
      <c r="BM53">
        <v>10667.5</v>
      </c>
      <c r="BN53">
        <v>633.46100000000001</v>
      </c>
      <c r="BO53">
        <v>3517.1</v>
      </c>
      <c r="BP53">
        <v>35914</v>
      </c>
      <c r="BQ53">
        <v>40228.699999999997</v>
      </c>
      <c r="BR53">
        <v>25867.9</v>
      </c>
      <c r="BS53">
        <v>12666.5</v>
      </c>
      <c r="BT53">
        <v>69662.399999999994</v>
      </c>
      <c r="BU53">
        <v>76134.3</v>
      </c>
      <c r="BV53">
        <v>53723.9</v>
      </c>
      <c r="BW53">
        <v>20394.8</v>
      </c>
      <c r="BX53">
        <v>37257.300000000003</v>
      </c>
    </row>
    <row r="54" spans="1:76">
      <c r="A54" t="s">
        <v>42</v>
      </c>
      <c r="B54" t="s">
        <v>14</v>
      </c>
      <c r="C54" t="s">
        <v>47</v>
      </c>
      <c r="D54" t="s">
        <v>7</v>
      </c>
      <c r="E54" s="1">
        <v>1256050</v>
      </c>
      <c r="F54">
        <v>2497.0100000000002</v>
      </c>
      <c r="G54">
        <v>503.02</v>
      </c>
      <c r="H54">
        <v>303.75</v>
      </c>
      <c r="I54">
        <v>141.25</v>
      </c>
      <c r="J54">
        <v>84.25</v>
      </c>
      <c r="K54">
        <v>110.25</v>
      </c>
      <c r="L54">
        <v>484761</v>
      </c>
      <c r="M54">
        <v>771277</v>
      </c>
      <c r="N54">
        <v>0</v>
      </c>
      <c r="O54">
        <v>0</v>
      </c>
      <c r="P54">
        <v>0</v>
      </c>
      <c r="Q54">
        <v>37.024099999999997</v>
      </c>
      <c r="R54">
        <v>71465.399999999994</v>
      </c>
      <c r="S54">
        <v>33647.5</v>
      </c>
      <c r="T54">
        <v>672761</v>
      </c>
      <c r="U54">
        <v>0</v>
      </c>
      <c r="V54">
        <v>63010.9</v>
      </c>
      <c r="W54">
        <v>0</v>
      </c>
      <c r="X54">
        <v>256802</v>
      </c>
      <c r="Y54">
        <v>49589.8</v>
      </c>
      <c r="Z54">
        <v>108762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20944.400000000001</v>
      </c>
      <c r="AH54">
        <v>9861.11</v>
      </c>
      <c r="AI54">
        <v>64830.6</v>
      </c>
      <c r="AJ54">
        <v>0</v>
      </c>
      <c r="AK54">
        <v>0</v>
      </c>
      <c r="AL54">
        <v>0</v>
      </c>
      <c r="AM54">
        <v>25</v>
      </c>
      <c r="AN54">
        <v>14533.3</v>
      </c>
      <c r="AO54">
        <v>31875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4516.37</v>
      </c>
      <c r="AX54">
        <v>0</v>
      </c>
      <c r="AY54">
        <v>630.23</v>
      </c>
      <c r="AZ54">
        <v>0</v>
      </c>
      <c r="BA54">
        <v>2567.66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71468.3</v>
      </c>
      <c r="BJ54">
        <v>174838</v>
      </c>
      <c r="BK54">
        <v>135466</v>
      </c>
      <c r="BL54">
        <v>71961.399999999994</v>
      </c>
      <c r="BM54">
        <v>9117.02</v>
      </c>
      <c r="BN54">
        <v>776.06700000000001</v>
      </c>
      <c r="BO54">
        <v>1653.1</v>
      </c>
      <c r="BP54">
        <v>36211.4</v>
      </c>
      <c r="BQ54">
        <v>40799.800000000003</v>
      </c>
      <c r="BR54">
        <v>25662.3</v>
      </c>
      <c r="BS54">
        <v>12773.3</v>
      </c>
      <c r="BT54">
        <v>66171.7</v>
      </c>
      <c r="BU54">
        <v>79291.100000000006</v>
      </c>
      <c r="BV54">
        <v>54615.3</v>
      </c>
      <c r="BW54">
        <v>20861.400000000001</v>
      </c>
      <c r="BX54">
        <v>37423.599999999999</v>
      </c>
    </row>
    <row r="55" spans="1:76">
      <c r="A55" t="s">
        <v>42</v>
      </c>
      <c r="B55" t="s">
        <v>16</v>
      </c>
      <c r="C55" t="s">
        <v>48</v>
      </c>
      <c r="D55" t="s">
        <v>7</v>
      </c>
      <c r="E55" s="1">
        <v>1158440</v>
      </c>
      <c r="F55">
        <v>2500.9899999999998</v>
      </c>
      <c r="G55">
        <v>463.19200000000001</v>
      </c>
      <c r="H55">
        <v>377.25</v>
      </c>
      <c r="I55">
        <v>75</v>
      </c>
      <c r="J55">
        <v>73.75</v>
      </c>
      <c r="K55">
        <v>62</v>
      </c>
      <c r="L55">
        <v>434205</v>
      </c>
      <c r="M55">
        <v>724237</v>
      </c>
      <c r="N55">
        <v>0</v>
      </c>
      <c r="O55">
        <v>0</v>
      </c>
      <c r="P55">
        <v>0</v>
      </c>
      <c r="Q55">
        <v>32.892000000000003</v>
      </c>
      <c r="R55">
        <v>71579.100000000006</v>
      </c>
      <c r="S55">
        <v>33647.5</v>
      </c>
      <c r="T55">
        <v>673851</v>
      </c>
      <c r="U55">
        <v>0</v>
      </c>
      <c r="V55">
        <v>63010.9</v>
      </c>
      <c r="W55">
        <v>0</v>
      </c>
      <c r="X55">
        <v>208994</v>
      </c>
      <c r="Y55">
        <v>42206.3</v>
      </c>
      <c r="Z55">
        <v>65134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20977.8</v>
      </c>
      <c r="AH55">
        <v>9861.11</v>
      </c>
      <c r="AI55">
        <v>64933.3</v>
      </c>
      <c r="AJ55">
        <v>0</v>
      </c>
      <c r="AK55">
        <v>0</v>
      </c>
      <c r="AL55">
        <v>0</v>
      </c>
      <c r="AM55">
        <v>16.666699999999999</v>
      </c>
      <c r="AN55">
        <v>12369.4</v>
      </c>
      <c r="AO55">
        <v>19088.900000000001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4523.76</v>
      </c>
      <c r="AX55">
        <v>0</v>
      </c>
      <c r="AY55">
        <v>630.23</v>
      </c>
      <c r="AZ55">
        <v>0</v>
      </c>
      <c r="BA55">
        <v>2089.77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71583.899999999994</v>
      </c>
      <c r="BJ55">
        <v>175120</v>
      </c>
      <c r="BK55">
        <v>135685</v>
      </c>
      <c r="BL55">
        <v>71951.199999999997</v>
      </c>
      <c r="BM55">
        <v>6348.77</v>
      </c>
      <c r="BN55">
        <v>777.67100000000005</v>
      </c>
      <c r="BO55">
        <v>2540.6</v>
      </c>
      <c r="BP55">
        <v>29772.400000000001</v>
      </c>
      <c r="BQ55">
        <v>67313.100000000006</v>
      </c>
      <c r="BR55">
        <v>24948</v>
      </c>
      <c r="BS55">
        <v>12827</v>
      </c>
      <c r="BT55">
        <v>72468</v>
      </c>
      <c r="BU55">
        <v>100419</v>
      </c>
      <c r="BV55">
        <v>47278.8</v>
      </c>
      <c r="BW55">
        <v>32562.1</v>
      </c>
      <c r="BX55">
        <v>37958.5</v>
      </c>
    </row>
    <row r="56" spans="1:76">
      <c r="A56" t="s">
        <v>42</v>
      </c>
      <c r="B56" t="s">
        <v>18</v>
      </c>
      <c r="C56" t="s">
        <v>49</v>
      </c>
      <c r="D56" t="s">
        <v>7</v>
      </c>
      <c r="E56" s="1">
        <v>1165620</v>
      </c>
      <c r="F56">
        <v>2500.89</v>
      </c>
      <c r="G56">
        <v>466.08100000000002</v>
      </c>
      <c r="H56">
        <v>175.5</v>
      </c>
      <c r="I56">
        <v>377.25</v>
      </c>
      <c r="J56">
        <v>24</v>
      </c>
      <c r="K56">
        <v>118.25</v>
      </c>
      <c r="L56">
        <v>495614</v>
      </c>
      <c r="M56">
        <v>670012</v>
      </c>
      <c r="N56">
        <v>0</v>
      </c>
      <c r="O56">
        <v>0</v>
      </c>
      <c r="P56">
        <v>0</v>
      </c>
      <c r="Q56">
        <v>34.879600000000003</v>
      </c>
      <c r="R56">
        <v>71579.100000000006</v>
      </c>
      <c r="S56">
        <v>33704.400000000001</v>
      </c>
      <c r="T56">
        <v>673813</v>
      </c>
      <c r="U56">
        <v>0</v>
      </c>
      <c r="V56">
        <v>73455.8</v>
      </c>
      <c r="W56">
        <v>35533.699999999997</v>
      </c>
      <c r="X56">
        <v>144296</v>
      </c>
      <c r="Y56">
        <v>35164</v>
      </c>
      <c r="Z56">
        <v>98080.1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20977.8</v>
      </c>
      <c r="AH56">
        <v>9877.7800000000007</v>
      </c>
      <c r="AI56">
        <v>64930.6</v>
      </c>
      <c r="AJ56">
        <v>0</v>
      </c>
      <c r="AK56">
        <v>0</v>
      </c>
      <c r="AL56">
        <v>10413.9</v>
      </c>
      <c r="AM56">
        <v>0</v>
      </c>
      <c r="AN56">
        <v>10305.6</v>
      </c>
      <c r="AO56">
        <v>28744.400000000001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4523.4799999999996</v>
      </c>
      <c r="AX56">
        <v>0</v>
      </c>
      <c r="AY56">
        <v>734.7</v>
      </c>
      <c r="AZ56">
        <v>0</v>
      </c>
      <c r="BA56">
        <v>1443.24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71580.5</v>
      </c>
      <c r="BJ56">
        <v>175112</v>
      </c>
      <c r="BK56">
        <v>135679</v>
      </c>
      <c r="BL56">
        <v>71749</v>
      </c>
      <c r="BM56">
        <v>6485.96</v>
      </c>
      <c r="BN56">
        <v>776.66</v>
      </c>
      <c r="BO56">
        <v>18.100000000000001</v>
      </c>
      <c r="BP56">
        <v>38166.5</v>
      </c>
      <c r="BQ56">
        <v>39711.5</v>
      </c>
      <c r="BR56">
        <v>29189.200000000001</v>
      </c>
      <c r="BS56">
        <v>13402</v>
      </c>
      <c r="BT56">
        <v>18002.400000000001</v>
      </c>
      <c r="BU56">
        <v>65703.8</v>
      </c>
      <c r="BV56">
        <v>56931.6</v>
      </c>
      <c r="BW56">
        <v>18148.900000000001</v>
      </c>
      <c r="BX56">
        <v>40493.300000000003</v>
      </c>
    </row>
    <row r="57" spans="1:76">
      <c r="B57" s="28" t="s">
        <v>243</v>
      </c>
      <c r="R57" s="28">
        <f>ABS(R50-R52)</f>
        <v>0</v>
      </c>
      <c r="S57" s="28">
        <f t="shared" ref="S57:AE57" si="3">ABS(S50-S52)</f>
        <v>7781.6000000000022</v>
      </c>
      <c r="T57" s="28">
        <f t="shared" si="3"/>
        <v>40879</v>
      </c>
      <c r="U57" s="28">
        <f t="shared" si="3"/>
        <v>0</v>
      </c>
      <c r="V57" s="28">
        <f t="shared" si="3"/>
        <v>5582.6000000000058</v>
      </c>
      <c r="W57" s="28">
        <f t="shared" si="3"/>
        <v>492.89999999999418</v>
      </c>
      <c r="X57" s="28">
        <f t="shared" si="3"/>
        <v>194938</v>
      </c>
      <c r="Y57" s="28">
        <f t="shared" si="3"/>
        <v>3241.5999999999985</v>
      </c>
      <c r="Z57" s="28">
        <f t="shared" si="3"/>
        <v>89218.3</v>
      </c>
      <c r="AA57" s="28">
        <f t="shared" si="3"/>
        <v>0</v>
      </c>
      <c r="AB57" s="28">
        <f t="shared" si="3"/>
        <v>0</v>
      </c>
      <c r="AC57" s="28">
        <f t="shared" si="3"/>
        <v>0</v>
      </c>
      <c r="AD57" s="28">
        <f t="shared" si="3"/>
        <v>0</v>
      </c>
      <c r="AE57" s="28">
        <f t="shared" si="3"/>
        <v>0</v>
      </c>
      <c r="AF57" s="29">
        <f>SUM(R57:AE57)/E50</f>
        <v>0.23504833091735997</v>
      </c>
      <c r="AG57"/>
    </row>
    <row r="58" spans="1:76">
      <c r="A58" t="s">
        <v>42</v>
      </c>
      <c r="B58" t="s">
        <v>20</v>
      </c>
      <c r="D58" t="s">
        <v>7</v>
      </c>
      <c r="E58">
        <v>14900</v>
      </c>
      <c r="F58">
        <v>0</v>
      </c>
      <c r="G58">
        <v>5.9580000000000801</v>
      </c>
      <c r="H58">
        <v>75.5</v>
      </c>
      <c r="I58">
        <v>93.25</v>
      </c>
      <c r="J58">
        <v>106.75</v>
      </c>
      <c r="K58">
        <v>64</v>
      </c>
      <c r="L58">
        <v>31544</v>
      </c>
      <c r="M58">
        <v>16634</v>
      </c>
      <c r="N58">
        <v>0</v>
      </c>
      <c r="O58">
        <v>0</v>
      </c>
      <c r="P58">
        <v>0</v>
      </c>
      <c r="Q58">
        <v>3.4112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1.4976744825122401E-4</v>
      </c>
      <c r="X58" s="5">
        <v>1.1434538571987901E-2</v>
      </c>
      <c r="Y58" s="5">
        <v>3.69204240205002E-3</v>
      </c>
      <c r="Z58" s="5">
        <v>1.7828509401685899E-2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7">
        <v>3.3104857823975098E-2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63.799999999999201</v>
      </c>
      <c r="AM58">
        <v>0</v>
      </c>
      <c r="AN58">
        <v>1575</v>
      </c>
      <c r="AO58">
        <v>7605.5999999999904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166.469999999999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803.69999999999698</v>
      </c>
      <c r="BM58">
        <v>1883.7</v>
      </c>
      <c r="BN58">
        <v>11.7399999999997</v>
      </c>
      <c r="BO58">
        <v>137.4</v>
      </c>
      <c r="BP58">
        <v>214.400000000001</v>
      </c>
      <c r="BQ58">
        <v>174.5</v>
      </c>
      <c r="BR58">
        <v>175.2</v>
      </c>
      <c r="BS58">
        <v>2783</v>
      </c>
      <c r="BT58">
        <v>3744</v>
      </c>
      <c r="BU58">
        <v>7119.0999999999904</v>
      </c>
      <c r="BV58">
        <v>811.19999999999698</v>
      </c>
      <c r="BW58">
        <v>494.09999999999798</v>
      </c>
      <c r="BX58">
        <v>324.19999999999698</v>
      </c>
    </row>
    <row r="59" spans="1:76">
      <c r="A59" t="s">
        <v>42</v>
      </c>
      <c r="B59" t="s">
        <v>21</v>
      </c>
      <c r="D59" t="s">
        <v>7</v>
      </c>
      <c r="E59">
        <v>329320</v>
      </c>
      <c r="F59">
        <v>0</v>
      </c>
      <c r="G59">
        <v>131.68100000000001</v>
      </c>
      <c r="H59">
        <v>122</v>
      </c>
      <c r="I59">
        <v>55.5</v>
      </c>
      <c r="J59">
        <v>85.5</v>
      </c>
      <c r="K59">
        <v>21.5</v>
      </c>
      <c r="L59">
        <v>156599</v>
      </c>
      <c r="M59">
        <v>172720</v>
      </c>
      <c r="N59">
        <v>0</v>
      </c>
      <c r="O59">
        <v>0</v>
      </c>
      <c r="P59">
        <v>0</v>
      </c>
      <c r="Q59">
        <v>13.0824999999999</v>
      </c>
      <c r="R59" s="5">
        <v>0</v>
      </c>
      <c r="S59" s="5">
        <v>5.2918414950118599E-3</v>
      </c>
      <c r="T59" s="5">
        <v>2.7799577011744299E-2</v>
      </c>
      <c r="U59" s="5">
        <v>0</v>
      </c>
      <c r="V59" s="5">
        <v>3.7964216009629399E-3</v>
      </c>
      <c r="W59" s="5">
        <v>1.8694448789178701E-4</v>
      </c>
      <c r="X59" s="5">
        <v>0.121248019367693</v>
      </c>
      <c r="Y59" s="5">
        <v>5.8590673857013597E-3</v>
      </c>
      <c r="Z59" s="5">
        <v>7.8320355799767399E-2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7">
        <v>0.24250222714877301</v>
      </c>
      <c r="AG59">
        <v>0</v>
      </c>
      <c r="AH59">
        <v>2280.56</v>
      </c>
      <c r="AI59">
        <v>11980.5</v>
      </c>
      <c r="AJ59">
        <v>0</v>
      </c>
      <c r="AK59">
        <v>0</v>
      </c>
      <c r="AL59">
        <v>80.600000000000307</v>
      </c>
      <c r="AM59">
        <v>0</v>
      </c>
      <c r="AN59">
        <v>2525</v>
      </c>
      <c r="AO59">
        <v>33752.799999999901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55.836999999999897</v>
      </c>
      <c r="AZ59">
        <v>0</v>
      </c>
      <c r="BA59">
        <v>1783.28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40878</v>
      </c>
      <c r="BK59">
        <v>0</v>
      </c>
      <c r="BL59">
        <v>1041.9000000000001</v>
      </c>
      <c r="BM59">
        <v>7533.3</v>
      </c>
      <c r="BN59">
        <v>9125.0709999999999</v>
      </c>
      <c r="BO59">
        <v>32</v>
      </c>
      <c r="BP59">
        <v>306.5</v>
      </c>
      <c r="BQ59">
        <v>205</v>
      </c>
      <c r="BR59">
        <v>778.59999999999798</v>
      </c>
      <c r="BS59">
        <v>135042.20000000001</v>
      </c>
      <c r="BT59">
        <v>162729.29999999999</v>
      </c>
      <c r="BU59">
        <v>14423.8999999999</v>
      </c>
      <c r="BV59">
        <v>685.10000000000502</v>
      </c>
      <c r="BW59">
        <v>391.60000000000201</v>
      </c>
      <c r="BX59">
        <v>2034.69999999999</v>
      </c>
    </row>
    <row r="60" spans="1:76">
      <c r="A60" t="s">
        <v>42</v>
      </c>
      <c r="B60" t="s">
        <v>22</v>
      </c>
      <c r="D60" t="s">
        <v>7</v>
      </c>
      <c r="E60">
        <v>132080</v>
      </c>
      <c r="F60">
        <v>3.87999999999965</v>
      </c>
      <c r="G60">
        <v>53.603000000000002</v>
      </c>
      <c r="H60">
        <v>137.5</v>
      </c>
      <c r="I60">
        <v>162.25</v>
      </c>
      <c r="J60">
        <v>21.25</v>
      </c>
      <c r="K60">
        <v>37.25</v>
      </c>
      <c r="L60">
        <v>9279</v>
      </c>
      <c r="M60">
        <v>122799</v>
      </c>
      <c r="N60">
        <v>0</v>
      </c>
      <c r="O60">
        <v>0</v>
      </c>
      <c r="P60">
        <v>0</v>
      </c>
      <c r="Q60">
        <v>2.9288999999999898</v>
      </c>
      <c r="R60" s="5">
        <v>9.9634585556938605E-5</v>
      </c>
      <c r="S60" s="5">
        <v>4.9861107459888897E-5</v>
      </c>
      <c r="T60" s="5">
        <v>9.21860897149416E-4</v>
      </c>
      <c r="U60" s="5">
        <v>0</v>
      </c>
      <c r="V60" s="5">
        <v>9.1527993199961404E-3</v>
      </c>
      <c r="W60" s="5">
        <v>3.13206621274656E-2</v>
      </c>
      <c r="X60" s="5">
        <v>0.11741721215945</v>
      </c>
      <c r="Y60" s="5">
        <v>1.7524996275751999E-2</v>
      </c>
      <c r="Z60" s="5">
        <v>2.2334358596878601E-2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7">
        <v>0.19882138506970901</v>
      </c>
      <c r="AG60">
        <v>33.399999999997803</v>
      </c>
      <c r="AH60">
        <v>16.670000000000002</v>
      </c>
      <c r="AI60">
        <v>100</v>
      </c>
      <c r="AJ60">
        <v>0</v>
      </c>
      <c r="AK60">
        <v>0</v>
      </c>
      <c r="AL60">
        <v>10475</v>
      </c>
      <c r="AM60">
        <v>11.1111</v>
      </c>
      <c r="AN60">
        <v>5861.1</v>
      </c>
      <c r="AO60">
        <v>7469.3999999999896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7.1099999999996699</v>
      </c>
      <c r="AX60">
        <v>0</v>
      </c>
      <c r="AY60">
        <v>104.47</v>
      </c>
      <c r="AZ60">
        <v>0</v>
      </c>
      <c r="BA60">
        <v>1339.81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112.199999999997</v>
      </c>
      <c r="BJ60">
        <v>274</v>
      </c>
      <c r="BK60">
        <v>213</v>
      </c>
      <c r="BL60">
        <v>14.900000000008699</v>
      </c>
      <c r="BM60">
        <v>608.1</v>
      </c>
      <c r="BN60">
        <v>0.70799999999996999</v>
      </c>
      <c r="BO60">
        <v>3500.5</v>
      </c>
      <c r="BP60">
        <v>1950</v>
      </c>
      <c r="BQ60">
        <v>451.59999999999798</v>
      </c>
      <c r="BR60">
        <v>3265.0999999999899</v>
      </c>
      <c r="BS60">
        <v>714.29999999999905</v>
      </c>
      <c r="BT60">
        <v>49333.7</v>
      </c>
      <c r="BU60">
        <v>9595.9</v>
      </c>
      <c r="BV60">
        <v>3319.4</v>
      </c>
      <c r="BW60">
        <v>2746.8999999999901</v>
      </c>
      <c r="BX60">
        <v>3258.3999999999901</v>
      </c>
    </row>
    <row r="61" spans="1:76">
      <c r="A61" t="s">
        <v>42</v>
      </c>
      <c r="B61" t="s">
        <v>23</v>
      </c>
      <c r="D61" t="s">
        <v>7</v>
      </c>
      <c r="E61">
        <v>114880</v>
      </c>
      <c r="F61">
        <v>3.87999999999965</v>
      </c>
      <c r="G61">
        <v>46.712999999999901</v>
      </c>
      <c r="H61">
        <v>159.75</v>
      </c>
      <c r="I61">
        <v>69.25</v>
      </c>
      <c r="J61">
        <v>63</v>
      </c>
      <c r="K61">
        <v>24.75</v>
      </c>
      <c r="L61">
        <v>12009</v>
      </c>
      <c r="M61">
        <v>102857</v>
      </c>
      <c r="N61">
        <v>0</v>
      </c>
      <c r="O61">
        <v>0</v>
      </c>
      <c r="P61">
        <v>0</v>
      </c>
      <c r="Q61">
        <v>3.89279999999999</v>
      </c>
      <c r="R61" s="5">
        <v>9.9634585556938605E-5</v>
      </c>
      <c r="S61" s="5">
        <v>4.9861107459888897E-5</v>
      </c>
      <c r="T61" s="5">
        <v>9.21860897149416E-4</v>
      </c>
      <c r="U61" s="5">
        <v>0</v>
      </c>
      <c r="V61" s="5">
        <v>9.1527993199961404E-3</v>
      </c>
      <c r="W61" s="5">
        <v>3.13206621274656E-2</v>
      </c>
      <c r="X61" s="5">
        <v>9.9984226714687499E-2</v>
      </c>
      <c r="Y61" s="5">
        <v>2.1403734763444499E-2</v>
      </c>
      <c r="Z61" s="5">
        <v>2.0813989151484798E-2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7">
        <v>0.18374676866724499</v>
      </c>
      <c r="AG61">
        <v>33.399999999997803</v>
      </c>
      <c r="AH61">
        <v>16.670000000000002</v>
      </c>
      <c r="AI61">
        <v>100</v>
      </c>
      <c r="AJ61">
        <v>0</v>
      </c>
      <c r="AK61">
        <v>0</v>
      </c>
      <c r="AL61">
        <v>10475</v>
      </c>
      <c r="AM61">
        <v>25</v>
      </c>
      <c r="AN61">
        <v>7158.2999999999902</v>
      </c>
      <c r="AO61">
        <v>6961.0999999999904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7.1099999999996699</v>
      </c>
      <c r="AX61">
        <v>0</v>
      </c>
      <c r="AY61">
        <v>104.47</v>
      </c>
      <c r="AZ61">
        <v>0</v>
      </c>
      <c r="BA61">
        <v>1140.3499999999999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112.199999999997</v>
      </c>
      <c r="BJ61">
        <v>274</v>
      </c>
      <c r="BK61">
        <v>213</v>
      </c>
      <c r="BL61">
        <v>317</v>
      </c>
      <c r="BM61">
        <v>942.37999999999897</v>
      </c>
      <c r="BN61">
        <v>141.898</v>
      </c>
      <c r="BO61">
        <v>1636.5</v>
      </c>
      <c r="BP61">
        <v>1652.5999999999899</v>
      </c>
      <c r="BQ61">
        <v>1022.7</v>
      </c>
      <c r="BR61">
        <v>3470.7</v>
      </c>
      <c r="BS61">
        <v>607.5</v>
      </c>
      <c r="BT61">
        <v>45843</v>
      </c>
      <c r="BU61">
        <v>12752.7</v>
      </c>
      <c r="BV61">
        <v>2428</v>
      </c>
      <c r="BW61">
        <v>3213.5</v>
      </c>
      <c r="BX61">
        <v>3092.0999999999899</v>
      </c>
    </row>
    <row r="62" spans="1:76">
      <c r="A62" t="s">
        <v>42</v>
      </c>
      <c r="B62" t="s">
        <v>24</v>
      </c>
      <c r="D62" t="s">
        <v>7</v>
      </c>
      <c r="E62">
        <v>17270</v>
      </c>
      <c r="F62">
        <v>9.9999999999908995E-2</v>
      </c>
      <c r="G62">
        <v>6.88499999999999</v>
      </c>
      <c r="H62">
        <v>233.25</v>
      </c>
      <c r="I62">
        <v>135.5</v>
      </c>
      <c r="J62">
        <v>52.5</v>
      </c>
      <c r="K62">
        <v>23.5</v>
      </c>
      <c r="L62">
        <v>38547</v>
      </c>
      <c r="M62">
        <v>55817</v>
      </c>
      <c r="N62">
        <v>0</v>
      </c>
      <c r="O62">
        <v>0</v>
      </c>
      <c r="P62">
        <v>0</v>
      </c>
      <c r="Q62">
        <v>0.23930000000000001</v>
      </c>
      <c r="R62" s="5">
        <v>0</v>
      </c>
      <c r="S62" s="5">
        <v>4.9861107459888897E-5</v>
      </c>
      <c r="T62" s="5">
        <v>3.3299157881823E-5</v>
      </c>
      <c r="U62" s="5">
        <v>0</v>
      </c>
      <c r="V62" s="5">
        <v>9.1527993199961404E-3</v>
      </c>
      <c r="W62" s="5">
        <v>3.13206621274656E-2</v>
      </c>
      <c r="X62" s="5">
        <v>5.8090380924840201E-2</v>
      </c>
      <c r="Y62" s="5">
        <v>1.4933620757643399E-2</v>
      </c>
      <c r="Z62" s="5">
        <v>1.7416949271361799E-2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7">
        <v>0.13099757266664899</v>
      </c>
      <c r="AG62">
        <v>0</v>
      </c>
      <c r="AH62">
        <v>16.670000000000002</v>
      </c>
      <c r="AI62">
        <v>2.7000000000043598</v>
      </c>
      <c r="AJ62">
        <v>0</v>
      </c>
      <c r="AK62">
        <v>0</v>
      </c>
      <c r="AL62">
        <v>10475</v>
      </c>
      <c r="AM62">
        <v>16.666699999999999</v>
      </c>
      <c r="AN62">
        <v>4994.3999999999996</v>
      </c>
      <c r="AO62">
        <v>5825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0.280000000000654</v>
      </c>
      <c r="AX62">
        <v>0</v>
      </c>
      <c r="AY62">
        <v>104.47</v>
      </c>
      <c r="AZ62">
        <v>0</v>
      </c>
      <c r="BA62">
        <v>662.46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3.3999999999941699</v>
      </c>
      <c r="BJ62">
        <v>8</v>
      </c>
      <c r="BK62">
        <v>6</v>
      </c>
      <c r="BL62">
        <v>327.19999999999698</v>
      </c>
      <c r="BM62">
        <v>3710.6299999999901</v>
      </c>
      <c r="BN62">
        <v>143.50200000000001</v>
      </c>
      <c r="BO62">
        <v>2524</v>
      </c>
      <c r="BP62">
        <v>8091.5999999999904</v>
      </c>
      <c r="BQ62">
        <v>27536</v>
      </c>
      <c r="BR62">
        <v>4185</v>
      </c>
      <c r="BS62">
        <v>553.79999999999905</v>
      </c>
      <c r="BT62">
        <v>52139.3</v>
      </c>
      <c r="BU62">
        <v>33880.6</v>
      </c>
      <c r="BV62">
        <v>9764.5</v>
      </c>
      <c r="BW62">
        <v>14914.199999999901</v>
      </c>
      <c r="BX62">
        <v>2557.1999999999898</v>
      </c>
    </row>
    <row r="63" spans="1:76">
      <c r="A63" t="s">
        <v>42</v>
      </c>
      <c r="B63" t="s">
        <v>25</v>
      </c>
      <c r="D63" t="s">
        <v>7</v>
      </c>
      <c r="E63">
        <v>24450</v>
      </c>
      <c r="F63">
        <v>0</v>
      </c>
      <c r="G63">
        <v>9.7739999999999991</v>
      </c>
      <c r="H63">
        <v>31.5</v>
      </c>
      <c r="I63">
        <v>166.75</v>
      </c>
      <c r="J63">
        <v>2.75</v>
      </c>
      <c r="K63">
        <v>32.75</v>
      </c>
      <c r="L63">
        <v>22862</v>
      </c>
      <c r="M63">
        <v>1592</v>
      </c>
      <c r="N63">
        <v>0</v>
      </c>
      <c r="O63">
        <v>0</v>
      </c>
      <c r="P63">
        <v>0</v>
      </c>
      <c r="Q63">
        <v>1.7483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1.8270722153579199E-4</v>
      </c>
      <c r="X63" s="5">
        <v>1.39593575015116E-3</v>
      </c>
      <c r="Y63" s="5">
        <v>8.7624981378760305E-3</v>
      </c>
      <c r="Z63" s="5">
        <v>1.14535082415415E-2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7">
        <v>2.1794649351104499E-2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61.1000000000003</v>
      </c>
      <c r="AM63">
        <v>0</v>
      </c>
      <c r="AN63">
        <v>2930.6</v>
      </c>
      <c r="AO63">
        <v>3830.5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15.93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529.39999999999395</v>
      </c>
      <c r="BM63">
        <v>3573.4399999999901</v>
      </c>
      <c r="BN63">
        <v>142.49099999999899</v>
      </c>
      <c r="BO63">
        <v>1.5</v>
      </c>
      <c r="BP63">
        <v>302.5</v>
      </c>
      <c r="BQ63">
        <v>65.599999999998502</v>
      </c>
      <c r="BR63">
        <v>56.200000000000699</v>
      </c>
      <c r="BS63">
        <v>21.200000000000699</v>
      </c>
      <c r="BT63">
        <v>2326.2999999999902</v>
      </c>
      <c r="BU63">
        <v>834.59999999999104</v>
      </c>
      <c r="BV63">
        <v>111.700000000004</v>
      </c>
      <c r="BW63">
        <v>501</v>
      </c>
      <c r="BX63">
        <v>22.399999999994101</v>
      </c>
    </row>
    <row r="64" spans="1:76" ht="353" customHeight="1">
      <c r="A64" t="s">
        <v>230</v>
      </c>
      <c r="U64" t="s">
        <v>218</v>
      </c>
      <c r="AG64"/>
    </row>
    <row r="65" spans="1:76">
      <c r="AG65"/>
    </row>
    <row r="66" spans="1:76">
      <c r="A66" t="s">
        <v>50</v>
      </c>
      <c r="B66" t="s">
        <v>5</v>
      </c>
      <c r="C66" t="s">
        <v>51</v>
      </c>
      <c r="D66" t="s">
        <v>7</v>
      </c>
      <c r="E66">
        <v>219666</v>
      </c>
      <c r="F66">
        <v>5502.08</v>
      </c>
      <c r="G66">
        <v>39.924199999999999</v>
      </c>
      <c r="H66">
        <v>231.5</v>
      </c>
      <c r="I66">
        <v>100.75</v>
      </c>
      <c r="J66">
        <v>28.5</v>
      </c>
      <c r="K66">
        <v>17</v>
      </c>
      <c r="L66">
        <v>216083</v>
      </c>
      <c r="M66">
        <v>3582.75</v>
      </c>
      <c r="N66">
        <v>0</v>
      </c>
      <c r="O66">
        <v>0</v>
      </c>
      <c r="P66">
        <v>0</v>
      </c>
      <c r="Q66">
        <v>21.4224</v>
      </c>
      <c r="R66">
        <v>68460.800000000003</v>
      </c>
      <c r="S66">
        <v>24302</v>
      </c>
      <c r="T66">
        <v>50983.1</v>
      </c>
      <c r="U66">
        <v>0</v>
      </c>
      <c r="V66">
        <v>17070.2</v>
      </c>
      <c r="W66">
        <v>0</v>
      </c>
      <c r="X66">
        <v>17136.5</v>
      </c>
      <c r="Y66">
        <v>16729</v>
      </c>
      <c r="Z66">
        <v>24993.9</v>
      </c>
      <c r="AA66">
        <v>0</v>
      </c>
      <c r="AB66">
        <v>0</v>
      </c>
      <c r="AC66">
        <v>0</v>
      </c>
      <c r="AD66">
        <v>0</v>
      </c>
      <c r="AE66">
        <v>0</v>
      </c>
      <c r="AG66">
        <v>20063.900000000001</v>
      </c>
      <c r="AH66">
        <v>7122.22</v>
      </c>
      <c r="AI66">
        <v>14941.7</v>
      </c>
      <c r="AJ66">
        <v>0</v>
      </c>
      <c r="AK66">
        <v>5002.78</v>
      </c>
      <c r="AL66">
        <v>0</v>
      </c>
      <c r="AM66">
        <v>3972.22</v>
      </c>
      <c r="AN66">
        <v>4902.78</v>
      </c>
      <c r="AO66">
        <v>7325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35.834400000000002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68456.7</v>
      </c>
      <c r="BJ66">
        <v>50981.2</v>
      </c>
      <c r="BK66">
        <v>0</v>
      </c>
      <c r="BL66">
        <v>19862.599999999999</v>
      </c>
      <c r="BM66">
        <v>1266.69</v>
      </c>
      <c r="BN66">
        <v>285.17599999999999</v>
      </c>
      <c r="BO66">
        <v>12020.1</v>
      </c>
      <c r="BP66">
        <v>75970.100000000006</v>
      </c>
      <c r="BQ66">
        <v>59739.8</v>
      </c>
      <c r="BR66">
        <v>83889.9</v>
      </c>
      <c r="BS66">
        <v>13382.2</v>
      </c>
      <c r="BT66">
        <v>18744.400000000001</v>
      </c>
      <c r="BU66">
        <v>75813.600000000006</v>
      </c>
      <c r="BV66">
        <v>103590</v>
      </c>
      <c r="BW66">
        <v>34652.1</v>
      </c>
      <c r="BX66">
        <v>112727</v>
      </c>
    </row>
    <row r="67" spans="1:76">
      <c r="A67" t="s">
        <v>50</v>
      </c>
      <c r="B67" t="s">
        <v>8</v>
      </c>
      <c r="C67" t="s">
        <v>52</v>
      </c>
      <c r="D67" t="s">
        <v>7</v>
      </c>
      <c r="E67">
        <v>289198</v>
      </c>
      <c r="F67">
        <v>5502.08</v>
      </c>
      <c r="G67">
        <v>52.561599999999999</v>
      </c>
      <c r="H67">
        <v>21.75</v>
      </c>
      <c r="I67">
        <v>11.5</v>
      </c>
      <c r="J67">
        <v>21.75</v>
      </c>
      <c r="K67">
        <v>11.5</v>
      </c>
      <c r="L67">
        <v>239864</v>
      </c>
      <c r="M67">
        <v>49333.9</v>
      </c>
      <c r="N67">
        <v>0</v>
      </c>
      <c r="O67">
        <v>0</v>
      </c>
      <c r="P67">
        <v>0</v>
      </c>
      <c r="Q67">
        <v>20.9222</v>
      </c>
      <c r="R67">
        <v>68460.800000000003</v>
      </c>
      <c r="S67">
        <v>24302</v>
      </c>
      <c r="T67">
        <v>50983.1</v>
      </c>
      <c r="U67">
        <v>0</v>
      </c>
      <c r="V67">
        <v>17070.2</v>
      </c>
      <c r="W67">
        <v>0</v>
      </c>
      <c r="X67">
        <v>49637.2</v>
      </c>
      <c r="Y67">
        <v>16681.599999999999</v>
      </c>
      <c r="Z67">
        <v>62072.5</v>
      </c>
      <c r="AA67">
        <v>0</v>
      </c>
      <c r="AB67">
        <v>0</v>
      </c>
      <c r="AC67">
        <v>0</v>
      </c>
      <c r="AD67">
        <v>0</v>
      </c>
      <c r="AE67">
        <v>0</v>
      </c>
      <c r="AG67">
        <v>20063.900000000001</v>
      </c>
      <c r="AH67">
        <v>7122.22</v>
      </c>
      <c r="AI67">
        <v>14941.7</v>
      </c>
      <c r="AJ67">
        <v>0</v>
      </c>
      <c r="AK67">
        <v>5002.78</v>
      </c>
      <c r="AL67">
        <v>0</v>
      </c>
      <c r="AM67">
        <v>88.888900000000007</v>
      </c>
      <c r="AN67">
        <v>4888.8900000000003</v>
      </c>
      <c r="AO67">
        <v>18191.7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493.43400000000003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68456.7</v>
      </c>
      <c r="BJ67">
        <v>50981.2</v>
      </c>
      <c r="BK67">
        <v>0</v>
      </c>
      <c r="BL67">
        <v>19937.7</v>
      </c>
      <c r="BM67">
        <v>1450.73</v>
      </c>
      <c r="BN67">
        <v>265.36500000000001</v>
      </c>
      <c r="BO67">
        <v>17172.5</v>
      </c>
      <c r="BP67">
        <v>76138.8</v>
      </c>
      <c r="BQ67">
        <v>59899.199999999997</v>
      </c>
      <c r="BR67">
        <v>84213.1</v>
      </c>
      <c r="BS67">
        <v>13095.1</v>
      </c>
      <c r="BT67">
        <v>23925</v>
      </c>
      <c r="BU67">
        <v>71708.399999999994</v>
      </c>
      <c r="BV67">
        <v>103011</v>
      </c>
      <c r="BW67">
        <v>34000.6</v>
      </c>
      <c r="BX67">
        <v>111903</v>
      </c>
    </row>
    <row r="68" spans="1:76">
      <c r="A68" t="s">
        <v>50</v>
      </c>
      <c r="B68" t="s">
        <v>10</v>
      </c>
      <c r="C68" t="s">
        <v>53</v>
      </c>
      <c r="D68" t="s">
        <v>7</v>
      </c>
      <c r="E68">
        <v>300145</v>
      </c>
      <c r="F68">
        <v>5502.08</v>
      </c>
      <c r="G68">
        <v>54.551200000000001</v>
      </c>
      <c r="H68">
        <v>23</v>
      </c>
      <c r="I68">
        <v>9</v>
      </c>
      <c r="J68">
        <v>23</v>
      </c>
      <c r="K68">
        <v>9</v>
      </c>
      <c r="L68">
        <v>242215</v>
      </c>
      <c r="M68">
        <v>57940.1</v>
      </c>
      <c r="N68">
        <v>0</v>
      </c>
      <c r="O68">
        <v>0</v>
      </c>
      <c r="P68">
        <v>0</v>
      </c>
      <c r="Q68">
        <v>20.706099999999999</v>
      </c>
      <c r="R68">
        <v>68460.800000000003</v>
      </c>
      <c r="S68">
        <v>29780.400000000001</v>
      </c>
      <c r="T68">
        <v>50983.1</v>
      </c>
      <c r="U68">
        <v>0</v>
      </c>
      <c r="V68">
        <v>20833</v>
      </c>
      <c r="W68">
        <v>0</v>
      </c>
      <c r="X68">
        <v>54490</v>
      </c>
      <c r="Y68">
        <v>14956.6</v>
      </c>
      <c r="Z68">
        <v>60650.8</v>
      </c>
      <c r="AA68">
        <v>0</v>
      </c>
      <c r="AB68">
        <v>0</v>
      </c>
      <c r="AC68">
        <v>0</v>
      </c>
      <c r="AD68">
        <v>0</v>
      </c>
      <c r="AE68">
        <v>0</v>
      </c>
      <c r="AG68">
        <v>20063.900000000001</v>
      </c>
      <c r="AH68">
        <v>8727.7800000000007</v>
      </c>
      <c r="AI68">
        <v>14941.7</v>
      </c>
      <c r="AJ68">
        <v>0</v>
      </c>
      <c r="AK68">
        <v>5002.78</v>
      </c>
      <c r="AL68">
        <v>0</v>
      </c>
      <c r="AM68">
        <v>91.666700000000006</v>
      </c>
      <c r="AN68">
        <v>4383.33</v>
      </c>
      <c r="AO68">
        <v>17775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37.635599999999997</v>
      </c>
      <c r="AZ68">
        <v>0</v>
      </c>
      <c r="BA68">
        <v>541.87699999999995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68456.7</v>
      </c>
      <c r="BJ68">
        <v>50981.2</v>
      </c>
      <c r="BK68">
        <v>0</v>
      </c>
      <c r="BL68">
        <v>20030.5</v>
      </c>
      <c r="BM68">
        <v>1516.82</v>
      </c>
      <c r="BN68">
        <v>864.83699999999999</v>
      </c>
      <c r="BO68">
        <v>17336.2</v>
      </c>
      <c r="BP68">
        <v>76431.199999999997</v>
      </c>
      <c r="BQ68">
        <v>60230.1</v>
      </c>
      <c r="BR68">
        <v>84537.4</v>
      </c>
      <c r="BS68">
        <v>18661</v>
      </c>
      <c r="BT68">
        <v>25126.400000000001</v>
      </c>
      <c r="BU68">
        <v>79078.3</v>
      </c>
      <c r="BV68">
        <v>102487</v>
      </c>
      <c r="BW68">
        <v>33522.400000000001</v>
      </c>
      <c r="BX68">
        <v>111271</v>
      </c>
    </row>
    <row r="69" spans="1:76">
      <c r="A69" t="s">
        <v>50</v>
      </c>
      <c r="B69" t="s">
        <v>12</v>
      </c>
      <c r="C69" t="s">
        <v>54</v>
      </c>
      <c r="D69" t="s">
        <v>7</v>
      </c>
      <c r="E69">
        <v>289757</v>
      </c>
      <c r="F69">
        <v>5500.04</v>
      </c>
      <c r="G69">
        <v>52.6828</v>
      </c>
      <c r="H69">
        <v>31.25</v>
      </c>
      <c r="I69">
        <v>0.25</v>
      </c>
      <c r="J69">
        <v>31.25</v>
      </c>
      <c r="K69">
        <v>0.25</v>
      </c>
      <c r="L69">
        <v>239210</v>
      </c>
      <c r="M69">
        <v>50547.1</v>
      </c>
      <c r="N69">
        <v>0</v>
      </c>
      <c r="O69">
        <v>0</v>
      </c>
      <c r="P69">
        <v>0</v>
      </c>
      <c r="Q69">
        <v>21.2469</v>
      </c>
      <c r="R69">
        <v>68432.399999999994</v>
      </c>
      <c r="S69">
        <v>29761.5</v>
      </c>
      <c r="T69">
        <v>50964.1</v>
      </c>
      <c r="U69">
        <v>0</v>
      </c>
      <c r="V69">
        <v>3753.36</v>
      </c>
      <c r="W69">
        <v>0</v>
      </c>
      <c r="X69">
        <v>47239.199999999997</v>
      </c>
      <c r="Y69">
        <v>21126.799999999999</v>
      </c>
      <c r="Z69">
        <v>68479.8</v>
      </c>
      <c r="AA69">
        <v>0</v>
      </c>
      <c r="AB69">
        <v>0</v>
      </c>
      <c r="AC69">
        <v>0</v>
      </c>
      <c r="AD69">
        <v>0</v>
      </c>
      <c r="AE69">
        <v>0</v>
      </c>
      <c r="AG69">
        <v>20055.599999999999</v>
      </c>
      <c r="AH69">
        <v>8722.2199999999993</v>
      </c>
      <c r="AI69">
        <v>14936.1</v>
      </c>
      <c r="AJ69">
        <v>0</v>
      </c>
      <c r="AK69">
        <v>0</v>
      </c>
      <c r="AL69">
        <v>0</v>
      </c>
      <c r="AM69">
        <v>130.55600000000001</v>
      </c>
      <c r="AN69">
        <v>6191.67</v>
      </c>
      <c r="AO69">
        <v>20069.400000000001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37.540799999999997</v>
      </c>
      <c r="AZ69">
        <v>0</v>
      </c>
      <c r="BA69">
        <v>468.02800000000002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68431.199999999997</v>
      </c>
      <c r="BJ69">
        <v>50962.2</v>
      </c>
      <c r="BK69">
        <v>0</v>
      </c>
      <c r="BL69">
        <v>19580.5</v>
      </c>
      <c r="BM69">
        <v>1724.68</v>
      </c>
      <c r="BN69">
        <v>819.76199999999994</v>
      </c>
      <c r="BO69">
        <v>31096.6</v>
      </c>
      <c r="BP69">
        <v>96607.5</v>
      </c>
      <c r="BQ69">
        <v>49898.5</v>
      </c>
      <c r="BR69">
        <v>69855.600000000006</v>
      </c>
      <c r="BS69">
        <v>18024.5</v>
      </c>
      <c r="BT69">
        <v>23515.1</v>
      </c>
      <c r="BU69">
        <v>82318.100000000006</v>
      </c>
      <c r="BV69">
        <v>119406</v>
      </c>
      <c r="BW69">
        <v>24038</v>
      </c>
      <c r="BX69">
        <v>96272.1</v>
      </c>
    </row>
    <row r="70" spans="1:76">
      <c r="A70" t="s">
        <v>50</v>
      </c>
      <c r="B70" t="s">
        <v>14</v>
      </c>
      <c r="C70" t="s">
        <v>55</v>
      </c>
      <c r="D70" t="s">
        <v>7</v>
      </c>
      <c r="E70">
        <v>289596</v>
      </c>
      <c r="F70">
        <v>5500.04</v>
      </c>
      <c r="G70">
        <v>52.653500000000001</v>
      </c>
      <c r="H70">
        <v>31.25</v>
      </c>
      <c r="I70">
        <v>0.25</v>
      </c>
      <c r="J70">
        <v>31.25</v>
      </c>
      <c r="K70">
        <v>0.25</v>
      </c>
      <c r="L70">
        <v>239987</v>
      </c>
      <c r="M70">
        <v>49608.7</v>
      </c>
      <c r="N70">
        <v>0</v>
      </c>
      <c r="O70">
        <v>0</v>
      </c>
      <c r="P70">
        <v>0</v>
      </c>
      <c r="Q70">
        <v>21.180099999999999</v>
      </c>
      <c r="R70">
        <v>68432.399999999994</v>
      </c>
      <c r="S70">
        <v>29761.5</v>
      </c>
      <c r="T70">
        <v>50964.1</v>
      </c>
      <c r="U70">
        <v>0</v>
      </c>
      <c r="V70">
        <v>3753.36</v>
      </c>
      <c r="W70">
        <v>0</v>
      </c>
      <c r="X70">
        <v>46310.3</v>
      </c>
      <c r="Y70">
        <v>21136.3</v>
      </c>
      <c r="Z70">
        <v>69238</v>
      </c>
      <c r="AA70">
        <v>0</v>
      </c>
      <c r="AB70">
        <v>0</v>
      </c>
      <c r="AC70">
        <v>0</v>
      </c>
      <c r="AD70">
        <v>0</v>
      </c>
      <c r="AE70">
        <v>0</v>
      </c>
      <c r="AG70">
        <v>20055.599999999999</v>
      </c>
      <c r="AH70">
        <v>8722.2199999999993</v>
      </c>
      <c r="AI70">
        <v>14936.1</v>
      </c>
      <c r="AJ70">
        <v>0</v>
      </c>
      <c r="AK70">
        <v>0</v>
      </c>
      <c r="AL70">
        <v>0</v>
      </c>
      <c r="AM70">
        <v>133.333</v>
      </c>
      <c r="AN70">
        <v>6194.44</v>
      </c>
      <c r="AO70">
        <v>20291.7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37.540799999999997</v>
      </c>
      <c r="AZ70">
        <v>0</v>
      </c>
      <c r="BA70">
        <v>458.642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68431.199999999997</v>
      </c>
      <c r="BJ70">
        <v>50962.2</v>
      </c>
      <c r="BK70">
        <v>0</v>
      </c>
      <c r="BL70">
        <v>19598.7</v>
      </c>
      <c r="BM70">
        <v>1757.07</v>
      </c>
      <c r="BN70">
        <v>825.29300000000001</v>
      </c>
      <c r="BO70">
        <v>31830.6</v>
      </c>
      <c r="BP70">
        <v>96526.399999999994</v>
      </c>
      <c r="BQ70">
        <v>49840.9</v>
      </c>
      <c r="BR70">
        <v>69750.8</v>
      </c>
      <c r="BS70">
        <v>17989.7</v>
      </c>
      <c r="BT70">
        <v>24410.7</v>
      </c>
      <c r="BU70">
        <v>83031.100000000006</v>
      </c>
      <c r="BV70">
        <v>119416</v>
      </c>
      <c r="BW70">
        <v>24001.5</v>
      </c>
      <c r="BX70">
        <v>96177</v>
      </c>
    </row>
    <row r="71" spans="1:76">
      <c r="A71" t="s">
        <v>50</v>
      </c>
      <c r="B71" t="s">
        <v>16</v>
      </c>
      <c r="C71" t="s">
        <v>56</v>
      </c>
      <c r="D71" t="s">
        <v>7</v>
      </c>
      <c r="E71">
        <v>242565</v>
      </c>
      <c r="F71">
        <v>5501.97</v>
      </c>
      <c r="G71">
        <v>44.087000000000003</v>
      </c>
      <c r="H71">
        <v>572</v>
      </c>
      <c r="I71">
        <v>78.5</v>
      </c>
      <c r="J71">
        <v>107.75</v>
      </c>
      <c r="K71">
        <v>15</v>
      </c>
      <c r="L71">
        <v>199497</v>
      </c>
      <c r="M71">
        <v>43068.800000000003</v>
      </c>
      <c r="N71">
        <v>0</v>
      </c>
      <c r="O71">
        <v>0</v>
      </c>
      <c r="P71">
        <v>0</v>
      </c>
      <c r="Q71">
        <v>19.8901</v>
      </c>
      <c r="R71">
        <v>68451.399999999994</v>
      </c>
      <c r="S71">
        <v>29761.5</v>
      </c>
      <c r="T71">
        <v>50983.1</v>
      </c>
      <c r="U71">
        <v>0</v>
      </c>
      <c r="V71">
        <v>3753.36</v>
      </c>
      <c r="W71">
        <v>0</v>
      </c>
      <c r="X71">
        <v>39571.4</v>
      </c>
      <c r="Y71">
        <v>19894.7</v>
      </c>
      <c r="Z71">
        <v>30140.6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20061.099999999999</v>
      </c>
      <c r="AH71">
        <v>8722.2199999999993</v>
      </c>
      <c r="AI71">
        <v>14941.7</v>
      </c>
      <c r="AJ71">
        <v>0</v>
      </c>
      <c r="AK71">
        <v>0</v>
      </c>
      <c r="AL71">
        <v>0</v>
      </c>
      <c r="AM71">
        <v>75</v>
      </c>
      <c r="AN71">
        <v>5830.56</v>
      </c>
      <c r="AO71">
        <v>8833.33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37.540799999999997</v>
      </c>
      <c r="AZ71">
        <v>0</v>
      </c>
      <c r="BA71">
        <v>393.23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68455.5</v>
      </c>
      <c r="BJ71">
        <v>50980.2</v>
      </c>
      <c r="BK71">
        <v>0</v>
      </c>
      <c r="BL71">
        <v>19499.900000000001</v>
      </c>
      <c r="BM71">
        <v>1700.41</v>
      </c>
      <c r="BN71">
        <v>833.11699999999996</v>
      </c>
      <c r="BO71">
        <v>38043.599999999999</v>
      </c>
      <c r="BP71">
        <v>78479.600000000006</v>
      </c>
      <c r="BQ71">
        <v>97227.3</v>
      </c>
      <c r="BR71">
        <v>67072.800000000003</v>
      </c>
      <c r="BS71">
        <v>17834.7</v>
      </c>
      <c r="BT71">
        <v>22255.3</v>
      </c>
      <c r="BU71">
        <v>102493</v>
      </c>
      <c r="BV71">
        <v>97852.1</v>
      </c>
      <c r="BW71">
        <v>44235.1</v>
      </c>
      <c r="BX71">
        <v>94736.1</v>
      </c>
    </row>
    <row r="72" spans="1:76">
      <c r="A72" t="s">
        <v>50</v>
      </c>
      <c r="B72" t="s">
        <v>18</v>
      </c>
      <c r="C72" t="s">
        <v>57</v>
      </c>
      <c r="D72" t="s">
        <v>7</v>
      </c>
      <c r="E72">
        <v>299188</v>
      </c>
      <c r="F72">
        <v>5502.08</v>
      </c>
      <c r="G72">
        <v>54.377200000000002</v>
      </c>
      <c r="H72">
        <v>23</v>
      </c>
      <c r="I72">
        <v>9</v>
      </c>
      <c r="J72">
        <v>23</v>
      </c>
      <c r="K72">
        <v>9</v>
      </c>
      <c r="L72">
        <v>241665</v>
      </c>
      <c r="M72">
        <v>57523</v>
      </c>
      <c r="N72">
        <v>0</v>
      </c>
      <c r="O72">
        <v>0</v>
      </c>
      <c r="P72">
        <v>0</v>
      </c>
      <c r="Q72">
        <v>20.637499999999999</v>
      </c>
      <c r="R72">
        <v>68460.800000000003</v>
      </c>
      <c r="S72">
        <v>29780.400000000001</v>
      </c>
      <c r="T72">
        <v>50983.1</v>
      </c>
      <c r="U72">
        <v>0</v>
      </c>
      <c r="V72">
        <v>20833</v>
      </c>
      <c r="W72">
        <v>0</v>
      </c>
      <c r="X72">
        <v>54082.400000000001</v>
      </c>
      <c r="Y72">
        <v>14842.8</v>
      </c>
      <c r="Z72">
        <v>60214.8</v>
      </c>
      <c r="AA72">
        <v>0</v>
      </c>
      <c r="AB72">
        <v>0</v>
      </c>
      <c r="AC72">
        <v>0</v>
      </c>
      <c r="AD72">
        <v>0</v>
      </c>
      <c r="AE72">
        <v>0</v>
      </c>
      <c r="AG72">
        <v>20063.900000000001</v>
      </c>
      <c r="AH72">
        <v>8727.7800000000007</v>
      </c>
      <c r="AI72">
        <v>14941.7</v>
      </c>
      <c r="AJ72">
        <v>0</v>
      </c>
      <c r="AK72">
        <v>5002.78</v>
      </c>
      <c r="AL72">
        <v>0</v>
      </c>
      <c r="AM72">
        <v>91.666700000000006</v>
      </c>
      <c r="AN72">
        <v>4350</v>
      </c>
      <c r="AO72">
        <v>17647.2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37.635599999999997</v>
      </c>
      <c r="AZ72">
        <v>0</v>
      </c>
      <c r="BA72">
        <v>537.79999999999995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68456.7</v>
      </c>
      <c r="BJ72">
        <v>50981.2</v>
      </c>
      <c r="BK72">
        <v>0</v>
      </c>
      <c r="BL72">
        <v>20031.3</v>
      </c>
      <c r="BM72">
        <v>1513.95</v>
      </c>
      <c r="BN72">
        <v>865.86300000000006</v>
      </c>
      <c r="BO72">
        <v>17720.099999999999</v>
      </c>
      <c r="BP72">
        <v>76480.7</v>
      </c>
      <c r="BQ72">
        <v>60298.8</v>
      </c>
      <c r="BR72">
        <v>84580.2</v>
      </c>
      <c r="BS72">
        <v>18660.2</v>
      </c>
      <c r="BT72">
        <v>24970.1</v>
      </c>
      <c r="BU72">
        <v>79246.100000000006</v>
      </c>
      <c r="BV72">
        <v>102464</v>
      </c>
      <c r="BW72">
        <v>33507.5</v>
      </c>
      <c r="BX72">
        <v>111208</v>
      </c>
    </row>
    <row r="73" spans="1:76">
      <c r="B73" s="28" t="s">
        <v>243</v>
      </c>
      <c r="R73" s="28">
        <f>ABS(R66-R68)</f>
        <v>0</v>
      </c>
      <c r="S73" s="28">
        <f t="shared" ref="S73:AE73" si="4">ABS(S66-S68)</f>
        <v>5478.4000000000015</v>
      </c>
      <c r="T73" s="28">
        <f t="shared" si="4"/>
        <v>0</v>
      </c>
      <c r="U73" s="28">
        <f t="shared" si="4"/>
        <v>0</v>
      </c>
      <c r="V73" s="28">
        <f t="shared" si="4"/>
        <v>3762.7999999999993</v>
      </c>
      <c r="W73" s="28">
        <f t="shared" si="4"/>
        <v>0</v>
      </c>
      <c r="X73" s="28">
        <f t="shared" si="4"/>
        <v>37353.5</v>
      </c>
      <c r="Y73" s="28">
        <f t="shared" si="4"/>
        <v>1772.3999999999996</v>
      </c>
      <c r="Z73" s="28">
        <f t="shared" si="4"/>
        <v>35656.9</v>
      </c>
      <c r="AA73" s="28">
        <f t="shared" si="4"/>
        <v>0</v>
      </c>
      <c r="AB73" s="28">
        <f t="shared" si="4"/>
        <v>0</v>
      </c>
      <c r="AC73" s="28">
        <f t="shared" si="4"/>
        <v>0</v>
      </c>
      <c r="AD73" s="28">
        <f t="shared" si="4"/>
        <v>0</v>
      </c>
      <c r="AE73" s="28">
        <f t="shared" si="4"/>
        <v>0</v>
      </c>
      <c r="AF73" s="29">
        <f>SUM(R73:AE73)/E66</f>
        <v>0.38250798940209224</v>
      </c>
      <c r="AG73"/>
    </row>
    <row r="74" spans="1:76">
      <c r="A74" t="s">
        <v>50</v>
      </c>
      <c r="B74" t="s">
        <v>20</v>
      </c>
      <c r="D74" t="s">
        <v>7</v>
      </c>
      <c r="E74">
        <v>69532</v>
      </c>
      <c r="F74">
        <v>0</v>
      </c>
      <c r="G74">
        <v>12.6374</v>
      </c>
      <c r="H74">
        <v>209.75</v>
      </c>
      <c r="I74">
        <v>89.25</v>
      </c>
      <c r="J74">
        <v>6.75</v>
      </c>
      <c r="K74">
        <v>5.5</v>
      </c>
      <c r="L74">
        <v>23781</v>
      </c>
      <c r="M74">
        <v>45751.15</v>
      </c>
      <c r="N74">
        <v>0</v>
      </c>
      <c r="O74">
        <v>0</v>
      </c>
      <c r="P74">
        <v>0</v>
      </c>
      <c r="Q74">
        <v>0.50019999999999898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0.14795507725364801</v>
      </c>
      <c r="Y74" s="5">
        <v>2.15782141979193E-4</v>
      </c>
      <c r="Z74" s="5">
        <v>0.16879535294492501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7">
        <v>0.316966212340553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3883.3310999999999</v>
      </c>
      <c r="AN74">
        <v>13.8899999999994</v>
      </c>
      <c r="AO74">
        <v>10866.7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457.59960000000001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75.100000000002098</v>
      </c>
      <c r="BM74">
        <v>184.039999999999</v>
      </c>
      <c r="BN74">
        <v>19.8109999999999</v>
      </c>
      <c r="BO74">
        <v>5152.3999999999996</v>
      </c>
      <c r="BP74">
        <v>168.699999999997</v>
      </c>
      <c r="BQ74">
        <v>159.39999999999401</v>
      </c>
      <c r="BR74">
        <v>323.20000000001102</v>
      </c>
      <c r="BS74">
        <v>287.10000000000002</v>
      </c>
      <c r="BT74">
        <v>5180.5999999999904</v>
      </c>
      <c r="BU74">
        <v>4105.2000000000098</v>
      </c>
      <c r="BV74">
        <v>579</v>
      </c>
      <c r="BW74">
        <v>651.5</v>
      </c>
      <c r="BX74">
        <v>824</v>
      </c>
    </row>
    <row r="75" spans="1:76">
      <c r="A75" t="s">
        <v>50</v>
      </c>
      <c r="B75" t="s">
        <v>21</v>
      </c>
      <c r="D75" t="s">
        <v>7</v>
      </c>
      <c r="E75">
        <v>10947</v>
      </c>
      <c r="F75">
        <v>0</v>
      </c>
      <c r="G75">
        <v>1.9896</v>
      </c>
      <c r="H75">
        <v>1.25</v>
      </c>
      <c r="I75">
        <v>2.5</v>
      </c>
      <c r="J75">
        <v>1.25</v>
      </c>
      <c r="K75">
        <v>2.5</v>
      </c>
      <c r="L75">
        <v>2351</v>
      </c>
      <c r="M75">
        <v>8606.1999999999898</v>
      </c>
      <c r="N75">
        <v>0</v>
      </c>
      <c r="O75">
        <v>0</v>
      </c>
      <c r="P75">
        <v>0</v>
      </c>
      <c r="Q75">
        <v>0.21609999999999999</v>
      </c>
      <c r="R75" s="5">
        <v>0</v>
      </c>
      <c r="S75" s="5">
        <v>1.89434228452478E-2</v>
      </c>
      <c r="T75" s="5">
        <v>0</v>
      </c>
      <c r="U75" s="5">
        <v>0</v>
      </c>
      <c r="V75" s="5">
        <v>1.30111549872405E-2</v>
      </c>
      <c r="W75" s="5">
        <v>0</v>
      </c>
      <c r="X75" s="5">
        <v>1.6780199033188298E-2</v>
      </c>
      <c r="Y75" s="5">
        <v>5.9647715406053901E-3</v>
      </c>
      <c r="Z75" s="5">
        <v>4.9160091010311104E-3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7">
        <v>5.9615557507313302E-2</v>
      </c>
      <c r="AG75">
        <v>0</v>
      </c>
      <c r="AH75">
        <v>1605.56</v>
      </c>
      <c r="AI75">
        <v>0</v>
      </c>
      <c r="AJ75">
        <v>0</v>
      </c>
      <c r="AK75">
        <v>0</v>
      </c>
      <c r="AL75">
        <v>0</v>
      </c>
      <c r="AM75">
        <v>2.7777999999999898</v>
      </c>
      <c r="AN75">
        <v>505.56</v>
      </c>
      <c r="AO75">
        <v>416.7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37.635599999999997</v>
      </c>
      <c r="AZ75">
        <v>0</v>
      </c>
      <c r="BA75">
        <v>48.442999999999898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92.799999999999201</v>
      </c>
      <c r="BM75">
        <v>66.089999999999904</v>
      </c>
      <c r="BN75">
        <v>599.47199999999998</v>
      </c>
      <c r="BO75">
        <v>163.69999999999999</v>
      </c>
      <c r="BP75">
        <v>292.39999999999401</v>
      </c>
      <c r="BQ75">
        <v>330.900000000001</v>
      </c>
      <c r="BR75">
        <v>324.29999999998802</v>
      </c>
      <c r="BS75">
        <v>5565.9</v>
      </c>
      <c r="BT75">
        <v>1201.4000000000001</v>
      </c>
      <c r="BU75">
        <v>7369.9</v>
      </c>
      <c r="BV75">
        <v>524</v>
      </c>
      <c r="BW75">
        <v>478.19999999999698</v>
      </c>
      <c r="BX75">
        <v>632</v>
      </c>
    </row>
    <row r="76" spans="1:76">
      <c r="A76" t="s">
        <v>50</v>
      </c>
      <c r="B76" t="s">
        <v>22</v>
      </c>
      <c r="D76" t="s">
        <v>7</v>
      </c>
      <c r="E76">
        <v>10388</v>
      </c>
      <c r="F76">
        <v>2.0399999999999601</v>
      </c>
      <c r="G76">
        <v>1.8684000000000001</v>
      </c>
      <c r="H76">
        <v>8.25</v>
      </c>
      <c r="I76">
        <v>8.75</v>
      </c>
      <c r="J76">
        <v>8.25</v>
      </c>
      <c r="K76">
        <v>8.75</v>
      </c>
      <c r="L76">
        <v>3005</v>
      </c>
      <c r="M76">
        <v>7393</v>
      </c>
      <c r="N76">
        <v>0</v>
      </c>
      <c r="O76">
        <v>0</v>
      </c>
      <c r="P76">
        <v>0</v>
      </c>
      <c r="Q76">
        <v>0.54079999999999995</v>
      </c>
      <c r="R76" s="5">
        <v>9.4620933215641494E-5</v>
      </c>
      <c r="S76" s="5">
        <v>6.2969564710394806E-5</v>
      </c>
      <c r="T76" s="5">
        <v>6.33027370104449E-5</v>
      </c>
      <c r="U76" s="5">
        <v>0</v>
      </c>
      <c r="V76" s="5">
        <v>5.6904629429109198E-2</v>
      </c>
      <c r="W76" s="5">
        <v>0</v>
      </c>
      <c r="X76" s="5">
        <v>2.4157657132386001E-2</v>
      </c>
      <c r="Y76" s="5">
        <v>2.05573972579919E-2</v>
      </c>
      <c r="Z76" s="5">
        <v>2.60840593713038E-2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7">
        <v>0.12792463642572699</v>
      </c>
      <c r="AG76">
        <v>8.3000000000029104</v>
      </c>
      <c r="AH76">
        <v>5.5600000000013097</v>
      </c>
      <c r="AI76">
        <v>5.6000000000003602</v>
      </c>
      <c r="AJ76">
        <v>0</v>
      </c>
      <c r="AK76">
        <v>5002.78</v>
      </c>
      <c r="AL76">
        <v>0</v>
      </c>
      <c r="AM76">
        <v>38.889299999999999</v>
      </c>
      <c r="AN76">
        <v>1808.34</v>
      </c>
      <c r="AO76">
        <v>2294.4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9.4799999999999301E-2</v>
      </c>
      <c r="AZ76">
        <v>0</v>
      </c>
      <c r="BA76">
        <v>73.848999999999904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25.5</v>
      </c>
      <c r="BJ76">
        <v>19</v>
      </c>
      <c r="BK76">
        <v>0</v>
      </c>
      <c r="BL76">
        <v>450</v>
      </c>
      <c r="BM76">
        <v>207.86</v>
      </c>
      <c r="BN76">
        <v>45.075000000000003</v>
      </c>
      <c r="BO76">
        <v>13760.3999999999</v>
      </c>
      <c r="BP76">
        <v>20176.3</v>
      </c>
      <c r="BQ76">
        <v>10331.5999999999</v>
      </c>
      <c r="BR76">
        <v>14681.799999999899</v>
      </c>
      <c r="BS76">
        <v>636.5</v>
      </c>
      <c r="BT76">
        <v>1611.3</v>
      </c>
      <c r="BU76">
        <v>3239.8</v>
      </c>
      <c r="BV76">
        <v>16919</v>
      </c>
      <c r="BW76">
        <v>9484.4</v>
      </c>
      <c r="BX76">
        <v>14998.8999999999</v>
      </c>
    </row>
    <row r="77" spans="1:76">
      <c r="A77" t="s">
        <v>50</v>
      </c>
      <c r="B77" t="s">
        <v>23</v>
      </c>
      <c r="D77" t="s">
        <v>7</v>
      </c>
      <c r="E77">
        <v>10549</v>
      </c>
      <c r="F77">
        <v>2.0399999999999601</v>
      </c>
      <c r="G77">
        <v>1.8976999999999999</v>
      </c>
      <c r="H77">
        <v>8.25</v>
      </c>
      <c r="I77">
        <v>8.75</v>
      </c>
      <c r="J77">
        <v>8.25</v>
      </c>
      <c r="K77">
        <v>8.75</v>
      </c>
      <c r="L77">
        <v>2228</v>
      </c>
      <c r="M77">
        <v>8331.4</v>
      </c>
      <c r="N77">
        <v>0</v>
      </c>
      <c r="O77">
        <v>0</v>
      </c>
      <c r="P77">
        <v>0</v>
      </c>
      <c r="Q77">
        <v>0.47399999999999998</v>
      </c>
      <c r="R77" s="5">
        <v>9.4620933215641494E-5</v>
      </c>
      <c r="S77" s="5">
        <v>6.2969564710394806E-5</v>
      </c>
      <c r="T77" s="5">
        <v>6.33027370104449E-5</v>
      </c>
      <c r="U77" s="5">
        <v>0</v>
      </c>
      <c r="V77" s="5">
        <v>5.6904629429109198E-2</v>
      </c>
      <c r="W77" s="5">
        <v>0</v>
      </c>
      <c r="X77" s="5">
        <v>2.7252494627596598E-2</v>
      </c>
      <c r="Y77" s="5">
        <v>2.0589048626497099E-2</v>
      </c>
      <c r="Z77" s="5">
        <v>2.8610171750320601E-2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7">
        <v>0.13357723766846</v>
      </c>
      <c r="AG77">
        <v>8.3000000000029104</v>
      </c>
      <c r="AH77">
        <v>5.5600000000013097</v>
      </c>
      <c r="AI77">
        <v>5.6000000000003602</v>
      </c>
      <c r="AJ77">
        <v>0</v>
      </c>
      <c r="AK77">
        <v>5002.78</v>
      </c>
      <c r="AL77">
        <v>0</v>
      </c>
      <c r="AM77">
        <v>41.6662999999999</v>
      </c>
      <c r="AN77">
        <v>1811.1099999999899</v>
      </c>
      <c r="AO77">
        <v>2516.6999999999998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9.4799999999999301E-2</v>
      </c>
      <c r="AZ77">
        <v>0</v>
      </c>
      <c r="BA77">
        <v>83.2349999999999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25.5</v>
      </c>
      <c r="BJ77">
        <v>19</v>
      </c>
      <c r="BK77">
        <v>0</v>
      </c>
      <c r="BL77">
        <v>431.79999999999899</v>
      </c>
      <c r="BM77">
        <v>240.25</v>
      </c>
      <c r="BN77">
        <v>39.543999999999897</v>
      </c>
      <c r="BO77">
        <v>14494.3999999999</v>
      </c>
      <c r="BP77">
        <v>20095.199999999899</v>
      </c>
      <c r="BQ77">
        <v>10389.199999999901</v>
      </c>
      <c r="BR77">
        <v>14786.5999999999</v>
      </c>
      <c r="BS77">
        <v>671.29999999999905</v>
      </c>
      <c r="BT77">
        <v>715.7</v>
      </c>
      <c r="BU77">
        <v>3952.8</v>
      </c>
      <c r="BV77">
        <v>16929</v>
      </c>
      <c r="BW77">
        <v>9520.9</v>
      </c>
      <c r="BX77">
        <v>15094</v>
      </c>
    </row>
    <row r="78" spans="1:76">
      <c r="A78" t="s">
        <v>50</v>
      </c>
      <c r="B78" t="s">
        <v>24</v>
      </c>
      <c r="D78" t="s">
        <v>7</v>
      </c>
      <c r="E78">
        <v>57580</v>
      </c>
      <c r="F78">
        <v>0.109999999999672</v>
      </c>
      <c r="G78">
        <v>10.4641999999999</v>
      </c>
      <c r="H78">
        <v>549</v>
      </c>
      <c r="I78">
        <v>69.5</v>
      </c>
      <c r="J78">
        <v>84.75</v>
      </c>
      <c r="K78">
        <v>6</v>
      </c>
      <c r="L78">
        <v>42718</v>
      </c>
      <c r="M78">
        <v>14871.299999999899</v>
      </c>
      <c r="N78">
        <v>0</v>
      </c>
      <c r="O78">
        <v>0</v>
      </c>
      <c r="P78">
        <v>0</v>
      </c>
      <c r="Q78">
        <v>0.81599999999999895</v>
      </c>
      <c r="R78" s="5">
        <v>3.13181962051965E-5</v>
      </c>
      <c r="S78" s="5">
        <v>6.2969564710394806E-5</v>
      </c>
      <c r="T78" s="5">
        <v>0</v>
      </c>
      <c r="U78" s="5">
        <v>0</v>
      </c>
      <c r="V78" s="5">
        <v>5.6904629429109198E-2</v>
      </c>
      <c r="W78" s="5">
        <v>0</v>
      </c>
      <c r="X78" s="5">
        <v>4.9704642756001199E-2</v>
      </c>
      <c r="Y78" s="5">
        <v>1.6452381349014601E-2</v>
      </c>
      <c r="Z78" s="5">
        <v>0.10165153509137199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7">
        <v>0.22480747638641299</v>
      </c>
      <c r="AG78">
        <v>2.8000000000029099</v>
      </c>
      <c r="AH78">
        <v>5.5600000000013097</v>
      </c>
      <c r="AI78">
        <v>0</v>
      </c>
      <c r="AJ78">
        <v>0</v>
      </c>
      <c r="AK78">
        <v>5002.78</v>
      </c>
      <c r="AL78">
        <v>0</v>
      </c>
      <c r="AM78">
        <v>16.666699999999999</v>
      </c>
      <c r="AN78">
        <v>1447.23</v>
      </c>
      <c r="AO78">
        <v>8941.67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9.4799999999999301E-2</v>
      </c>
      <c r="AZ78">
        <v>0</v>
      </c>
      <c r="BA78">
        <v>148.646999999999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1.1999999999970801</v>
      </c>
      <c r="BJ78">
        <v>1</v>
      </c>
      <c r="BK78">
        <v>0</v>
      </c>
      <c r="BL78">
        <v>530.59999999999798</v>
      </c>
      <c r="BM78">
        <v>183.59</v>
      </c>
      <c r="BN78">
        <v>31.72</v>
      </c>
      <c r="BO78">
        <v>20707.3999999999</v>
      </c>
      <c r="BP78">
        <v>2048.4</v>
      </c>
      <c r="BQ78">
        <v>36997.199999999997</v>
      </c>
      <c r="BR78">
        <v>17464.5999999999</v>
      </c>
      <c r="BS78">
        <v>826.29999999999905</v>
      </c>
      <c r="BT78">
        <v>2871.1</v>
      </c>
      <c r="BU78">
        <v>23414.699999999899</v>
      </c>
      <c r="BV78">
        <v>4634.8999999999896</v>
      </c>
      <c r="BW78">
        <v>10712.699999999901</v>
      </c>
      <c r="BX78">
        <v>16534.8999999999</v>
      </c>
    </row>
    <row r="79" spans="1:76">
      <c r="A79" t="s">
        <v>50</v>
      </c>
      <c r="B79" t="s">
        <v>25</v>
      </c>
      <c r="D79" t="s">
        <v>7</v>
      </c>
      <c r="E79">
        <v>957</v>
      </c>
      <c r="F79">
        <v>0</v>
      </c>
      <c r="G79">
        <v>0.17399999999999899</v>
      </c>
      <c r="H79">
        <v>0</v>
      </c>
      <c r="I79">
        <v>0</v>
      </c>
      <c r="J79">
        <v>0</v>
      </c>
      <c r="K79">
        <v>0</v>
      </c>
      <c r="L79">
        <v>550</v>
      </c>
      <c r="M79">
        <v>417.09999999999798</v>
      </c>
      <c r="N79">
        <v>0</v>
      </c>
      <c r="O79">
        <v>0</v>
      </c>
      <c r="P79">
        <v>0</v>
      </c>
      <c r="Q79">
        <v>6.8599999999999994E-2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1.3580102950240601E-3</v>
      </c>
      <c r="Y79" s="5">
        <v>3.7915007746256298E-4</v>
      </c>
      <c r="Z79" s="5">
        <v>1.45263122823968E-3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7">
        <v>3.1897916007263098E-3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33.329999999999899</v>
      </c>
      <c r="AO79">
        <v>127.799999999999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4.0769999999999902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0.79999999999927196</v>
      </c>
      <c r="BM79">
        <v>2.86999999999989</v>
      </c>
      <c r="BN79">
        <v>1.02600000000006</v>
      </c>
      <c r="BO79">
        <v>383.89999999999702</v>
      </c>
      <c r="BP79">
        <v>49.5</v>
      </c>
      <c r="BQ79">
        <v>68.700000000004295</v>
      </c>
      <c r="BR79">
        <v>42.800000000002903</v>
      </c>
      <c r="BS79">
        <v>0.79999999999927196</v>
      </c>
      <c r="BT79">
        <v>156.300000000002</v>
      </c>
      <c r="BU79">
        <v>167.800000000002</v>
      </c>
      <c r="BV79">
        <v>23</v>
      </c>
      <c r="BW79">
        <v>14.9000000000014</v>
      </c>
      <c r="BX79">
        <v>63</v>
      </c>
    </row>
    <row r="80" spans="1:76" ht="353" customHeight="1">
      <c r="A80" t="s">
        <v>230</v>
      </c>
      <c r="U80" t="s">
        <v>217</v>
      </c>
      <c r="AG80"/>
    </row>
    <row r="81" spans="1:76">
      <c r="AG81"/>
    </row>
    <row r="82" spans="1:76">
      <c r="A82" t="s">
        <v>58</v>
      </c>
      <c r="B82" t="s">
        <v>5</v>
      </c>
      <c r="C82" t="s">
        <v>59</v>
      </c>
      <c r="D82" t="s">
        <v>7</v>
      </c>
      <c r="E82" s="1">
        <v>2623240</v>
      </c>
      <c r="F82">
        <v>53627.8</v>
      </c>
      <c r="G82">
        <v>48.915500000000002</v>
      </c>
      <c r="H82">
        <v>149</v>
      </c>
      <c r="I82">
        <v>233</v>
      </c>
      <c r="J82">
        <v>29.75</v>
      </c>
      <c r="K82">
        <v>142.25</v>
      </c>
      <c r="L82" s="1">
        <v>2388050</v>
      </c>
      <c r="M82">
        <v>235191</v>
      </c>
      <c r="N82">
        <v>0</v>
      </c>
      <c r="O82">
        <v>0</v>
      </c>
      <c r="P82">
        <v>0</v>
      </c>
      <c r="Q82">
        <v>356.83199999999999</v>
      </c>
      <c r="R82">
        <v>575894</v>
      </c>
      <c r="S82">
        <v>213922</v>
      </c>
      <c r="T82">
        <v>786584</v>
      </c>
      <c r="U82">
        <v>0</v>
      </c>
      <c r="V82">
        <v>55873.8</v>
      </c>
      <c r="W82">
        <v>0</v>
      </c>
      <c r="X82">
        <v>537972</v>
      </c>
      <c r="Y82">
        <v>263152</v>
      </c>
      <c r="Z82">
        <v>189800</v>
      </c>
      <c r="AA82">
        <v>47.390900000000002</v>
      </c>
      <c r="AB82">
        <v>0</v>
      </c>
      <c r="AC82">
        <v>0</v>
      </c>
      <c r="AD82">
        <v>0</v>
      </c>
      <c r="AE82">
        <v>0</v>
      </c>
      <c r="AG82">
        <v>168778</v>
      </c>
      <c r="AH82">
        <v>62694.400000000001</v>
      </c>
      <c r="AI82">
        <v>230525</v>
      </c>
      <c r="AJ82">
        <v>0</v>
      </c>
      <c r="AK82">
        <v>0</v>
      </c>
      <c r="AL82">
        <v>0</v>
      </c>
      <c r="AM82">
        <v>105111</v>
      </c>
      <c r="AN82">
        <v>77122.2</v>
      </c>
      <c r="AO82">
        <v>55625</v>
      </c>
      <c r="AP82">
        <v>13.8889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558.846</v>
      </c>
      <c r="AZ82">
        <v>0</v>
      </c>
      <c r="BA82">
        <v>1793.52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575892</v>
      </c>
      <c r="BJ82">
        <v>624332</v>
      </c>
      <c r="BK82">
        <v>0</v>
      </c>
      <c r="BL82">
        <v>175749</v>
      </c>
      <c r="BM82">
        <v>40040.400000000001</v>
      </c>
      <c r="BN82">
        <v>5706.62</v>
      </c>
      <c r="BO82">
        <v>11128.8</v>
      </c>
      <c r="BP82">
        <v>526173</v>
      </c>
      <c r="BQ82">
        <v>752810</v>
      </c>
      <c r="BR82">
        <v>243045</v>
      </c>
      <c r="BS82">
        <v>149502</v>
      </c>
      <c r="BT82">
        <v>227414</v>
      </c>
      <c r="BU82">
        <v>199066</v>
      </c>
      <c r="BV82">
        <v>688225</v>
      </c>
      <c r="BW82">
        <v>427388</v>
      </c>
      <c r="BX82">
        <v>327896</v>
      </c>
    </row>
    <row r="83" spans="1:76">
      <c r="A83" t="s">
        <v>58</v>
      </c>
      <c r="B83" t="s">
        <v>8</v>
      </c>
      <c r="C83" t="s">
        <v>60</v>
      </c>
      <c r="D83" t="s">
        <v>7</v>
      </c>
      <c r="E83" s="1">
        <v>2489670</v>
      </c>
      <c r="F83">
        <v>53627.8</v>
      </c>
      <c r="G83">
        <v>46.424900000000001</v>
      </c>
      <c r="H83">
        <v>722.5</v>
      </c>
      <c r="I83">
        <v>1649.75</v>
      </c>
      <c r="J83">
        <v>516.5</v>
      </c>
      <c r="K83">
        <v>1055</v>
      </c>
      <c r="L83" s="1">
        <v>2267970</v>
      </c>
      <c r="M83">
        <v>221685</v>
      </c>
      <c r="N83">
        <v>0</v>
      </c>
      <c r="O83">
        <v>0</v>
      </c>
      <c r="P83">
        <v>0</v>
      </c>
      <c r="Q83">
        <v>218.26499999999999</v>
      </c>
      <c r="R83">
        <v>575894</v>
      </c>
      <c r="S83">
        <v>213922</v>
      </c>
      <c r="T83">
        <v>786584</v>
      </c>
      <c r="U83">
        <v>0</v>
      </c>
      <c r="V83">
        <v>55854.9</v>
      </c>
      <c r="W83">
        <v>0</v>
      </c>
      <c r="X83">
        <v>166095</v>
      </c>
      <c r="Y83">
        <v>301643</v>
      </c>
      <c r="Z83">
        <v>389629</v>
      </c>
      <c r="AA83">
        <v>47.390900000000002</v>
      </c>
      <c r="AB83">
        <v>0</v>
      </c>
      <c r="AC83">
        <v>0</v>
      </c>
      <c r="AD83">
        <v>0</v>
      </c>
      <c r="AE83">
        <v>0</v>
      </c>
      <c r="AG83">
        <v>168778</v>
      </c>
      <c r="AH83">
        <v>62694.400000000001</v>
      </c>
      <c r="AI83">
        <v>230525</v>
      </c>
      <c r="AJ83">
        <v>0</v>
      </c>
      <c r="AK83">
        <v>0</v>
      </c>
      <c r="AL83">
        <v>0</v>
      </c>
      <c r="AM83">
        <v>77.777799999999999</v>
      </c>
      <c r="AN83">
        <v>88402.8</v>
      </c>
      <c r="AO83">
        <v>114189</v>
      </c>
      <c r="AP83">
        <v>13.8889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558.65599999999995</v>
      </c>
      <c r="AZ83">
        <v>0</v>
      </c>
      <c r="BA83">
        <v>1658.62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575892</v>
      </c>
      <c r="BJ83">
        <v>624332</v>
      </c>
      <c r="BK83">
        <v>0</v>
      </c>
      <c r="BL83">
        <v>168428</v>
      </c>
      <c r="BM83">
        <v>18785.5</v>
      </c>
      <c r="BN83">
        <v>3790.39</v>
      </c>
      <c r="BO83">
        <v>9122.4</v>
      </c>
      <c r="BP83">
        <v>518212</v>
      </c>
      <c r="BQ83">
        <v>735399</v>
      </c>
      <c r="BR83">
        <v>237550</v>
      </c>
      <c r="BS83">
        <v>159834</v>
      </c>
      <c r="BT83">
        <v>86327.8</v>
      </c>
      <c r="BU83">
        <v>276143</v>
      </c>
      <c r="BV83">
        <v>701517</v>
      </c>
      <c r="BW83">
        <v>451845</v>
      </c>
      <c r="BX83">
        <v>334787</v>
      </c>
    </row>
    <row r="84" spans="1:76">
      <c r="A84" t="s">
        <v>58</v>
      </c>
      <c r="B84" t="s">
        <v>10</v>
      </c>
      <c r="C84" t="s">
        <v>61</v>
      </c>
      <c r="D84" t="s">
        <v>7</v>
      </c>
      <c r="E84" s="1">
        <v>2499110</v>
      </c>
      <c r="F84">
        <v>53627.8</v>
      </c>
      <c r="G84">
        <v>46.600999999999999</v>
      </c>
      <c r="H84">
        <v>780.25</v>
      </c>
      <c r="I84">
        <v>1635.25</v>
      </c>
      <c r="J84">
        <v>552.75</v>
      </c>
      <c r="K84">
        <v>1042.5</v>
      </c>
      <c r="L84" s="1">
        <v>2205750</v>
      </c>
      <c r="M84">
        <v>293359</v>
      </c>
      <c r="N84">
        <v>0</v>
      </c>
      <c r="O84">
        <v>0</v>
      </c>
      <c r="P84">
        <v>0</v>
      </c>
      <c r="Q84">
        <v>212.19499999999999</v>
      </c>
      <c r="R84">
        <v>575894</v>
      </c>
      <c r="S84">
        <v>239627</v>
      </c>
      <c r="T84">
        <v>717564</v>
      </c>
      <c r="U84">
        <v>0</v>
      </c>
      <c r="V84">
        <v>84687.5</v>
      </c>
      <c r="W84">
        <v>0</v>
      </c>
      <c r="X84">
        <v>208946</v>
      </c>
      <c r="Y84">
        <v>284961</v>
      </c>
      <c r="Z84">
        <v>387392</v>
      </c>
      <c r="AA84">
        <v>47.390900000000002</v>
      </c>
      <c r="AB84">
        <v>0</v>
      </c>
      <c r="AC84">
        <v>0</v>
      </c>
      <c r="AD84">
        <v>0</v>
      </c>
      <c r="AE84">
        <v>0</v>
      </c>
      <c r="AG84">
        <v>168778</v>
      </c>
      <c r="AH84">
        <v>70227.8</v>
      </c>
      <c r="AI84">
        <v>210297</v>
      </c>
      <c r="AJ84">
        <v>0</v>
      </c>
      <c r="AK84">
        <v>0</v>
      </c>
      <c r="AL84">
        <v>0</v>
      </c>
      <c r="AM84">
        <v>80.555599999999998</v>
      </c>
      <c r="AN84">
        <v>83513.899999999994</v>
      </c>
      <c r="AO84">
        <v>113533</v>
      </c>
      <c r="AP84">
        <v>13.8889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847.03800000000001</v>
      </c>
      <c r="AZ84">
        <v>0</v>
      </c>
      <c r="BA84">
        <v>2087.12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575892</v>
      </c>
      <c r="BJ84">
        <v>620881</v>
      </c>
      <c r="BK84">
        <v>0</v>
      </c>
      <c r="BL84">
        <v>169457</v>
      </c>
      <c r="BM84">
        <v>19552.400000000001</v>
      </c>
      <c r="BN84">
        <v>8716.2999999999993</v>
      </c>
      <c r="BO84">
        <v>6111</v>
      </c>
      <c r="BP84">
        <v>519413</v>
      </c>
      <c r="BQ84">
        <v>738171</v>
      </c>
      <c r="BR84">
        <v>237737</v>
      </c>
      <c r="BS84">
        <v>213656</v>
      </c>
      <c r="BT84">
        <v>102726</v>
      </c>
      <c r="BU84">
        <v>334876</v>
      </c>
      <c r="BV84">
        <v>698745</v>
      </c>
      <c r="BW84">
        <v>445476</v>
      </c>
      <c r="BX84">
        <v>334254</v>
      </c>
    </row>
    <row r="85" spans="1:76">
      <c r="A85" t="s">
        <v>58</v>
      </c>
      <c r="B85" t="s">
        <v>12</v>
      </c>
      <c r="C85" t="s">
        <v>62</v>
      </c>
      <c r="D85" t="s">
        <v>7</v>
      </c>
      <c r="E85" s="1">
        <v>2592120</v>
      </c>
      <c r="F85">
        <v>53626</v>
      </c>
      <c r="G85">
        <v>48.337000000000003</v>
      </c>
      <c r="H85">
        <v>1441.5</v>
      </c>
      <c r="I85">
        <v>1631.25</v>
      </c>
      <c r="J85">
        <v>719.5</v>
      </c>
      <c r="K85">
        <v>1122.25</v>
      </c>
      <c r="L85" s="1">
        <v>2276600</v>
      </c>
      <c r="M85">
        <v>315509</v>
      </c>
      <c r="N85">
        <v>0</v>
      </c>
      <c r="O85">
        <v>0</v>
      </c>
      <c r="P85">
        <v>0</v>
      </c>
      <c r="Q85">
        <v>216.37799999999999</v>
      </c>
      <c r="R85">
        <v>575875</v>
      </c>
      <c r="S85">
        <v>242973</v>
      </c>
      <c r="T85">
        <v>717535</v>
      </c>
      <c r="U85">
        <v>0</v>
      </c>
      <c r="V85">
        <v>43343.7</v>
      </c>
      <c r="W85">
        <v>0</v>
      </c>
      <c r="X85">
        <v>274876</v>
      </c>
      <c r="Y85">
        <v>298799</v>
      </c>
      <c r="Z85">
        <v>438669</v>
      </c>
      <c r="AA85">
        <v>47.390900000000002</v>
      </c>
      <c r="AB85">
        <v>0</v>
      </c>
      <c r="AC85">
        <v>0</v>
      </c>
      <c r="AD85">
        <v>0</v>
      </c>
      <c r="AE85">
        <v>0</v>
      </c>
      <c r="AG85">
        <v>168772</v>
      </c>
      <c r="AH85">
        <v>71208.3</v>
      </c>
      <c r="AI85">
        <v>210289</v>
      </c>
      <c r="AJ85">
        <v>0</v>
      </c>
      <c r="AK85">
        <v>0</v>
      </c>
      <c r="AL85">
        <v>0</v>
      </c>
      <c r="AM85">
        <v>794.44399999999996</v>
      </c>
      <c r="AN85">
        <v>87569.4</v>
      </c>
      <c r="AO85">
        <v>128561</v>
      </c>
      <c r="AP85">
        <v>13.8889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433.52</v>
      </c>
      <c r="AZ85">
        <v>0</v>
      </c>
      <c r="BA85">
        <v>2722.18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575873</v>
      </c>
      <c r="BJ85">
        <v>620860</v>
      </c>
      <c r="BK85">
        <v>0</v>
      </c>
      <c r="BL85">
        <v>168684</v>
      </c>
      <c r="BM85">
        <v>20417.599999999999</v>
      </c>
      <c r="BN85">
        <v>10882.2</v>
      </c>
      <c r="BO85">
        <v>12802.8</v>
      </c>
      <c r="BP85">
        <v>513151</v>
      </c>
      <c r="BQ85">
        <v>727999</v>
      </c>
      <c r="BR85">
        <v>188289</v>
      </c>
      <c r="BS85">
        <v>206169</v>
      </c>
      <c r="BT85">
        <v>118680</v>
      </c>
      <c r="BU85">
        <v>389061</v>
      </c>
      <c r="BV85">
        <v>689381</v>
      </c>
      <c r="BW85">
        <v>421942</v>
      </c>
      <c r="BX85">
        <v>322305</v>
      </c>
    </row>
    <row r="86" spans="1:76">
      <c r="A86" t="s">
        <v>58</v>
      </c>
      <c r="B86" t="s">
        <v>14</v>
      </c>
      <c r="C86" t="s">
        <v>63</v>
      </c>
      <c r="D86" t="s">
        <v>7</v>
      </c>
      <c r="E86" s="1">
        <v>2576290</v>
      </c>
      <c r="F86">
        <v>53626</v>
      </c>
      <c r="G86">
        <v>48.041800000000002</v>
      </c>
      <c r="H86">
        <v>1603</v>
      </c>
      <c r="I86">
        <v>1566.5</v>
      </c>
      <c r="J86">
        <v>781.75</v>
      </c>
      <c r="K86">
        <v>1073.5</v>
      </c>
      <c r="L86" s="1">
        <v>2266020</v>
      </c>
      <c r="M86">
        <v>310268</v>
      </c>
      <c r="N86">
        <v>0</v>
      </c>
      <c r="O86">
        <v>0</v>
      </c>
      <c r="P86">
        <v>0</v>
      </c>
      <c r="Q86">
        <v>215.22900000000001</v>
      </c>
      <c r="R86">
        <v>575875</v>
      </c>
      <c r="S86">
        <v>242973</v>
      </c>
      <c r="T86">
        <v>717535</v>
      </c>
      <c r="U86">
        <v>0</v>
      </c>
      <c r="V86">
        <v>43343.7</v>
      </c>
      <c r="W86">
        <v>0</v>
      </c>
      <c r="X86">
        <v>269749</v>
      </c>
      <c r="Y86">
        <v>283502</v>
      </c>
      <c r="Z86">
        <v>443266</v>
      </c>
      <c r="AA86">
        <v>47.390900000000002</v>
      </c>
      <c r="AB86">
        <v>0</v>
      </c>
      <c r="AC86">
        <v>0</v>
      </c>
      <c r="AD86">
        <v>0</v>
      </c>
      <c r="AE86">
        <v>0</v>
      </c>
      <c r="AG86">
        <v>168772</v>
      </c>
      <c r="AH86">
        <v>71208.3</v>
      </c>
      <c r="AI86">
        <v>210289</v>
      </c>
      <c r="AJ86">
        <v>0</v>
      </c>
      <c r="AK86">
        <v>0</v>
      </c>
      <c r="AL86">
        <v>0</v>
      </c>
      <c r="AM86">
        <v>827.77800000000002</v>
      </c>
      <c r="AN86">
        <v>83086.100000000006</v>
      </c>
      <c r="AO86">
        <v>129908</v>
      </c>
      <c r="AP86">
        <v>13.8889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433.52</v>
      </c>
      <c r="AZ86">
        <v>0</v>
      </c>
      <c r="BA86">
        <v>2669.76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575873</v>
      </c>
      <c r="BJ86">
        <v>620860</v>
      </c>
      <c r="BK86">
        <v>0</v>
      </c>
      <c r="BL86">
        <v>169085</v>
      </c>
      <c r="BM86">
        <v>20680.3</v>
      </c>
      <c r="BN86">
        <v>11957.8</v>
      </c>
      <c r="BO86">
        <v>12860.8</v>
      </c>
      <c r="BP86">
        <v>513105</v>
      </c>
      <c r="BQ86">
        <v>727765</v>
      </c>
      <c r="BR86">
        <v>188705</v>
      </c>
      <c r="BS86">
        <v>228751</v>
      </c>
      <c r="BT86">
        <v>120904</v>
      </c>
      <c r="BU86">
        <v>387356</v>
      </c>
      <c r="BV86">
        <v>689343</v>
      </c>
      <c r="BW86">
        <v>421009</v>
      </c>
      <c r="BX86">
        <v>317444</v>
      </c>
    </row>
    <row r="87" spans="1:76">
      <c r="A87" t="s">
        <v>58</v>
      </c>
      <c r="B87" t="s">
        <v>16</v>
      </c>
      <c r="C87" t="s">
        <v>64</v>
      </c>
      <c r="D87" t="s">
        <v>7</v>
      </c>
      <c r="E87" s="1">
        <v>2600390</v>
      </c>
      <c r="F87">
        <v>53626.8</v>
      </c>
      <c r="G87">
        <v>48.490600000000001</v>
      </c>
      <c r="H87">
        <v>732.75</v>
      </c>
      <c r="I87">
        <v>1049.25</v>
      </c>
      <c r="J87">
        <v>426.25</v>
      </c>
      <c r="K87">
        <v>666</v>
      </c>
      <c r="L87" s="1">
        <v>2417010</v>
      </c>
      <c r="M87">
        <v>183384</v>
      </c>
      <c r="N87">
        <v>0</v>
      </c>
      <c r="O87">
        <v>0</v>
      </c>
      <c r="P87">
        <v>0</v>
      </c>
      <c r="Q87">
        <v>218.636</v>
      </c>
      <c r="R87">
        <v>575884</v>
      </c>
      <c r="S87">
        <v>242973</v>
      </c>
      <c r="T87">
        <v>717545</v>
      </c>
      <c r="U87">
        <v>0</v>
      </c>
      <c r="V87">
        <v>43343.7</v>
      </c>
      <c r="W87">
        <v>0</v>
      </c>
      <c r="X87">
        <v>141964</v>
      </c>
      <c r="Y87">
        <v>300079</v>
      </c>
      <c r="Z87">
        <v>578557</v>
      </c>
      <c r="AA87">
        <v>47.390900000000002</v>
      </c>
      <c r="AB87">
        <v>0</v>
      </c>
      <c r="AC87">
        <v>0</v>
      </c>
      <c r="AD87">
        <v>0</v>
      </c>
      <c r="AE87">
        <v>0</v>
      </c>
      <c r="AG87">
        <v>168775</v>
      </c>
      <c r="AH87">
        <v>71208.3</v>
      </c>
      <c r="AI87">
        <v>210292</v>
      </c>
      <c r="AJ87">
        <v>0</v>
      </c>
      <c r="AK87">
        <v>0</v>
      </c>
      <c r="AL87">
        <v>0</v>
      </c>
      <c r="AM87">
        <v>563.88900000000001</v>
      </c>
      <c r="AN87">
        <v>87944.4</v>
      </c>
      <c r="AO87">
        <v>169558</v>
      </c>
      <c r="AP87">
        <v>13.8889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433.52</v>
      </c>
      <c r="AZ87">
        <v>0</v>
      </c>
      <c r="BA87">
        <v>1400.67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575882</v>
      </c>
      <c r="BJ87">
        <v>620869</v>
      </c>
      <c r="BK87">
        <v>0</v>
      </c>
      <c r="BL87">
        <v>167317</v>
      </c>
      <c r="BM87">
        <v>16307.9</v>
      </c>
      <c r="BN87">
        <v>11940.7</v>
      </c>
      <c r="BO87">
        <v>25118.400000000001</v>
      </c>
      <c r="BP87">
        <v>531506</v>
      </c>
      <c r="BQ87">
        <v>664161</v>
      </c>
      <c r="BR87">
        <v>187569</v>
      </c>
      <c r="BS87">
        <v>229975</v>
      </c>
      <c r="BT87">
        <v>47862.400000000001</v>
      </c>
      <c r="BU87">
        <v>327076</v>
      </c>
      <c r="BV87">
        <v>729453</v>
      </c>
      <c r="BW87">
        <v>396649</v>
      </c>
      <c r="BX87">
        <v>311832</v>
      </c>
    </row>
    <row r="88" spans="1:76">
      <c r="A88" t="s">
        <v>58</v>
      </c>
      <c r="B88" t="s">
        <v>18</v>
      </c>
      <c r="C88" t="s">
        <v>65</v>
      </c>
      <c r="D88" t="s">
        <v>7</v>
      </c>
      <c r="E88" s="1">
        <v>4200530</v>
      </c>
      <c r="F88">
        <v>53627.8</v>
      </c>
      <c r="G88">
        <v>78.327299999999994</v>
      </c>
      <c r="H88">
        <v>441</v>
      </c>
      <c r="I88">
        <v>2586</v>
      </c>
      <c r="J88">
        <v>338.25</v>
      </c>
      <c r="K88">
        <v>1427</v>
      </c>
      <c r="L88" s="1">
        <v>4048070</v>
      </c>
      <c r="M88">
        <v>152456</v>
      </c>
      <c r="N88">
        <v>0</v>
      </c>
      <c r="O88">
        <v>0</v>
      </c>
      <c r="P88">
        <v>0</v>
      </c>
      <c r="Q88">
        <v>337.65199999999999</v>
      </c>
      <c r="R88" s="1">
        <v>1151790</v>
      </c>
      <c r="S88">
        <v>239627</v>
      </c>
      <c r="T88" s="1">
        <v>1435120</v>
      </c>
      <c r="U88">
        <v>0</v>
      </c>
      <c r="V88">
        <v>84678</v>
      </c>
      <c r="W88">
        <v>0</v>
      </c>
      <c r="X88">
        <v>67844.7</v>
      </c>
      <c r="Y88">
        <v>500334</v>
      </c>
      <c r="Z88">
        <v>721080</v>
      </c>
      <c r="AA88">
        <v>47.390900000000002</v>
      </c>
      <c r="AB88">
        <v>0</v>
      </c>
      <c r="AC88">
        <v>0</v>
      </c>
      <c r="AD88">
        <v>0</v>
      </c>
      <c r="AE88">
        <v>0</v>
      </c>
      <c r="AG88">
        <v>337556</v>
      </c>
      <c r="AH88">
        <v>70227.8</v>
      </c>
      <c r="AI88">
        <v>420592</v>
      </c>
      <c r="AJ88">
        <v>0</v>
      </c>
      <c r="AK88">
        <v>0</v>
      </c>
      <c r="AL88">
        <v>0</v>
      </c>
      <c r="AM88">
        <v>22.222200000000001</v>
      </c>
      <c r="AN88">
        <v>146633</v>
      </c>
      <c r="AO88">
        <v>211328</v>
      </c>
      <c r="AP88">
        <v>13.8889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846.94299999999998</v>
      </c>
      <c r="AZ88">
        <v>0</v>
      </c>
      <c r="BA88">
        <v>677.82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 s="1">
        <v>1151780</v>
      </c>
      <c r="BJ88" s="1">
        <v>1241760</v>
      </c>
      <c r="BK88">
        <v>0</v>
      </c>
      <c r="BL88">
        <v>281701</v>
      </c>
      <c r="BM88">
        <v>20501.400000000001</v>
      </c>
      <c r="BN88">
        <v>8405.75</v>
      </c>
      <c r="BO88">
        <v>2066.5</v>
      </c>
      <c r="BP88">
        <v>502386</v>
      </c>
      <c r="BQ88">
        <v>723378</v>
      </c>
      <c r="BR88">
        <v>225122</v>
      </c>
      <c r="BS88">
        <v>578631</v>
      </c>
      <c r="BT88">
        <v>43191.4</v>
      </c>
      <c r="BU88">
        <v>449225</v>
      </c>
      <c r="BV88">
        <v>737409</v>
      </c>
      <c r="BW88">
        <v>489520</v>
      </c>
      <c r="BX88">
        <v>365977</v>
      </c>
    </row>
    <row r="89" spans="1:76">
      <c r="B89" s="28" t="s">
        <v>243</v>
      </c>
      <c r="R89" s="28">
        <f>ABS(R82-R84)</f>
        <v>0</v>
      </c>
      <c r="S89" s="28">
        <f t="shared" ref="S89:AE89" si="5">ABS(S82-S84)</f>
        <v>25705</v>
      </c>
      <c r="T89" s="28">
        <f t="shared" si="5"/>
        <v>69020</v>
      </c>
      <c r="U89" s="28">
        <f t="shared" si="5"/>
        <v>0</v>
      </c>
      <c r="V89" s="28">
        <f t="shared" si="5"/>
        <v>28813.699999999997</v>
      </c>
      <c r="W89" s="28">
        <f t="shared" si="5"/>
        <v>0</v>
      </c>
      <c r="X89" s="28">
        <f t="shared" si="5"/>
        <v>329026</v>
      </c>
      <c r="Y89" s="28">
        <f t="shared" si="5"/>
        <v>21809</v>
      </c>
      <c r="Z89" s="28">
        <f t="shared" si="5"/>
        <v>197592</v>
      </c>
      <c r="AA89" s="28">
        <f t="shared" si="5"/>
        <v>0</v>
      </c>
      <c r="AB89" s="28">
        <f t="shared" si="5"/>
        <v>0</v>
      </c>
      <c r="AC89" s="28">
        <f t="shared" si="5"/>
        <v>0</v>
      </c>
      <c r="AD89" s="28">
        <f t="shared" si="5"/>
        <v>0</v>
      </c>
      <c r="AE89" s="28">
        <f t="shared" si="5"/>
        <v>0</v>
      </c>
      <c r="AF89" s="29">
        <f>SUM(R89:AE89)/E82</f>
        <v>0.25615868163035022</v>
      </c>
      <c r="AG89"/>
    </row>
    <row r="90" spans="1:76">
      <c r="A90" t="s">
        <v>58</v>
      </c>
      <c r="B90" t="s">
        <v>20</v>
      </c>
      <c r="D90" t="s">
        <v>7</v>
      </c>
      <c r="E90">
        <v>133570</v>
      </c>
      <c r="F90">
        <v>0</v>
      </c>
      <c r="G90">
        <v>2.4906000000000001</v>
      </c>
      <c r="H90">
        <v>573.5</v>
      </c>
      <c r="I90">
        <v>1416.75</v>
      </c>
      <c r="J90">
        <v>486.75</v>
      </c>
      <c r="K90">
        <v>912.75</v>
      </c>
      <c r="L90">
        <v>120080</v>
      </c>
      <c r="M90">
        <v>13506</v>
      </c>
      <c r="N90">
        <v>0</v>
      </c>
      <c r="O90">
        <v>0</v>
      </c>
      <c r="P90">
        <v>0</v>
      </c>
      <c r="Q90">
        <v>138.56700000000001</v>
      </c>
      <c r="R90" s="5">
        <v>0</v>
      </c>
      <c r="S90" s="5">
        <v>0</v>
      </c>
      <c r="T90" s="5">
        <v>0</v>
      </c>
      <c r="U90" s="5">
        <v>0</v>
      </c>
      <c r="V90" s="5">
        <v>7.2048306674194698E-6</v>
      </c>
      <c r="W90" s="5">
        <v>0</v>
      </c>
      <c r="X90" s="5">
        <v>0.14176247693691699</v>
      </c>
      <c r="Y90" s="5">
        <v>1.46730760433662E-2</v>
      </c>
      <c r="Z90" s="5">
        <v>7.6176407801039903E-2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7">
        <v>0.232619165611991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105033.2222</v>
      </c>
      <c r="AN90">
        <v>11280.6</v>
      </c>
      <c r="AO90">
        <v>58564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0.19000000000005399</v>
      </c>
      <c r="AZ90">
        <v>0</v>
      </c>
      <c r="BA90">
        <v>134.9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7321</v>
      </c>
      <c r="BM90">
        <v>21254.9</v>
      </c>
      <c r="BN90">
        <v>1916.23</v>
      </c>
      <c r="BO90">
        <v>2006.3999999999901</v>
      </c>
      <c r="BP90">
        <v>7961</v>
      </c>
      <c r="BQ90">
        <v>17411</v>
      </c>
      <c r="BR90">
        <v>5495</v>
      </c>
      <c r="BS90">
        <v>10332</v>
      </c>
      <c r="BT90">
        <v>141086.20000000001</v>
      </c>
      <c r="BU90">
        <v>77077</v>
      </c>
      <c r="BV90">
        <v>13292</v>
      </c>
      <c r="BW90">
        <v>24457</v>
      </c>
      <c r="BX90">
        <v>6891</v>
      </c>
    </row>
    <row r="91" spans="1:76">
      <c r="A91" t="s">
        <v>58</v>
      </c>
      <c r="B91" t="s">
        <v>21</v>
      </c>
      <c r="D91" t="s">
        <v>7</v>
      </c>
      <c r="E91">
        <v>9440</v>
      </c>
      <c r="F91">
        <v>0</v>
      </c>
      <c r="G91">
        <v>0.17609999999999801</v>
      </c>
      <c r="H91">
        <v>57.75</v>
      </c>
      <c r="I91">
        <v>14.5</v>
      </c>
      <c r="J91">
        <v>36.25</v>
      </c>
      <c r="K91">
        <v>12.5</v>
      </c>
      <c r="L91">
        <v>62220</v>
      </c>
      <c r="M91">
        <v>71674</v>
      </c>
      <c r="N91">
        <v>0</v>
      </c>
      <c r="O91">
        <v>0</v>
      </c>
      <c r="P91">
        <v>0</v>
      </c>
      <c r="Q91">
        <v>6.0699999999999896</v>
      </c>
      <c r="R91" s="5">
        <v>0</v>
      </c>
      <c r="S91" s="5">
        <v>1.03246615013234E-2</v>
      </c>
      <c r="T91" s="5">
        <v>2.77225495748432E-2</v>
      </c>
      <c r="U91" s="5">
        <v>0</v>
      </c>
      <c r="V91" s="5">
        <v>1.15808922467636E-2</v>
      </c>
      <c r="W91" s="5">
        <v>0</v>
      </c>
      <c r="X91" s="5">
        <v>1.72115179923443E-2</v>
      </c>
      <c r="Y91" s="5">
        <v>6.7004864098454799E-3</v>
      </c>
      <c r="Z91" s="5">
        <v>8.9851265428751595E-4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7">
        <v>7.4438620379407697E-2</v>
      </c>
      <c r="AG91">
        <v>0</v>
      </c>
      <c r="AH91">
        <v>7533.4</v>
      </c>
      <c r="AI91">
        <v>20228</v>
      </c>
      <c r="AJ91">
        <v>0</v>
      </c>
      <c r="AK91">
        <v>0</v>
      </c>
      <c r="AL91">
        <v>0</v>
      </c>
      <c r="AM91">
        <v>2.7777999999999898</v>
      </c>
      <c r="AN91">
        <v>4888.8999999999996</v>
      </c>
      <c r="AO91">
        <v>656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288.38200000000001</v>
      </c>
      <c r="AZ91">
        <v>0</v>
      </c>
      <c r="BA91">
        <v>428.5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3451</v>
      </c>
      <c r="BK91">
        <v>0</v>
      </c>
      <c r="BL91">
        <v>1029</v>
      </c>
      <c r="BM91">
        <v>766.900000000001</v>
      </c>
      <c r="BN91">
        <v>4925.91</v>
      </c>
      <c r="BO91">
        <v>3011.3999999999901</v>
      </c>
      <c r="BP91">
        <v>1201</v>
      </c>
      <c r="BQ91">
        <v>2772</v>
      </c>
      <c r="BR91">
        <v>187</v>
      </c>
      <c r="BS91">
        <v>53822</v>
      </c>
      <c r="BT91">
        <v>16398.199999999899</v>
      </c>
      <c r="BU91">
        <v>58733</v>
      </c>
      <c r="BV91">
        <v>2772</v>
      </c>
      <c r="BW91">
        <v>6369</v>
      </c>
      <c r="BX91">
        <v>533</v>
      </c>
    </row>
    <row r="92" spans="1:76">
      <c r="A92" t="s">
        <v>58</v>
      </c>
      <c r="B92" t="s">
        <v>22</v>
      </c>
      <c r="D92" t="s">
        <v>7</v>
      </c>
      <c r="E92">
        <v>93010</v>
      </c>
      <c r="F92">
        <v>1.8000000000029099</v>
      </c>
      <c r="G92">
        <v>1.736</v>
      </c>
      <c r="H92">
        <v>661.25</v>
      </c>
      <c r="I92">
        <v>4</v>
      </c>
      <c r="J92">
        <v>166.75</v>
      </c>
      <c r="K92">
        <v>79.75</v>
      </c>
      <c r="L92">
        <v>70850</v>
      </c>
      <c r="M92">
        <v>22150</v>
      </c>
      <c r="N92">
        <v>0</v>
      </c>
      <c r="O92">
        <v>0</v>
      </c>
      <c r="P92">
        <v>0</v>
      </c>
      <c r="Q92">
        <v>4.1829999999999901</v>
      </c>
      <c r="R92" s="5">
        <v>7.60270656353661E-6</v>
      </c>
      <c r="S92" s="5">
        <v>1.3388766400838699E-3</v>
      </c>
      <c r="T92" s="5">
        <v>1.1604131070661101E-5</v>
      </c>
      <c r="U92" s="5">
        <v>0</v>
      </c>
      <c r="V92" s="5">
        <v>1.6543409453765499E-2</v>
      </c>
      <c r="W92" s="5">
        <v>0</v>
      </c>
      <c r="X92" s="5">
        <v>2.6381391775472E-2</v>
      </c>
      <c r="Y92" s="5">
        <v>5.5371712329589304E-3</v>
      </c>
      <c r="Z92" s="5">
        <v>2.05181044451824E-2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7">
        <v>7.0338160385097104E-2</v>
      </c>
      <c r="AG92">
        <v>6</v>
      </c>
      <c r="AH92">
        <v>980.5</v>
      </c>
      <c r="AI92">
        <v>8</v>
      </c>
      <c r="AJ92">
        <v>0</v>
      </c>
      <c r="AK92">
        <v>0</v>
      </c>
      <c r="AL92">
        <v>0</v>
      </c>
      <c r="AM92">
        <v>713.88839999999902</v>
      </c>
      <c r="AN92">
        <v>4055.5</v>
      </c>
      <c r="AO92">
        <v>15028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413.51799999999997</v>
      </c>
      <c r="AZ92">
        <v>0</v>
      </c>
      <c r="BA92">
        <v>635.05999999999995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19</v>
      </c>
      <c r="BJ92">
        <v>21</v>
      </c>
      <c r="BK92">
        <v>0</v>
      </c>
      <c r="BL92">
        <v>773</v>
      </c>
      <c r="BM92">
        <v>865.19999999999698</v>
      </c>
      <c r="BN92">
        <v>2165.9</v>
      </c>
      <c r="BO92">
        <v>6691.7999999999902</v>
      </c>
      <c r="BP92">
        <v>6262</v>
      </c>
      <c r="BQ92">
        <v>10172</v>
      </c>
      <c r="BR92">
        <v>49448</v>
      </c>
      <c r="BS92">
        <v>7487</v>
      </c>
      <c r="BT92">
        <v>15954</v>
      </c>
      <c r="BU92">
        <v>54185</v>
      </c>
      <c r="BV92">
        <v>9364</v>
      </c>
      <c r="BW92">
        <v>23534</v>
      </c>
      <c r="BX92">
        <v>11949</v>
      </c>
    </row>
    <row r="93" spans="1:76">
      <c r="A93" t="s">
        <v>58</v>
      </c>
      <c r="B93" t="s">
        <v>23</v>
      </c>
      <c r="D93" t="s">
        <v>7</v>
      </c>
      <c r="E93">
        <v>77180</v>
      </c>
      <c r="F93">
        <v>1.8000000000029099</v>
      </c>
      <c r="G93">
        <v>1.4408000000000001</v>
      </c>
      <c r="H93">
        <v>822.75</v>
      </c>
      <c r="I93">
        <v>68.75</v>
      </c>
      <c r="J93">
        <v>229</v>
      </c>
      <c r="K93">
        <v>31</v>
      </c>
      <c r="L93">
        <v>60270</v>
      </c>
      <c r="M93">
        <v>16909</v>
      </c>
      <c r="N93">
        <v>0</v>
      </c>
      <c r="O93">
        <v>0</v>
      </c>
      <c r="P93">
        <v>0</v>
      </c>
      <c r="Q93">
        <v>3.0340000000000198</v>
      </c>
      <c r="R93" s="5">
        <v>7.60270656353661E-6</v>
      </c>
      <c r="S93" s="5">
        <v>1.3388766400838699E-3</v>
      </c>
      <c r="T93" s="5">
        <v>1.1604131070661101E-5</v>
      </c>
      <c r="U93" s="5">
        <v>0</v>
      </c>
      <c r="V93" s="5">
        <v>1.6543409453765499E-2</v>
      </c>
      <c r="W93" s="5">
        <v>0</v>
      </c>
      <c r="X93" s="5">
        <v>2.43298614306693E-2</v>
      </c>
      <c r="Y93" s="5">
        <v>5.8380783558946903E-4</v>
      </c>
      <c r="Z93" s="5">
        <v>2.2357559291107599E-2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7">
        <v>6.5172721488850005E-2</v>
      </c>
      <c r="AG93">
        <v>6</v>
      </c>
      <c r="AH93">
        <v>980.5</v>
      </c>
      <c r="AI93">
        <v>8</v>
      </c>
      <c r="AJ93">
        <v>0</v>
      </c>
      <c r="AK93">
        <v>0</v>
      </c>
      <c r="AL93">
        <v>0</v>
      </c>
      <c r="AM93">
        <v>747.22239999999999</v>
      </c>
      <c r="AN93">
        <v>427.79999999998802</v>
      </c>
      <c r="AO93">
        <v>16375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413.51799999999997</v>
      </c>
      <c r="AZ93">
        <v>0</v>
      </c>
      <c r="BA93">
        <v>582.64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19</v>
      </c>
      <c r="BJ93">
        <v>21</v>
      </c>
      <c r="BK93">
        <v>0</v>
      </c>
      <c r="BL93">
        <v>372</v>
      </c>
      <c r="BM93">
        <v>1127.8999999999901</v>
      </c>
      <c r="BN93">
        <v>3241.5</v>
      </c>
      <c r="BO93">
        <v>6749.7999999999902</v>
      </c>
      <c r="BP93">
        <v>6308</v>
      </c>
      <c r="BQ93">
        <v>10406</v>
      </c>
      <c r="BR93">
        <v>49032</v>
      </c>
      <c r="BS93">
        <v>15095</v>
      </c>
      <c r="BT93">
        <v>18178</v>
      </c>
      <c r="BU93">
        <v>52480</v>
      </c>
      <c r="BV93">
        <v>9402</v>
      </c>
      <c r="BW93">
        <v>24467</v>
      </c>
      <c r="BX93">
        <v>16810</v>
      </c>
    </row>
    <row r="94" spans="1:76">
      <c r="A94" t="s">
        <v>58</v>
      </c>
      <c r="B94" t="s">
        <v>24</v>
      </c>
      <c r="D94" t="s">
        <v>7</v>
      </c>
      <c r="E94">
        <v>101280</v>
      </c>
      <c r="F94">
        <v>1</v>
      </c>
      <c r="G94">
        <v>1.8895999999999999</v>
      </c>
      <c r="H94">
        <v>47.5</v>
      </c>
      <c r="I94">
        <v>586</v>
      </c>
      <c r="J94">
        <v>126.5</v>
      </c>
      <c r="K94">
        <v>376.5</v>
      </c>
      <c r="L94">
        <v>211260</v>
      </c>
      <c r="M94">
        <v>109975</v>
      </c>
      <c r="N94">
        <v>0</v>
      </c>
      <c r="O94">
        <v>0</v>
      </c>
      <c r="P94">
        <v>0</v>
      </c>
      <c r="Q94">
        <v>6.4409999999999998</v>
      </c>
      <c r="R94" s="5">
        <v>4.0014245071245304E-6</v>
      </c>
      <c r="S94" s="5">
        <v>1.3388766400838699E-3</v>
      </c>
      <c r="T94" s="5">
        <v>7.60270656353661E-6</v>
      </c>
      <c r="U94" s="5">
        <v>0</v>
      </c>
      <c r="V94" s="5">
        <v>1.6543409453765499E-2</v>
      </c>
      <c r="W94" s="5">
        <v>0</v>
      </c>
      <c r="X94" s="5">
        <v>2.6802341633621499E-2</v>
      </c>
      <c r="Y94" s="5">
        <v>6.0493535698708696E-3</v>
      </c>
      <c r="Z94" s="5">
        <v>7.6493231590446201E-2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7">
        <v>0.127238817018858</v>
      </c>
      <c r="AG94">
        <v>3</v>
      </c>
      <c r="AH94">
        <v>980.5</v>
      </c>
      <c r="AI94">
        <v>5</v>
      </c>
      <c r="AJ94">
        <v>0</v>
      </c>
      <c r="AK94">
        <v>0</v>
      </c>
      <c r="AL94">
        <v>0</v>
      </c>
      <c r="AM94">
        <v>483.33339999999998</v>
      </c>
      <c r="AN94">
        <v>4430.5</v>
      </c>
      <c r="AO94">
        <v>56025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413.51799999999997</v>
      </c>
      <c r="AZ94">
        <v>0</v>
      </c>
      <c r="BA94">
        <v>686.44999999999902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10</v>
      </c>
      <c r="BJ94">
        <v>12</v>
      </c>
      <c r="BK94">
        <v>0</v>
      </c>
      <c r="BL94">
        <v>2140</v>
      </c>
      <c r="BM94">
        <v>3244.5</v>
      </c>
      <c r="BN94">
        <v>3224.4</v>
      </c>
      <c r="BO94">
        <v>19007.400000000001</v>
      </c>
      <c r="BP94">
        <v>12093</v>
      </c>
      <c r="BQ94">
        <v>74010</v>
      </c>
      <c r="BR94">
        <v>50168</v>
      </c>
      <c r="BS94">
        <v>16319</v>
      </c>
      <c r="BT94">
        <v>54863.6</v>
      </c>
      <c r="BU94">
        <v>7800</v>
      </c>
      <c r="BV94">
        <v>30708</v>
      </c>
      <c r="BW94">
        <v>48827</v>
      </c>
      <c r="BX94">
        <v>22422</v>
      </c>
    </row>
    <row r="95" spans="1:76">
      <c r="A95" t="s">
        <v>58</v>
      </c>
      <c r="B95" t="s">
        <v>25</v>
      </c>
      <c r="D95" t="s">
        <v>7</v>
      </c>
      <c r="E95">
        <v>1701420</v>
      </c>
      <c r="F95">
        <v>0</v>
      </c>
      <c r="G95">
        <v>31.726299999999899</v>
      </c>
      <c r="H95">
        <v>339.25</v>
      </c>
      <c r="I95">
        <v>950.75</v>
      </c>
      <c r="J95">
        <v>214.5</v>
      </c>
      <c r="K95">
        <v>384.5</v>
      </c>
      <c r="L95">
        <v>1842320</v>
      </c>
      <c r="M95">
        <v>140903</v>
      </c>
      <c r="N95">
        <v>0</v>
      </c>
      <c r="O95">
        <v>0</v>
      </c>
      <c r="P95">
        <v>0</v>
      </c>
      <c r="Q95">
        <v>125.45699999999999</v>
      </c>
      <c r="R95" s="5">
        <v>0.230440436795499</v>
      </c>
      <c r="S95" s="5">
        <v>0</v>
      </c>
      <c r="T95" s="5">
        <v>0.28712461636342501</v>
      </c>
      <c r="U95" s="5">
        <v>0</v>
      </c>
      <c r="V95" s="5">
        <v>3.8013532817682999E-6</v>
      </c>
      <c r="W95" s="5">
        <v>0</v>
      </c>
      <c r="X95" s="5">
        <v>5.6460619980713098E-2</v>
      </c>
      <c r="Y95" s="5">
        <v>8.6179880037293197E-2</v>
      </c>
      <c r="Z95" s="5">
        <v>0.13352273409333701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7">
        <v>0.79373208862355005</v>
      </c>
      <c r="AG95">
        <v>168778</v>
      </c>
      <c r="AH95">
        <v>0</v>
      </c>
      <c r="AI95">
        <v>210295</v>
      </c>
      <c r="AJ95">
        <v>0</v>
      </c>
      <c r="AK95">
        <v>0</v>
      </c>
      <c r="AL95">
        <v>0</v>
      </c>
      <c r="AM95">
        <v>58.333399999999997</v>
      </c>
      <c r="AN95">
        <v>63119.1</v>
      </c>
      <c r="AO95">
        <v>97795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9.5000000000027202E-2</v>
      </c>
      <c r="AZ95">
        <v>0</v>
      </c>
      <c r="BA95">
        <v>1409.29999999999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575888</v>
      </c>
      <c r="BJ95">
        <v>620879</v>
      </c>
      <c r="BK95">
        <v>0</v>
      </c>
      <c r="BL95">
        <v>112244</v>
      </c>
      <c r="BM95">
        <v>949</v>
      </c>
      <c r="BN95">
        <v>310.54999999999899</v>
      </c>
      <c r="BO95">
        <v>4044.5</v>
      </c>
      <c r="BP95">
        <v>17027</v>
      </c>
      <c r="BQ95">
        <v>14793</v>
      </c>
      <c r="BR95">
        <v>12615</v>
      </c>
      <c r="BS95">
        <v>364975</v>
      </c>
      <c r="BT95">
        <v>59534.6</v>
      </c>
      <c r="BU95">
        <v>114349</v>
      </c>
      <c r="BV95">
        <v>38664</v>
      </c>
      <c r="BW95">
        <v>44044</v>
      </c>
      <c r="BX95">
        <v>31723</v>
      </c>
    </row>
    <row r="96" spans="1:76" ht="353" customHeight="1">
      <c r="A96" t="s">
        <v>230</v>
      </c>
      <c r="U96" t="s">
        <v>216</v>
      </c>
      <c r="AG96"/>
    </row>
    <row r="97" spans="1:76">
      <c r="AG97"/>
    </row>
    <row r="98" spans="1:76">
      <c r="A98" t="s">
        <v>66</v>
      </c>
      <c r="B98" t="s">
        <v>5</v>
      </c>
      <c r="C98" t="s">
        <v>67</v>
      </c>
      <c r="D98" t="s">
        <v>7</v>
      </c>
      <c r="E98" s="1">
        <v>40275000</v>
      </c>
      <c r="F98">
        <v>498588</v>
      </c>
      <c r="G98">
        <v>80.778099999999995</v>
      </c>
      <c r="H98">
        <v>272</v>
      </c>
      <c r="I98">
        <v>4043.75</v>
      </c>
      <c r="J98">
        <v>48.25</v>
      </c>
      <c r="K98">
        <v>490.5</v>
      </c>
      <c r="L98" s="1">
        <v>36124100</v>
      </c>
      <c r="M98" s="1">
        <v>4150930</v>
      </c>
      <c r="N98">
        <v>0</v>
      </c>
      <c r="O98">
        <v>0</v>
      </c>
      <c r="P98">
        <v>0</v>
      </c>
      <c r="Q98">
        <v>2242.44</v>
      </c>
      <c r="R98" s="1">
        <v>4643050</v>
      </c>
      <c r="S98" s="1">
        <v>2703640</v>
      </c>
      <c r="T98" s="1">
        <v>19714300</v>
      </c>
      <c r="U98">
        <v>0</v>
      </c>
      <c r="V98">
        <v>542104</v>
      </c>
      <c r="W98">
        <v>0</v>
      </c>
      <c r="X98" s="1">
        <v>3610060</v>
      </c>
      <c r="Y98" s="1">
        <v>2494320</v>
      </c>
      <c r="Z98" s="1">
        <v>2789530</v>
      </c>
      <c r="AA98">
        <v>531280</v>
      </c>
      <c r="AB98">
        <v>350351</v>
      </c>
      <c r="AC98" s="1">
        <v>2525220</v>
      </c>
      <c r="AD98">
        <v>371118</v>
      </c>
      <c r="AE98">
        <v>0</v>
      </c>
      <c r="AG98" s="1">
        <v>1360740</v>
      </c>
      <c r="AH98">
        <v>792358</v>
      </c>
      <c r="AI98" s="1">
        <v>5777700</v>
      </c>
      <c r="AJ98">
        <v>0</v>
      </c>
      <c r="AK98">
        <v>0</v>
      </c>
      <c r="AL98">
        <v>0</v>
      </c>
      <c r="AM98">
        <v>363.88900000000001</v>
      </c>
      <c r="AN98">
        <v>731014</v>
      </c>
      <c r="AO98">
        <v>817531</v>
      </c>
      <c r="AP98">
        <v>155703</v>
      </c>
      <c r="AQ98">
        <v>102678</v>
      </c>
      <c r="AR98">
        <v>740069</v>
      </c>
      <c r="AS98">
        <v>108764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5422.09</v>
      </c>
      <c r="AZ98">
        <v>0</v>
      </c>
      <c r="BA98">
        <v>36095.199999999997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1">
        <v>1428630</v>
      </c>
      <c r="BJ98" s="1">
        <v>13695800</v>
      </c>
      <c r="BK98">
        <v>0</v>
      </c>
      <c r="BL98">
        <v>454767</v>
      </c>
      <c r="BM98">
        <v>116066</v>
      </c>
      <c r="BN98">
        <v>13103.2</v>
      </c>
      <c r="BO98">
        <v>165.3</v>
      </c>
      <c r="BP98">
        <v>679175</v>
      </c>
      <c r="BQ98" s="1">
        <v>1307910</v>
      </c>
      <c r="BR98">
        <v>519756</v>
      </c>
      <c r="BS98">
        <v>311092</v>
      </c>
      <c r="BT98" s="1">
        <v>1144400</v>
      </c>
      <c r="BU98" s="1">
        <v>2157440</v>
      </c>
      <c r="BV98">
        <v>909375</v>
      </c>
      <c r="BW98">
        <v>768324</v>
      </c>
      <c r="BX98">
        <v>700534</v>
      </c>
    </row>
    <row r="99" spans="1:76">
      <c r="A99" t="s">
        <v>66</v>
      </c>
      <c r="B99" t="s">
        <v>8</v>
      </c>
      <c r="C99" t="s">
        <v>68</v>
      </c>
      <c r="D99" t="s">
        <v>7</v>
      </c>
      <c r="E99" s="1">
        <v>44803200</v>
      </c>
      <c r="F99">
        <v>498588</v>
      </c>
      <c r="G99">
        <v>89.86</v>
      </c>
      <c r="H99">
        <v>482.75</v>
      </c>
      <c r="I99">
        <v>8760</v>
      </c>
      <c r="J99">
        <v>266.5</v>
      </c>
      <c r="K99">
        <v>1300</v>
      </c>
      <c r="L99" s="1">
        <v>39820900</v>
      </c>
      <c r="M99" s="1">
        <v>4982230</v>
      </c>
      <c r="N99">
        <v>0</v>
      </c>
      <c r="O99">
        <v>0</v>
      </c>
      <c r="P99">
        <v>0</v>
      </c>
      <c r="Q99">
        <v>2208.29</v>
      </c>
      <c r="R99" s="1">
        <v>4643050</v>
      </c>
      <c r="S99" s="1">
        <v>2703640</v>
      </c>
      <c r="T99" s="1">
        <v>19714300</v>
      </c>
      <c r="U99">
        <v>0</v>
      </c>
      <c r="V99">
        <v>542313</v>
      </c>
      <c r="W99">
        <v>0</v>
      </c>
      <c r="X99" s="1">
        <v>4439920</v>
      </c>
      <c r="Y99" s="1">
        <v>7274440</v>
      </c>
      <c r="Z99" s="1">
        <v>2921290</v>
      </c>
      <c r="AA99" s="1">
        <v>1023780</v>
      </c>
      <c r="AB99">
        <v>194141</v>
      </c>
      <c r="AC99">
        <v>0</v>
      </c>
      <c r="AD99" s="1">
        <v>1346260</v>
      </c>
      <c r="AE99">
        <v>0</v>
      </c>
      <c r="AG99" s="1">
        <v>1360740</v>
      </c>
      <c r="AH99">
        <v>792358</v>
      </c>
      <c r="AI99" s="1">
        <v>5777700</v>
      </c>
      <c r="AJ99">
        <v>0</v>
      </c>
      <c r="AK99">
        <v>0</v>
      </c>
      <c r="AL99">
        <v>0</v>
      </c>
      <c r="AM99">
        <v>0</v>
      </c>
      <c r="AN99" s="1">
        <v>2131930</v>
      </c>
      <c r="AO99">
        <v>856144</v>
      </c>
      <c r="AP99">
        <v>300042</v>
      </c>
      <c r="AQ99">
        <v>56897.2</v>
      </c>
      <c r="AR99">
        <v>0</v>
      </c>
      <c r="AS99">
        <v>394550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5424.17</v>
      </c>
      <c r="AZ99">
        <v>0</v>
      </c>
      <c r="BA99">
        <v>44407.7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 s="1">
        <v>1428630</v>
      </c>
      <c r="BJ99" s="1">
        <v>13695800</v>
      </c>
      <c r="BK99">
        <v>0</v>
      </c>
      <c r="BL99">
        <v>457375</v>
      </c>
      <c r="BM99">
        <v>59599.7</v>
      </c>
      <c r="BN99">
        <v>10786.5</v>
      </c>
      <c r="BO99">
        <v>155.19999999999999</v>
      </c>
      <c r="BP99">
        <v>677451</v>
      </c>
      <c r="BQ99" s="1">
        <v>1307650</v>
      </c>
      <c r="BR99">
        <v>516555</v>
      </c>
      <c r="BS99">
        <v>303725</v>
      </c>
      <c r="BT99">
        <v>560739</v>
      </c>
      <c r="BU99" s="1">
        <v>2823240</v>
      </c>
      <c r="BV99">
        <v>909501</v>
      </c>
      <c r="BW99">
        <v>763230</v>
      </c>
      <c r="BX99">
        <v>698676</v>
      </c>
    </row>
    <row r="100" spans="1:76">
      <c r="A100" t="s">
        <v>66</v>
      </c>
      <c r="B100" t="s">
        <v>10</v>
      </c>
      <c r="C100" t="s">
        <v>69</v>
      </c>
      <c r="D100" t="s">
        <v>7</v>
      </c>
      <c r="E100" s="1">
        <v>45426000</v>
      </c>
      <c r="F100">
        <v>498588</v>
      </c>
      <c r="G100">
        <v>91.109099999999998</v>
      </c>
      <c r="H100">
        <v>513.75</v>
      </c>
      <c r="I100">
        <v>8760</v>
      </c>
      <c r="J100">
        <v>301.25</v>
      </c>
      <c r="K100">
        <v>1292.75</v>
      </c>
      <c r="L100" s="1">
        <v>39965800</v>
      </c>
      <c r="M100" s="1">
        <v>5460180</v>
      </c>
      <c r="N100">
        <v>0</v>
      </c>
      <c r="O100">
        <v>0</v>
      </c>
      <c r="P100">
        <v>0</v>
      </c>
      <c r="Q100">
        <v>2202.77</v>
      </c>
      <c r="R100" s="1">
        <v>4643050</v>
      </c>
      <c r="S100" s="1">
        <v>1093460</v>
      </c>
      <c r="T100" s="1">
        <v>21386100</v>
      </c>
      <c r="U100">
        <v>0</v>
      </c>
      <c r="V100">
        <v>293340</v>
      </c>
      <c r="W100">
        <v>0</v>
      </c>
      <c r="X100" s="1">
        <v>5166840</v>
      </c>
      <c r="Y100" s="1">
        <v>7335120</v>
      </c>
      <c r="Z100" s="1">
        <v>2929190</v>
      </c>
      <c r="AA100" s="1">
        <v>1037090</v>
      </c>
      <c r="AB100">
        <v>195535</v>
      </c>
      <c r="AC100">
        <v>0</v>
      </c>
      <c r="AD100" s="1">
        <v>1346260</v>
      </c>
      <c r="AE100">
        <v>0</v>
      </c>
      <c r="AG100" s="1">
        <v>1360740</v>
      </c>
      <c r="AH100">
        <v>320461</v>
      </c>
      <c r="AI100" s="1">
        <v>6267640</v>
      </c>
      <c r="AJ100">
        <v>0</v>
      </c>
      <c r="AK100">
        <v>0</v>
      </c>
      <c r="AL100">
        <v>0</v>
      </c>
      <c r="AM100">
        <v>0</v>
      </c>
      <c r="AN100" s="1">
        <v>2149710</v>
      </c>
      <c r="AO100">
        <v>858461</v>
      </c>
      <c r="AP100">
        <v>303942</v>
      </c>
      <c r="AQ100">
        <v>57305.599999999999</v>
      </c>
      <c r="AR100">
        <v>0</v>
      </c>
      <c r="AS100">
        <v>394550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2933.97</v>
      </c>
      <c r="AZ100">
        <v>0</v>
      </c>
      <c r="BA100">
        <v>51678.3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 s="1">
        <v>1428630</v>
      </c>
      <c r="BJ100" s="1">
        <v>13696500</v>
      </c>
      <c r="BK100">
        <v>0</v>
      </c>
      <c r="BL100">
        <v>458399</v>
      </c>
      <c r="BM100">
        <v>77816.600000000006</v>
      </c>
      <c r="BN100">
        <v>22333.5</v>
      </c>
      <c r="BO100">
        <v>154.69999999999999</v>
      </c>
      <c r="BP100">
        <v>678040</v>
      </c>
      <c r="BQ100" s="1">
        <v>1309970</v>
      </c>
      <c r="BR100">
        <v>517029</v>
      </c>
      <c r="BS100">
        <v>414574</v>
      </c>
      <c r="BT100">
        <v>684470</v>
      </c>
      <c r="BU100" s="1">
        <v>2821910</v>
      </c>
      <c r="BV100">
        <v>908397</v>
      </c>
      <c r="BW100">
        <v>759624</v>
      </c>
      <c r="BX100">
        <v>697540</v>
      </c>
    </row>
    <row r="101" spans="1:76">
      <c r="A101" t="s">
        <v>66</v>
      </c>
      <c r="B101" t="s">
        <v>12</v>
      </c>
      <c r="C101" t="s">
        <v>70</v>
      </c>
      <c r="D101" t="s">
        <v>7</v>
      </c>
      <c r="E101" s="1">
        <v>42159600</v>
      </c>
      <c r="F101">
        <v>498584</v>
      </c>
      <c r="G101">
        <v>84.558700000000002</v>
      </c>
      <c r="H101">
        <v>1687.75</v>
      </c>
      <c r="I101">
        <v>8760</v>
      </c>
      <c r="J101">
        <v>755.25</v>
      </c>
      <c r="K101">
        <v>1423.75</v>
      </c>
      <c r="L101" s="1">
        <v>36992000</v>
      </c>
      <c r="M101" s="1">
        <v>5167640</v>
      </c>
      <c r="N101">
        <v>0</v>
      </c>
      <c r="O101">
        <v>0</v>
      </c>
      <c r="P101">
        <v>0</v>
      </c>
      <c r="Q101">
        <v>2039.15</v>
      </c>
      <c r="R101" s="1">
        <v>4643010</v>
      </c>
      <c r="S101" s="1">
        <v>1098360</v>
      </c>
      <c r="T101" s="1">
        <v>21379600</v>
      </c>
      <c r="U101">
        <v>0</v>
      </c>
      <c r="V101">
        <v>210510</v>
      </c>
      <c r="W101">
        <v>0</v>
      </c>
      <c r="X101" s="1">
        <v>4957210</v>
      </c>
      <c r="Y101" s="1">
        <v>6355260</v>
      </c>
      <c r="Z101" s="1">
        <v>2438350</v>
      </c>
      <c r="AA101">
        <v>943922</v>
      </c>
      <c r="AB101">
        <v>133386</v>
      </c>
      <c r="AC101">
        <v>0</v>
      </c>
      <c r="AD101">
        <v>0</v>
      </c>
      <c r="AE101">
        <v>0</v>
      </c>
      <c r="AG101" s="1">
        <v>1360730</v>
      </c>
      <c r="AH101">
        <v>321897</v>
      </c>
      <c r="AI101" s="1">
        <v>6265750</v>
      </c>
      <c r="AJ101">
        <v>0</v>
      </c>
      <c r="AK101">
        <v>0</v>
      </c>
      <c r="AL101">
        <v>0</v>
      </c>
      <c r="AM101">
        <v>22.222200000000001</v>
      </c>
      <c r="AN101" s="1">
        <v>1862540</v>
      </c>
      <c r="AO101">
        <v>714611</v>
      </c>
      <c r="AP101">
        <v>276636</v>
      </c>
      <c r="AQ101">
        <v>39091.699999999997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2105.5100000000002</v>
      </c>
      <c r="AZ101">
        <v>0</v>
      </c>
      <c r="BA101">
        <v>49580.9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 s="1">
        <v>4643010</v>
      </c>
      <c r="BJ101" s="1">
        <v>19708600</v>
      </c>
      <c r="BK101">
        <v>0</v>
      </c>
      <c r="BL101" s="1">
        <v>1561500</v>
      </c>
      <c r="BM101">
        <v>245375</v>
      </c>
      <c r="BN101">
        <v>113736</v>
      </c>
      <c r="BO101">
        <v>722.7</v>
      </c>
      <c r="BP101" s="1">
        <v>3776610</v>
      </c>
      <c r="BQ101" s="1">
        <v>1978520</v>
      </c>
      <c r="BR101">
        <v>347988</v>
      </c>
      <c r="BS101" s="1">
        <v>1718270</v>
      </c>
      <c r="BT101">
        <v>919230</v>
      </c>
      <c r="BU101" s="1">
        <v>4076140</v>
      </c>
      <c r="BV101">
        <v>5068952</v>
      </c>
      <c r="BW101" s="1">
        <v>1164010</v>
      </c>
      <c r="BX101">
        <v>634102</v>
      </c>
    </row>
    <row r="102" spans="1:76">
      <c r="A102" t="s">
        <v>66</v>
      </c>
      <c r="B102" t="s">
        <v>14</v>
      </c>
      <c r="C102" t="s">
        <v>71</v>
      </c>
      <c r="D102" t="s">
        <v>7</v>
      </c>
      <c r="E102" s="1">
        <v>39853800</v>
      </c>
      <c r="F102">
        <v>498584</v>
      </c>
      <c r="G102">
        <v>79.934100000000001</v>
      </c>
      <c r="H102">
        <v>445</v>
      </c>
      <c r="I102">
        <v>1541.25</v>
      </c>
      <c r="J102">
        <v>250.25</v>
      </c>
      <c r="K102">
        <v>791.5</v>
      </c>
      <c r="L102" s="1">
        <v>38026200</v>
      </c>
      <c r="M102" s="1">
        <v>1827610</v>
      </c>
      <c r="N102">
        <v>0</v>
      </c>
      <c r="O102">
        <v>0</v>
      </c>
      <c r="P102">
        <v>0</v>
      </c>
      <c r="Q102">
        <v>2227.9499999999998</v>
      </c>
      <c r="R102" s="1">
        <v>4643010</v>
      </c>
      <c r="S102" s="1">
        <v>1098360</v>
      </c>
      <c r="T102" s="1">
        <v>21379600</v>
      </c>
      <c r="U102">
        <v>0</v>
      </c>
      <c r="V102">
        <v>210472</v>
      </c>
      <c r="W102">
        <v>0</v>
      </c>
      <c r="X102" s="1">
        <v>1617140</v>
      </c>
      <c r="Y102" s="1">
        <v>5853140</v>
      </c>
      <c r="Z102" s="1">
        <v>2440200</v>
      </c>
      <c r="AA102" s="1">
        <v>1057010</v>
      </c>
      <c r="AB102">
        <v>230547</v>
      </c>
      <c r="AC102">
        <v>0</v>
      </c>
      <c r="AD102" s="1">
        <v>1324310</v>
      </c>
      <c r="AE102">
        <v>0</v>
      </c>
      <c r="AG102" s="1">
        <v>1360730</v>
      </c>
      <c r="AH102">
        <v>321897</v>
      </c>
      <c r="AI102" s="1">
        <v>6265750</v>
      </c>
      <c r="AJ102">
        <v>0</v>
      </c>
      <c r="AK102">
        <v>0</v>
      </c>
      <c r="AL102">
        <v>0</v>
      </c>
      <c r="AM102">
        <v>0</v>
      </c>
      <c r="AN102" s="1">
        <v>1715390</v>
      </c>
      <c r="AO102">
        <v>715153</v>
      </c>
      <c r="AP102">
        <v>309778</v>
      </c>
      <c r="AQ102">
        <v>67566.7</v>
      </c>
      <c r="AR102">
        <v>0</v>
      </c>
      <c r="AS102">
        <v>388117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2105.13</v>
      </c>
      <c r="AZ102">
        <v>0</v>
      </c>
      <c r="BA102">
        <v>16174.5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 s="1">
        <v>1428620</v>
      </c>
      <c r="BJ102" s="1">
        <v>6064180</v>
      </c>
      <c r="BK102">
        <v>0</v>
      </c>
      <c r="BL102">
        <v>464119</v>
      </c>
      <c r="BM102">
        <v>94103.3</v>
      </c>
      <c r="BN102">
        <v>43947.5</v>
      </c>
      <c r="BO102">
        <v>340.2</v>
      </c>
      <c r="BP102">
        <v>874102</v>
      </c>
      <c r="BQ102">
        <v>455175</v>
      </c>
      <c r="BR102">
        <v>348333</v>
      </c>
      <c r="BS102">
        <v>757367</v>
      </c>
      <c r="BT102">
        <v>143924</v>
      </c>
      <c r="BU102">
        <v>1323929</v>
      </c>
      <c r="BV102" s="1">
        <v>1199060</v>
      </c>
      <c r="BW102">
        <v>271625</v>
      </c>
      <c r="BX102">
        <v>668626</v>
      </c>
    </row>
    <row r="103" spans="1:76">
      <c r="A103" t="s">
        <v>66</v>
      </c>
      <c r="B103" t="s">
        <v>16</v>
      </c>
      <c r="C103" t="s">
        <v>72</v>
      </c>
      <c r="D103" t="s">
        <v>7</v>
      </c>
      <c r="E103" s="1">
        <v>36900800</v>
      </c>
      <c r="F103">
        <v>498579</v>
      </c>
      <c r="G103">
        <v>74.012</v>
      </c>
      <c r="H103">
        <v>333.75</v>
      </c>
      <c r="I103">
        <v>3201.75</v>
      </c>
      <c r="J103">
        <v>175.5</v>
      </c>
      <c r="K103">
        <v>1480.75</v>
      </c>
      <c r="L103" s="1">
        <v>35761900</v>
      </c>
      <c r="M103" s="1">
        <v>1138930</v>
      </c>
      <c r="N103">
        <v>0</v>
      </c>
      <c r="O103">
        <v>0</v>
      </c>
      <c r="P103">
        <v>0</v>
      </c>
      <c r="Q103">
        <v>2194.5700000000002</v>
      </c>
      <c r="R103" s="1">
        <v>4642970</v>
      </c>
      <c r="S103" s="1">
        <v>1098360</v>
      </c>
      <c r="T103" s="1">
        <v>21379400</v>
      </c>
      <c r="U103">
        <v>0</v>
      </c>
      <c r="V103">
        <v>210472</v>
      </c>
      <c r="W103">
        <v>0</v>
      </c>
      <c r="X103">
        <v>928463</v>
      </c>
      <c r="Y103" s="1">
        <v>5929440</v>
      </c>
      <c r="Z103" s="1">
        <v>1248000</v>
      </c>
      <c r="AA103" s="1">
        <v>1232480</v>
      </c>
      <c r="AB103">
        <v>231201</v>
      </c>
      <c r="AC103">
        <v>0</v>
      </c>
      <c r="AD103">
        <v>0</v>
      </c>
      <c r="AE103">
        <v>0</v>
      </c>
      <c r="AG103" s="1">
        <v>1360720</v>
      </c>
      <c r="AH103">
        <v>321897</v>
      </c>
      <c r="AI103" s="1">
        <v>6265690</v>
      </c>
      <c r="AJ103">
        <v>0</v>
      </c>
      <c r="AK103">
        <v>0</v>
      </c>
      <c r="AL103">
        <v>0</v>
      </c>
      <c r="AM103">
        <v>0</v>
      </c>
      <c r="AN103" s="1">
        <v>1737750</v>
      </c>
      <c r="AO103">
        <v>365753</v>
      </c>
      <c r="AP103">
        <v>361206</v>
      </c>
      <c r="AQ103">
        <v>67758.3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2105.13</v>
      </c>
      <c r="AZ103">
        <v>0</v>
      </c>
      <c r="BA103">
        <v>9286.42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 s="1">
        <v>4642970</v>
      </c>
      <c r="BJ103" s="1">
        <v>19708400</v>
      </c>
      <c r="BK103">
        <v>0</v>
      </c>
      <c r="BL103" s="1">
        <v>1484080</v>
      </c>
      <c r="BM103">
        <v>132479</v>
      </c>
      <c r="BN103">
        <v>121140</v>
      </c>
      <c r="BO103">
        <v>445.7</v>
      </c>
      <c r="BP103" s="1">
        <v>3155470</v>
      </c>
      <c r="BQ103" s="1">
        <v>4001360</v>
      </c>
      <c r="BR103">
        <v>322624</v>
      </c>
      <c r="BS103" s="1">
        <v>2377050</v>
      </c>
      <c r="BT103">
        <v>59532.6</v>
      </c>
      <c r="BU103" s="1">
        <v>1326620</v>
      </c>
      <c r="BV103" s="1">
        <v>4948270</v>
      </c>
      <c r="BW103" s="1">
        <v>3021030</v>
      </c>
      <c r="BX103">
        <v>655602</v>
      </c>
    </row>
    <row r="104" spans="1:76">
      <c r="A104" t="s">
        <v>66</v>
      </c>
      <c r="B104" t="s">
        <v>18</v>
      </c>
      <c r="C104" t="s">
        <v>73</v>
      </c>
      <c r="D104" t="s">
        <v>7</v>
      </c>
      <c r="E104" s="1">
        <v>70327100</v>
      </c>
      <c r="F104">
        <v>498588</v>
      </c>
      <c r="G104">
        <v>141.05199999999999</v>
      </c>
      <c r="H104">
        <v>160.25</v>
      </c>
      <c r="I104">
        <v>1425.5</v>
      </c>
      <c r="J104">
        <v>108.25</v>
      </c>
      <c r="K104">
        <v>718.75</v>
      </c>
      <c r="L104" s="1">
        <v>68355100</v>
      </c>
      <c r="M104" s="1">
        <v>1972010</v>
      </c>
      <c r="N104">
        <v>0</v>
      </c>
      <c r="O104">
        <v>0</v>
      </c>
      <c r="P104">
        <v>0</v>
      </c>
      <c r="Q104">
        <v>3670.82</v>
      </c>
      <c r="R104" s="1">
        <v>8928940</v>
      </c>
      <c r="S104" s="1">
        <v>1093460</v>
      </c>
      <c r="T104" s="1">
        <v>41127000</v>
      </c>
      <c r="U104">
        <v>0</v>
      </c>
      <c r="V104">
        <v>293274</v>
      </c>
      <c r="W104">
        <v>0</v>
      </c>
      <c r="X104" s="1">
        <v>1678740</v>
      </c>
      <c r="Y104" s="1">
        <v>10624600</v>
      </c>
      <c r="Z104" s="1">
        <v>4439290</v>
      </c>
      <c r="AA104" s="1">
        <v>1736890</v>
      </c>
      <c r="AB104">
        <v>404832</v>
      </c>
      <c r="AC104">
        <v>0</v>
      </c>
      <c r="AD104">
        <v>0</v>
      </c>
      <c r="AE104">
        <v>0</v>
      </c>
      <c r="AG104" s="1">
        <v>2616810</v>
      </c>
      <c r="AH104">
        <v>320461</v>
      </c>
      <c r="AI104" s="1">
        <v>12053100</v>
      </c>
      <c r="AJ104">
        <v>0</v>
      </c>
      <c r="AK104">
        <v>0</v>
      </c>
      <c r="AL104">
        <v>0</v>
      </c>
      <c r="AM104">
        <v>0</v>
      </c>
      <c r="AN104" s="1">
        <v>3113770</v>
      </c>
      <c r="AO104" s="1">
        <v>1301030</v>
      </c>
      <c r="AP104">
        <v>509033</v>
      </c>
      <c r="AQ104">
        <v>118644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2933.3</v>
      </c>
      <c r="AZ104">
        <v>0</v>
      </c>
      <c r="BA104">
        <v>16790.599999999999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 s="1">
        <v>2500100</v>
      </c>
      <c r="BJ104" s="1">
        <v>10615800</v>
      </c>
      <c r="BK104">
        <v>0</v>
      </c>
      <c r="BL104">
        <v>547119</v>
      </c>
      <c r="BM104">
        <v>149630</v>
      </c>
      <c r="BN104">
        <v>16666.900000000001</v>
      </c>
      <c r="BO104">
        <v>132.69999999999999</v>
      </c>
      <c r="BP104">
        <v>618661</v>
      </c>
      <c r="BQ104" s="1">
        <v>1267500</v>
      </c>
      <c r="BR104">
        <v>460008</v>
      </c>
      <c r="BS104" s="1">
        <v>1753730</v>
      </c>
      <c r="BT104">
        <v>56046.3</v>
      </c>
      <c r="BU104">
        <v>1160033</v>
      </c>
      <c r="BV104" s="1">
        <v>1040210</v>
      </c>
      <c r="BW104">
        <v>846680</v>
      </c>
      <c r="BX104">
        <v>837077</v>
      </c>
    </row>
    <row r="105" spans="1:76">
      <c r="B105" s="28" t="s">
        <v>243</v>
      </c>
      <c r="R105" s="28">
        <f>ABS(R98-R100)</f>
        <v>0</v>
      </c>
      <c r="S105" s="28">
        <f t="shared" ref="S105:AE105" si="6">ABS(S98-S100)</f>
        <v>1610180</v>
      </c>
      <c r="T105" s="28">
        <f t="shared" si="6"/>
        <v>1671800</v>
      </c>
      <c r="U105" s="28">
        <f t="shared" si="6"/>
        <v>0</v>
      </c>
      <c r="V105" s="28">
        <f t="shared" si="6"/>
        <v>248764</v>
      </c>
      <c r="W105" s="28">
        <f t="shared" si="6"/>
        <v>0</v>
      </c>
      <c r="X105" s="28">
        <f t="shared" si="6"/>
        <v>1556780</v>
      </c>
      <c r="Y105" s="28">
        <f t="shared" si="6"/>
        <v>4840800</v>
      </c>
      <c r="Z105" s="28">
        <f t="shared" si="6"/>
        <v>139660</v>
      </c>
      <c r="AA105" s="28">
        <f t="shared" si="6"/>
        <v>505810</v>
      </c>
      <c r="AB105" s="28">
        <f t="shared" si="6"/>
        <v>154816</v>
      </c>
      <c r="AC105" s="28">
        <f t="shared" si="6"/>
        <v>2525220</v>
      </c>
      <c r="AD105" s="28">
        <f t="shared" si="6"/>
        <v>975142</v>
      </c>
      <c r="AE105" s="28">
        <f t="shared" si="6"/>
        <v>0</v>
      </c>
      <c r="AF105" s="29">
        <f>SUM(R105:AE105)/E98</f>
        <v>0.35329539416511485</v>
      </c>
      <c r="AG105"/>
    </row>
    <row r="106" spans="1:76">
      <c r="A106" t="s">
        <v>66</v>
      </c>
      <c r="B106" t="s">
        <v>20</v>
      </c>
      <c r="D106" t="s">
        <v>7</v>
      </c>
      <c r="E106">
        <v>4528200</v>
      </c>
      <c r="F106">
        <v>0</v>
      </c>
      <c r="G106">
        <v>9.0818999999999992</v>
      </c>
      <c r="H106">
        <v>210.75</v>
      </c>
      <c r="I106">
        <v>4716.25</v>
      </c>
      <c r="J106">
        <v>218.25</v>
      </c>
      <c r="K106">
        <v>809.5</v>
      </c>
      <c r="L106">
        <v>3696800</v>
      </c>
      <c r="M106">
        <v>831300</v>
      </c>
      <c r="N106">
        <v>0</v>
      </c>
      <c r="O106">
        <v>0</v>
      </c>
      <c r="P106">
        <v>0</v>
      </c>
      <c r="Q106">
        <v>34.15</v>
      </c>
      <c r="R106" s="5">
        <v>0</v>
      </c>
      <c r="S106" s="5">
        <v>0</v>
      </c>
      <c r="T106" s="5">
        <v>0</v>
      </c>
      <c r="U106" s="5">
        <v>0</v>
      </c>
      <c r="V106" s="5">
        <v>5.1893234016138999E-6</v>
      </c>
      <c r="W106" s="5">
        <v>0</v>
      </c>
      <c r="X106" s="5">
        <v>2.0604841713221599E-2</v>
      </c>
      <c r="Y106" s="5">
        <v>0.118687026691495</v>
      </c>
      <c r="Z106" s="5">
        <v>3.27150837988826E-3</v>
      </c>
      <c r="AA106" s="5">
        <v>1.22284295468653E-2</v>
      </c>
      <c r="AB106" s="5">
        <v>3.8785847299813701E-3</v>
      </c>
      <c r="AC106" s="5">
        <v>6.2699441340782106E-2</v>
      </c>
      <c r="AD106" s="5">
        <v>2.42120918684047E-2</v>
      </c>
      <c r="AE106" s="5">
        <v>0</v>
      </c>
      <c r="AF106" s="7">
        <v>0.24558711359404001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363.88900000000001</v>
      </c>
      <c r="AN106">
        <v>1400916</v>
      </c>
      <c r="AO106">
        <v>38613</v>
      </c>
      <c r="AP106">
        <v>144339</v>
      </c>
      <c r="AQ106">
        <v>45780.800000000003</v>
      </c>
      <c r="AR106">
        <v>740069</v>
      </c>
      <c r="AS106">
        <v>285786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2.0799999999999201</v>
      </c>
      <c r="AZ106">
        <v>0</v>
      </c>
      <c r="BA106">
        <v>8312.5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2608</v>
      </c>
      <c r="BM106">
        <v>56466.3</v>
      </c>
      <c r="BN106">
        <v>2316.6999999999998</v>
      </c>
      <c r="BO106">
        <v>10.1</v>
      </c>
      <c r="BP106">
        <v>1724</v>
      </c>
      <c r="BQ106">
        <v>260</v>
      </c>
      <c r="BR106">
        <v>3201</v>
      </c>
      <c r="BS106">
        <v>7367</v>
      </c>
      <c r="BT106">
        <v>583661</v>
      </c>
      <c r="BU106">
        <v>665800</v>
      </c>
      <c r="BV106">
        <v>126</v>
      </c>
      <c r="BW106">
        <v>5094</v>
      </c>
      <c r="BX106">
        <v>1858</v>
      </c>
    </row>
    <row r="107" spans="1:76">
      <c r="A107" t="s">
        <v>66</v>
      </c>
      <c r="B107" t="s">
        <v>21</v>
      </c>
      <c r="D107" t="s">
        <v>7</v>
      </c>
      <c r="E107">
        <v>622800</v>
      </c>
      <c r="F107">
        <v>0</v>
      </c>
      <c r="G107">
        <v>1.2490999999999901</v>
      </c>
      <c r="H107">
        <v>31</v>
      </c>
      <c r="I107">
        <v>0</v>
      </c>
      <c r="J107">
        <v>34.75</v>
      </c>
      <c r="K107">
        <v>7.25</v>
      </c>
      <c r="L107">
        <v>144900</v>
      </c>
      <c r="M107">
        <v>477950</v>
      </c>
      <c r="N107">
        <v>0</v>
      </c>
      <c r="O107">
        <v>0</v>
      </c>
      <c r="P107">
        <v>0</v>
      </c>
      <c r="Q107">
        <v>5.51999999999998</v>
      </c>
      <c r="R107" s="5">
        <v>0</v>
      </c>
      <c r="S107" s="5">
        <v>3.5938950789229297E-2</v>
      </c>
      <c r="T107" s="5">
        <v>3.73142989786443E-2</v>
      </c>
      <c r="U107" s="5">
        <v>0</v>
      </c>
      <c r="V107" s="5">
        <v>5.55703610456395E-3</v>
      </c>
      <c r="W107" s="5">
        <v>0</v>
      </c>
      <c r="X107" s="5">
        <v>1.62247339475751E-2</v>
      </c>
      <c r="Y107" s="5">
        <v>1.35436754517534E-3</v>
      </c>
      <c r="Z107" s="5">
        <v>1.7632669095064599E-4</v>
      </c>
      <c r="AA107" s="5">
        <v>2.9707699450039199E-4</v>
      </c>
      <c r="AB107" s="5">
        <v>3.1113849010784899E-5</v>
      </c>
      <c r="AC107" s="5">
        <v>0</v>
      </c>
      <c r="AD107" s="5">
        <v>0</v>
      </c>
      <c r="AE107" s="5">
        <v>0</v>
      </c>
      <c r="AF107" s="7">
        <v>9.6893904899649996E-2</v>
      </c>
      <c r="AG107">
        <v>0</v>
      </c>
      <c r="AH107">
        <v>471897</v>
      </c>
      <c r="AI107">
        <v>489940</v>
      </c>
      <c r="AJ107">
        <v>0</v>
      </c>
      <c r="AK107">
        <v>0</v>
      </c>
      <c r="AL107">
        <v>0</v>
      </c>
      <c r="AM107">
        <v>0</v>
      </c>
      <c r="AN107">
        <v>17780</v>
      </c>
      <c r="AO107">
        <v>2317</v>
      </c>
      <c r="AP107">
        <v>3900</v>
      </c>
      <c r="AQ107">
        <v>408.400000000001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2490.1999999999998</v>
      </c>
      <c r="AZ107">
        <v>0</v>
      </c>
      <c r="BA107">
        <v>7270.6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700</v>
      </c>
      <c r="BK107">
        <v>0</v>
      </c>
      <c r="BL107">
        <v>1024</v>
      </c>
      <c r="BM107">
        <v>18216.900000000001</v>
      </c>
      <c r="BN107">
        <v>11547</v>
      </c>
      <c r="BO107">
        <v>0.5</v>
      </c>
      <c r="BP107">
        <v>589</v>
      </c>
      <c r="BQ107">
        <v>2320</v>
      </c>
      <c r="BR107">
        <v>474</v>
      </c>
      <c r="BS107">
        <v>110849</v>
      </c>
      <c r="BT107">
        <v>123731</v>
      </c>
      <c r="BU107">
        <v>1330</v>
      </c>
      <c r="BV107">
        <v>1104</v>
      </c>
      <c r="BW107">
        <v>3606</v>
      </c>
      <c r="BX107">
        <v>1136</v>
      </c>
    </row>
    <row r="108" spans="1:76">
      <c r="A108" t="s">
        <v>66</v>
      </c>
      <c r="B108" t="s">
        <v>22</v>
      </c>
      <c r="D108" t="s">
        <v>7</v>
      </c>
      <c r="E108">
        <v>3266400</v>
      </c>
      <c r="F108">
        <v>4</v>
      </c>
      <c r="G108">
        <v>6.55039999999999</v>
      </c>
      <c r="H108">
        <v>1174</v>
      </c>
      <c r="I108">
        <v>0</v>
      </c>
      <c r="J108">
        <v>454</v>
      </c>
      <c r="K108">
        <v>131</v>
      </c>
      <c r="L108">
        <v>2973800</v>
      </c>
      <c r="M108">
        <v>292540</v>
      </c>
      <c r="N108">
        <v>0</v>
      </c>
      <c r="O108">
        <v>0</v>
      </c>
      <c r="P108">
        <v>0</v>
      </c>
      <c r="Q108">
        <v>163.61999999999901</v>
      </c>
      <c r="R108" s="1">
        <v>8.8055298727600898E-7</v>
      </c>
      <c r="S108" s="5">
        <v>1.0786774094131099E-4</v>
      </c>
      <c r="T108" s="5">
        <v>1.4308986043235099E-4</v>
      </c>
      <c r="U108" s="5">
        <v>0</v>
      </c>
      <c r="V108" s="5">
        <v>1.8234050984017899E-3</v>
      </c>
      <c r="W108" s="5">
        <v>0</v>
      </c>
      <c r="X108" s="5">
        <v>4.6147580680667398E-3</v>
      </c>
      <c r="Y108" s="5">
        <v>2.1570466252806699E-2</v>
      </c>
      <c r="Z108" s="5">
        <v>1.08052657068639E-2</v>
      </c>
      <c r="AA108" s="5">
        <v>2.0509840179632798E-3</v>
      </c>
      <c r="AB108" s="5">
        <v>1.36813719015541E-3</v>
      </c>
      <c r="AC108" s="5">
        <v>0</v>
      </c>
      <c r="AD108" s="5">
        <v>2.9636331616255E-2</v>
      </c>
      <c r="AE108" s="5">
        <v>0</v>
      </c>
      <c r="AF108" s="7">
        <v>7.2121186104873794E-2</v>
      </c>
      <c r="AG108">
        <v>10</v>
      </c>
      <c r="AH108">
        <v>1436</v>
      </c>
      <c r="AI108">
        <v>1890</v>
      </c>
      <c r="AJ108">
        <v>0</v>
      </c>
      <c r="AK108">
        <v>0</v>
      </c>
      <c r="AL108">
        <v>0</v>
      </c>
      <c r="AM108">
        <v>22.222200000000001</v>
      </c>
      <c r="AN108">
        <v>287170</v>
      </c>
      <c r="AO108">
        <v>143850</v>
      </c>
      <c r="AP108">
        <v>27306</v>
      </c>
      <c r="AQ108">
        <v>18213.900000000001</v>
      </c>
      <c r="AR108">
        <v>0</v>
      </c>
      <c r="AS108">
        <v>394550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828.45999999999901</v>
      </c>
      <c r="AZ108">
        <v>0</v>
      </c>
      <c r="BA108">
        <v>2097.4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3214380</v>
      </c>
      <c r="BJ108">
        <v>6012100</v>
      </c>
      <c r="BK108">
        <v>0</v>
      </c>
      <c r="BL108">
        <v>1103101</v>
      </c>
      <c r="BM108">
        <v>167558.39999999999</v>
      </c>
      <c r="BN108">
        <v>91402.5</v>
      </c>
      <c r="BO108">
        <v>568</v>
      </c>
      <c r="BP108">
        <v>3098570</v>
      </c>
      <c r="BQ108">
        <v>668550</v>
      </c>
      <c r="BR108">
        <v>169041</v>
      </c>
      <c r="BS108">
        <v>1303696</v>
      </c>
      <c r="BT108">
        <v>234760</v>
      </c>
      <c r="BU108">
        <v>1254230</v>
      </c>
      <c r="BV108">
        <v>4160555</v>
      </c>
      <c r="BW108">
        <v>404386</v>
      </c>
      <c r="BX108">
        <v>63438</v>
      </c>
    </row>
    <row r="109" spans="1:76">
      <c r="A109" t="s">
        <v>66</v>
      </c>
      <c r="B109" t="s">
        <v>23</v>
      </c>
      <c r="D109" t="s">
        <v>7</v>
      </c>
      <c r="E109">
        <v>5572200</v>
      </c>
      <c r="F109">
        <v>4</v>
      </c>
      <c r="G109">
        <v>11.174999999999899</v>
      </c>
      <c r="H109">
        <v>68.75</v>
      </c>
      <c r="I109">
        <v>7218.75</v>
      </c>
      <c r="J109">
        <v>51</v>
      </c>
      <c r="K109">
        <v>501.25</v>
      </c>
      <c r="L109">
        <v>1939600</v>
      </c>
      <c r="M109">
        <v>3632570</v>
      </c>
      <c r="N109">
        <v>0</v>
      </c>
      <c r="O109">
        <v>0</v>
      </c>
      <c r="P109">
        <v>0</v>
      </c>
      <c r="Q109">
        <v>25.179999999999801</v>
      </c>
      <c r="R109" s="1">
        <v>8.8055298727600898E-7</v>
      </c>
      <c r="S109" s="5">
        <v>1.0786774094131099E-4</v>
      </c>
      <c r="T109" s="5">
        <v>1.4308986043235099E-4</v>
      </c>
      <c r="U109" s="5">
        <v>0</v>
      </c>
      <c r="V109" s="5">
        <v>1.8242416237397E-3</v>
      </c>
      <c r="W109" s="5">
        <v>0</v>
      </c>
      <c r="X109" s="5">
        <v>7.8142473473341204E-2</v>
      </c>
      <c r="Y109" s="5">
        <v>3.2624047902082502E-2</v>
      </c>
      <c r="Z109" s="5">
        <v>1.07645401312023E-2</v>
      </c>
      <c r="AA109" s="5">
        <v>4.3851538766345201E-4</v>
      </c>
      <c r="AB109" s="5">
        <v>7.7074802976268995E-4</v>
      </c>
      <c r="AC109" s="5">
        <v>0</v>
      </c>
      <c r="AD109" s="5">
        <v>4.8320345176771002E-4</v>
      </c>
      <c r="AE109" s="5">
        <v>0</v>
      </c>
      <c r="AF109" s="7">
        <v>0.12529960815391999</v>
      </c>
      <c r="AG109">
        <v>10</v>
      </c>
      <c r="AH109">
        <v>1436</v>
      </c>
      <c r="AI109">
        <v>1890</v>
      </c>
      <c r="AJ109">
        <v>0</v>
      </c>
      <c r="AK109">
        <v>0</v>
      </c>
      <c r="AL109">
        <v>0</v>
      </c>
      <c r="AM109">
        <v>0</v>
      </c>
      <c r="AN109">
        <v>434320</v>
      </c>
      <c r="AO109">
        <v>143308</v>
      </c>
      <c r="AP109">
        <v>5836</v>
      </c>
      <c r="AQ109">
        <v>10261.0999999999</v>
      </c>
      <c r="AR109">
        <v>0</v>
      </c>
      <c r="AS109">
        <v>6433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828.83999999999901</v>
      </c>
      <c r="AZ109">
        <v>0</v>
      </c>
      <c r="BA109">
        <v>35503.800000000003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10</v>
      </c>
      <c r="BJ109">
        <v>7632320</v>
      </c>
      <c r="BK109">
        <v>0</v>
      </c>
      <c r="BL109">
        <v>5720</v>
      </c>
      <c r="BM109">
        <v>16286.699999999901</v>
      </c>
      <c r="BN109">
        <v>21614</v>
      </c>
      <c r="BO109">
        <v>185.5</v>
      </c>
      <c r="BP109">
        <v>196062</v>
      </c>
      <c r="BQ109">
        <v>854795</v>
      </c>
      <c r="BR109">
        <v>168696</v>
      </c>
      <c r="BS109">
        <v>342793</v>
      </c>
      <c r="BT109">
        <v>540546</v>
      </c>
      <c r="BU109">
        <v>1497981</v>
      </c>
      <c r="BV109">
        <v>290663</v>
      </c>
      <c r="BW109">
        <v>487999</v>
      </c>
      <c r="BX109">
        <v>28914</v>
      </c>
    </row>
    <row r="110" spans="1:76">
      <c r="A110" t="s">
        <v>66</v>
      </c>
      <c r="B110" t="s">
        <v>24</v>
      </c>
      <c r="D110" t="s">
        <v>7</v>
      </c>
      <c r="E110">
        <v>8525200</v>
      </c>
      <c r="F110">
        <v>9</v>
      </c>
      <c r="G110">
        <v>17.097099999999902</v>
      </c>
      <c r="H110">
        <v>180</v>
      </c>
      <c r="I110">
        <v>5558.25</v>
      </c>
      <c r="J110">
        <v>125.75</v>
      </c>
      <c r="K110">
        <v>188</v>
      </c>
      <c r="L110">
        <v>4203900</v>
      </c>
      <c r="M110">
        <v>4321250</v>
      </c>
      <c r="N110">
        <v>0</v>
      </c>
      <c r="O110">
        <v>0</v>
      </c>
      <c r="P110">
        <v>0</v>
      </c>
      <c r="Q110">
        <v>8.1999999999998092</v>
      </c>
      <c r="R110" s="5">
        <v>1.7611059745520099E-6</v>
      </c>
      <c r="S110" s="5">
        <v>1.0786774094131099E-4</v>
      </c>
      <c r="T110" s="5">
        <v>1.4749262536873099E-4</v>
      </c>
      <c r="U110" s="5">
        <v>0</v>
      </c>
      <c r="V110" s="5">
        <v>1.8242416237397E-3</v>
      </c>
      <c r="W110" s="5">
        <v>0</v>
      </c>
      <c r="X110" s="5">
        <v>9.3302888213798202E-2</v>
      </c>
      <c r="Y110" s="5">
        <v>3.0944393078853501E-2</v>
      </c>
      <c r="Z110" s="5">
        <v>3.7009421916963797E-2</v>
      </c>
      <c r="AA110" s="5">
        <v>4.3012812045964801E-3</v>
      </c>
      <c r="AB110" s="5">
        <v>7.8514507110465299E-4</v>
      </c>
      <c r="AC110" s="5">
        <v>0</v>
      </c>
      <c r="AD110" s="5">
        <v>2.9636331616255E-2</v>
      </c>
      <c r="AE110" s="5">
        <v>0</v>
      </c>
      <c r="AF110" s="7">
        <v>0.19806082419759599</v>
      </c>
      <c r="AG110">
        <v>20</v>
      </c>
      <c r="AH110">
        <v>1436</v>
      </c>
      <c r="AI110">
        <v>1950</v>
      </c>
      <c r="AJ110">
        <v>0</v>
      </c>
      <c r="AK110">
        <v>0</v>
      </c>
      <c r="AL110">
        <v>0</v>
      </c>
      <c r="AM110">
        <v>0</v>
      </c>
      <c r="AN110">
        <v>411960</v>
      </c>
      <c r="AO110">
        <v>492708</v>
      </c>
      <c r="AP110">
        <v>57264</v>
      </c>
      <c r="AQ110">
        <v>10452.700000000001</v>
      </c>
      <c r="AR110">
        <v>0</v>
      </c>
      <c r="AS110">
        <v>394550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828.83999999999901</v>
      </c>
      <c r="AZ110">
        <v>0</v>
      </c>
      <c r="BA110">
        <v>42391.88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3214340</v>
      </c>
      <c r="BJ110">
        <v>6011900</v>
      </c>
      <c r="BK110">
        <v>0</v>
      </c>
      <c r="BL110">
        <v>1025681</v>
      </c>
      <c r="BM110">
        <v>54662.3999999999</v>
      </c>
      <c r="BN110">
        <v>98806.5</v>
      </c>
      <c r="BO110">
        <v>291</v>
      </c>
      <c r="BP110">
        <v>2477430</v>
      </c>
      <c r="BQ110">
        <v>2691390</v>
      </c>
      <c r="BR110">
        <v>194405</v>
      </c>
      <c r="BS110">
        <v>1962476</v>
      </c>
      <c r="BT110">
        <v>624937.4</v>
      </c>
      <c r="BU110">
        <v>1495290</v>
      </c>
      <c r="BV110">
        <v>4039873</v>
      </c>
      <c r="BW110">
        <v>2261406</v>
      </c>
      <c r="BX110">
        <v>41938</v>
      </c>
    </row>
    <row r="111" spans="1:76">
      <c r="A111" t="s">
        <v>66</v>
      </c>
      <c r="B111" t="s">
        <v>25</v>
      </c>
      <c r="D111" t="s">
        <v>7</v>
      </c>
      <c r="E111">
        <v>24901100</v>
      </c>
      <c r="F111">
        <v>0</v>
      </c>
      <c r="G111">
        <v>49.942899999999902</v>
      </c>
      <c r="H111">
        <v>353.5</v>
      </c>
      <c r="I111">
        <v>7334.5</v>
      </c>
      <c r="J111">
        <v>193</v>
      </c>
      <c r="K111">
        <v>574</v>
      </c>
      <c r="L111">
        <v>28389300</v>
      </c>
      <c r="M111">
        <v>3488170</v>
      </c>
      <c r="N111">
        <v>0</v>
      </c>
      <c r="O111">
        <v>0</v>
      </c>
      <c r="P111">
        <v>0</v>
      </c>
      <c r="Q111">
        <v>1468.05</v>
      </c>
      <c r="R111" s="5">
        <v>9.4348831065909397E-2</v>
      </c>
      <c r="S111" s="5">
        <v>0</v>
      </c>
      <c r="T111" s="5">
        <v>0.43457271166292399</v>
      </c>
      <c r="U111" s="5">
        <v>0</v>
      </c>
      <c r="V111" s="5">
        <v>1.45291242900541E-6</v>
      </c>
      <c r="W111" s="5">
        <v>0</v>
      </c>
      <c r="X111" s="5">
        <v>7.6786421872936203E-2</v>
      </c>
      <c r="Y111" s="5">
        <v>7.24140360146171E-2</v>
      </c>
      <c r="Z111" s="5">
        <v>3.32430766521375E-2</v>
      </c>
      <c r="AA111" s="5">
        <v>1.54052745123937E-2</v>
      </c>
      <c r="AB111" s="5">
        <v>4.6074274644476703E-3</v>
      </c>
      <c r="AC111" s="5">
        <v>0</v>
      </c>
      <c r="AD111" s="5">
        <v>2.9636331616255E-2</v>
      </c>
      <c r="AE111" s="5">
        <v>0</v>
      </c>
      <c r="AF111" s="7">
        <v>0.76101556377405</v>
      </c>
      <c r="AG111">
        <v>1256070</v>
      </c>
      <c r="AH111">
        <v>0</v>
      </c>
      <c r="AI111">
        <v>5785460</v>
      </c>
      <c r="AJ111">
        <v>0</v>
      </c>
      <c r="AK111">
        <v>0</v>
      </c>
      <c r="AL111">
        <v>0</v>
      </c>
      <c r="AM111">
        <v>0</v>
      </c>
      <c r="AN111">
        <v>964060</v>
      </c>
      <c r="AO111">
        <v>442569</v>
      </c>
      <c r="AP111">
        <v>205091</v>
      </c>
      <c r="AQ111">
        <v>61338.400000000001</v>
      </c>
      <c r="AR111">
        <v>0</v>
      </c>
      <c r="AS111">
        <v>394550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0.66999999999961801</v>
      </c>
      <c r="AZ111">
        <v>0</v>
      </c>
      <c r="BA111">
        <v>34887.699999999997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1071470</v>
      </c>
      <c r="BJ111">
        <v>3080700</v>
      </c>
      <c r="BK111">
        <v>0</v>
      </c>
      <c r="BL111">
        <v>88720</v>
      </c>
      <c r="BM111">
        <v>71813.399999999994</v>
      </c>
      <c r="BN111">
        <v>5666.5999999999904</v>
      </c>
      <c r="BO111">
        <v>22</v>
      </c>
      <c r="BP111">
        <v>59379</v>
      </c>
      <c r="BQ111">
        <v>42470</v>
      </c>
      <c r="BR111">
        <v>57021</v>
      </c>
      <c r="BS111">
        <v>1339156</v>
      </c>
      <c r="BT111">
        <v>628423.69999999995</v>
      </c>
      <c r="BU111">
        <v>1661877</v>
      </c>
      <c r="BV111">
        <v>131813</v>
      </c>
      <c r="BW111">
        <v>87056</v>
      </c>
      <c r="BX111">
        <v>139537</v>
      </c>
    </row>
    <row r="112" spans="1:76" ht="353" customHeight="1">
      <c r="A112" t="s">
        <v>230</v>
      </c>
      <c r="U112" t="s">
        <v>221</v>
      </c>
      <c r="AG112"/>
    </row>
    <row r="113" spans="1:76">
      <c r="AG113"/>
    </row>
    <row r="114" spans="1:76">
      <c r="A114" t="s">
        <v>74</v>
      </c>
      <c r="B114" t="s">
        <v>5</v>
      </c>
      <c r="C114" t="s">
        <v>75</v>
      </c>
      <c r="D114" t="s">
        <v>7</v>
      </c>
      <c r="E114" s="1">
        <v>4215160</v>
      </c>
      <c r="F114">
        <v>43201.8</v>
      </c>
      <c r="G114">
        <v>97.569100000000006</v>
      </c>
      <c r="H114">
        <v>2127</v>
      </c>
      <c r="I114">
        <v>2792.25</v>
      </c>
      <c r="J114">
        <v>1658.5</v>
      </c>
      <c r="K114">
        <v>763.5</v>
      </c>
      <c r="L114" s="1">
        <v>2867330</v>
      </c>
      <c r="M114" s="1">
        <v>1347830</v>
      </c>
      <c r="N114">
        <v>0</v>
      </c>
      <c r="O114">
        <v>0</v>
      </c>
      <c r="P114">
        <v>0</v>
      </c>
      <c r="Q114">
        <v>178.80099999999999</v>
      </c>
      <c r="R114">
        <v>473890</v>
      </c>
      <c r="S114">
        <v>90165.8</v>
      </c>
      <c r="T114">
        <v>959352</v>
      </c>
      <c r="U114">
        <v>0</v>
      </c>
      <c r="V114">
        <v>763125</v>
      </c>
      <c r="W114">
        <v>0</v>
      </c>
      <c r="X114">
        <v>274147</v>
      </c>
      <c r="Y114">
        <v>461653</v>
      </c>
      <c r="Z114" s="1">
        <v>1192470</v>
      </c>
      <c r="AA114">
        <v>350.69200000000001</v>
      </c>
      <c r="AB114">
        <v>0</v>
      </c>
      <c r="AC114">
        <v>0</v>
      </c>
      <c r="AD114">
        <v>0</v>
      </c>
      <c r="AE114">
        <v>0</v>
      </c>
      <c r="AG114">
        <v>138883</v>
      </c>
      <c r="AH114">
        <v>26425</v>
      </c>
      <c r="AI114">
        <v>164103</v>
      </c>
      <c r="AJ114">
        <v>0</v>
      </c>
      <c r="AK114">
        <v>0</v>
      </c>
      <c r="AL114">
        <v>0</v>
      </c>
      <c r="AM114">
        <v>26038.9</v>
      </c>
      <c r="AN114">
        <v>135297</v>
      </c>
      <c r="AO114">
        <v>349478</v>
      </c>
      <c r="AP114">
        <v>102.77800000000001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3994.87</v>
      </c>
      <c r="AX114">
        <v>0</v>
      </c>
      <c r="AY114">
        <v>7632.73</v>
      </c>
      <c r="AZ114">
        <v>0</v>
      </c>
      <c r="BA114">
        <v>1853.34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473890</v>
      </c>
      <c r="BJ114">
        <v>559945</v>
      </c>
      <c r="BK114">
        <v>399411</v>
      </c>
      <c r="BL114">
        <v>191512</v>
      </c>
      <c r="BM114">
        <v>50219.1</v>
      </c>
      <c r="BN114">
        <v>8162.45</v>
      </c>
      <c r="BO114">
        <v>3769.6</v>
      </c>
      <c r="BP114">
        <v>377721</v>
      </c>
      <c r="BQ114">
        <v>237939</v>
      </c>
      <c r="BR114">
        <v>119583</v>
      </c>
      <c r="BS114">
        <v>190905</v>
      </c>
      <c r="BT114">
        <v>147892</v>
      </c>
      <c r="BU114">
        <v>440013</v>
      </c>
      <c r="BV114">
        <v>521463</v>
      </c>
      <c r="BW114">
        <v>131204</v>
      </c>
      <c r="BX114">
        <v>184854</v>
      </c>
    </row>
    <row r="115" spans="1:76">
      <c r="A115" t="s">
        <v>74</v>
      </c>
      <c r="B115" t="s">
        <v>8</v>
      </c>
      <c r="C115" t="s">
        <v>76</v>
      </c>
      <c r="D115" t="s">
        <v>7</v>
      </c>
      <c r="E115" s="1">
        <v>4885380</v>
      </c>
      <c r="F115">
        <v>43201.8</v>
      </c>
      <c r="G115">
        <v>113.083</v>
      </c>
      <c r="H115">
        <v>3.75</v>
      </c>
      <c r="I115">
        <v>29</v>
      </c>
      <c r="J115">
        <v>0</v>
      </c>
      <c r="K115">
        <v>20</v>
      </c>
      <c r="L115" s="1">
        <v>3190560</v>
      </c>
      <c r="M115" s="1">
        <v>1694820</v>
      </c>
      <c r="N115">
        <v>0</v>
      </c>
      <c r="O115">
        <v>0</v>
      </c>
      <c r="P115">
        <v>0</v>
      </c>
      <c r="Q115">
        <v>170.059</v>
      </c>
      <c r="R115">
        <v>473890</v>
      </c>
      <c r="S115">
        <v>90165.8</v>
      </c>
      <c r="T115">
        <v>959352</v>
      </c>
      <c r="U115">
        <v>0</v>
      </c>
      <c r="V115">
        <v>763107</v>
      </c>
      <c r="W115">
        <v>0</v>
      </c>
      <c r="X115">
        <v>532304</v>
      </c>
      <c r="Y115">
        <v>573572</v>
      </c>
      <c r="Z115" s="1">
        <v>1492190</v>
      </c>
      <c r="AA115">
        <v>805.64499999999998</v>
      </c>
      <c r="AB115">
        <v>0</v>
      </c>
      <c r="AC115">
        <v>0</v>
      </c>
      <c r="AD115">
        <v>0</v>
      </c>
      <c r="AE115">
        <v>0</v>
      </c>
      <c r="AG115">
        <v>138883</v>
      </c>
      <c r="AH115">
        <v>26425</v>
      </c>
      <c r="AI115">
        <v>164103</v>
      </c>
      <c r="AJ115">
        <v>0</v>
      </c>
      <c r="AK115">
        <v>0</v>
      </c>
      <c r="AL115">
        <v>0</v>
      </c>
      <c r="AM115">
        <v>0</v>
      </c>
      <c r="AN115">
        <v>168097</v>
      </c>
      <c r="AO115">
        <v>437317</v>
      </c>
      <c r="AP115">
        <v>236.11099999999999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3994.87</v>
      </c>
      <c r="AX115">
        <v>0</v>
      </c>
      <c r="AY115">
        <v>7632.54</v>
      </c>
      <c r="AZ115">
        <v>0</v>
      </c>
      <c r="BA115">
        <v>5324.06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473890</v>
      </c>
      <c r="BJ115">
        <v>559945</v>
      </c>
      <c r="BK115">
        <v>399411</v>
      </c>
      <c r="BL115">
        <v>191906</v>
      </c>
      <c r="BM115">
        <v>56625.599999999999</v>
      </c>
      <c r="BN115">
        <v>11330.1</v>
      </c>
      <c r="BO115">
        <v>6360.5</v>
      </c>
      <c r="BP115">
        <v>381374</v>
      </c>
      <c r="BQ115">
        <v>241999</v>
      </c>
      <c r="BR115">
        <v>119923</v>
      </c>
      <c r="BS115">
        <v>180932</v>
      </c>
      <c r="BT115">
        <v>201226</v>
      </c>
      <c r="BU115">
        <v>272250</v>
      </c>
      <c r="BV115">
        <v>507941</v>
      </c>
      <c r="BW115">
        <v>122872</v>
      </c>
      <c r="BX115">
        <v>183905</v>
      </c>
    </row>
    <row r="116" spans="1:76">
      <c r="A116" t="s">
        <v>74</v>
      </c>
      <c r="B116" t="s">
        <v>10</v>
      </c>
      <c r="C116" t="s">
        <v>77</v>
      </c>
      <c r="D116" t="s">
        <v>7</v>
      </c>
      <c r="E116" s="1">
        <v>4877650</v>
      </c>
      <c r="F116">
        <v>43201.8</v>
      </c>
      <c r="G116">
        <v>112.904</v>
      </c>
      <c r="H116">
        <v>5.75</v>
      </c>
      <c r="I116">
        <v>40</v>
      </c>
      <c r="J116">
        <v>0.5</v>
      </c>
      <c r="K116">
        <v>28.25</v>
      </c>
      <c r="L116" s="1">
        <v>3421560</v>
      </c>
      <c r="M116" s="1">
        <v>1456080</v>
      </c>
      <c r="N116">
        <v>0</v>
      </c>
      <c r="O116">
        <v>0</v>
      </c>
      <c r="P116">
        <v>0</v>
      </c>
      <c r="Q116">
        <v>181.32400000000001</v>
      </c>
      <c r="R116">
        <v>473890</v>
      </c>
      <c r="S116">
        <v>270479</v>
      </c>
      <c r="T116" s="1">
        <v>1085490</v>
      </c>
      <c r="U116">
        <v>0</v>
      </c>
      <c r="V116">
        <v>486211</v>
      </c>
      <c r="W116">
        <v>0</v>
      </c>
      <c r="X116">
        <v>570463</v>
      </c>
      <c r="Y116">
        <v>550748</v>
      </c>
      <c r="Z116" s="1">
        <v>1439630</v>
      </c>
      <c r="AA116">
        <v>739.29700000000003</v>
      </c>
      <c r="AB116">
        <v>0</v>
      </c>
      <c r="AC116">
        <v>0</v>
      </c>
      <c r="AD116">
        <v>0</v>
      </c>
      <c r="AE116">
        <v>0</v>
      </c>
      <c r="AG116">
        <v>138883</v>
      </c>
      <c r="AH116">
        <v>79269.399999999994</v>
      </c>
      <c r="AI116">
        <v>201069</v>
      </c>
      <c r="AJ116">
        <v>0</v>
      </c>
      <c r="AK116">
        <v>0</v>
      </c>
      <c r="AL116">
        <v>0</v>
      </c>
      <c r="AM116">
        <v>0</v>
      </c>
      <c r="AN116">
        <v>161408</v>
      </c>
      <c r="AO116">
        <v>421914</v>
      </c>
      <c r="AP116">
        <v>216.667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3994.87</v>
      </c>
      <c r="AX116">
        <v>0</v>
      </c>
      <c r="AY116">
        <v>4863.05</v>
      </c>
      <c r="AZ116">
        <v>0</v>
      </c>
      <c r="BA116">
        <v>5705.73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473890</v>
      </c>
      <c r="BJ116">
        <v>566252</v>
      </c>
      <c r="BK116">
        <v>399411</v>
      </c>
      <c r="BL116">
        <v>192004</v>
      </c>
      <c r="BM116">
        <v>57783.6</v>
      </c>
      <c r="BN116">
        <v>19992.400000000001</v>
      </c>
      <c r="BO116">
        <v>4780.2</v>
      </c>
      <c r="BP116">
        <v>387192</v>
      </c>
      <c r="BQ116">
        <v>242010</v>
      </c>
      <c r="BR116">
        <v>119970</v>
      </c>
      <c r="BS116">
        <v>265870</v>
      </c>
      <c r="BT116">
        <v>306357</v>
      </c>
      <c r="BU116">
        <v>268593</v>
      </c>
      <c r="BV116">
        <v>485646</v>
      </c>
      <c r="BW116">
        <v>122866</v>
      </c>
      <c r="BX116">
        <v>183952</v>
      </c>
    </row>
    <row r="117" spans="1:76">
      <c r="A117" t="s">
        <v>74</v>
      </c>
      <c r="B117" t="s">
        <v>12</v>
      </c>
      <c r="C117" t="s">
        <v>78</v>
      </c>
      <c r="D117" t="s">
        <v>7</v>
      </c>
      <c r="E117" s="1">
        <v>4702880</v>
      </c>
      <c r="F117">
        <v>43196</v>
      </c>
      <c r="G117">
        <v>108.873</v>
      </c>
      <c r="H117">
        <v>37.25</v>
      </c>
      <c r="I117">
        <v>142.25</v>
      </c>
      <c r="J117">
        <v>10.5</v>
      </c>
      <c r="K117">
        <v>88.75</v>
      </c>
      <c r="L117" s="1">
        <v>3273440</v>
      </c>
      <c r="M117" s="1">
        <v>1429440</v>
      </c>
      <c r="N117">
        <v>0</v>
      </c>
      <c r="O117">
        <v>0</v>
      </c>
      <c r="P117">
        <v>0</v>
      </c>
      <c r="Q117">
        <v>173.398</v>
      </c>
      <c r="R117">
        <v>473757</v>
      </c>
      <c r="S117">
        <v>268962</v>
      </c>
      <c r="T117" s="1">
        <v>1088840</v>
      </c>
      <c r="U117">
        <v>0</v>
      </c>
      <c r="V117">
        <v>451730</v>
      </c>
      <c r="W117">
        <v>0</v>
      </c>
      <c r="X117">
        <v>577922</v>
      </c>
      <c r="Y117">
        <v>504466</v>
      </c>
      <c r="Z117" s="1">
        <v>1336430</v>
      </c>
      <c r="AA117">
        <v>758.25400000000002</v>
      </c>
      <c r="AB117">
        <v>0</v>
      </c>
      <c r="AC117">
        <v>0</v>
      </c>
      <c r="AD117">
        <v>0</v>
      </c>
      <c r="AE117">
        <v>0</v>
      </c>
      <c r="AG117">
        <v>138844</v>
      </c>
      <c r="AH117">
        <v>78825</v>
      </c>
      <c r="AI117">
        <v>201944</v>
      </c>
      <c r="AJ117">
        <v>0</v>
      </c>
      <c r="AK117">
        <v>0</v>
      </c>
      <c r="AL117">
        <v>0</v>
      </c>
      <c r="AM117">
        <v>0</v>
      </c>
      <c r="AN117">
        <v>147844</v>
      </c>
      <c r="AO117">
        <v>391669</v>
      </c>
      <c r="AP117">
        <v>222.22200000000001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3998.57</v>
      </c>
      <c r="AX117">
        <v>0</v>
      </c>
      <c r="AY117">
        <v>4518.17</v>
      </c>
      <c r="AZ117">
        <v>0</v>
      </c>
      <c r="BA117">
        <v>5780.34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473754</v>
      </c>
      <c r="BJ117">
        <v>569266</v>
      </c>
      <c r="BK117">
        <v>399784</v>
      </c>
      <c r="BL117">
        <v>191098</v>
      </c>
      <c r="BM117">
        <v>57499.8</v>
      </c>
      <c r="BN117">
        <v>21371</v>
      </c>
      <c r="BO117">
        <v>5519.8</v>
      </c>
      <c r="BP117">
        <v>316740</v>
      </c>
      <c r="BQ117">
        <v>196616</v>
      </c>
      <c r="BR117">
        <v>103718</v>
      </c>
      <c r="BS117">
        <v>267432</v>
      </c>
      <c r="BT117">
        <v>273445</v>
      </c>
      <c r="BU117">
        <v>245860</v>
      </c>
      <c r="BV117">
        <v>427093</v>
      </c>
      <c r="BW117">
        <v>124459</v>
      </c>
      <c r="BX117">
        <v>179389</v>
      </c>
    </row>
    <row r="118" spans="1:76">
      <c r="A118" t="s">
        <v>74</v>
      </c>
      <c r="B118" t="s">
        <v>14</v>
      </c>
      <c r="C118" t="s">
        <v>79</v>
      </c>
      <c r="D118" t="s">
        <v>7</v>
      </c>
      <c r="E118" s="1">
        <v>4986570</v>
      </c>
      <c r="F118">
        <v>43196</v>
      </c>
      <c r="G118">
        <v>115.441</v>
      </c>
      <c r="H118">
        <v>0.5</v>
      </c>
      <c r="I118">
        <v>10</v>
      </c>
      <c r="J118">
        <v>0.5</v>
      </c>
      <c r="K118">
        <v>10</v>
      </c>
      <c r="L118" s="1">
        <v>3888370</v>
      </c>
      <c r="M118" s="1">
        <v>1098200</v>
      </c>
      <c r="N118">
        <v>0</v>
      </c>
      <c r="O118">
        <v>0</v>
      </c>
      <c r="P118">
        <v>0</v>
      </c>
      <c r="Q118">
        <v>205.755</v>
      </c>
      <c r="R118">
        <v>473757</v>
      </c>
      <c r="S118">
        <v>268962</v>
      </c>
      <c r="T118" s="1">
        <v>1088840</v>
      </c>
      <c r="U118">
        <v>0</v>
      </c>
      <c r="V118">
        <v>451692</v>
      </c>
      <c r="W118">
        <v>0</v>
      </c>
      <c r="X118">
        <v>246726</v>
      </c>
      <c r="Y118">
        <v>655965</v>
      </c>
      <c r="Z118" s="1">
        <v>1800190</v>
      </c>
      <c r="AA118">
        <v>426.51799999999997</v>
      </c>
      <c r="AB118">
        <v>0</v>
      </c>
      <c r="AC118">
        <v>0</v>
      </c>
      <c r="AD118">
        <v>0</v>
      </c>
      <c r="AE118">
        <v>0</v>
      </c>
      <c r="AG118">
        <v>138844</v>
      </c>
      <c r="AH118">
        <v>78825</v>
      </c>
      <c r="AI118">
        <v>201944</v>
      </c>
      <c r="AJ118">
        <v>0</v>
      </c>
      <c r="AK118">
        <v>0</v>
      </c>
      <c r="AL118">
        <v>0</v>
      </c>
      <c r="AM118">
        <v>0</v>
      </c>
      <c r="AN118">
        <v>192244</v>
      </c>
      <c r="AO118">
        <v>527583</v>
      </c>
      <c r="AP118">
        <v>125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3998.57</v>
      </c>
      <c r="AX118">
        <v>0</v>
      </c>
      <c r="AY118">
        <v>4517.79</v>
      </c>
      <c r="AZ118">
        <v>0</v>
      </c>
      <c r="BA118">
        <v>2467.7399999999998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355316</v>
      </c>
      <c r="BJ118">
        <v>426950</v>
      </c>
      <c r="BK118">
        <v>299838</v>
      </c>
      <c r="BL118">
        <v>148620</v>
      </c>
      <c r="BM118">
        <v>90133.4</v>
      </c>
      <c r="BN118">
        <v>24844.7</v>
      </c>
      <c r="BO118">
        <v>1164.5999999999999</v>
      </c>
      <c r="BP118">
        <v>238087</v>
      </c>
      <c r="BQ118">
        <v>150610</v>
      </c>
      <c r="BR118">
        <v>103271</v>
      </c>
      <c r="BS118">
        <v>240427</v>
      </c>
      <c r="BT118">
        <v>341874</v>
      </c>
      <c r="BU118">
        <v>118364</v>
      </c>
      <c r="BV118">
        <v>317213</v>
      </c>
      <c r="BW118">
        <v>91246.399999999994</v>
      </c>
      <c r="BX118">
        <v>178203</v>
      </c>
    </row>
    <row r="119" spans="1:76">
      <c r="A119" t="s">
        <v>74</v>
      </c>
      <c r="B119" t="s">
        <v>16</v>
      </c>
      <c r="C119" t="s">
        <v>80</v>
      </c>
      <c r="D119" t="s">
        <v>7</v>
      </c>
      <c r="E119" s="1">
        <v>5320980</v>
      </c>
      <c r="F119">
        <v>43201.2</v>
      </c>
      <c r="G119">
        <v>123.167</v>
      </c>
      <c r="H119">
        <v>0</v>
      </c>
      <c r="I119">
        <v>0.75</v>
      </c>
      <c r="J119">
        <v>0</v>
      </c>
      <c r="K119">
        <v>0.75</v>
      </c>
      <c r="L119" s="1">
        <v>4195460</v>
      </c>
      <c r="M119" s="1">
        <v>1125530</v>
      </c>
      <c r="N119">
        <v>0</v>
      </c>
      <c r="O119">
        <v>0</v>
      </c>
      <c r="P119">
        <v>0</v>
      </c>
      <c r="Q119">
        <v>221.298</v>
      </c>
      <c r="R119">
        <v>473814</v>
      </c>
      <c r="S119">
        <v>268962</v>
      </c>
      <c r="T119" s="1">
        <v>1088980</v>
      </c>
      <c r="U119">
        <v>0</v>
      </c>
      <c r="V119">
        <v>451692</v>
      </c>
      <c r="W119">
        <v>0</v>
      </c>
      <c r="X119">
        <v>274014</v>
      </c>
      <c r="Y119">
        <v>704645</v>
      </c>
      <c r="Z119" s="1">
        <v>2058430</v>
      </c>
      <c r="AA119">
        <v>445.47399999999999</v>
      </c>
      <c r="AB119">
        <v>0</v>
      </c>
      <c r="AC119">
        <v>0</v>
      </c>
      <c r="AD119">
        <v>0</v>
      </c>
      <c r="AE119">
        <v>0</v>
      </c>
      <c r="AG119">
        <v>138861</v>
      </c>
      <c r="AH119">
        <v>78825</v>
      </c>
      <c r="AI119">
        <v>201969</v>
      </c>
      <c r="AJ119">
        <v>0</v>
      </c>
      <c r="AK119">
        <v>0</v>
      </c>
      <c r="AL119">
        <v>0</v>
      </c>
      <c r="AM119">
        <v>0</v>
      </c>
      <c r="AN119">
        <v>206511</v>
      </c>
      <c r="AO119">
        <v>603267</v>
      </c>
      <c r="AP119">
        <v>130.55600000000001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3999.04</v>
      </c>
      <c r="AX119">
        <v>0</v>
      </c>
      <c r="AY119">
        <v>4517.79</v>
      </c>
      <c r="AZ119">
        <v>0</v>
      </c>
      <c r="BA119">
        <v>2740.67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473810</v>
      </c>
      <c r="BJ119">
        <v>569334</v>
      </c>
      <c r="BK119">
        <v>399831</v>
      </c>
      <c r="BL119">
        <v>198183</v>
      </c>
      <c r="BM119">
        <v>91003.8</v>
      </c>
      <c r="BN119">
        <v>29171.3</v>
      </c>
      <c r="BO119">
        <v>1303.4000000000001</v>
      </c>
      <c r="BP119">
        <v>243182</v>
      </c>
      <c r="BQ119">
        <v>529926</v>
      </c>
      <c r="BR119">
        <v>98816.4</v>
      </c>
      <c r="BS119">
        <v>282149</v>
      </c>
      <c r="BT119">
        <v>469235</v>
      </c>
      <c r="BU119">
        <v>147801</v>
      </c>
      <c r="BV119">
        <v>332944</v>
      </c>
      <c r="BW119">
        <v>319702</v>
      </c>
      <c r="BX119">
        <v>178160</v>
      </c>
    </row>
    <row r="120" spans="1:76">
      <c r="A120" t="s">
        <v>74</v>
      </c>
      <c r="B120" t="s">
        <v>18</v>
      </c>
      <c r="C120" t="s">
        <v>81</v>
      </c>
      <c r="D120" t="s">
        <v>7</v>
      </c>
      <c r="E120" s="1">
        <v>5099760</v>
      </c>
      <c r="F120">
        <v>43201.8</v>
      </c>
      <c r="G120">
        <v>118.045</v>
      </c>
      <c r="H120">
        <v>54.75</v>
      </c>
      <c r="I120">
        <v>106.5</v>
      </c>
      <c r="J120">
        <v>54.75</v>
      </c>
      <c r="K120">
        <v>106.5</v>
      </c>
      <c r="L120" s="1">
        <v>4018980</v>
      </c>
      <c r="M120" s="1">
        <v>1080780</v>
      </c>
      <c r="N120">
        <v>0</v>
      </c>
      <c r="O120">
        <v>0</v>
      </c>
      <c r="P120">
        <v>0</v>
      </c>
      <c r="Q120">
        <v>215.45699999999999</v>
      </c>
      <c r="R120">
        <v>473890</v>
      </c>
      <c r="S120">
        <v>270479</v>
      </c>
      <c r="T120" s="1">
        <v>1085490</v>
      </c>
      <c r="U120">
        <v>0</v>
      </c>
      <c r="V120">
        <v>486164</v>
      </c>
      <c r="W120">
        <v>0</v>
      </c>
      <c r="X120">
        <v>195212</v>
      </c>
      <c r="Y120">
        <v>688144</v>
      </c>
      <c r="Z120" s="1">
        <v>1899990</v>
      </c>
      <c r="AA120">
        <v>388.60500000000002</v>
      </c>
      <c r="AB120">
        <v>0</v>
      </c>
      <c r="AC120">
        <v>0</v>
      </c>
      <c r="AD120">
        <v>0</v>
      </c>
      <c r="AE120">
        <v>0</v>
      </c>
      <c r="AG120">
        <v>138883</v>
      </c>
      <c r="AH120">
        <v>79269.399999999994</v>
      </c>
      <c r="AI120">
        <v>201069</v>
      </c>
      <c r="AJ120">
        <v>0</v>
      </c>
      <c r="AK120">
        <v>0</v>
      </c>
      <c r="AL120">
        <v>0</v>
      </c>
      <c r="AM120">
        <v>0</v>
      </c>
      <c r="AN120">
        <v>201675</v>
      </c>
      <c r="AO120">
        <v>556833</v>
      </c>
      <c r="AP120">
        <v>113.889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3994.87</v>
      </c>
      <c r="AX120">
        <v>0</v>
      </c>
      <c r="AY120">
        <v>4862.58</v>
      </c>
      <c r="AZ120">
        <v>0</v>
      </c>
      <c r="BA120">
        <v>1952.5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473890</v>
      </c>
      <c r="BJ120">
        <v>566252</v>
      </c>
      <c r="BK120">
        <v>399411</v>
      </c>
      <c r="BL120">
        <v>198263</v>
      </c>
      <c r="BM120">
        <v>90776.2</v>
      </c>
      <c r="BN120">
        <v>31002.7</v>
      </c>
      <c r="BO120">
        <v>672.9</v>
      </c>
      <c r="BP120">
        <v>388378</v>
      </c>
      <c r="BQ120">
        <v>246126</v>
      </c>
      <c r="BR120">
        <v>118856</v>
      </c>
      <c r="BS120">
        <v>300053</v>
      </c>
      <c r="BT120">
        <v>286234</v>
      </c>
      <c r="BU120">
        <v>118229</v>
      </c>
      <c r="BV120">
        <v>487055</v>
      </c>
      <c r="BW120">
        <v>121051</v>
      </c>
      <c r="BX120">
        <v>187427</v>
      </c>
    </row>
    <row r="121" spans="1:76">
      <c r="B121" s="28" t="s">
        <v>243</v>
      </c>
      <c r="R121" s="28">
        <f>ABS(R114-R116)</f>
        <v>0</v>
      </c>
      <c r="S121" s="28">
        <f t="shared" ref="S121:AE121" si="7">ABS(S114-S116)</f>
        <v>180313.2</v>
      </c>
      <c r="T121" s="28">
        <f t="shared" si="7"/>
        <v>126138</v>
      </c>
      <c r="U121" s="28">
        <f t="shared" si="7"/>
        <v>0</v>
      </c>
      <c r="V121" s="28">
        <f t="shared" si="7"/>
        <v>276914</v>
      </c>
      <c r="W121" s="28">
        <f t="shared" si="7"/>
        <v>0</v>
      </c>
      <c r="X121" s="28">
        <f t="shared" si="7"/>
        <v>296316</v>
      </c>
      <c r="Y121" s="28">
        <f t="shared" si="7"/>
        <v>89095</v>
      </c>
      <c r="Z121" s="28">
        <f t="shared" si="7"/>
        <v>247160</v>
      </c>
      <c r="AA121" s="28">
        <f t="shared" si="7"/>
        <v>388.60500000000002</v>
      </c>
      <c r="AB121" s="28">
        <f t="shared" si="7"/>
        <v>0</v>
      </c>
      <c r="AC121" s="28">
        <f t="shared" si="7"/>
        <v>0</v>
      </c>
      <c r="AD121" s="28">
        <f t="shared" si="7"/>
        <v>0</v>
      </c>
      <c r="AE121" s="28">
        <f t="shared" si="7"/>
        <v>0</v>
      </c>
      <c r="AF121" s="29">
        <f>SUM(R121:AE121)/E114</f>
        <v>0.28855958136820425</v>
      </c>
      <c r="AG121"/>
    </row>
    <row r="122" spans="1:76">
      <c r="A122" t="s">
        <v>74</v>
      </c>
      <c r="B122" t="s">
        <v>20</v>
      </c>
      <c r="D122" t="s">
        <v>7</v>
      </c>
      <c r="E122">
        <v>670220</v>
      </c>
      <c r="F122">
        <v>0</v>
      </c>
      <c r="G122">
        <v>15.5138999999999</v>
      </c>
      <c r="H122">
        <v>2123.25</v>
      </c>
      <c r="I122">
        <v>2763.25</v>
      </c>
      <c r="J122">
        <v>1658.5</v>
      </c>
      <c r="K122">
        <v>743.5</v>
      </c>
      <c r="L122">
        <v>323230</v>
      </c>
      <c r="M122">
        <v>346990</v>
      </c>
      <c r="N122">
        <v>0</v>
      </c>
      <c r="O122">
        <v>0</v>
      </c>
      <c r="P122">
        <v>0</v>
      </c>
      <c r="Q122">
        <v>8.7419999999999902</v>
      </c>
      <c r="R122" s="5">
        <v>0</v>
      </c>
      <c r="S122" s="5">
        <v>0</v>
      </c>
      <c r="T122" s="5">
        <v>0</v>
      </c>
      <c r="U122" s="5">
        <v>0</v>
      </c>
      <c r="V122" s="5">
        <v>4.2703005342620398E-6</v>
      </c>
      <c r="W122" s="5">
        <v>0</v>
      </c>
      <c r="X122" s="5">
        <v>6.1244887501304801E-2</v>
      </c>
      <c r="Y122" s="5">
        <v>2.6551542527448499E-2</v>
      </c>
      <c r="Z122" s="5">
        <v>7.1105248673834401E-2</v>
      </c>
      <c r="AA122" s="5">
        <v>1.07932557720228E-4</v>
      </c>
      <c r="AB122" s="5">
        <v>0</v>
      </c>
      <c r="AC122" s="5">
        <v>0</v>
      </c>
      <c r="AD122" s="5">
        <v>0</v>
      </c>
      <c r="AE122" s="5">
        <v>0</v>
      </c>
      <c r="AF122" s="7">
        <v>0.15901388156084201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26038.9</v>
      </c>
      <c r="AN122">
        <v>32800</v>
      </c>
      <c r="AO122">
        <v>87839</v>
      </c>
      <c r="AP122">
        <v>133.332999999999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0.18999999999959899</v>
      </c>
      <c r="AZ122">
        <v>0</v>
      </c>
      <c r="BA122">
        <v>3470.72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394</v>
      </c>
      <c r="BM122">
        <v>6406.5</v>
      </c>
      <c r="BN122">
        <v>3167.65</v>
      </c>
      <c r="BO122">
        <v>2590.9</v>
      </c>
      <c r="BP122">
        <v>3653</v>
      </c>
      <c r="BQ122">
        <v>4060</v>
      </c>
      <c r="BR122">
        <v>340</v>
      </c>
      <c r="BS122">
        <v>9973</v>
      </c>
      <c r="BT122">
        <v>53334</v>
      </c>
      <c r="BU122">
        <v>167763</v>
      </c>
      <c r="BV122">
        <v>13522</v>
      </c>
      <c r="BW122">
        <v>8332</v>
      </c>
      <c r="BX122">
        <v>949</v>
      </c>
    </row>
    <row r="123" spans="1:76">
      <c r="A123" t="s">
        <v>74</v>
      </c>
      <c r="B123" t="s">
        <v>21</v>
      </c>
      <c r="D123" t="s">
        <v>7</v>
      </c>
      <c r="E123">
        <v>7730</v>
      </c>
      <c r="F123">
        <v>0</v>
      </c>
      <c r="G123">
        <v>0.17900000000000199</v>
      </c>
      <c r="H123">
        <v>2</v>
      </c>
      <c r="I123">
        <v>11</v>
      </c>
      <c r="J123">
        <v>0.5</v>
      </c>
      <c r="K123">
        <v>8.25</v>
      </c>
      <c r="L123">
        <v>231000</v>
      </c>
      <c r="M123">
        <v>238740</v>
      </c>
      <c r="N123">
        <v>0</v>
      </c>
      <c r="O123">
        <v>0</v>
      </c>
      <c r="P123">
        <v>0</v>
      </c>
      <c r="Q123">
        <v>11.265000000000001</v>
      </c>
      <c r="R123" s="5">
        <v>0</v>
      </c>
      <c r="S123" s="5">
        <v>3.6908735860874599E-2</v>
      </c>
      <c r="T123" s="5">
        <v>2.58194858946489E-2</v>
      </c>
      <c r="U123" s="5">
        <v>0</v>
      </c>
      <c r="V123" s="5">
        <v>5.6678497885527798E-2</v>
      </c>
      <c r="W123" s="5">
        <v>0</v>
      </c>
      <c r="X123" s="5">
        <v>7.81085606442078E-3</v>
      </c>
      <c r="Y123" s="5">
        <v>4.6718986035886598E-3</v>
      </c>
      <c r="Z123" s="5">
        <v>1.07586308536899E-2</v>
      </c>
      <c r="AA123" s="5">
        <v>1.3580929221473E-5</v>
      </c>
      <c r="AB123" s="5">
        <v>0</v>
      </c>
      <c r="AC123" s="5">
        <v>0</v>
      </c>
      <c r="AD123" s="5">
        <v>0</v>
      </c>
      <c r="AE123" s="5">
        <v>0</v>
      </c>
      <c r="AF123" s="7">
        <v>0.142661686091972</v>
      </c>
      <c r="AG123">
        <v>0</v>
      </c>
      <c r="AH123">
        <v>52844.3999999999</v>
      </c>
      <c r="AI123">
        <v>36966</v>
      </c>
      <c r="AJ123">
        <v>0</v>
      </c>
      <c r="AK123">
        <v>0</v>
      </c>
      <c r="AL123">
        <v>0</v>
      </c>
      <c r="AM123">
        <v>0</v>
      </c>
      <c r="AN123">
        <v>6689</v>
      </c>
      <c r="AO123">
        <v>15403</v>
      </c>
      <c r="AP123">
        <v>19.4439999999999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2769.49</v>
      </c>
      <c r="AZ123">
        <v>0</v>
      </c>
      <c r="BA123">
        <v>381.66999999999899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6307</v>
      </c>
      <c r="BK123">
        <v>0</v>
      </c>
      <c r="BL123">
        <v>98</v>
      </c>
      <c r="BM123">
        <v>1158</v>
      </c>
      <c r="BN123">
        <v>8662.2999999999993</v>
      </c>
      <c r="BO123">
        <v>1580.3</v>
      </c>
      <c r="BP123">
        <v>5818</v>
      </c>
      <c r="BQ123">
        <v>11</v>
      </c>
      <c r="BR123">
        <v>47</v>
      </c>
      <c r="BS123">
        <v>84938</v>
      </c>
      <c r="BT123">
        <v>105131</v>
      </c>
      <c r="BU123">
        <v>3657</v>
      </c>
      <c r="BV123">
        <v>22295</v>
      </c>
      <c r="BW123">
        <v>6</v>
      </c>
      <c r="BX123">
        <v>47</v>
      </c>
    </row>
    <row r="124" spans="1:76">
      <c r="A124" t="s">
        <v>74</v>
      </c>
      <c r="B124" t="s">
        <v>22</v>
      </c>
      <c r="D124" t="s">
        <v>7</v>
      </c>
      <c r="E124">
        <v>174770</v>
      </c>
      <c r="F124">
        <v>5.8000000000029104</v>
      </c>
      <c r="G124">
        <v>4.0309999999999899</v>
      </c>
      <c r="H124">
        <v>31.5</v>
      </c>
      <c r="I124">
        <v>102.25</v>
      </c>
      <c r="J124">
        <v>10</v>
      </c>
      <c r="K124">
        <v>60.5</v>
      </c>
      <c r="L124">
        <v>148120</v>
      </c>
      <c r="M124">
        <v>26640</v>
      </c>
      <c r="N124">
        <v>0</v>
      </c>
      <c r="O124">
        <v>0</v>
      </c>
      <c r="P124">
        <v>0</v>
      </c>
      <c r="Q124">
        <v>7.9260000000000099</v>
      </c>
      <c r="R124" s="5">
        <v>2.7267229095978501E-5</v>
      </c>
      <c r="S124" s="5">
        <v>3.1101042510225198E-4</v>
      </c>
      <c r="T124" s="5">
        <v>6.8680614640246804E-4</v>
      </c>
      <c r="U124" s="5">
        <v>0</v>
      </c>
      <c r="V124" s="5">
        <v>7.0691829057025401E-3</v>
      </c>
      <c r="W124" s="5">
        <v>0</v>
      </c>
      <c r="X124" s="5">
        <v>1.5292200137361201E-3</v>
      </c>
      <c r="Y124" s="5">
        <v>9.4885856918803108E-3</v>
      </c>
      <c r="Z124" s="5">
        <v>2.1157729644398399E-2</v>
      </c>
      <c r="AA124" s="5">
        <v>3.8865027215974801E-6</v>
      </c>
      <c r="AB124" s="5">
        <v>0</v>
      </c>
      <c r="AC124" s="5">
        <v>0</v>
      </c>
      <c r="AD124" s="5">
        <v>0</v>
      </c>
      <c r="AE124" s="5">
        <v>0</v>
      </c>
      <c r="AF124" s="7">
        <v>4.0273688559039698E-2</v>
      </c>
      <c r="AG124">
        <v>39</v>
      </c>
      <c r="AH124">
        <v>444.39999999999401</v>
      </c>
      <c r="AI124">
        <v>875</v>
      </c>
      <c r="AJ124">
        <v>0</v>
      </c>
      <c r="AK124">
        <v>0</v>
      </c>
      <c r="AL124">
        <v>0</v>
      </c>
      <c r="AM124">
        <v>0</v>
      </c>
      <c r="AN124">
        <v>13564</v>
      </c>
      <c r="AO124">
        <v>30245</v>
      </c>
      <c r="AP124">
        <v>5.5549999999999997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3.7000000000002702</v>
      </c>
      <c r="AX124">
        <v>0</v>
      </c>
      <c r="AY124">
        <v>344.88</v>
      </c>
      <c r="AZ124">
        <v>0</v>
      </c>
      <c r="BA124">
        <v>74.610000000000497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136</v>
      </c>
      <c r="BJ124">
        <v>3014</v>
      </c>
      <c r="BK124">
        <v>373</v>
      </c>
      <c r="BL124">
        <v>906</v>
      </c>
      <c r="BM124">
        <v>283.79999999999501</v>
      </c>
      <c r="BN124">
        <v>1378.5999999999899</v>
      </c>
      <c r="BO124">
        <v>739.6</v>
      </c>
      <c r="BP124">
        <v>70452</v>
      </c>
      <c r="BQ124">
        <v>45394</v>
      </c>
      <c r="BR124">
        <v>16252</v>
      </c>
      <c r="BS124">
        <v>1562</v>
      </c>
      <c r="BT124">
        <v>32912</v>
      </c>
      <c r="BU124">
        <v>22733</v>
      </c>
      <c r="BV124">
        <v>58553</v>
      </c>
      <c r="BW124">
        <v>1593</v>
      </c>
      <c r="BX124">
        <v>4563</v>
      </c>
    </row>
    <row r="125" spans="1:76">
      <c r="A125" t="s">
        <v>74</v>
      </c>
      <c r="B125" t="s">
        <v>23</v>
      </c>
      <c r="D125" t="s">
        <v>7</v>
      </c>
      <c r="E125">
        <v>108920</v>
      </c>
      <c r="F125">
        <v>5.8000000000029104</v>
      </c>
      <c r="G125">
        <v>2.5369999999999999</v>
      </c>
      <c r="H125">
        <v>5.25</v>
      </c>
      <c r="I125">
        <v>30</v>
      </c>
      <c r="J125">
        <v>0</v>
      </c>
      <c r="K125">
        <v>18.25</v>
      </c>
      <c r="L125">
        <v>466810</v>
      </c>
      <c r="M125">
        <v>357880</v>
      </c>
      <c r="N125">
        <v>0</v>
      </c>
      <c r="O125">
        <v>0</v>
      </c>
      <c r="P125">
        <v>0</v>
      </c>
      <c r="Q125">
        <v>24.430999999999901</v>
      </c>
      <c r="R125" s="5">
        <v>2.7267229095978501E-5</v>
      </c>
      <c r="S125" s="5">
        <v>3.1101042510225198E-4</v>
      </c>
      <c r="T125" s="5">
        <v>6.8680614640246804E-4</v>
      </c>
      <c r="U125" s="5">
        <v>0</v>
      </c>
      <c r="V125" s="5">
        <v>7.0769735425870997E-3</v>
      </c>
      <c r="W125" s="5">
        <v>0</v>
      </c>
      <c r="X125" s="5">
        <v>6.63715108710137E-2</v>
      </c>
      <c r="Y125" s="5">
        <v>2.1571248449560699E-2</v>
      </c>
      <c r="Z125" s="5">
        <v>7.3920843028917604E-2</v>
      </c>
      <c r="AA125" s="5">
        <v>6.4124937213617204E-5</v>
      </c>
      <c r="AB125" s="5">
        <v>0</v>
      </c>
      <c r="AC125" s="5">
        <v>0</v>
      </c>
      <c r="AD125" s="5">
        <v>0</v>
      </c>
      <c r="AE125" s="5">
        <v>0</v>
      </c>
      <c r="AF125" s="7">
        <v>0.17002978462989299</v>
      </c>
      <c r="AG125">
        <v>39</v>
      </c>
      <c r="AH125">
        <v>444.39999999999401</v>
      </c>
      <c r="AI125">
        <v>875</v>
      </c>
      <c r="AJ125">
        <v>0</v>
      </c>
      <c r="AK125">
        <v>0</v>
      </c>
      <c r="AL125">
        <v>0</v>
      </c>
      <c r="AM125">
        <v>0</v>
      </c>
      <c r="AN125">
        <v>30836</v>
      </c>
      <c r="AO125">
        <v>105669</v>
      </c>
      <c r="AP125">
        <v>91.667000000000002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3.7000000000002702</v>
      </c>
      <c r="AX125">
        <v>0</v>
      </c>
      <c r="AY125">
        <v>345.26</v>
      </c>
      <c r="AZ125">
        <v>0</v>
      </c>
      <c r="BA125">
        <v>3237.99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118574</v>
      </c>
      <c r="BJ125">
        <v>139302</v>
      </c>
      <c r="BK125">
        <v>99573</v>
      </c>
      <c r="BL125">
        <v>43384</v>
      </c>
      <c r="BM125">
        <v>32349.799999999901</v>
      </c>
      <c r="BN125">
        <v>4852.2999999999902</v>
      </c>
      <c r="BO125">
        <v>3615.6</v>
      </c>
      <c r="BP125">
        <v>149105</v>
      </c>
      <c r="BQ125">
        <v>91400</v>
      </c>
      <c r="BR125">
        <v>16699</v>
      </c>
      <c r="BS125">
        <v>25443</v>
      </c>
      <c r="BT125">
        <v>35517</v>
      </c>
      <c r="BU125">
        <v>150229</v>
      </c>
      <c r="BV125">
        <v>168433</v>
      </c>
      <c r="BW125">
        <v>31619.599999999999</v>
      </c>
      <c r="BX125">
        <v>5749</v>
      </c>
    </row>
    <row r="126" spans="1:76">
      <c r="A126" t="s">
        <v>74</v>
      </c>
      <c r="B126" t="s">
        <v>24</v>
      </c>
      <c r="D126" t="s">
        <v>7</v>
      </c>
      <c r="E126">
        <v>443330</v>
      </c>
      <c r="F126">
        <v>0.60000000000581999</v>
      </c>
      <c r="G126">
        <v>10.263</v>
      </c>
      <c r="H126">
        <v>5.75</v>
      </c>
      <c r="I126">
        <v>39.25</v>
      </c>
      <c r="J126">
        <v>0.5</v>
      </c>
      <c r="K126">
        <v>27.5</v>
      </c>
      <c r="L126">
        <v>773900</v>
      </c>
      <c r="M126">
        <v>330550</v>
      </c>
      <c r="N126">
        <v>0</v>
      </c>
      <c r="O126">
        <v>0</v>
      </c>
      <c r="P126">
        <v>0</v>
      </c>
      <c r="Q126">
        <v>39.973999999999897</v>
      </c>
      <c r="R126" s="5">
        <v>1.5581273769130601E-5</v>
      </c>
      <c r="S126" s="5">
        <v>3.1101042510225198E-4</v>
      </c>
      <c r="T126" s="5">
        <v>7.1550849281928799E-4</v>
      </c>
      <c r="U126" s="5">
        <v>0</v>
      </c>
      <c r="V126" s="5">
        <v>7.0769735425870997E-3</v>
      </c>
      <c r="W126" s="5">
        <v>0</v>
      </c>
      <c r="X126" s="5">
        <v>6.0777013520855301E-2</v>
      </c>
      <c r="Y126" s="5">
        <v>3.1551464332209102E-2</v>
      </c>
      <c r="Z126" s="5">
        <v>0.126864371162342</v>
      </c>
      <c r="AA126" s="5">
        <v>6.0238639508779802E-5</v>
      </c>
      <c r="AB126" s="5">
        <v>0</v>
      </c>
      <c r="AC126" s="5">
        <v>0</v>
      </c>
      <c r="AD126" s="5">
        <v>0</v>
      </c>
      <c r="AE126" s="5">
        <v>0</v>
      </c>
      <c r="AF126" s="7">
        <v>0.227372161389193</v>
      </c>
      <c r="AG126">
        <v>22</v>
      </c>
      <c r="AH126">
        <v>444.39999999999401</v>
      </c>
      <c r="AI126">
        <v>900</v>
      </c>
      <c r="AJ126">
        <v>0</v>
      </c>
      <c r="AK126">
        <v>0</v>
      </c>
      <c r="AL126">
        <v>0</v>
      </c>
      <c r="AM126">
        <v>0</v>
      </c>
      <c r="AN126">
        <v>45103</v>
      </c>
      <c r="AO126">
        <v>181353</v>
      </c>
      <c r="AP126">
        <v>86.110999999999905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4.1700000000000701</v>
      </c>
      <c r="AX126">
        <v>0</v>
      </c>
      <c r="AY126">
        <v>345.26</v>
      </c>
      <c r="AZ126">
        <v>0</v>
      </c>
      <c r="BA126">
        <v>2965.0599999999899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80</v>
      </c>
      <c r="BJ126">
        <v>3082</v>
      </c>
      <c r="BK126">
        <v>420</v>
      </c>
      <c r="BL126">
        <v>6179</v>
      </c>
      <c r="BM126">
        <v>33220.199999999997</v>
      </c>
      <c r="BN126">
        <v>9178.8999999999905</v>
      </c>
      <c r="BO126">
        <v>3476.7999999999902</v>
      </c>
      <c r="BP126">
        <v>144010</v>
      </c>
      <c r="BQ126">
        <v>287916</v>
      </c>
      <c r="BR126">
        <v>21153.599999999999</v>
      </c>
      <c r="BS126">
        <v>16279</v>
      </c>
      <c r="BT126">
        <v>162878</v>
      </c>
      <c r="BU126">
        <v>120792</v>
      </c>
      <c r="BV126">
        <v>152702</v>
      </c>
      <c r="BW126">
        <v>196836</v>
      </c>
      <c r="BX126">
        <v>5792</v>
      </c>
    </row>
    <row r="127" spans="1:76">
      <c r="A127" t="s">
        <v>74</v>
      </c>
      <c r="B127" t="s">
        <v>25</v>
      </c>
      <c r="D127" t="s">
        <v>7</v>
      </c>
      <c r="E127">
        <v>222110</v>
      </c>
      <c r="F127">
        <v>0</v>
      </c>
      <c r="G127">
        <v>5.141</v>
      </c>
      <c r="H127">
        <v>49</v>
      </c>
      <c r="I127">
        <v>66.5</v>
      </c>
      <c r="J127">
        <v>54.25</v>
      </c>
      <c r="K127">
        <v>78.25</v>
      </c>
      <c r="L127">
        <v>597420</v>
      </c>
      <c r="M127">
        <v>375300</v>
      </c>
      <c r="N127">
        <v>0</v>
      </c>
      <c r="O127">
        <v>0</v>
      </c>
      <c r="P127">
        <v>0</v>
      </c>
      <c r="Q127">
        <v>34.132999999999903</v>
      </c>
      <c r="R127" s="5">
        <v>0</v>
      </c>
      <c r="S127" s="5">
        <v>0</v>
      </c>
      <c r="T127" s="5">
        <v>0</v>
      </c>
      <c r="U127" s="5">
        <v>0</v>
      </c>
      <c r="V127" s="5">
        <v>9.6357877256465694E-6</v>
      </c>
      <c r="W127" s="5">
        <v>0</v>
      </c>
      <c r="X127" s="5">
        <v>7.6932744251842503E-2</v>
      </c>
      <c r="Y127" s="5">
        <v>2.8168482773466699E-2</v>
      </c>
      <c r="Z127" s="5">
        <v>9.43815156889075E-2</v>
      </c>
      <c r="AA127" s="5">
        <v>7.1897737640052006E-5</v>
      </c>
      <c r="AB127" s="5">
        <v>0</v>
      </c>
      <c r="AC127" s="5">
        <v>0</v>
      </c>
      <c r="AD127" s="5">
        <v>0</v>
      </c>
      <c r="AE127" s="5">
        <v>0</v>
      </c>
      <c r="AF127" s="7">
        <v>0.19956427623958201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40267</v>
      </c>
      <c r="AO127">
        <v>134919</v>
      </c>
      <c r="AP127">
        <v>102.77800000000001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0.47000000000025399</v>
      </c>
      <c r="AZ127">
        <v>0</v>
      </c>
      <c r="BA127">
        <v>3753.22999999999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6259</v>
      </c>
      <c r="BM127">
        <v>32992.6</v>
      </c>
      <c r="BN127">
        <v>11010.3</v>
      </c>
      <c r="BO127">
        <v>4107.3</v>
      </c>
      <c r="BP127">
        <v>1186</v>
      </c>
      <c r="BQ127">
        <v>4116</v>
      </c>
      <c r="BR127">
        <v>1114</v>
      </c>
      <c r="BS127">
        <v>34183</v>
      </c>
      <c r="BT127">
        <v>20123</v>
      </c>
      <c r="BU127">
        <v>150364</v>
      </c>
      <c r="BV127">
        <v>1409</v>
      </c>
      <c r="BW127">
        <v>1815</v>
      </c>
      <c r="BX127">
        <v>3475</v>
      </c>
    </row>
    <row r="128" spans="1:76" ht="353" customHeight="1">
      <c r="A128" t="s">
        <v>230</v>
      </c>
      <c r="U128" t="s">
        <v>223</v>
      </c>
      <c r="AG128"/>
    </row>
    <row r="129" spans="1:76">
      <c r="AG129"/>
    </row>
    <row r="130" spans="1:76">
      <c r="AG130"/>
    </row>
    <row r="131" spans="1:76">
      <c r="AG131"/>
    </row>
    <row r="132" spans="1:76">
      <c r="AG132"/>
    </row>
    <row r="133" spans="1:76">
      <c r="A133" t="s">
        <v>82</v>
      </c>
      <c r="B133" t="s">
        <v>12</v>
      </c>
      <c r="C133" t="s">
        <v>83</v>
      </c>
      <c r="D133" t="s">
        <v>7</v>
      </c>
      <c r="E133" s="1">
        <v>15426000</v>
      </c>
      <c r="F133">
        <v>122117</v>
      </c>
      <c r="G133">
        <v>126.321</v>
      </c>
      <c r="H133">
        <v>978</v>
      </c>
      <c r="I133">
        <v>5374.5</v>
      </c>
      <c r="J133">
        <v>964.25</v>
      </c>
      <c r="K133">
        <v>1732.25</v>
      </c>
      <c r="L133" s="1">
        <v>8411750</v>
      </c>
      <c r="M133" s="1">
        <v>7014240</v>
      </c>
      <c r="N133">
        <v>0</v>
      </c>
      <c r="O133">
        <v>0</v>
      </c>
      <c r="P133">
        <v>0</v>
      </c>
      <c r="Q133">
        <v>541.20600000000002</v>
      </c>
      <c r="R133" s="1">
        <v>1400690</v>
      </c>
      <c r="S133">
        <v>357062</v>
      </c>
      <c r="T133" s="1">
        <v>4502770</v>
      </c>
      <c r="U133">
        <v>0</v>
      </c>
      <c r="V133" s="1">
        <v>1315330</v>
      </c>
      <c r="W133">
        <v>0</v>
      </c>
      <c r="X133" s="1">
        <v>3642760</v>
      </c>
      <c r="Y133" s="1">
        <v>1407300</v>
      </c>
      <c r="Z133" s="1">
        <v>2751490</v>
      </c>
      <c r="AA133">
        <v>5061.34</v>
      </c>
      <c r="AB133">
        <v>0</v>
      </c>
      <c r="AC133">
        <v>0</v>
      </c>
      <c r="AD133">
        <v>43514.3</v>
      </c>
      <c r="AE133">
        <v>0</v>
      </c>
      <c r="AG133">
        <v>410503</v>
      </c>
      <c r="AH133">
        <v>104644</v>
      </c>
      <c r="AI133">
        <v>717036</v>
      </c>
      <c r="AJ133">
        <v>0</v>
      </c>
      <c r="AK133">
        <v>0</v>
      </c>
      <c r="AL133">
        <v>0</v>
      </c>
      <c r="AM133">
        <v>0</v>
      </c>
      <c r="AN133">
        <v>412439</v>
      </c>
      <c r="AO133">
        <v>806383</v>
      </c>
      <c r="AP133">
        <v>1483.33</v>
      </c>
      <c r="AQ133">
        <v>0</v>
      </c>
      <c r="AR133">
        <v>0</v>
      </c>
      <c r="AS133">
        <v>12752.8</v>
      </c>
      <c r="AT133">
        <v>0</v>
      </c>
      <c r="AU133">
        <v>0</v>
      </c>
      <c r="AV133">
        <v>0</v>
      </c>
      <c r="AW133">
        <v>20565.3</v>
      </c>
      <c r="AX133">
        <v>0</v>
      </c>
      <c r="AY133">
        <v>13155.9</v>
      </c>
      <c r="AZ133">
        <v>0</v>
      </c>
      <c r="BA133">
        <v>36434.699999999997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 s="1">
        <v>1400690</v>
      </c>
      <c r="BJ133" s="1">
        <v>1559060</v>
      </c>
      <c r="BK133" s="1">
        <v>1093350</v>
      </c>
      <c r="BL133" s="1">
        <v>1020060</v>
      </c>
      <c r="BM133">
        <v>125911</v>
      </c>
      <c r="BN133">
        <v>30387.9</v>
      </c>
      <c r="BO133">
        <v>194.7</v>
      </c>
      <c r="BP133" s="1">
        <v>1088110</v>
      </c>
      <c r="BQ133" s="1">
        <v>1130750</v>
      </c>
      <c r="BR133">
        <v>176530</v>
      </c>
      <c r="BS133">
        <v>501109</v>
      </c>
      <c r="BT133">
        <v>531180</v>
      </c>
      <c r="BU133">
        <v>809494</v>
      </c>
      <c r="BV133" s="1">
        <v>1518740</v>
      </c>
      <c r="BW133">
        <v>762763</v>
      </c>
      <c r="BX133">
        <v>319209</v>
      </c>
    </row>
    <row r="134" spans="1:76">
      <c r="A134" t="s">
        <v>82</v>
      </c>
      <c r="B134" t="s">
        <v>14</v>
      </c>
      <c r="C134" t="s">
        <v>84</v>
      </c>
      <c r="D134" t="s">
        <v>7</v>
      </c>
      <c r="E134" s="1">
        <v>14305900</v>
      </c>
      <c r="F134">
        <v>122117</v>
      </c>
      <c r="G134">
        <v>117.149</v>
      </c>
      <c r="H134">
        <v>2.25</v>
      </c>
      <c r="I134">
        <v>1.25</v>
      </c>
      <c r="J134">
        <v>2.25</v>
      </c>
      <c r="K134">
        <v>1.25</v>
      </c>
      <c r="L134" s="1">
        <v>8740920</v>
      </c>
      <c r="M134" s="1">
        <v>5564960</v>
      </c>
      <c r="N134">
        <v>0</v>
      </c>
      <c r="O134">
        <v>0</v>
      </c>
      <c r="P134">
        <v>0</v>
      </c>
      <c r="Q134">
        <v>565.452</v>
      </c>
      <c r="R134" s="1">
        <v>1400690</v>
      </c>
      <c r="S134">
        <v>357062</v>
      </c>
      <c r="T134" s="1">
        <v>4502770</v>
      </c>
      <c r="U134">
        <v>0</v>
      </c>
      <c r="V134" s="1">
        <v>1315210</v>
      </c>
      <c r="W134">
        <v>0</v>
      </c>
      <c r="X134" s="1">
        <v>2193610</v>
      </c>
      <c r="Y134" s="1">
        <v>1013010</v>
      </c>
      <c r="Z134" s="1">
        <v>3521520</v>
      </c>
      <c r="AA134">
        <v>2018.85</v>
      </c>
      <c r="AB134">
        <v>0</v>
      </c>
      <c r="AC134">
        <v>0</v>
      </c>
      <c r="AD134">
        <v>0</v>
      </c>
      <c r="AE134">
        <v>0</v>
      </c>
      <c r="AG134">
        <v>410503</v>
      </c>
      <c r="AH134">
        <v>104644</v>
      </c>
      <c r="AI134">
        <v>717036</v>
      </c>
      <c r="AJ134">
        <v>0</v>
      </c>
      <c r="AK134">
        <v>0</v>
      </c>
      <c r="AL134">
        <v>0</v>
      </c>
      <c r="AM134">
        <v>0</v>
      </c>
      <c r="AN134">
        <v>296883</v>
      </c>
      <c r="AO134" s="1">
        <v>1032060</v>
      </c>
      <c r="AP134">
        <v>591.66700000000003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20565.3</v>
      </c>
      <c r="AX134">
        <v>0</v>
      </c>
      <c r="AY134">
        <v>13154.6</v>
      </c>
      <c r="AZ134">
        <v>0</v>
      </c>
      <c r="BA134">
        <v>21940.3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800396</v>
      </c>
      <c r="BJ134">
        <v>890892</v>
      </c>
      <c r="BK134">
        <v>624774</v>
      </c>
      <c r="BL134">
        <v>559609</v>
      </c>
      <c r="BM134">
        <v>182438</v>
      </c>
      <c r="BN134">
        <v>14578.4</v>
      </c>
      <c r="BO134">
        <v>239.1</v>
      </c>
      <c r="BP134">
        <v>469855</v>
      </c>
      <c r="BQ134">
        <v>487901</v>
      </c>
      <c r="BR134">
        <v>185122</v>
      </c>
      <c r="BS134">
        <v>263474</v>
      </c>
      <c r="BT134">
        <v>771999</v>
      </c>
      <c r="BU134">
        <v>400913</v>
      </c>
      <c r="BV134">
        <v>662096</v>
      </c>
      <c r="BW134">
        <v>326071</v>
      </c>
      <c r="BX134">
        <v>322232</v>
      </c>
    </row>
    <row r="135" spans="1:76">
      <c r="A135" t="s">
        <v>82</v>
      </c>
      <c r="B135" t="s">
        <v>16</v>
      </c>
      <c r="C135" t="s">
        <v>85</v>
      </c>
      <c r="D135" t="s">
        <v>7</v>
      </c>
      <c r="E135" s="1">
        <v>17251500</v>
      </c>
      <c r="F135">
        <v>149097</v>
      </c>
      <c r="G135">
        <v>115.70699999999999</v>
      </c>
      <c r="H135">
        <v>0</v>
      </c>
      <c r="I135">
        <v>1.75</v>
      </c>
      <c r="J135">
        <v>0</v>
      </c>
      <c r="K135">
        <v>1.75</v>
      </c>
      <c r="L135" s="1">
        <v>10364500</v>
      </c>
      <c r="M135" s="1">
        <v>6887100</v>
      </c>
      <c r="N135">
        <v>0</v>
      </c>
      <c r="O135">
        <v>0</v>
      </c>
      <c r="P135">
        <v>0</v>
      </c>
      <c r="Q135">
        <v>660.21799999999996</v>
      </c>
      <c r="R135" s="1">
        <v>1710160</v>
      </c>
      <c r="S135">
        <v>357062</v>
      </c>
      <c r="T135" s="1">
        <v>5497590</v>
      </c>
      <c r="U135">
        <v>0</v>
      </c>
      <c r="V135" s="1">
        <v>1315210</v>
      </c>
      <c r="W135">
        <v>0</v>
      </c>
      <c r="X135" s="1">
        <v>3061470</v>
      </c>
      <c r="Y135" s="1">
        <v>1094070</v>
      </c>
      <c r="Z135" s="1">
        <v>4213240</v>
      </c>
      <c r="AA135">
        <v>2748.67</v>
      </c>
      <c r="AB135">
        <v>0</v>
      </c>
      <c r="AC135">
        <v>0</v>
      </c>
      <c r="AD135">
        <v>0</v>
      </c>
      <c r="AE135">
        <v>0</v>
      </c>
      <c r="AG135">
        <v>501197</v>
      </c>
      <c r="AH135">
        <v>104644</v>
      </c>
      <c r="AI135">
        <v>875456</v>
      </c>
      <c r="AJ135">
        <v>0</v>
      </c>
      <c r="AK135">
        <v>0</v>
      </c>
      <c r="AL135">
        <v>0</v>
      </c>
      <c r="AM135">
        <v>0</v>
      </c>
      <c r="AN135">
        <v>320642</v>
      </c>
      <c r="AO135" s="1">
        <v>1234780</v>
      </c>
      <c r="AP135">
        <v>805.55600000000004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25108.9</v>
      </c>
      <c r="AX135">
        <v>0</v>
      </c>
      <c r="AY135">
        <v>13154.6</v>
      </c>
      <c r="AZ135">
        <v>0</v>
      </c>
      <c r="BA135">
        <v>30620.6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 s="1">
        <v>1710160</v>
      </c>
      <c r="BJ135" s="1">
        <v>1903510</v>
      </c>
      <c r="BK135" s="1">
        <v>1334920</v>
      </c>
      <c r="BL135" s="1">
        <v>1192050</v>
      </c>
      <c r="BM135">
        <v>225185</v>
      </c>
      <c r="BN135">
        <v>38290.1</v>
      </c>
      <c r="BO135">
        <v>333.1</v>
      </c>
      <c r="BP135" s="1">
        <v>1230130</v>
      </c>
      <c r="BQ135" s="1">
        <v>1499610</v>
      </c>
      <c r="BR135">
        <v>206005</v>
      </c>
      <c r="BS135">
        <v>699887</v>
      </c>
      <c r="BT135">
        <v>953664</v>
      </c>
      <c r="BU135">
        <v>498756</v>
      </c>
      <c r="BV135" s="1">
        <v>1822020</v>
      </c>
      <c r="BW135" s="1">
        <v>1052810</v>
      </c>
      <c r="BX135">
        <v>386848</v>
      </c>
    </row>
    <row r="136" spans="1:76">
      <c r="AG136"/>
    </row>
    <row r="137" spans="1:76">
      <c r="B137" s="28" t="s">
        <v>243</v>
      </c>
      <c r="R137" s="28">
        <f>ABS(R130-R132)</f>
        <v>0</v>
      </c>
      <c r="S137" s="28">
        <f t="shared" ref="S137:AE137" si="8">ABS(S130-S132)</f>
        <v>0</v>
      </c>
      <c r="T137" s="28">
        <f t="shared" si="8"/>
        <v>0</v>
      </c>
      <c r="U137" s="28">
        <f t="shared" si="8"/>
        <v>0</v>
      </c>
      <c r="V137" s="28">
        <f t="shared" si="8"/>
        <v>0</v>
      </c>
      <c r="W137" s="28">
        <f t="shared" si="8"/>
        <v>0</v>
      </c>
      <c r="X137" s="28">
        <f t="shared" si="8"/>
        <v>0</v>
      </c>
      <c r="Y137" s="28">
        <f t="shared" si="8"/>
        <v>0</v>
      </c>
      <c r="Z137" s="28">
        <f t="shared" si="8"/>
        <v>0</v>
      </c>
      <c r="AA137" s="28">
        <f t="shared" si="8"/>
        <v>0</v>
      </c>
      <c r="AB137" s="28">
        <f t="shared" si="8"/>
        <v>0</v>
      </c>
      <c r="AC137" s="28">
        <f t="shared" si="8"/>
        <v>0</v>
      </c>
      <c r="AD137" s="28">
        <f t="shared" si="8"/>
        <v>0</v>
      </c>
      <c r="AE137" s="28">
        <f t="shared" si="8"/>
        <v>0</v>
      </c>
      <c r="AF137" s="29" t="e">
        <f>SUM(R137:AE137)/E130</f>
        <v>#DIV/0!</v>
      </c>
      <c r="AG137"/>
    </row>
    <row r="138" spans="1:76">
      <c r="A138" t="s">
        <v>82</v>
      </c>
      <c r="B138" t="s">
        <v>20</v>
      </c>
      <c r="R138" t="s">
        <v>214</v>
      </c>
      <c r="S138" t="s">
        <v>214</v>
      </c>
      <c r="T138" t="s">
        <v>214</v>
      </c>
      <c r="U138" t="s">
        <v>214</v>
      </c>
      <c r="V138" t="s">
        <v>214</v>
      </c>
      <c r="W138" t="s">
        <v>214</v>
      </c>
      <c r="X138" t="s">
        <v>214</v>
      </c>
      <c r="Y138" t="s">
        <v>214</v>
      </c>
      <c r="Z138" t="s">
        <v>214</v>
      </c>
      <c r="AA138" t="s">
        <v>214</v>
      </c>
      <c r="AB138" t="s">
        <v>214</v>
      </c>
      <c r="AC138" t="s">
        <v>214</v>
      </c>
      <c r="AD138" t="s">
        <v>214</v>
      </c>
      <c r="AE138" t="s">
        <v>214</v>
      </c>
      <c r="AG138"/>
    </row>
    <row r="139" spans="1:76">
      <c r="A139" t="s">
        <v>82</v>
      </c>
      <c r="B139" t="s">
        <v>21</v>
      </c>
      <c r="R139" t="s">
        <v>214</v>
      </c>
      <c r="S139" t="s">
        <v>214</v>
      </c>
      <c r="T139" t="s">
        <v>214</v>
      </c>
      <c r="U139" t="s">
        <v>214</v>
      </c>
      <c r="V139" t="s">
        <v>214</v>
      </c>
      <c r="W139" t="s">
        <v>214</v>
      </c>
      <c r="X139" t="s">
        <v>214</v>
      </c>
      <c r="Y139" t="s">
        <v>214</v>
      </c>
      <c r="Z139" t="s">
        <v>214</v>
      </c>
      <c r="AA139" t="s">
        <v>214</v>
      </c>
      <c r="AB139" t="s">
        <v>214</v>
      </c>
      <c r="AC139" t="s">
        <v>214</v>
      </c>
      <c r="AD139" t="s">
        <v>214</v>
      </c>
      <c r="AE139" t="s">
        <v>214</v>
      </c>
      <c r="AG139"/>
    </row>
    <row r="140" spans="1:76">
      <c r="A140" t="s">
        <v>82</v>
      </c>
      <c r="B140" t="s">
        <v>22</v>
      </c>
      <c r="R140" t="s">
        <v>215</v>
      </c>
      <c r="S140" t="s">
        <v>215</v>
      </c>
      <c r="T140" t="s">
        <v>215</v>
      </c>
      <c r="U140" t="s">
        <v>214</v>
      </c>
      <c r="V140" t="s">
        <v>215</v>
      </c>
      <c r="W140" t="s">
        <v>214</v>
      </c>
      <c r="X140" t="s">
        <v>215</v>
      </c>
      <c r="Y140" t="s">
        <v>215</v>
      </c>
      <c r="Z140" t="s">
        <v>215</v>
      </c>
      <c r="AA140" t="s">
        <v>215</v>
      </c>
      <c r="AB140" t="s">
        <v>214</v>
      </c>
      <c r="AC140" t="s">
        <v>214</v>
      </c>
      <c r="AD140" t="s">
        <v>215</v>
      </c>
      <c r="AE140" t="s">
        <v>214</v>
      </c>
      <c r="AG140"/>
    </row>
    <row r="141" spans="1:76">
      <c r="A141" t="s">
        <v>82</v>
      </c>
      <c r="B141" t="s">
        <v>23</v>
      </c>
      <c r="R141" t="s">
        <v>215</v>
      </c>
      <c r="S141" t="s">
        <v>215</v>
      </c>
      <c r="T141" t="s">
        <v>215</v>
      </c>
      <c r="U141" t="s">
        <v>214</v>
      </c>
      <c r="V141" t="s">
        <v>215</v>
      </c>
      <c r="W141" t="s">
        <v>214</v>
      </c>
      <c r="X141" t="s">
        <v>215</v>
      </c>
      <c r="Y141" t="s">
        <v>215</v>
      </c>
      <c r="Z141" t="s">
        <v>215</v>
      </c>
      <c r="AA141" t="s">
        <v>215</v>
      </c>
      <c r="AB141" t="s">
        <v>214</v>
      </c>
      <c r="AC141" t="s">
        <v>214</v>
      </c>
      <c r="AD141" t="s">
        <v>214</v>
      </c>
      <c r="AE141" t="s">
        <v>214</v>
      </c>
      <c r="AG141"/>
    </row>
    <row r="142" spans="1:76">
      <c r="A142" t="s">
        <v>82</v>
      </c>
      <c r="B142" t="s">
        <v>24</v>
      </c>
      <c r="R142" t="s">
        <v>215</v>
      </c>
      <c r="S142" t="s">
        <v>215</v>
      </c>
      <c r="T142" t="s">
        <v>215</v>
      </c>
      <c r="U142" t="s">
        <v>214</v>
      </c>
      <c r="V142" t="s">
        <v>215</v>
      </c>
      <c r="W142" t="s">
        <v>214</v>
      </c>
      <c r="X142" t="s">
        <v>215</v>
      </c>
      <c r="Y142" t="s">
        <v>215</v>
      </c>
      <c r="Z142" t="s">
        <v>215</v>
      </c>
      <c r="AA142" t="s">
        <v>215</v>
      </c>
      <c r="AB142" t="s">
        <v>214</v>
      </c>
      <c r="AC142" t="s">
        <v>214</v>
      </c>
      <c r="AD142" t="s">
        <v>214</v>
      </c>
      <c r="AE142" t="s">
        <v>214</v>
      </c>
      <c r="AG142"/>
    </row>
    <row r="143" spans="1:76">
      <c r="A143" t="s">
        <v>82</v>
      </c>
      <c r="B143" t="s">
        <v>25</v>
      </c>
      <c r="R143" t="s">
        <v>214</v>
      </c>
      <c r="S143" t="s">
        <v>214</v>
      </c>
      <c r="T143" t="s">
        <v>214</v>
      </c>
      <c r="U143" t="s">
        <v>214</v>
      </c>
      <c r="V143" t="s">
        <v>214</v>
      </c>
      <c r="W143" t="s">
        <v>214</v>
      </c>
      <c r="X143" t="s">
        <v>214</v>
      </c>
      <c r="Y143" t="s">
        <v>214</v>
      </c>
      <c r="Z143" t="s">
        <v>214</v>
      </c>
      <c r="AA143" t="s">
        <v>214</v>
      </c>
      <c r="AB143" t="s">
        <v>214</v>
      </c>
      <c r="AC143" t="s">
        <v>214</v>
      </c>
      <c r="AD143" t="s">
        <v>214</v>
      </c>
      <c r="AE143" t="s">
        <v>214</v>
      </c>
      <c r="AG143"/>
    </row>
    <row r="144" spans="1:76" ht="353" customHeight="1">
      <c r="A144" t="s">
        <v>230</v>
      </c>
      <c r="U144" t="s">
        <v>222</v>
      </c>
      <c r="AG144"/>
    </row>
    <row r="145" spans="1:76">
      <c r="AG145"/>
    </row>
    <row r="146" spans="1:76">
      <c r="A146" t="s">
        <v>86</v>
      </c>
      <c r="B146" t="s">
        <v>5</v>
      </c>
      <c r="C146" t="s">
        <v>87</v>
      </c>
      <c r="D146" t="s">
        <v>7</v>
      </c>
      <c r="E146" s="1">
        <v>1832520</v>
      </c>
      <c r="F146">
        <v>33740.699999999997</v>
      </c>
      <c r="G146">
        <v>54.311900000000001</v>
      </c>
      <c r="H146">
        <v>0.75</v>
      </c>
      <c r="I146">
        <v>0</v>
      </c>
      <c r="J146">
        <v>0</v>
      </c>
      <c r="K146">
        <v>0</v>
      </c>
      <c r="L146" s="1">
        <v>1472350</v>
      </c>
      <c r="M146">
        <v>360180</v>
      </c>
      <c r="N146">
        <v>0</v>
      </c>
      <c r="O146">
        <v>0</v>
      </c>
      <c r="P146">
        <v>0</v>
      </c>
      <c r="Q146">
        <v>126.066</v>
      </c>
      <c r="R146">
        <v>113065</v>
      </c>
      <c r="S146">
        <v>69029.5</v>
      </c>
      <c r="T146">
        <v>490751</v>
      </c>
      <c r="U146">
        <v>0</v>
      </c>
      <c r="V146">
        <v>341499</v>
      </c>
      <c r="W146">
        <v>0</v>
      </c>
      <c r="X146">
        <v>360180</v>
      </c>
      <c r="Y146">
        <v>153338</v>
      </c>
      <c r="Z146">
        <v>304657</v>
      </c>
      <c r="AA146">
        <v>0</v>
      </c>
      <c r="AB146">
        <v>0</v>
      </c>
      <c r="AC146">
        <v>0</v>
      </c>
      <c r="AD146">
        <v>0</v>
      </c>
      <c r="AE146">
        <v>0</v>
      </c>
      <c r="AG146">
        <v>33136.1</v>
      </c>
      <c r="AH146">
        <v>20230.599999999999</v>
      </c>
      <c r="AI146">
        <v>143825</v>
      </c>
      <c r="AJ146">
        <v>0</v>
      </c>
      <c r="AK146">
        <v>100083</v>
      </c>
      <c r="AL146">
        <v>0</v>
      </c>
      <c r="AM146">
        <v>0</v>
      </c>
      <c r="AN146">
        <v>44938.9</v>
      </c>
      <c r="AO146">
        <v>89286.1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3602.49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89715.9</v>
      </c>
      <c r="BJ146">
        <v>281478</v>
      </c>
      <c r="BK146">
        <v>0</v>
      </c>
      <c r="BL146">
        <v>83935.8</v>
      </c>
      <c r="BM146">
        <v>13501</v>
      </c>
      <c r="BN146">
        <v>7105.26</v>
      </c>
      <c r="BO146">
        <v>2344</v>
      </c>
      <c r="BP146">
        <v>222178</v>
      </c>
      <c r="BQ146">
        <v>254114</v>
      </c>
      <c r="BR146">
        <v>95265.7</v>
      </c>
      <c r="BS146">
        <v>151376</v>
      </c>
      <c r="BT146">
        <v>166127</v>
      </c>
      <c r="BU146">
        <v>93276.5</v>
      </c>
      <c r="BV146">
        <v>294789</v>
      </c>
      <c r="BW146">
        <v>162949</v>
      </c>
      <c r="BX146">
        <v>155282</v>
      </c>
    </row>
    <row r="147" spans="1:76">
      <c r="A147" t="s">
        <v>86</v>
      </c>
      <c r="B147" t="s">
        <v>8</v>
      </c>
      <c r="C147" t="s">
        <v>88</v>
      </c>
      <c r="D147" t="s">
        <v>7</v>
      </c>
      <c r="E147" s="1">
        <v>2050170</v>
      </c>
      <c r="F147">
        <v>33740.699999999997</v>
      </c>
      <c r="G147">
        <v>60.762500000000003</v>
      </c>
      <c r="H147">
        <v>7</v>
      </c>
      <c r="I147">
        <v>40.25</v>
      </c>
      <c r="J147">
        <v>7</v>
      </c>
      <c r="K147">
        <v>39</v>
      </c>
      <c r="L147" s="1">
        <v>1783070</v>
      </c>
      <c r="M147">
        <v>267085</v>
      </c>
      <c r="N147">
        <v>0</v>
      </c>
      <c r="O147">
        <v>0</v>
      </c>
      <c r="P147">
        <v>0</v>
      </c>
      <c r="Q147">
        <v>133.06200000000001</v>
      </c>
      <c r="R147">
        <v>113065</v>
      </c>
      <c r="S147">
        <v>69029.5</v>
      </c>
      <c r="T147">
        <v>490751</v>
      </c>
      <c r="U147">
        <v>0</v>
      </c>
      <c r="V147">
        <v>341499</v>
      </c>
      <c r="W147">
        <v>0</v>
      </c>
      <c r="X147">
        <v>267085</v>
      </c>
      <c r="Y147">
        <v>187232</v>
      </c>
      <c r="Z147">
        <v>581258</v>
      </c>
      <c r="AA147">
        <v>236.95400000000001</v>
      </c>
      <c r="AB147">
        <v>0</v>
      </c>
      <c r="AC147">
        <v>0</v>
      </c>
      <c r="AD147">
        <v>0</v>
      </c>
      <c r="AE147">
        <v>0</v>
      </c>
      <c r="AG147">
        <v>33136.1</v>
      </c>
      <c r="AH147">
        <v>20230.599999999999</v>
      </c>
      <c r="AI147">
        <v>143825</v>
      </c>
      <c r="AJ147">
        <v>0</v>
      </c>
      <c r="AK147">
        <v>100083</v>
      </c>
      <c r="AL147">
        <v>0</v>
      </c>
      <c r="AM147">
        <v>0</v>
      </c>
      <c r="AN147">
        <v>54872.2</v>
      </c>
      <c r="AO147">
        <v>170350</v>
      </c>
      <c r="AP147">
        <v>69.444400000000002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2671.37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89715.9</v>
      </c>
      <c r="BJ147">
        <v>281478</v>
      </c>
      <c r="BK147">
        <v>0</v>
      </c>
      <c r="BL147">
        <v>83146.3</v>
      </c>
      <c r="BM147">
        <v>13570.4</v>
      </c>
      <c r="BN147">
        <v>8511.74</v>
      </c>
      <c r="BO147">
        <v>412.1</v>
      </c>
      <c r="BP147">
        <v>221817</v>
      </c>
      <c r="BQ147">
        <v>253296</v>
      </c>
      <c r="BR147">
        <v>95071.4</v>
      </c>
      <c r="BS147">
        <v>163880</v>
      </c>
      <c r="BT147">
        <v>143819</v>
      </c>
      <c r="BU147">
        <v>108052</v>
      </c>
      <c r="BV147">
        <v>295971</v>
      </c>
      <c r="BW147">
        <v>165377</v>
      </c>
      <c r="BX147">
        <v>156118</v>
      </c>
    </row>
    <row r="148" spans="1:76">
      <c r="A148" t="s">
        <v>86</v>
      </c>
      <c r="B148" t="s">
        <v>10</v>
      </c>
      <c r="C148" t="s">
        <v>89</v>
      </c>
      <c r="D148" t="s">
        <v>7</v>
      </c>
      <c r="E148" s="1">
        <v>2260780</v>
      </c>
      <c r="F148">
        <v>33740.699999999997</v>
      </c>
      <c r="G148">
        <v>67.004599999999996</v>
      </c>
      <c r="H148">
        <v>8</v>
      </c>
      <c r="I148">
        <v>48.25</v>
      </c>
      <c r="J148">
        <v>8</v>
      </c>
      <c r="K148">
        <v>45.5</v>
      </c>
      <c r="L148" s="1">
        <v>1513350</v>
      </c>
      <c r="M148">
        <v>747430</v>
      </c>
      <c r="N148">
        <v>0</v>
      </c>
      <c r="O148">
        <v>0</v>
      </c>
      <c r="P148">
        <v>0</v>
      </c>
      <c r="Q148">
        <v>122.571</v>
      </c>
      <c r="R148">
        <v>113065</v>
      </c>
      <c r="S148">
        <v>208747</v>
      </c>
      <c r="T148">
        <v>490808</v>
      </c>
      <c r="U148">
        <v>0</v>
      </c>
      <c r="V148">
        <v>492609</v>
      </c>
      <c r="W148">
        <v>0</v>
      </c>
      <c r="X148">
        <v>265247</v>
      </c>
      <c r="Y148">
        <v>171944</v>
      </c>
      <c r="Z148">
        <v>518115</v>
      </c>
      <c r="AA148">
        <v>236.95400000000001</v>
      </c>
      <c r="AB148">
        <v>0</v>
      </c>
      <c r="AC148">
        <v>0</v>
      </c>
      <c r="AD148">
        <v>0</v>
      </c>
      <c r="AE148">
        <v>0</v>
      </c>
      <c r="AG148">
        <v>33136.1</v>
      </c>
      <c r="AH148">
        <v>61177.8</v>
      </c>
      <c r="AI148">
        <v>143842</v>
      </c>
      <c r="AJ148">
        <v>0</v>
      </c>
      <c r="AK148">
        <v>3055.56</v>
      </c>
      <c r="AL148">
        <v>0</v>
      </c>
      <c r="AM148">
        <v>0</v>
      </c>
      <c r="AN148">
        <v>50391.7</v>
      </c>
      <c r="AO148">
        <v>151844</v>
      </c>
      <c r="AP148">
        <v>69.444400000000002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4822.76</v>
      </c>
      <c r="AZ148">
        <v>0</v>
      </c>
      <c r="BA148">
        <v>2652.98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89715.9</v>
      </c>
      <c r="BJ148">
        <v>281480</v>
      </c>
      <c r="BK148">
        <v>0</v>
      </c>
      <c r="BL148">
        <v>83307</v>
      </c>
      <c r="BM148">
        <v>13550.3</v>
      </c>
      <c r="BN148">
        <v>6303.35</v>
      </c>
      <c r="BO148">
        <v>329.1</v>
      </c>
      <c r="BP148">
        <v>222063</v>
      </c>
      <c r="BQ148">
        <v>253869</v>
      </c>
      <c r="BR148">
        <v>95073.1</v>
      </c>
      <c r="BS148">
        <v>128320</v>
      </c>
      <c r="BT148">
        <v>147670</v>
      </c>
      <c r="BU148">
        <v>130764</v>
      </c>
      <c r="BV148">
        <v>295370</v>
      </c>
      <c r="BW148">
        <v>164380</v>
      </c>
      <c r="BX148">
        <v>156120</v>
      </c>
    </row>
    <row r="149" spans="1:76">
      <c r="A149" t="s">
        <v>86</v>
      </c>
      <c r="B149" t="s">
        <v>12</v>
      </c>
      <c r="C149" t="s">
        <v>90</v>
      </c>
      <c r="D149" t="s">
        <v>7</v>
      </c>
      <c r="E149" s="1">
        <v>2157300</v>
      </c>
      <c r="F149">
        <v>33740</v>
      </c>
      <c r="G149">
        <v>63.938899999999997</v>
      </c>
      <c r="H149">
        <v>3.75</v>
      </c>
      <c r="I149">
        <v>96.25</v>
      </c>
      <c r="J149">
        <v>3.75</v>
      </c>
      <c r="K149">
        <v>84.5</v>
      </c>
      <c r="L149" s="1">
        <v>1402510</v>
      </c>
      <c r="M149">
        <v>754785</v>
      </c>
      <c r="N149">
        <v>0</v>
      </c>
      <c r="O149">
        <v>0</v>
      </c>
      <c r="P149">
        <v>0</v>
      </c>
      <c r="Q149">
        <v>81.406099999999995</v>
      </c>
      <c r="R149">
        <v>113103</v>
      </c>
      <c r="S149">
        <v>208747</v>
      </c>
      <c r="T149">
        <v>490799</v>
      </c>
      <c r="U149">
        <v>0</v>
      </c>
      <c r="V149">
        <v>482183</v>
      </c>
      <c r="W149">
        <v>0</v>
      </c>
      <c r="X149">
        <v>272602</v>
      </c>
      <c r="Y149">
        <v>135547</v>
      </c>
      <c r="Z149">
        <v>454071</v>
      </c>
      <c r="AA149">
        <v>255.911</v>
      </c>
      <c r="AB149">
        <v>0</v>
      </c>
      <c r="AC149">
        <v>0</v>
      </c>
      <c r="AD149">
        <v>0</v>
      </c>
      <c r="AE149">
        <v>0</v>
      </c>
      <c r="AG149">
        <v>33147.199999999997</v>
      </c>
      <c r="AH149">
        <v>61177.8</v>
      </c>
      <c r="AI149">
        <v>143839</v>
      </c>
      <c r="AJ149">
        <v>0</v>
      </c>
      <c r="AK149">
        <v>0</v>
      </c>
      <c r="AL149">
        <v>0</v>
      </c>
      <c r="AM149">
        <v>0</v>
      </c>
      <c r="AN149">
        <v>39725</v>
      </c>
      <c r="AO149">
        <v>133075</v>
      </c>
      <c r="AP149">
        <v>75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4822.76</v>
      </c>
      <c r="AZ149">
        <v>0</v>
      </c>
      <c r="BA149">
        <v>2726.54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113100</v>
      </c>
      <c r="BJ149">
        <v>374072</v>
      </c>
      <c r="BK149">
        <v>0</v>
      </c>
      <c r="BL149">
        <v>111529</v>
      </c>
      <c r="BM149">
        <v>13402.3</v>
      </c>
      <c r="BN149">
        <v>8760.2000000000007</v>
      </c>
      <c r="BO149">
        <v>140.80000000000001</v>
      </c>
      <c r="BP149">
        <v>309851</v>
      </c>
      <c r="BQ149">
        <v>255290</v>
      </c>
      <c r="BR149">
        <v>91531.3</v>
      </c>
      <c r="BS149">
        <v>177649</v>
      </c>
      <c r="BT149">
        <v>126104</v>
      </c>
      <c r="BU149">
        <v>143596</v>
      </c>
      <c r="BV149">
        <v>416388</v>
      </c>
      <c r="BW149">
        <v>170497</v>
      </c>
      <c r="BX149">
        <v>153637</v>
      </c>
    </row>
    <row r="150" spans="1:76">
      <c r="A150" t="s">
        <v>86</v>
      </c>
      <c r="B150" t="s">
        <v>14</v>
      </c>
      <c r="C150" t="s">
        <v>91</v>
      </c>
      <c r="D150" t="s">
        <v>7</v>
      </c>
      <c r="E150" s="1">
        <v>2269950</v>
      </c>
      <c r="F150">
        <v>33740</v>
      </c>
      <c r="G150">
        <v>67.277600000000007</v>
      </c>
      <c r="H150">
        <v>0.25</v>
      </c>
      <c r="I150">
        <v>54.25</v>
      </c>
      <c r="J150">
        <v>0.25</v>
      </c>
      <c r="K150">
        <v>54.25</v>
      </c>
      <c r="L150" s="1">
        <v>1492660</v>
      </c>
      <c r="M150">
        <v>777286</v>
      </c>
      <c r="N150">
        <v>0</v>
      </c>
      <c r="O150">
        <v>0</v>
      </c>
      <c r="P150">
        <v>0</v>
      </c>
      <c r="Q150">
        <v>86.648899999999998</v>
      </c>
      <c r="R150">
        <v>113103</v>
      </c>
      <c r="S150">
        <v>208747</v>
      </c>
      <c r="T150">
        <v>490799</v>
      </c>
      <c r="U150">
        <v>0</v>
      </c>
      <c r="V150">
        <v>482183</v>
      </c>
      <c r="W150">
        <v>0</v>
      </c>
      <c r="X150">
        <v>295103</v>
      </c>
      <c r="Y150">
        <v>167062</v>
      </c>
      <c r="Z150">
        <v>512684</v>
      </c>
      <c r="AA150">
        <v>274.86700000000002</v>
      </c>
      <c r="AB150">
        <v>0</v>
      </c>
      <c r="AC150">
        <v>0</v>
      </c>
      <c r="AD150">
        <v>0</v>
      </c>
      <c r="AE150">
        <v>0</v>
      </c>
      <c r="AG150">
        <v>33147.199999999997</v>
      </c>
      <c r="AH150">
        <v>61177.8</v>
      </c>
      <c r="AI150">
        <v>143839</v>
      </c>
      <c r="AJ150">
        <v>0</v>
      </c>
      <c r="AK150">
        <v>0</v>
      </c>
      <c r="AL150">
        <v>0</v>
      </c>
      <c r="AM150">
        <v>0</v>
      </c>
      <c r="AN150">
        <v>48961.1</v>
      </c>
      <c r="AO150">
        <v>150253</v>
      </c>
      <c r="AP150">
        <v>80.555599999999998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4822.76</v>
      </c>
      <c r="AZ150">
        <v>0</v>
      </c>
      <c r="BA150">
        <v>2951.6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84825</v>
      </c>
      <c r="BJ150">
        <v>280554</v>
      </c>
      <c r="BK150">
        <v>0</v>
      </c>
      <c r="BL150">
        <v>83995.1</v>
      </c>
      <c r="BM150">
        <v>13335.5</v>
      </c>
      <c r="BN150">
        <v>7996.38</v>
      </c>
      <c r="BO150">
        <v>165.1</v>
      </c>
      <c r="BP150">
        <v>231419</v>
      </c>
      <c r="BQ150">
        <v>190956</v>
      </c>
      <c r="BR150">
        <v>92271.7</v>
      </c>
      <c r="BS150">
        <v>162486</v>
      </c>
      <c r="BT150">
        <v>133896</v>
      </c>
      <c r="BU150">
        <v>121821</v>
      </c>
      <c r="BV150">
        <v>309857</v>
      </c>
      <c r="BW150">
        <v>125953</v>
      </c>
      <c r="BX150">
        <v>152229</v>
      </c>
    </row>
    <row r="151" spans="1:76">
      <c r="A151" t="s">
        <v>86</v>
      </c>
      <c r="B151" t="s">
        <v>16</v>
      </c>
      <c r="C151" t="s">
        <v>92</v>
      </c>
      <c r="D151" t="s">
        <v>7</v>
      </c>
      <c r="E151" s="1">
        <v>2331370</v>
      </c>
      <c r="F151">
        <v>33687.800000000003</v>
      </c>
      <c r="G151">
        <v>69.205299999999994</v>
      </c>
      <c r="H151">
        <v>0</v>
      </c>
      <c r="I151">
        <v>23.75</v>
      </c>
      <c r="J151">
        <v>0</v>
      </c>
      <c r="K151">
        <v>23.75</v>
      </c>
      <c r="L151" s="1">
        <v>1538540</v>
      </c>
      <c r="M151">
        <v>792830</v>
      </c>
      <c r="N151">
        <v>0</v>
      </c>
      <c r="O151">
        <v>0</v>
      </c>
      <c r="P151">
        <v>0</v>
      </c>
      <c r="Q151">
        <v>91.2637</v>
      </c>
      <c r="R151">
        <v>112923</v>
      </c>
      <c r="S151">
        <v>208747</v>
      </c>
      <c r="T151">
        <v>490031</v>
      </c>
      <c r="U151">
        <v>0</v>
      </c>
      <c r="V151">
        <v>482183</v>
      </c>
      <c r="W151">
        <v>0</v>
      </c>
      <c r="X151">
        <v>310657</v>
      </c>
      <c r="Y151">
        <v>189980</v>
      </c>
      <c r="Z151">
        <v>536578</v>
      </c>
      <c r="AA151">
        <v>274.86700000000002</v>
      </c>
      <c r="AB151">
        <v>0</v>
      </c>
      <c r="AC151">
        <v>0</v>
      </c>
      <c r="AD151">
        <v>0</v>
      </c>
      <c r="AE151">
        <v>0</v>
      </c>
      <c r="AG151">
        <v>33094.400000000001</v>
      </c>
      <c r="AH151">
        <v>61177.8</v>
      </c>
      <c r="AI151">
        <v>143614</v>
      </c>
      <c r="AJ151">
        <v>0</v>
      </c>
      <c r="AK151">
        <v>0</v>
      </c>
      <c r="AL151">
        <v>0</v>
      </c>
      <c r="AM151">
        <v>0</v>
      </c>
      <c r="AN151">
        <v>55677.8</v>
      </c>
      <c r="AO151">
        <v>157256</v>
      </c>
      <c r="AP151">
        <v>80.555599999999998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4822.76</v>
      </c>
      <c r="AZ151">
        <v>0</v>
      </c>
      <c r="BA151">
        <v>3107.16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112925</v>
      </c>
      <c r="BJ151">
        <v>373493</v>
      </c>
      <c r="BK151">
        <v>0</v>
      </c>
      <c r="BL151">
        <v>111315</v>
      </c>
      <c r="BM151">
        <v>13441</v>
      </c>
      <c r="BN151">
        <v>9432.42</v>
      </c>
      <c r="BO151">
        <v>104.3</v>
      </c>
      <c r="BP151">
        <v>248534</v>
      </c>
      <c r="BQ151">
        <v>496129</v>
      </c>
      <c r="BR151">
        <v>89055.7</v>
      </c>
      <c r="BS151">
        <v>193496</v>
      </c>
      <c r="BT151">
        <v>166219</v>
      </c>
      <c r="BU151">
        <v>141433</v>
      </c>
      <c r="BV151">
        <v>339771</v>
      </c>
      <c r="BW151">
        <v>330339</v>
      </c>
      <c r="BX151">
        <v>152030</v>
      </c>
    </row>
    <row r="152" spans="1:76">
      <c r="A152" t="s">
        <v>86</v>
      </c>
      <c r="B152" t="s">
        <v>18</v>
      </c>
      <c r="C152" t="s">
        <v>93</v>
      </c>
      <c r="D152" t="s">
        <v>7</v>
      </c>
      <c r="E152" s="1">
        <v>2283030</v>
      </c>
      <c r="F152">
        <v>33740.699999999997</v>
      </c>
      <c r="G152">
        <v>67.663899999999998</v>
      </c>
      <c r="H152">
        <v>9.5</v>
      </c>
      <c r="I152">
        <v>40.75</v>
      </c>
      <c r="J152">
        <v>9.5</v>
      </c>
      <c r="K152">
        <v>40.75</v>
      </c>
      <c r="L152" s="1">
        <v>1515080</v>
      </c>
      <c r="M152">
        <v>767950</v>
      </c>
      <c r="N152">
        <v>0</v>
      </c>
      <c r="O152">
        <v>0</v>
      </c>
      <c r="P152">
        <v>0</v>
      </c>
      <c r="Q152">
        <v>123.02</v>
      </c>
      <c r="R152">
        <v>113065</v>
      </c>
      <c r="S152">
        <v>208747</v>
      </c>
      <c r="T152">
        <v>490808</v>
      </c>
      <c r="U152">
        <v>0</v>
      </c>
      <c r="V152">
        <v>492609</v>
      </c>
      <c r="W152">
        <v>0</v>
      </c>
      <c r="X152">
        <v>285767</v>
      </c>
      <c r="Y152">
        <v>171394</v>
      </c>
      <c r="Z152">
        <v>520380</v>
      </c>
      <c r="AA152">
        <v>255.911</v>
      </c>
      <c r="AB152">
        <v>0</v>
      </c>
      <c r="AC152">
        <v>0</v>
      </c>
      <c r="AD152">
        <v>0</v>
      </c>
      <c r="AE152">
        <v>0</v>
      </c>
      <c r="AG152">
        <v>33136.1</v>
      </c>
      <c r="AH152">
        <v>61177.8</v>
      </c>
      <c r="AI152">
        <v>143842</v>
      </c>
      <c r="AJ152">
        <v>0</v>
      </c>
      <c r="AK152">
        <v>3055.56</v>
      </c>
      <c r="AL152">
        <v>0</v>
      </c>
      <c r="AM152">
        <v>0</v>
      </c>
      <c r="AN152">
        <v>50230.6</v>
      </c>
      <c r="AO152">
        <v>152508</v>
      </c>
      <c r="AP152">
        <v>75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4822.76</v>
      </c>
      <c r="AZ152">
        <v>0</v>
      </c>
      <c r="BA152">
        <v>2858.22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84801.9</v>
      </c>
      <c r="BJ152">
        <v>280563</v>
      </c>
      <c r="BK152">
        <v>0</v>
      </c>
      <c r="BL152">
        <v>83915.5</v>
      </c>
      <c r="BM152">
        <v>13397.1</v>
      </c>
      <c r="BN152">
        <v>7855.62</v>
      </c>
      <c r="BO152">
        <v>106.1</v>
      </c>
      <c r="BP152">
        <v>221700</v>
      </c>
      <c r="BQ152">
        <v>253570</v>
      </c>
      <c r="BR152">
        <v>95054.399999999994</v>
      </c>
      <c r="BS152">
        <v>160265</v>
      </c>
      <c r="BT152">
        <v>144794</v>
      </c>
      <c r="BU152">
        <v>131268</v>
      </c>
      <c r="BV152">
        <v>294807</v>
      </c>
      <c r="BW152">
        <v>163635</v>
      </c>
      <c r="BX152">
        <v>155093</v>
      </c>
    </row>
    <row r="153" spans="1:76">
      <c r="B153" s="28" t="s">
        <v>243</v>
      </c>
      <c r="R153" s="28">
        <f>ABS(R146-R148)</f>
        <v>0</v>
      </c>
      <c r="S153" s="28">
        <f t="shared" ref="S153:AE153" si="9">ABS(S146-S148)</f>
        <v>139717.5</v>
      </c>
      <c r="T153" s="28">
        <f t="shared" si="9"/>
        <v>57</v>
      </c>
      <c r="U153" s="28">
        <f t="shared" si="9"/>
        <v>0</v>
      </c>
      <c r="V153" s="28">
        <f t="shared" si="9"/>
        <v>151110</v>
      </c>
      <c r="W153" s="28">
        <f t="shared" si="9"/>
        <v>0</v>
      </c>
      <c r="X153" s="28">
        <f t="shared" si="9"/>
        <v>94933</v>
      </c>
      <c r="Y153" s="28">
        <f t="shared" si="9"/>
        <v>18606</v>
      </c>
      <c r="Z153" s="28">
        <f t="shared" si="9"/>
        <v>213458</v>
      </c>
      <c r="AA153" s="28">
        <f t="shared" si="9"/>
        <v>236.95400000000001</v>
      </c>
      <c r="AB153" s="28">
        <f t="shared" si="9"/>
        <v>0</v>
      </c>
      <c r="AC153" s="28">
        <f t="shared" si="9"/>
        <v>0</v>
      </c>
      <c r="AD153" s="28">
        <f t="shared" si="9"/>
        <v>0</v>
      </c>
      <c r="AE153" s="28">
        <f t="shared" si="9"/>
        <v>0</v>
      </c>
      <c r="AF153" s="29">
        <f>SUM(R153:AE153)/E146</f>
        <v>0.3373051611987864</v>
      </c>
      <c r="AG153"/>
    </row>
    <row r="154" spans="1:76">
      <c r="A154" t="s">
        <v>86</v>
      </c>
      <c r="B154" t="s">
        <v>20</v>
      </c>
      <c r="D154" t="s">
        <v>7</v>
      </c>
      <c r="E154">
        <v>217650</v>
      </c>
      <c r="F154">
        <v>0</v>
      </c>
      <c r="G154">
        <v>6.4505999999999997</v>
      </c>
      <c r="H154">
        <v>6.25</v>
      </c>
      <c r="I154">
        <v>40.25</v>
      </c>
      <c r="J154">
        <v>7</v>
      </c>
      <c r="K154">
        <v>39</v>
      </c>
      <c r="L154">
        <v>310720</v>
      </c>
      <c r="M154">
        <v>93095</v>
      </c>
      <c r="N154">
        <v>0</v>
      </c>
      <c r="O154">
        <v>0</v>
      </c>
      <c r="P154">
        <v>0</v>
      </c>
      <c r="Q154">
        <v>6.9960000000000004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5.0801628358762799E-2</v>
      </c>
      <c r="Y154" s="5">
        <v>1.84958417916311E-2</v>
      </c>
      <c r="Z154" s="5">
        <v>0.15094023530438899</v>
      </c>
      <c r="AA154" s="5">
        <v>1.2930500076397501E-4</v>
      </c>
      <c r="AB154" s="5">
        <v>0</v>
      </c>
      <c r="AC154" s="5">
        <v>0</v>
      </c>
      <c r="AD154" s="5">
        <v>0</v>
      </c>
      <c r="AE154" s="5">
        <v>0</v>
      </c>
      <c r="AF154" s="7">
        <v>0.22036701045554699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9933.2999999999902</v>
      </c>
      <c r="AO154">
        <v>81063.899999999994</v>
      </c>
      <c r="AP154">
        <v>69.444400000000002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931.11999999999898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789.5</v>
      </c>
      <c r="BM154">
        <v>69.399999999999594</v>
      </c>
      <c r="BN154">
        <v>1406.47999999999</v>
      </c>
      <c r="BO154">
        <v>1931.9</v>
      </c>
      <c r="BP154">
        <v>361</v>
      </c>
      <c r="BQ154">
        <v>818</v>
      </c>
      <c r="BR154">
        <v>194.300000000002</v>
      </c>
      <c r="BS154">
        <v>12504</v>
      </c>
      <c r="BT154">
        <v>22308</v>
      </c>
      <c r="BU154">
        <v>14775.5</v>
      </c>
      <c r="BV154">
        <v>1182</v>
      </c>
      <c r="BW154">
        <v>2428</v>
      </c>
      <c r="BX154">
        <v>836</v>
      </c>
    </row>
    <row r="155" spans="1:76">
      <c r="A155" t="s">
        <v>86</v>
      </c>
      <c r="B155" t="s">
        <v>21</v>
      </c>
      <c r="D155" t="s">
        <v>7</v>
      </c>
      <c r="E155">
        <v>210610</v>
      </c>
      <c r="F155">
        <v>0</v>
      </c>
      <c r="G155">
        <v>6.24209999999999</v>
      </c>
      <c r="H155">
        <v>1</v>
      </c>
      <c r="I155">
        <v>8</v>
      </c>
      <c r="J155">
        <v>1</v>
      </c>
      <c r="K155">
        <v>6.5</v>
      </c>
      <c r="L155">
        <v>269720</v>
      </c>
      <c r="M155">
        <v>480345</v>
      </c>
      <c r="N155">
        <v>0</v>
      </c>
      <c r="O155">
        <v>0</v>
      </c>
      <c r="P155">
        <v>0</v>
      </c>
      <c r="Q155">
        <v>10.491</v>
      </c>
      <c r="R155" s="5">
        <v>0</v>
      </c>
      <c r="S155" s="5">
        <v>6.8149226649497296E-2</v>
      </c>
      <c r="T155" s="5">
        <v>2.78025724696E-5</v>
      </c>
      <c r="U155" s="5">
        <v>0</v>
      </c>
      <c r="V155" s="5">
        <v>7.3706082910197604E-2</v>
      </c>
      <c r="W155" s="5">
        <v>0</v>
      </c>
      <c r="X155" s="5">
        <v>8.9651102103727902E-4</v>
      </c>
      <c r="Y155" s="5">
        <v>7.45694259500431E-3</v>
      </c>
      <c r="Z155" s="5">
        <v>3.0798909358736099E-2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7">
        <v>0.18103547510694201</v>
      </c>
      <c r="AG155">
        <v>0</v>
      </c>
      <c r="AH155">
        <v>40947.199999999997</v>
      </c>
      <c r="AI155">
        <v>17</v>
      </c>
      <c r="AJ155">
        <v>0</v>
      </c>
      <c r="AK155">
        <v>97027.44</v>
      </c>
      <c r="AL155">
        <v>0</v>
      </c>
      <c r="AM155">
        <v>0</v>
      </c>
      <c r="AN155">
        <v>4480.5</v>
      </c>
      <c r="AO155">
        <v>18506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4822.76</v>
      </c>
      <c r="AZ155">
        <v>0</v>
      </c>
      <c r="BA155">
        <v>18.389999999999802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2</v>
      </c>
      <c r="BK155">
        <v>0</v>
      </c>
      <c r="BL155">
        <v>160.699999999997</v>
      </c>
      <c r="BM155">
        <v>20.1000000000003</v>
      </c>
      <c r="BN155">
        <v>2208.3899999999899</v>
      </c>
      <c r="BO155">
        <v>83</v>
      </c>
      <c r="BP155">
        <v>246</v>
      </c>
      <c r="BQ155">
        <v>573</v>
      </c>
      <c r="BR155">
        <v>1.70000000001164</v>
      </c>
      <c r="BS155">
        <v>35560</v>
      </c>
      <c r="BT155">
        <v>3851</v>
      </c>
      <c r="BU155">
        <v>22712</v>
      </c>
      <c r="BV155">
        <v>601</v>
      </c>
      <c r="BW155">
        <v>997</v>
      </c>
      <c r="BX155">
        <v>2</v>
      </c>
    </row>
    <row r="156" spans="1:76">
      <c r="A156" t="s">
        <v>86</v>
      </c>
      <c r="B156" t="s">
        <v>22</v>
      </c>
      <c r="D156" t="s">
        <v>7</v>
      </c>
      <c r="E156">
        <v>103480</v>
      </c>
      <c r="F156">
        <v>0.69999999999708895</v>
      </c>
      <c r="G156">
        <v>3.0656999999999899</v>
      </c>
      <c r="H156">
        <v>4.25</v>
      </c>
      <c r="I156">
        <v>48</v>
      </c>
      <c r="J156">
        <v>4.25</v>
      </c>
      <c r="K156">
        <v>39</v>
      </c>
      <c r="L156">
        <v>110840</v>
      </c>
      <c r="M156">
        <v>7355</v>
      </c>
      <c r="N156">
        <v>0</v>
      </c>
      <c r="O156">
        <v>0</v>
      </c>
      <c r="P156">
        <v>0</v>
      </c>
      <c r="Q156">
        <v>41.164900000000003</v>
      </c>
      <c r="R156" s="5">
        <v>1.68083581772662E-5</v>
      </c>
      <c r="S156" s="5">
        <v>0</v>
      </c>
      <c r="T156" s="5">
        <v>3.9809269367209501E-6</v>
      </c>
      <c r="U156" s="5">
        <v>0</v>
      </c>
      <c r="V156" s="5">
        <v>4.6116826935836304E-3</v>
      </c>
      <c r="W156" s="5">
        <v>0</v>
      </c>
      <c r="X156" s="5">
        <v>3.2533019577313999E-3</v>
      </c>
      <c r="Y156" s="5">
        <v>1.60993108573147E-2</v>
      </c>
      <c r="Z156" s="5">
        <v>2.8328276081706301E-2</v>
      </c>
      <c r="AA156" s="5">
        <v>8.3851591043799007E-6</v>
      </c>
      <c r="AB156" s="5">
        <v>0</v>
      </c>
      <c r="AC156" s="5">
        <v>0</v>
      </c>
      <c r="AD156" s="5">
        <v>0</v>
      </c>
      <c r="AE156" s="5">
        <v>0</v>
      </c>
      <c r="AF156" s="7">
        <v>5.2321746034554403E-2</v>
      </c>
      <c r="AG156">
        <v>11.0999999999985</v>
      </c>
      <c r="AH156">
        <v>0</v>
      </c>
      <c r="AI156">
        <v>3</v>
      </c>
      <c r="AJ156">
        <v>0</v>
      </c>
      <c r="AK156">
        <v>3055.56</v>
      </c>
      <c r="AL156">
        <v>0</v>
      </c>
      <c r="AM156">
        <v>0</v>
      </c>
      <c r="AN156">
        <v>10666.699999999901</v>
      </c>
      <c r="AO156">
        <v>18769</v>
      </c>
      <c r="AP156">
        <v>5.5555999999999903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73.559999999999903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23384.1</v>
      </c>
      <c r="BJ156">
        <v>92592</v>
      </c>
      <c r="BK156">
        <v>0</v>
      </c>
      <c r="BL156">
        <v>28222</v>
      </c>
      <c r="BM156">
        <v>148</v>
      </c>
      <c r="BN156">
        <v>2456.85</v>
      </c>
      <c r="BO156">
        <v>188.3</v>
      </c>
      <c r="BP156">
        <v>87788</v>
      </c>
      <c r="BQ156">
        <v>1421</v>
      </c>
      <c r="BR156">
        <v>3541.8</v>
      </c>
      <c r="BS156">
        <v>49329</v>
      </c>
      <c r="BT156">
        <v>21566</v>
      </c>
      <c r="BU156">
        <v>12832</v>
      </c>
      <c r="BV156">
        <v>121018</v>
      </c>
      <c r="BW156">
        <v>6117</v>
      </c>
      <c r="BX156">
        <v>2483</v>
      </c>
    </row>
    <row r="157" spans="1:76">
      <c r="A157" t="s">
        <v>86</v>
      </c>
      <c r="B157" t="s">
        <v>23</v>
      </c>
      <c r="D157" t="s">
        <v>7</v>
      </c>
      <c r="E157">
        <v>9170</v>
      </c>
      <c r="F157">
        <v>0.69999999999708895</v>
      </c>
      <c r="G157">
        <v>0.27300000000001001</v>
      </c>
      <c r="H157">
        <v>7.75</v>
      </c>
      <c r="I157">
        <v>6</v>
      </c>
      <c r="J157">
        <v>7.75</v>
      </c>
      <c r="K157">
        <v>8.75</v>
      </c>
      <c r="L157">
        <v>20690</v>
      </c>
      <c r="M157">
        <v>29856</v>
      </c>
      <c r="N157">
        <v>0</v>
      </c>
      <c r="O157">
        <v>0</v>
      </c>
      <c r="P157">
        <v>0</v>
      </c>
      <c r="Q157">
        <v>35.9221</v>
      </c>
      <c r="R157" s="5">
        <v>1.68083581772662E-5</v>
      </c>
      <c r="S157" s="5">
        <v>0</v>
      </c>
      <c r="T157" s="5">
        <v>3.9809269367209501E-6</v>
      </c>
      <c r="U157" s="5">
        <v>0</v>
      </c>
      <c r="V157" s="5">
        <v>4.6116826935836304E-3</v>
      </c>
      <c r="W157" s="5">
        <v>0</v>
      </c>
      <c r="X157" s="5">
        <v>1.32060616247489E-2</v>
      </c>
      <c r="Y157" s="5">
        <v>2.1594317005635198E-3</v>
      </c>
      <c r="Z157" s="5">
        <v>2.4022682437035E-3</v>
      </c>
      <c r="AA157" s="5">
        <v>1.6769875883544599E-5</v>
      </c>
      <c r="AB157" s="5">
        <v>0</v>
      </c>
      <c r="AC157" s="5">
        <v>0</v>
      </c>
      <c r="AD157" s="5">
        <v>0</v>
      </c>
      <c r="AE157" s="5">
        <v>0</v>
      </c>
      <c r="AF157" s="7">
        <v>2.24170034235971E-2</v>
      </c>
      <c r="AG157">
        <v>11.0999999999985</v>
      </c>
      <c r="AH157">
        <v>0</v>
      </c>
      <c r="AI157">
        <v>3</v>
      </c>
      <c r="AJ157">
        <v>0</v>
      </c>
      <c r="AK157">
        <v>3055.56</v>
      </c>
      <c r="AL157">
        <v>0</v>
      </c>
      <c r="AM157">
        <v>0</v>
      </c>
      <c r="AN157">
        <v>1430.5999999999899</v>
      </c>
      <c r="AO157">
        <v>1591</v>
      </c>
      <c r="AP157">
        <v>11.111199999999901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298.61999999999898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4890.8999999999896</v>
      </c>
      <c r="BJ157">
        <v>926</v>
      </c>
      <c r="BK157">
        <v>0</v>
      </c>
      <c r="BL157">
        <v>688.10000000000502</v>
      </c>
      <c r="BM157">
        <v>214.79999999999899</v>
      </c>
      <c r="BN157">
        <v>1693.02999999999</v>
      </c>
      <c r="BO157">
        <v>164</v>
      </c>
      <c r="BP157">
        <v>9356</v>
      </c>
      <c r="BQ157">
        <v>62913</v>
      </c>
      <c r="BR157">
        <v>2801.4</v>
      </c>
      <c r="BS157">
        <v>34166</v>
      </c>
      <c r="BT157">
        <v>13774</v>
      </c>
      <c r="BU157">
        <v>8943</v>
      </c>
      <c r="BV157">
        <v>14487</v>
      </c>
      <c r="BW157">
        <v>38427</v>
      </c>
      <c r="BX157">
        <v>3891</v>
      </c>
    </row>
    <row r="158" spans="1:76">
      <c r="A158" t="s">
        <v>86</v>
      </c>
      <c r="B158" t="s">
        <v>24</v>
      </c>
      <c r="D158" t="s">
        <v>7</v>
      </c>
      <c r="E158">
        <v>70590</v>
      </c>
      <c r="F158">
        <v>52.899999999994101</v>
      </c>
      <c r="G158">
        <v>2.2006999999999901</v>
      </c>
      <c r="H158">
        <v>8</v>
      </c>
      <c r="I158">
        <v>24.5</v>
      </c>
      <c r="J158">
        <v>8</v>
      </c>
      <c r="K158">
        <v>21.75</v>
      </c>
      <c r="L158">
        <v>25190</v>
      </c>
      <c r="M158">
        <v>45400</v>
      </c>
      <c r="N158">
        <v>0</v>
      </c>
      <c r="O158">
        <v>0</v>
      </c>
      <c r="P158">
        <v>0</v>
      </c>
      <c r="Q158">
        <v>31.307299999999898</v>
      </c>
      <c r="R158" s="5">
        <v>6.2810180557152796E-5</v>
      </c>
      <c r="S158" s="5">
        <v>0</v>
      </c>
      <c r="T158" s="5">
        <v>3.4368669220357501E-4</v>
      </c>
      <c r="U158" s="5">
        <v>0</v>
      </c>
      <c r="V158" s="5">
        <v>4.6116826935836304E-3</v>
      </c>
      <c r="W158" s="5">
        <v>0</v>
      </c>
      <c r="X158" s="5">
        <v>2.00859880218331E-2</v>
      </c>
      <c r="Y158" s="5">
        <v>7.9777775811887899E-3</v>
      </c>
      <c r="Z158" s="5">
        <v>8.1666504480754406E-3</v>
      </c>
      <c r="AA158" s="5">
        <v>1.6769875883544599E-5</v>
      </c>
      <c r="AB158" s="5">
        <v>0</v>
      </c>
      <c r="AC158" s="5">
        <v>0</v>
      </c>
      <c r="AD158" s="5">
        <v>0</v>
      </c>
      <c r="AE158" s="5">
        <v>0</v>
      </c>
      <c r="AF158" s="7">
        <v>4.1265365493325303E-2</v>
      </c>
      <c r="AG158">
        <v>41.699999999996997</v>
      </c>
      <c r="AH158">
        <v>0</v>
      </c>
      <c r="AI158">
        <v>228</v>
      </c>
      <c r="AJ158">
        <v>0</v>
      </c>
      <c r="AK158">
        <v>3055.56</v>
      </c>
      <c r="AL158">
        <v>0</v>
      </c>
      <c r="AM158">
        <v>0</v>
      </c>
      <c r="AN158">
        <v>5286.1</v>
      </c>
      <c r="AO158">
        <v>5412</v>
      </c>
      <c r="AP158">
        <v>11.111199999999901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454.17999999999898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23209.1</v>
      </c>
      <c r="BJ158">
        <v>92013</v>
      </c>
      <c r="BK158">
        <v>0</v>
      </c>
      <c r="BL158">
        <v>28008</v>
      </c>
      <c r="BM158">
        <v>109.299999999999</v>
      </c>
      <c r="BN158">
        <v>3129.0699999999902</v>
      </c>
      <c r="BO158">
        <v>224.8</v>
      </c>
      <c r="BP158">
        <v>26471</v>
      </c>
      <c r="BQ158">
        <v>242260</v>
      </c>
      <c r="BR158">
        <v>6017.4</v>
      </c>
      <c r="BS158">
        <v>65176</v>
      </c>
      <c r="BT158">
        <v>18549</v>
      </c>
      <c r="BU158">
        <v>10669</v>
      </c>
      <c r="BV158">
        <v>44401</v>
      </c>
      <c r="BW158">
        <v>165959</v>
      </c>
      <c r="BX158">
        <v>4090</v>
      </c>
    </row>
    <row r="159" spans="1:76">
      <c r="A159" t="s">
        <v>86</v>
      </c>
      <c r="B159" t="s">
        <v>25</v>
      </c>
      <c r="D159" t="s">
        <v>7</v>
      </c>
      <c r="E159">
        <v>22250</v>
      </c>
      <c r="F159">
        <v>0</v>
      </c>
      <c r="G159">
        <v>0.659300000000001</v>
      </c>
      <c r="H159">
        <v>1.5</v>
      </c>
      <c r="I159">
        <v>7.5</v>
      </c>
      <c r="J159">
        <v>1.5</v>
      </c>
      <c r="K159">
        <v>4.75</v>
      </c>
      <c r="L159">
        <v>1730</v>
      </c>
      <c r="M159">
        <v>20520</v>
      </c>
      <c r="N159">
        <v>0</v>
      </c>
      <c r="O159">
        <v>0</v>
      </c>
      <c r="P159">
        <v>0</v>
      </c>
      <c r="Q159">
        <v>0.44899999999999801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9.0765134157237692E-3</v>
      </c>
      <c r="Y159" s="5">
        <v>2.43278868355169E-4</v>
      </c>
      <c r="Z159" s="5">
        <v>1.0018666124081001E-3</v>
      </c>
      <c r="AA159" s="5">
        <v>8.3851591043799007E-6</v>
      </c>
      <c r="AB159" s="5">
        <v>0</v>
      </c>
      <c r="AC159" s="5">
        <v>0</v>
      </c>
      <c r="AD159" s="5">
        <v>0</v>
      </c>
      <c r="AE159" s="5">
        <v>0</v>
      </c>
      <c r="AF159" s="7">
        <v>1.03300440555914E-2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161.099999999998</v>
      </c>
      <c r="AO159">
        <v>664</v>
      </c>
      <c r="AP159">
        <v>5.5555999999999903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205.23999999999899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4914</v>
      </c>
      <c r="BJ159">
        <v>917</v>
      </c>
      <c r="BK159">
        <v>0</v>
      </c>
      <c r="BL159">
        <v>608.5</v>
      </c>
      <c r="BM159">
        <v>153.199999999998</v>
      </c>
      <c r="BN159">
        <v>1552.26999999999</v>
      </c>
      <c r="BO159">
        <v>223</v>
      </c>
      <c r="BP159">
        <v>363</v>
      </c>
      <c r="BQ159">
        <v>299</v>
      </c>
      <c r="BR159">
        <v>18.700000000011599</v>
      </c>
      <c r="BS159">
        <v>31945</v>
      </c>
      <c r="BT159">
        <v>2876</v>
      </c>
      <c r="BU159">
        <v>504</v>
      </c>
      <c r="BV159">
        <v>563</v>
      </c>
      <c r="BW159">
        <v>745</v>
      </c>
      <c r="BX159">
        <v>1027</v>
      </c>
    </row>
    <row r="160" spans="1:76" ht="353" customHeight="1">
      <c r="A160" t="s">
        <v>230</v>
      </c>
      <c r="U160" t="s">
        <v>224</v>
      </c>
      <c r="AG160"/>
    </row>
    <row r="161" spans="1:76">
      <c r="AG161"/>
    </row>
    <row r="162" spans="1:76">
      <c r="A162" t="s">
        <v>94</v>
      </c>
      <c r="B162" t="s">
        <v>5</v>
      </c>
      <c r="C162" t="s">
        <v>95</v>
      </c>
      <c r="D162" t="s">
        <v>7</v>
      </c>
      <c r="E162" s="1">
        <v>4659910</v>
      </c>
      <c r="F162">
        <v>84351.2</v>
      </c>
      <c r="G162">
        <v>55.244199999999999</v>
      </c>
      <c r="H162">
        <v>108.25</v>
      </c>
      <c r="I162">
        <v>216.75</v>
      </c>
      <c r="J162">
        <v>105.25</v>
      </c>
      <c r="K162">
        <v>216.75</v>
      </c>
      <c r="L162" s="1">
        <v>3020300</v>
      </c>
      <c r="M162" s="1">
        <v>1639630</v>
      </c>
      <c r="N162">
        <v>0</v>
      </c>
      <c r="O162">
        <v>0</v>
      </c>
      <c r="P162">
        <v>0</v>
      </c>
      <c r="Q162">
        <v>210.702</v>
      </c>
      <c r="R162">
        <v>253190</v>
      </c>
      <c r="S162">
        <v>201951</v>
      </c>
      <c r="T162" s="1">
        <v>1078080</v>
      </c>
      <c r="U162">
        <v>0</v>
      </c>
      <c r="V162" s="1">
        <v>1089360</v>
      </c>
      <c r="W162">
        <v>0</v>
      </c>
      <c r="X162">
        <v>744378</v>
      </c>
      <c r="Y162">
        <v>477690</v>
      </c>
      <c r="Z162">
        <v>731667</v>
      </c>
      <c r="AA162">
        <v>46120.800000000003</v>
      </c>
      <c r="AB162">
        <v>37486.199999999997</v>
      </c>
      <c r="AC162">
        <v>0</v>
      </c>
      <c r="AD162">
        <v>0</v>
      </c>
      <c r="AE162">
        <v>0</v>
      </c>
      <c r="AG162">
        <v>74202.8</v>
      </c>
      <c r="AH162">
        <v>59186.1</v>
      </c>
      <c r="AI162">
        <v>315953</v>
      </c>
      <c r="AJ162">
        <v>0</v>
      </c>
      <c r="AK162">
        <v>0</v>
      </c>
      <c r="AL162">
        <v>0</v>
      </c>
      <c r="AM162">
        <v>56891.7</v>
      </c>
      <c r="AN162">
        <v>139997</v>
      </c>
      <c r="AO162">
        <v>214431</v>
      </c>
      <c r="AP162">
        <v>13516.7</v>
      </c>
      <c r="AQ162">
        <v>10986.1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10895.7</v>
      </c>
      <c r="AZ162">
        <v>0</v>
      </c>
      <c r="BA162">
        <v>5503.61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253187</v>
      </c>
      <c r="BJ162">
        <v>931284</v>
      </c>
      <c r="BK162">
        <v>0</v>
      </c>
      <c r="BL162">
        <v>283567</v>
      </c>
      <c r="BM162">
        <v>32782.5</v>
      </c>
      <c r="BN162">
        <v>30370.400000000001</v>
      </c>
      <c r="BO162">
        <v>3959.3</v>
      </c>
      <c r="BP162">
        <v>635651</v>
      </c>
      <c r="BQ162" s="1">
        <v>1244130</v>
      </c>
      <c r="BR162">
        <v>90286.6</v>
      </c>
      <c r="BS162">
        <v>651592</v>
      </c>
      <c r="BT162">
        <v>420405</v>
      </c>
      <c r="BU162">
        <v>110106</v>
      </c>
      <c r="BV162">
        <v>865637</v>
      </c>
      <c r="BW162">
        <v>847302</v>
      </c>
      <c r="BX162">
        <v>154175</v>
      </c>
    </row>
    <row r="163" spans="1:76">
      <c r="A163" t="s">
        <v>94</v>
      </c>
      <c r="B163" t="s">
        <v>8</v>
      </c>
      <c r="C163" t="s">
        <v>96</v>
      </c>
      <c r="D163" t="s">
        <v>7</v>
      </c>
      <c r="E163" s="1">
        <v>5183010</v>
      </c>
      <c r="F163">
        <v>84351.2</v>
      </c>
      <c r="G163">
        <v>61.445700000000002</v>
      </c>
      <c r="H163">
        <v>9</v>
      </c>
      <c r="I163">
        <v>62</v>
      </c>
      <c r="J163">
        <v>9</v>
      </c>
      <c r="K163">
        <v>61.25</v>
      </c>
      <c r="L163" s="1">
        <v>3442630</v>
      </c>
      <c r="M163" s="1">
        <v>1740380</v>
      </c>
      <c r="N163">
        <v>0</v>
      </c>
      <c r="O163">
        <v>0</v>
      </c>
      <c r="P163">
        <v>0</v>
      </c>
      <c r="Q163">
        <v>222.20699999999999</v>
      </c>
      <c r="R163">
        <v>253190</v>
      </c>
      <c r="S163">
        <v>201951</v>
      </c>
      <c r="T163" s="1">
        <v>1078080</v>
      </c>
      <c r="U163">
        <v>0</v>
      </c>
      <c r="V163" s="1">
        <v>1089380</v>
      </c>
      <c r="W163">
        <v>0</v>
      </c>
      <c r="X163">
        <v>650999</v>
      </c>
      <c r="Y163">
        <v>508419</v>
      </c>
      <c r="Z163" s="1">
        <v>1400040</v>
      </c>
      <c r="AA163">
        <v>957.29499999999996</v>
      </c>
      <c r="AB163">
        <v>0</v>
      </c>
      <c r="AC163">
        <v>0</v>
      </c>
      <c r="AD163">
        <v>0</v>
      </c>
      <c r="AE163">
        <v>0</v>
      </c>
      <c r="AG163">
        <v>74202.8</v>
      </c>
      <c r="AH163">
        <v>59186.1</v>
      </c>
      <c r="AI163">
        <v>315953</v>
      </c>
      <c r="AJ163">
        <v>0</v>
      </c>
      <c r="AK163">
        <v>0</v>
      </c>
      <c r="AL163">
        <v>0</v>
      </c>
      <c r="AM163">
        <v>0</v>
      </c>
      <c r="AN163">
        <v>149003</v>
      </c>
      <c r="AO163">
        <v>410311</v>
      </c>
      <c r="AP163">
        <v>280.55599999999998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10895.9</v>
      </c>
      <c r="AZ163">
        <v>0</v>
      </c>
      <c r="BA163">
        <v>6511.24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253187</v>
      </c>
      <c r="BJ163">
        <v>931284</v>
      </c>
      <c r="BK163">
        <v>0</v>
      </c>
      <c r="BL163">
        <v>280224</v>
      </c>
      <c r="BM163">
        <v>33896.199999999997</v>
      </c>
      <c r="BN163">
        <v>30534.5</v>
      </c>
      <c r="BO163">
        <v>3773.2</v>
      </c>
      <c r="BP163">
        <v>634380</v>
      </c>
      <c r="BQ163" s="1">
        <v>1239200</v>
      </c>
      <c r="BR163">
        <v>89874.8</v>
      </c>
      <c r="BS163">
        <v>662133</v>
      </c>
      <c r="BT163">
        <v>372510</v>
      </c>
      <c r="BU163">
        <v>116580</v>
      </c>
      <c r="BV163">
        <v>869385</v>
      </c>
      <c r="BW163">
        <v>859504</v>
      </c>
      <c r="BX163">
        <v>155356</v>
      </c>
    </row>
    <row r="164" spans="1:76">
      <c r="A164" t="s">
        <v>94</v>
      </c>
      <c r="B164" t="s">
        <v>10</v>
      </c>
      <c r="C164" t="s">
        <v>97</v>
      </c>
      <c r="D164" t="s">
        <v>7</v>
      </c>
      <c r="E164" s="1">
        <v>5326530</v>
      </c>
      <c r="F164">
        <v>84351.2</v>
      </c>
      <c r="G164">
        <v>63.147100000000002</v>
      </c>
      <c r="H164">
        <v>16.5</v>
      </c>
      <c r="I164">
        <v>76.5</v>
      </c>
      <c r="J164">
        <v>16</v>
      </c>
      <c r="K164">
        <v>75.75</v>
      </c>
      <c r="L164" s="1">
        <v>3541170</v>
      </c>
      <c r="M164" s="1">
        <v>1785370</v>
      </c>
      <c r="N164">
        <v>0</v>
      </c>
      <c r="O164">
        <v>0</v>
      </c>
      <c r="P164">
        <v>0</v>
      </c>
      <c r="Q164">
        <v>225.447</v>
      </c>
      <c r="R164">
        <v>253190</v>
      </c>
      <c r="S164">
        <v>247968</v>
      </c>
      <c r="T164" s="1">
        <v>1155160</v>
      </c>
      <c r="U164">
        <v>0</v>
      </c>
      <c r="V164" s="1">
        <v>1141290</v>
      </c>
      <c r="W164">
        <v>0</v>
      </c>
      <c r="X164">
        <v>644080</v>
      </c>
      <c r="Y164">
        <v>501101</v>
      </c>
      <c r="Z164" s="1">
        <v>1382790</v>
      </c>
      <c r="AA164">
        <v>957.29499999999996</v>
      </c>
      <c r="AB164">
        <v>0</v>
      </c>
      <c r="AC164">
        <v>0</v>
      </c>
      <c r="AD164">
        <v>0</v>
      </c>
      <c r="AE164">
        <v>0</v>
      </c>
      <c r="AG164">
        <v>74202.8</v>
      </c>
      <c r="AH164">
        <v>72672.2</v>
      </c>
      <c r="AI164">
        <v>338544</v>
      </c>
      <c r="AJ164">
        <v>0</v>
      </c>
      <c r="AK164">
        <v>0</v>
      </c>
      <c r="AL164">
        <v>0</v>
      </c>
      <c r="AM164">
        <v>0</v>
      </c>
      <c r="AN164">
        <v>146858</v>
      </c>
      <c r="AO164">
        <v>405256</v>
      </c>
      <c r="AP164">
        <v>280.55599999999998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11415.1</v>
      </c>
      <c r="AZ164">
        <v>0</v>
      </c>
      <c r="BA164">
        <v>6442.04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253187</v>
      </c>
      <c r="BJ164">
        <v>923924</v>
      </c>
      <c r="BK164">
        <v>0</v>
      </c>
      <c r="BL164">
        <v>280295</v>
      </c>
      <c r="BM164">
        <v>33904.5</v>
      </c>
      <c r="BN164">
        <v>28548.400000000001</v>
      </c>
      <c r="BO164">
        <v>83.4</v>
      </c>
      <c r="BP164">
        <v>634386</v>
      </c>
      <c r="BQ164" s="1">
        <v>1239290</v>
      </c>
      <c r="BR164">
        <v>90031.2</v>
      </c>
      <c r="BS164">
        <v>611162</v>
      </c>
      <c r="BT164">
        <v>369767</v>
      </c>
      <c r="BU164">
        <v>158765</v>
      </c>
      <c r="BV164">
        <v>869322</v>
      </c>
      <c r="BW164">
        <v>859691</v>
      </c>
      <c r="BX164">
        <v>154966</v>
      </c>
    </row>
    <row r="165" spans="1:76">
      <c r="A165" t="s">
        <v>94</v>
      </c>
      <c r="B165" t="s">
        <v>12</v>
      </c>
      <c r="C165" t="s">
        <v>98</v>
      </c>
      <c r="D165" t="s">
        <v>7</v>
      </c>
      <c r="E165" s="1">
        <v>4731570</v>
      </c>
      <c r="F165">
        <v>84351</v>
      </c>
      <c r="G165">
        <v>56.093800000000002</v>
      </c>
      <c r="H165">
        <v>1.5</v>
      </c>
      <c r="I165">
        <v>152.5</v>
      </c>
      <c r="J165">
        <v>1.5</v>
      </c>
      <c r="K165">
        <v>149.5</v>
      </c>
      <c r="L165" s="1">
        <v>2998350</v>
      </c>
      <c r="M165" s="1">
        <v>1733220</v>
      </c>
      <c r="N165">
        <v>0</v>
      </c>
      <c r="O165">
        <v>0</v>
      </c>
      <c r="P165">
        <v>0</v>
      </c>
      <c r="Q165">
        <v>184.43100000000001</v>
      </c>
      <c r="R165">
        <v>253257</v>
      </c>
      <c r="S165">
        <v>247968</v>
      </c>
      <c r="T165" s="1">
        <v>1155180</v>
      </c>
      <c r="U165">
        <v>0</v>
      </c>
      <c r="V165" s="1">
        <v>1064640</v>
      </c>
      <c r="W165">
        <v>0</v>
      </c>
      <c r="X165">
        <v>668590</v>
      </c>
      <c r="Y165">
        <v>326703</v>
      </c>
      <c r="Z165" s="1">
        <v>1014210</v>
      </c>
      <c r="AA165">
        <v>1023.64</v>
      </c>
      <c r="AB165">
        <v>0</v>
      </c>
      <c r="AC165">
        <v>0</v>
      </c>
      <c r="AD165">
        <v>0</v>
      </c>
      <c r="AE165">
        <v>0</v>
      </c>
      <c r="AG165">
        <v>74222.2</v>
      </c>
      <c r="AH165">
        <v>72672.2</v>
      </c>
      <c r="AI165">
        <v>338550</v>
      </c>
      <c r="AJ165">
        <v>0</v>
      </c>
      <c r="AK165">
        <v>0</v>
      </c>
      <c r="AL165">
        <v>0</v>
      </c>
      <c r="AM165">
        <v>0</v>
      </c>
      <c r="AN165">
        <v>95747.199999999997</v>
      </c>
      <c r="AO165">
        <v>297236</v>
      </c>
      <c r="AP165">
        <v>300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10648.4</v>
      </c>
      <c r="AZ165">
        <v>0</v>
      </c>
      <c r="BA165">
        <v>6687.19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253255</v>
      </c>
      <c r="BJ165">
        <v>923913</v>
      </c>
      <c r="BK165">
        <v>0</v>
      </c>
      <c r="BL165">
        <v>281140</v>
      </c>
      <c r="BM165">
        <v>33214.699999999997</v>
      </c>
      <c r="BN165">
        <v>27983.200000000001</v>
      </c>
      <c r="BO165">
        <v>1818.4</v>
      </c>
      <c r="BP165">
        <v>741690</v>
      </c>
      <c r="BQ165">
        <v>621340</v>
      </c>
      <c r="BR165">
        <v>81285.7</v>
      </c>
      <c r="BS165">
        <v>597556</v>
      </c>
      <c r="BT165">
        <v>302445</v>
      </c>
      <c r="BU165">
        <v>149742</v>
      </c>
      <c r="BV165" s="1">
        <v>1028380</v>
      </c>
      <c r="BW165">
        <v>441893</v>
      </c>
      <c r="BX165">
        <v>148687</v>
      </c>
    </row>
    <row r="166" spans="1:76">
      <c r="A166" t="s">
        <v>94</v>
      </c>
      <c r="B166" t="s">
        <v>14</v>
      </c>
      <c r="C166" t="s">
        <v>99</v>
      </c>
      <c r="D166" t="s">
        <v>7</v>
      </c>
      <c r="E166" s="1">
        <v>5104450</v>
      </c>
      <c r="F166">
        <v>84351</v>
      </c>
      <c r="G166">
        <v>60.514400000000002</v>
      </c>
      <c r="H166">
        <v>0.25</v>
      </c>
      <c r="I166">
        <v>68.5</v>
      </c>
      <c r="J166">
        <v>0.25</v>
      </c>
      <c r="K166">
        <v>68.5</v>
      </c>
      <c r="L166" s="1">
        <v>3317060</v>
      </c>
      <c r="M166" s="1">
        <v>1787390</v>
      </c>
      <c r="N166">
        <v>0</v>
      </c>
      <c r="O166">
        <v>0</v>
      </c>
      <c r="P166">
        <v>0</v>
      </c>
      <c r="Q166">
        <v>209.36099999999999</v>
      </c>
      <c r="R166">
        <v>253257</v>
      </c>
      <c r="S166">
        <v>247968</v>
      </c>
      <c r="T166" s="1">
        <v>1155180</v>
      </c>
      <c r="U166">
        <v>0</v>
      </c>
      <c r="V166" s="1">
        <v>1064650</v>
      </c>
      <c r="W166">
        <v>0</v>
      </c>
      <c r="X166">
        <v>722739</v>
      </c>
      <c r="Y166">
        <v>415258</v>
      </c>
      <c r="Z166" s="1">
        <v>1244330</v>
      </c>
      <c r="AA166">
        <v>1071.03</v>
      </c>
      <c r="AB166">
        <v>0</v>
      </c>
      <c r="AC166">
        <v>0</v>
      </c>
      <c r="AD166">
        <v>0</v>
      </c>
      <c r="AE166">
        <v>0</v>
      </c>
      <c r="AG166">
        <v>74222.2</v>
      </c>
      <c r="AH166">
        <v>72672.2</v>
      </c>
      <c r="AI166">
        <v>338550</v>
      </c>
      <c r="AJ166">
        <v>0</v>
      </c>
      <c r="AK166">
        <v>0</v>
      </c>
      <c r="AL166">
        <v>0</v>
      </c>
      <c r="AM166">
        <v>0</v>
      </c>
      <c r="AN166">
        <v>121700</v>
      </c>
      <c r="AO166">
        <v>364678</v>
      </c>
      <c r="AP166">
        <v>313.88900000000001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10648.6</v>
      </c>
      <c r="AZ166">
        <v>0</v>
      </c>
      <c r="BA166">
        <v>7228.78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75976.600000000006</v>
      </c>
      <c r="BJ166">
        <v>277174</v>
      </c>
      <c r="BK166">
        <v>0</v>
      </c>
      <c r="BL166">
        <v>85710.7</v>
      </c>
      <c r="BM166">
        <v>33246.6</v>
      </c>
      <c r="BN166">
        <v>13134.9</v>
      </c>
      <c r="BO166">
        <v>172.7</v>
      </c>
      <c r="BP166">
        <v>224244</v>
      </c>
      <c r="BQ166">
        <v>188327</v>
      </c>
      <c r="BR166">
        <v>82284.5</v>
      </c>
      <c r="BS166">
        <v>269693</v>
      </c>
      <c r="BT166">
        <v>311409</v>
      </c>
      <c r="BU166">
        <v>120656</v>
      </c>
      <c r="BV166">
        <v>304346</v>
      </c>
      <c r="BW166">
        <v>127029</v>
      </c>
      <c r="BX166">
        <v>146479</v>
      </c>
    </row>
    <row r="167" spans="1:76">
      <c r="A167" t="s">
        <v>94</v>
      </c>
      <c r="B167" t="s">
        <v>16</v>
      </c>
      <c r="C167" t="s">
        <v>100</v>
      </c>
      <c r="D167" t="s">
        <v>7</v>
      </c>
      <c r="E167" s="1">
        <v>5262940</v>
      </c>
      <c r="F167">
        <v>84292.3</v>
      </c>
      <c r="G167">
        <v>62.436799999999998</v>
      </c>
      <c r="H167">
        <v>0.5</v>
      </c>
      <c r="I167">
        <v>26</v>
      </c>
      <c r="J167">
        <v>0.5</v>
      </c>
      <c r="K167">
        <v>26</v>
      </c>
      <c r="L167" s="1">
        <v>3437090</v>
      </c>
      <c r="M167" s="1">
        <v>1825860</v>
      </c>
      <c r="N167">
        <v>0</v>
      </c>
      <c r="O167">
        <v>0</v>
      </c>
      <c r="P167">
        <v>0</v>
      </c>
      <c r="Q167">
        <v>222.35400000000001</v>
      </c>
      <c r="R167">
        <v>253077</v>
      </c>
      <c r="S167">
        <v>247968</v>
      </c>
      <c r="T167" s="1">
        <v>1154370</v>
      </c>
      <c r="U167">
        <v>0</v>
      </c>
      <c r="V167" s="1">
        <v>1064650</v>
      </c>
      <c r="W167">
        <v>0</v>
      </c>
      <c r="X167">
        <v>761211</v>
      </c>
      <c r="Y167">
        <v>475766</v>
      </c>
      <c r="Z167" s="1">
        <v>1304820</v>
      </c>
      <c r="AA167">
        <v>1080.51</v>
      </c>
      <c r="AB167">
        <v>0</v>
      </c>
      <c r="AC167">
        <v>0</v>
      </c>
      <c r="AD167">
        <v>0</v>
      </c>
      <c r="AE167">
        <v>0</v>
      </c>
      <c r="AG167">
        <v>74169.399999999994</v>
      </c>
      <c r="AH167">
        <v>72672.2</v>
      </c>
      <c r="AI167">
        <v>338314</v>
      </c>
      <c r="AJ167">
        <v>0</v>
      </c>
      <c r="AK167">
        <v>0</v>
      </c>
      <c r="AL167">
        <v>0</v>
      </c>
      <c r="AM167">
        <v>0</v>
      </c>
      <c r="AN167">
        <v>139433</v>
      </c>
      <c r="AO167">
        <v>382406</v>
      </c>
      <c r="AP167">
        <v>316.66699999999997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10648.5</v>
      </c>
      <c r="AZ167">
        <v>0</v>
      </c>
      <c r="BA167">
        <v>7613.58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253079</v>
      </c>
      <c r="BJ167">
        <v>923269</v>
      </c>
      <c r="BK167">
        <v>0</v>
      </c>
      <c r="BL167">
        <v>281559</v>
      </c>
      <c r="BM167">
        <v>33760.300000000003</v>
      </c>
      <c r="BN167">
        <v>30227.8</v>
      </c>
      <c r="BO167">
        <v>105.3</v>
      </c>
      <c r="BP167">
        <v>596297</v>
      </c>
      <c r="BQ167" s="1">
        <v>1212450</v>
      </c>
      <c r="BR167">
        <v>79243.199999999997</v>
      </c>
      <c r="BS167">
        <v>631802</v>
      </c>
      <c r="BT167">
        <v>407143</v>
      </c>
      <c r="BU167">
        <v>140642</v>
      </c>
      <c r="BV167">
        <v>843339</v>
      </c>
      <c r="BW167">
        <v>864787</v>
      </c>
      <c r="BX167">
        <v>146455</v>
      </c>
    </row>
    <row r="168" spans="1:76">
      <c r="A168" t="s">
        <v>94</v>
      </c>
      <c r="B168" t="s">
        <v>18</v>
      </c>
      <c r="C168" t="s">
        <v>101</v>
      </c>
      <c r="D168" t="s">
        <v>7</v>
      </c>
      <c r="E168" s="1">
        <v>5383140</v>
      </c>
      <c r="F168">
        <v>84351.2</v>
      </c>
      <c r="G168">
        <v>63.818199999999997</v>
      </c>
      <c r="H168">
        <v>21.25</v>
      </c>
      <c r="I168">
        <v>88.75</v>
      </c>
      <c r="J168">
        <v>21.25</v>
      </c>
      <c r="K168">
        <v>88.75</v>
      </c>
      <c r="L168" s="1">
        <v>3568400</v>
      </c>
      <c r="M168" s="1">
        <v>1814740</v>
      </c>
      <c r="N168">
        <v>0</v>
      </c>
      <c r="O168">
        <v>0</v>
      </c>
      <c r="P168">
        <v>0</v>
      </c>
      <c r="Q168">
        <v>227.28200000000001</v>
      </c>
      <c r="R168">
        <v>253190</v>
      </c>
      <c r="S168">
        <v>247968</v>
      </c>
      <c r="T168" s="1">
        <v>1155160</v>
      </c>
      <c r="U168">
        <v>0</v>
      </c>
      <c r="V168" s="1">
        <v>1141270</v>
      </c>
      <c r="W168">
        <v>0</v>
      </c>
      <c r="X168">
        <v>673471</v>
      </c>
      <c r="Y168">
        <v>501462</v>
      </c>
      <c r="Z168" s="1">
        <v>1409630</v>
      </c>
      <c r="AA168">
        <v>985.73</v>
      </c>
      <c r="AB168">
        <v>0</v>
      </c>
      <c r="AC168">
        <v>0</v>
      </c>
      <c r="AD168">
        <v>0</v>
      </c>
      <c r="AE168">
        <v>0</v>
      </c>
      <c r="AG168">
        <v>74202.8</v>
      </c>
      <c r="AH168">
        <v>72672.2</v>
      </c>
      <c r="AI168">
        <v>338544</v>
      </c>
      <c r="AJ168">
        <v>0</v>
      </c>
      <c r="AK168">
        <v>0</v>
      </c>
      <c r="AL168">
        <v>0</v>
      </c>
      <c r="AM168">
        <v>0</v>
      </c>
      <c r="AN168">
        <v>146964</v>
      </c>
      <c r="AO168">
        <v>413122</v>
      </c>
      <c r="AP168">
        <v>288.88900000000001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11414.9</v>
      </c>
      <c r="AZ168">
        <v>0</v>
      </c>
      <c r="BA168">
        <v>6736.01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253187</v>
      </c>
      <c r="BJ168">
        <v>923924</v>
      </c>
      <c r="BK168">
        <v>0</v>
      </c>
      <c r="BL168">
        <v>280017</v>
      </c>
      <c r="BM168">
        <v>33701.300000000003</v>
      </c>
      <c r="BN168">
        <v>30348.9</v>
      </c>
      <c r="BO168">
        <v>84.1</v>
      </c>
      <c r="BP168">
        <v>634834</v>
      </c>
      <c r="BQ168" s="1">
        <v>1241960</v>
      </c>
      <c r="BR168">
        <v>90378.7</v>
      </c>
      <c r="BS168">
        <v>637848</v>
      </c>
      <c r="BT168">
        <v>340584</v>
      </c>
      <c r="BU168">
        <v>157208</v>
      </c>
      <c r="BV168">
        <v>867825</v>
      </c>
      <c r="BW168">
        <v>856224</v>
      </c>
      <c r="BX168">
        <v>153469</v>
      </c>
    </row>
    <row r="169" spans="1:76">
      <c r="B169" s="28" t="s">
        <v>243</v>
      </c>
      <c r="R169" s="28">
        <f>ABS(R162-R164)</f>
        <v>0</v>
      </c>
      <c r="S169" s="28">
        <f t="shared" ref="S169:AE169" si="10">ABS(S162-S164)</f>
        <v>46017</v>
      </c>
      <c r="T169" s="28">
        <f t="shared" si="10"/>
        <v>77080</v>
      </c>
      <c r="U169" s="28">
        <f t="shared" si="10"/>
        <v>0</v>
      </c>
      <c r="V169" s="28">
        <f t="shared" si="10"/>
        <v>51930</v>
      </c>
      <c r="W169" s="28">
        <f t="shared" si="10"/>
        <v>0</v>
      </c>
      <c r="X169" s="28">
        <f t="shared" si="10"/>
        <v>100298</v>
      </c>
      <c r="Y169" s="28">
        <f t="shared" si="10"/>
        <v>23411</v>
      </c>
      <c r="Z169" s="28">
        <f t="shared" si="10"/>
        <v>651123</v>
      </c>
      <c r="AA169" s="28">
        <f t="shared" si="10"/>
        <v>45163.505000000005</v>
      </c>
      <c r="AB169" s="28">
        <f t="shared" si="10"/>
        <v>37486.199999999997</v>
      </c>
      <c r="AC169" s="28">
        <f t="shared" si="10"/>
        <v>0</v>
      </c>
      <c r="AD169" s="28">
        <f t="shared" si="10"/>
        <v>0</v>
      </c>
      <c r="AE169" s="28">
        <f t="shared" si="10"/>
        <v>0</v>
      </c>
      <c r="AF169" s="29">
        <f>SUM(R169:AE169)/E162</f>
        <v>0.22157267093141284</v>
      </c>
      <c r="AG169"/>
    </row>
    <row r="170" spans="1:76">
      <c r="A170" t="s">
        <v>94</v>
      </c>
      <c r="B170" t="s">
        <v>20</v>
      </c>
      <c r="D170" t="s">
        <v>7</v>
      </c>
      <c r="E170">
        <v>523100</v>
      </c>
      <c r="F170">
        <v>0</v>
      </c>
      <c r="G170">
        <v>6.2015000000000002</v>
      </c>
      <c r="H170">
        <v>99.25</v>
      </c>
      <c r="I170">
        <v>154.75</v>
      </c>
      <c r="J170">
        <v>96.25</v>
      </c>
      <c r="K170">
        <v>155.5</v>
      </c>
      <c r="L170">
        <v>422330</v>
      </c>
      <c r="M170">
        <v>100750</v>
      </c>
      <c r="N170">
        <v>0</v>
      </c>
      <c r="O170">
        <v>0</v>
      </c>
      <c r="P170">
        <v>0</v>
      </c>
      <c r="Q170">
        <v>11.5049999999999</v>
      </c>
      <c r="R170" s="5">
        <v>0</v>
      </c>
      <c r="S170" s="5">
        <v>0</v>
      </c>
      <c r="T170" s="5">
        <v>0</v>
      </c>
      <c r="U170" s="5">
        <v>0</v>
      </c>
      <c r="V170" s="5">
        <v>4.29192838488297E-6</v>
      </c>
      <c r="W170" s="5">
        <v>0</v>
      </c>
      <c r="X170" s="5">
        <v>2.0038799032599301E-2</v>
      </c>
      <c r="Y170" s="5">
        <v>6.5943333669534303E-3</v>
      </c>
      <c r="Z170" s="5">
        <v>0.14343045251946901</v>
      </c>
      <c r="AA170" s="5">
        <v>9.6919264535151907E-3</v>
      </c>
      <c r="AB170" s="5">
        <v>8.0444042910699908E-3</v>
      </c>
      <c r="AC170" s="5">
        <v>0</v>
      </c>
      <c r="AD170" s="5">
        <v>0</v>
      </c>
      <c r="AE170" s="5">
        <v>0</v>
      </c>
      <c r="AF170" s="7">
        <v>0.18780420759199201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56891.7</v>
      </c>
      <c r="AN170">
        <v>9006</v>
      </c>
      <c r="AO170">
        <v>195880</v>
      </c>
      <c r="AP170">
        <v>13236.144</v>
      </c>
      <c r="AQ170">
        <v>10986.1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0.199999999998908</v>
      </c>
      <c r="AZ170">
        <v>0</v>
      </c>
      <c r="BA170">
        <v>1007.63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3343</v>
      </c>
      <c r="BM170">
        <v>1113.69999999999</v>
      </c>
      <c r="BN170">
        <v>164.099999999998</v>
      </c>
      <c r="BO170">
        <v>186.1</v>
      </c>
      <c r="BP170">
        <v>1271</v>
      </c>
      <c r="BQ170">
        <v>4930</v>
      </c>
      <c r="BR170">
        <v>411.800000000002</v>
      </c>
      <c r="BS170">
        <v>10541</v>
      </c>
      <c r="BT170">
        <v>47895</v>
      </c>
      <c r="BU170">
        <v>6474</v>
      </c>
      <c r="BV170">
        <v>3748</v>
      </c>
      <c r="BW170">
        <v>12202</v>
      </c>
      <c r="BX170">
        <v>1181</v>
      </c>
    </row>
    <row r="171" spans="1:76">
      <c r="A171" t="s">
        <v>94</v>
      </c>
      <c r="B171" t="s">
        <v>21</v>
      </c>
      <c r="D171" t="s">
        <v>7</v>
      </c>
      <c r="E171">
        <v>143520</v>
      </c>
      <c r="F171">
        <v>0</v>
      </c>
      <c r="G171">
        <v>1.70139999999999</v>
      </c>
      <c r="H171">
        <v>7.5</v>
      </c>
      <c r="I171">
        <v>14.5</v>
      </c>
      <c r="J171">
        <v>7</v>
      </c>
      <c r="K171">
        <v>14.5</v>
      </c>
      <c r="L171">
        <v>98540</v>
      </c>
      <c r="M171">
        <v>44990</v>
      </c>
      <c r="N171">
        <v>0</v>
      </c>
      <c r="O171">
        <v>0</v>
      </c>
      <c r="P171">
        <v>0</v>
      </c>
      <c r="Q171">
        <v>3.24</v>
      </c>
      <c r="R171" s="5">
        <v>0</v>
      </c>
      <c r="S171" s="5">
        <v>8.8784316449321901E-3</v>
      </c>
      <c r="T171" s="5">
        <v>1.4871667235834E-2</v>
      </c>
      <c r="U171" s="5">
        <v>0</v>
      </c>
      <c r="V171" s="5">
        <v>1.0015415752622501E-2</v>
      </c>
      <c r="W171" s="5">
        <v>0</v>
      </c>
      <c r="X171" s="5">
        <v>1.3349385781621099E-3</v>
      </c>
      <c r="Y171" s="5">
        <v>1.4119208722344701E-3</v>
      </c>
      <c r="Z171" s="5">
        <v>3.32818188658713E-3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7">
        <v>3.98405559703724E-2</v>
      </c>
      <c r="AG171">
        <v>0</v>
      </c>
      <c r="AH171">
        <v>13486.0999999999</v>
      </c>
      <c r="AI171">
        <v>22591</v>
      </c>
      <c r="AJ171">
        <v>0</v>
      </c>
      <c r="AK171">
        <v>0</v>
      </c>
      <c r="AL171">
        <v>0</v>
      </c>
      <c r="AM171">
        <v>0</v>
      </c>
      <c r="AN171">
        <v>2145</v>
      </c>
      <c r="AO171">
        <v>5055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519.20000000000005</v>
      </c>
      <c r="AZ171">
        <v>0</v>
      </c>
      <c r="BA171">
        <v>69.199999999999804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7360</v>
      </c>
      <c r="BK171">
        <v>0</v>
      </c>
      <c r="BL171">
        <v>71</v>
      </c>
      <c r="BM171">
        <v>8.3000000000029104</v>
      </c>
      <c r="BN171">
        <v>1986.0999999999899</v>
      </c>
      <c r="BO171">
        <v>3689.7999999999902</v>
      </c>
      <c r="BP171">
        <v>6</v>
      </c>
      <c r="BQ171">
        <v>90</v>
      </c>
      <c r="BR171">
        <v>156.39999999999401</v>
      </c>
      <c r="BS171">
        <v>50971</v>
      </c>
      <c r="BT171">
        <v>2743</v>
      </c>
      <c r="BU171">
        <v>42185</v>
      </c>
      <c r="BV171">
        <v>63</v>
      </c>
      <c r="BW171">
        <v>187</v>
      </c>
      <c r="BX171">
        <v>390</v>
      </c>
    </row>
    <row r="172" spans="1:76">
      <c r="A172" t="s">
        <v>94</v>
      </c>
      <c r="B172" t="s">
        <v>22</v>
      </c>
      <c r="D172" t="s">
        <v>7</v>
      </c>
      <c r="E172">
        <v>594960</v>
      </c>
      <c r="F172">
        <v>0.19999999999708901</v>
      </c>
      <c r="G172">
        <v>7.0533000000000001</v>
      </c>
      <c r="H172">
        <v>15</v>
      </c>
      <c r="I172">
        <v>76</v>
      </c>
      <c r="J172">
        <v>14.5</v>
      </c>
      <c r="K172">
        <v>73.75</v>
      </c>
      <c r="L172">
        <v>542820</v>
      </c>
      <c r="M172">
        <v>52150</v>
      </c>
      <c r="N172">
        <v>0</v>
      </c>
      <c r="O172">
        <v>0</v>
      </c>
      <c r="P172">
        <v>0</v>
      </c>
      <c r="Q172">
        <v>41.015999999999899</v>
      </c>
      <c r="R172" s="5">
        <v>1.2578545507112499E-5</v>
      </c>
      <c r="S172" s="5">
        <v>0</v>
      </c>
      <c r="T172" s="5">
        <v>3.7547897036156702E-6</v>
      </c>
      <c r="U172" s="5">
        <v>0</v>
      </c>
      <c r="V172" s="5">
        <v>1.4390231539107E-2</v>
      </c>
      <c r="W172" s="5">
        <v>0</v>
      </c>
      <c r="X172" s="5">
        <v>4.6014947817810004E-3</v>
      </c>
      <c r="Y172" s="5">
        <v>3.2741390736558303E-2</v>
      </c>
      <c r="Z172" s="5">
        <v>6.9197019447933203E-2</v>
      </c>
      <c r="AA172" s="5">
        <v>1.2455576144319101E-5</v>
      </c>
      <c r="AB172" s="5">
        <v>0</v>
      </c>
      <c r="AC172" s="5">
        <v>0</v>
      </c>
      <c r="AD172" s="5">
        <v>0</v>
      </c>
      <c r="AE172" s="5">
        <v>0</v>
      </c>
      <c r="AF172" s="7">
        <v>0.120958925416734</v>
      </c>
      <c r="AG172">
        <v>19.399999999994101</v>
      </c>
      <c r="AH172">
        <v>0</v>
      </c>
      <c r="AI172">
        <v>6</v>
      </c>
      <c r="AJ172">
        <v>0</v>
      </c>
      <c r="AK172">
        <v>0</v>
      </c>
      <c r="AL172">
        <v>0</v>
      </c>
      <c r="AM172">
        <v>0</v>
      </c>
      <c r="AN172">
        <v>51110.8</v>
      </c>
      <c r="AO172">
        <v>108020</v>
      </c>
      <c r="AP172">
        <v>19.443999999999999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766.7</v>
      </c>
      <c r="AZ172">
        <v>0</v>
      </c>
      <c r="BA172">
        <v>245.14999999999901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68</v>
      </c>
      <c r="BJ172">
        <v>11</v>
      </c>
      <c r="BK172">
        <v>0</v>
      </c>
      <c r="BL172">
        <v>845</v>
      </c>
      <c r="BM172">
        <v>689.800000000002</v>
      </c>
      <c r="BN172">
        <v>565.20000000000005</v>
      </c>
      <c r="BO172">
        <v>1735</v>
      </c>
      <c r="BP172">
        <v>107304</v>
      </c>
      <c r="BQ172">
        <v>617950</v>
      </c>
      <c r="BR172">
        <v>8745.5</v>
      </c>
      <c r="BS172">
        <v>13606</v>
      </c>
      <c r="BT172">
        <v>67322</v>
      </c>
      <c r="BU172">
        <v>9023</v>
      </c>
      <c r="BV172">
        <v>159058</v>
      </c>
      <c r="BW172">
        <v>417798</v>
      </c>
      <c r="BX172">
        <v>6279</v>
      </c>
    </row>
    <row r="173" spans="1:76">
      <c r="A173" t="s">
        <v>94</v>
      </c>
      <c r="B173" t="s">
        <v>23</v>
      </c>
      <c r="D173" t="s">
        <v>7</v>
      </c>
      <c r="E173">
        <v>222080</v>
      </c>
      <c r="F173">
        <v>0.19999999999708901</v>
      </c>
      <c r="G173">
        <v>2.6326999999999998</v>
      </c>
      <c r="H173">
        <v>16.25</v>
      </c>
      <c r="I173">
        <v>8</v>
      </c>
      <c r="J173">
        <v>15.75</v>
      </c>
      <c r="K173">
        <v>7.25</v>
      </c>
      <c r="L173">
        <v>224110</v>
      </c>
      <c r="M173">
        <v>2020</v>
      </c>
      <c r="N173">
        <v>0</v>
      </c>
      <c r="O173">
        <v>0</v>
      </c>
      <c r="P173">
        <v>0</v>
      </c>
      <c r="Q173">
        <v>16.085999999999999</v>
      </c>
      <c r="R173" s="5">
        <v>1.2578545507112499E-5</v>
      </c>
      <c r="S173" s="5">
        <v>0</v>
      </c>
      <c r="T173" s="5">
        <v>3.7547897036156702E-6</v>
      </c>
      <c r="U173" s="5">
        <v>0</v>
      </c>
      <c r="V173" s="5">
        <v>1.4388354144255201E-2</v>
      </c>
      <c r="W173" s="5">
        <v>0</v>
      </c>
      <c r="X173" s="5">
        <v>1.4767400164835199E-2</v>
      </c>
      <c r="Y173" s="5">
        <v>1.6116120626373999E-2</v>
      </c>
      <c r="Z173" s="5">
        <v>2.5994409118131299E-2</v>
      </c>
      <c r="AA173" s="5">
        <v>2.1352550347036401E-5</v>
      </c>
      <c r="AB173" s="5">
        <v>0</v>
      </c>
      <c r="AC173" s="5">
        <v>0</v>
      </c>
      <c r="AD173" s="5">
        <v>0</v>
      </c>
      <c r="AE173" s="5">
        <v>0</v>
      </c>
      <c r="AF173" s="7">
        <v>7.1303969939153597E-2</v>
      </c>
      <c r="AG173">
        <v>19.399999999994101</v>
      </c>
      <c r="AH173">
        <v>0</v>
      </c>
      <c r="AI173">
        <v>6</v>
      </c>
      <c r="AJ173">
        <v>0</v>
      </c>
      <c r="AK173">
        <v>0</v>
      </c>
      <c r="AL173">
        <v>0</v>
      </c>
      <c r="AM173">
        <v>0</v>
      </c>
      <c r="AN173">
        <v>25158</v>
      </c>
      <c r="AO173">
        <v>40578</v>
      </c>
      <c r="AP173">
        <v>33.332999999999998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766.5</v>
      </c>
      <c r="AZ173">
        <v>0</v>
      </c>
      <c r="BA173">
        <v>786.73999999999899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177210.4</v>
      </c>
      <c r="BJ173">
        <v>646750</v>
      </c>
      <c r="BK173">
        <v>0</v>
      </c>
      <c r="BL173">
        <v>194584.3</v>
      </c>
      <c r="BM173">
        <v>657.900000000001</v>
      </c>
      <c r="BN173">
        <v>15413.5</v>
      </c>
      <c r="BO173">
        <v>89.299999999999898</v>
      </c>
      <c r="BP173">
        <v>410142</v>
      </c>
      <c r="BQ173">
        <v>1050963</v>
      </c>
      <c r="BR173">
        <v>7746.6999999999898</v>
      </c>
      <c r="BS173">
        <v>341469</v>
      </c>
      <c r="BT173">
        <v>58358</v>
      </c>
      <c r="BU173">
        <v>38109</v>
      </c>
      <c r="BV173">
        <v>564976</v>
      </c>
      <c r="BW173">
        <v>732662</v>
      </c>
      <c r="BX173">
        <v>8487</v>
      </c>
    </row>
    <row r="174" spans="1:76">
      <c r="A174" t="s">
        <v>94</v>
      </c>
      <c r="B174" t="s">
        <v>24</v>
      </c>
      <c r="D174" t="s">
        <v>7</v>
      </c>
      <c r="E174">
        <v>63590</v>
      </c>
      <c r="F174">
        <v>58.899999999994101</v>
      </c>
      <c r="G174">
        <v>0.71030000000000304</v>
      </c>
      <c r="H174">
        <v>16</v>
      </c>
      <c r="I174">
        <v>50.5</v>
      </c>
      <c r="J174">
        <v>15.5</v>
      </c>
      <c r="K174">
        <v>49.75</v>
      </c>
      <c r="L174">
        <v>104080</v>
      </c>
      <c r="M174">
        <v>40490</v>
      </c>
      <c r="N174">
        <v>0</v>
      </c>
      <c r="O174">
        <v>0</v>
      </c>
      <c r="P174">
        <v>0</v>
      </c>
      <c r="Q174">
        <v>3.09299999999998</v>
      </c>
      <c r="R174" s="5">
        <v>2.12145618254285E-5</v>
      </c>
      <c r="S174" s="5">
        <v>0</v>
      </c>
      <c r="T174" s="5">
        <v>1.4831419329281901E-4</v>
      </c>
      <c r="U174" s="5">
        <v>0</v>
      </c>
      <c r="V174" s="5">
        <v>1.4388354144255201E-2</v>
      </c>
      <c r="W174" s="5">
        <v>0</v>
      </c>
      <c r="X174" s="5">
        <v>2.1990113638710299E-2</v>
      </c>
      <c r="Y174" s="5">
        <v>4.7563798570551498E-3</v>
      </c>
      <c r="Z174" s="5">
        <v>1.4638047659545701E-2</v>
      </c>
      <c r="AA174" s="5">
        <v>2.3132320666550199E-5</v>
      </c>
      <c r="AB174" s="5">
        <v>0</v>
      </c>
      <c r="AC174" s="5">
        <v>0</v>
      </c>
      <c r="AD174" s="5">
        <v>0</v>
      </c>
      <c r="AE174" s="5">
        <v>0</v>
      </c>
      <c r="AF174" s="7">
        <v>5.5965556375351298E-2</v>
      </c>
      <c r="AG174">
        <v>33.400000000008703</v>
      </c>
      <c r="AH174">
        <v>0</v>
      </c>
      <c r="AI174">
        <v>230</v>
      </c>
      <c r="AJ174">
        <v>0</v>
      </c>
      <c r="AK174">
        <v>0</v>
      </c>
      <c r="AL174">
        <v>0</v>
      </c>
      <c r="AM174">
        <v>0</v>
      </c>
      <c r="AN174">
        <v>7425</v>
      </c>
      <c r="AO174">
        <v>22850</v>
      </c>
      <c r="AP174">
        <v>36.110999999999898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766.6</v>
      </c>
      <c r="AZ174">
        <v>0</v>
      </c>
      <c r="BA174">
        <v>1171.54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108</v>
      </c>
      <c r="BJ174">
        <v>655</v>
      </c>
      <c r="BK174">
        <v>0</v>
      </c>
      <c r="BL174">
        <v>1264</v>
      </c>
      <c r="BM174">
        <v>144.199999999997</v>
      </c>
      <c r="BN174">
        <v>1679.3999999999901</v>
      </c>
      <c r="BO174">
        <v>21.899999999999899</v>
      </c>
      <c r="BP174">
        <v>38089</v>
      </c>
      <c r="BQ174">
        <v>26840</v>
      </c>
      <c r="BR174">
        <v>10788</v>
      </c>
      <c r="BS174">
        <v>20640</v>
      </c>
      <c r="BT174">
        <v>37376</v>
      </c>
      <c r="BU174">
        <v>18123</v>
      </c>
      <c r="BV174">
        <v>25983</v>
      </c>
      <c r="BW174">
        <v>5096</v>
      </c>
      <c r="BX174">
        <v>8511</v>
      </c>
    </row>
    <row r="175" spans="1:76">
      <c r="A175" t="s">
        <v>94</v>
      </c>
      <c r="B175" t="s">
        <v>25</v>
      </c>
      <c r="D175" t="s">
        <v>7</v>
      </c>
      <c r="E175">
        <v>56610</v>
      </c>
      <c r="F175">
        <v>0</v>
      </c>
      <c r="G175">
        <v>0.67109999999999503</v>
      </c>
      <c r="H175">
        <v>4.75</v>
      </c>
      <c r="I175">
        <v>12.25</v>
      </c>
      <c r="J175">
        <v>5.25</v>
      </c>
      <c r="K175">
        <v>13</v>
      </c>
      <c r="L175">
        <v>27230</v>
      </c>
      <c r="M175">
        <v>29370</v>
      </c>
      <c r="N175">
        <v>0</v>
      </c>
      <c r="O175">
        <v>0</v>
      </c>
      <c r="P175">
        <v>0</v>
      </c>
      <c r="Q175">
        <v>1.835</v>
      </c>
      <c r="R175" s="5">
        <v>0</v>
      </c>
      <c r="S175" s="5">
        <v>0</v>
      </c>
      <c r="T175" s="5">
        <v>0</v>
      </c>
      <c r="U175" s="5">
        <v>0</v>
      </c>
      <c r="V175" s="5">
        <v>3.7547897036156702E-6</v>
      </c>
      <c r="W175" s="5">
        <v>0</v>
      </c>
      <c r="X175" s="5">
        <v>5.5178512089484096E-3</v>
      </c>
      <c r="Y175" s="5">
        <v>6.7773954150262899E-5</v>
      </c>
      <c r="Z175" s="5">
        <v>5.0389277822522303E-3</v>
      </c>
      <c r="AA175" s="5">
        <v>5.33837226111559E-6</v>
      </c>
      <c r="AB175" s="5">
        <v>0</v>
      </c>
      <c r="AC175" s="5">
        <v>0</v>
      </c>
      <c r="AD175" s="5">
        <v>0</v>
      </c>
      <c r="AE175" s="5">
        <v>0</v>
      </c>
      <c r="AF175" s="7">
        <v>1.0633646107315599E-2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106</v>
      </c>
      <c r="AO175">
        <v>7866</v>
      </c>
      <c r="AP175">
        <v>8.3330000000000197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0.20000000000072701</v>
      </c>
      <c r="AZ175">
        <v>0</v>
      </c>
      <c r="BA175">
        <v>293.97000000000003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278</v>
      </c>
      <c r="BM175">
        <v>203.199999999997</v>
      </c>
      <c r="BN175">
        <v>1800.5</v>
      </c>
      <c r="BO175">
        <v>0.69999999999998797</v>
      </c>
      <c r="BP175">
        <v>448</v>
      </c>
      <c r="BQ175">
        <v>2670</v>
      </c>
      <c r="BR175">
        <v>347.5</v>
      </c>
      <c r="BS175">
        <v>26686</v>
      </c>
      <c r="BT175">
        <v>29183</v>
      </c>
      <c r="BU175">
        <v>1557</v>
      </c>
      <c r="BV175">
        <v>1497</v>
      </c>
      <c r="BW175">
        <v>3467</v>
      </c>
      <c r="BX175">
        <v>1497</v>
      </c>
    </row>
    <row r="176" spans="1:76" ht="353" customHeight="1">
      <c r="A176" t="s">
        <v>230</v>
      </c>
      <c r="U176" t="s">
        <v>225</v>
      </c>
      <c r="AG176"/>
    </row>
    <row r="177" spans="1:76">
      <c r="AG177"/>
    </row>
    <row r="178" spans="1:76">
      <c r="A178" t="s">
        <v>102</v>
      </c>
      <c r="B178" t="s">
        <v>5</v>
      </c>
      <c r="C178" t="s">
        <v>103</v>
      </c>
      <c r="D178" t="s">
        <v>7</v>
      </c>
      <c r="E178" s="1">
        <v>1874280</v>
      </c>
      <c r="F178">
        <v>22500</v>
      </c>
      <c r="G178">
        <v>83.301299999999998</v>
      </c>
      <c r="H178">
        <v>391.25</v>
      </c>
      <c r="I178">
        <v>360</v>
      </c>
      <c r="J178">
        <v>35.75</v>
      </c>
      <c r="K178">
        <v>0</v>
      </c>
      <c r="L178" s="1">
        <v>1310330</v>
      </c>
      <c r="M178">
        <v>563951</v>
      </c>
      <c r="N178">
        <v>0</v>
      </c>
      <c r="O178">
        <v>0</v>
      </c>
      <c r="P178">
        <v>0</v>
      </c>
      <c r="Q178">
        <v>127.02800000000001</v>
      </c>
      <c r="R178">
        <v>605560</v>
      </c>
      <c r="S178">
        <v>136116</v>
      </c>
      <c r="T178">
        <v>122837</v>
      </c>
      <c r="U178">
        <v>0</v>
      </c>
      <c r="V178">
        <v>36642.6</v>
      </c>
      <c r="W178">
        <v>0</v>
      </c>
      <c r="X178">
        <v>563951</v>
      </c>
      <c r="Y178">
        <v>117861</v>
      </c>
      <c r="Z178">
        <v>291321</v>
      </c>
      <c r="AA178">
        <v>0</v>
      </c>
      <c r="AB178">
        <v>0</v>
      </c>
      <c r="AC178">
        <v>0</v>
      </c>
      <c r="AD178">
        <v>0</v>
      </c>
      <c r="AE178">
        <v>0</v>
      </c>
      <c r="AG178">
        <v>177472</v>
      </c>
      <c r="AH178">
        <v>39891.699999999997</v>
      </c>
      <c r="AI178">
        <v>36000</v>
      </c>
      <c r="AJ178">
        <v>0</v>
      </c>
      <c r="AK178">
        <v>10738.9</v>
      </c>
      <c r="AL178">
        <v>0</v>
      </c>
      <c r="AM178">
        <v>0</v>
      </c>
      <c r="AN178">
        <v>34541.699999999997</v>
      </c>
      <c r="AO178">
        <v>85377.8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5640.6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605558</v>
      </c>
      <c r="BJ178">
        <v>122834</v>
      </c>
      <c r="BK178">
        <v>0</v>
      </c>
      <c r="BL178">
        <v>72951.8</v>
      </c>
      <c r="BM178">
        <v>53038.9</v>
      </c>
      <c r="BN178">
        <v>35286.9</v>
      </c>
      <c r="BO178">
        <v>73880.399999999994</v>
      </c>
      <c r="BP178">
        <v>234714</v>
      </c>
      <c r="BQ178">
        <v>188405</v>
      </c>
      <c r="BR178">
        <v>283360</v>
      </c>
      <c r="BS178">
        <v>263859</v>
      </c>
      <c r="BT178">
        <v>312698</v>
      </c>
      <c r="BU178">
        <v>205199</v>
      </c>
      <c r="BV178">
        <v>321856</v>
      </c>
      <c r="BW178">
        <v>89174.1</v>
      </c>
      <c r="BX178">
        <v>409114</v>
      </c>
    </row>
    <row r="179" spans="1:76">
      <c r="A179" t="s">
        <v>102</v>
      </c>
      <c r="B179" t="s">
        <v>8</v>
      </c>
      <c r="C179" t="s">
        <v>104</v>
      </c>
      <c r="D179" t="s">
        <v>7</v>
      </c>
      <c r="E179" s="1">
        <v>1764140</v>
      </c>
      <c r="F179">
        <v>22500</v>
      </c>
      <c r="G179">
        <v>78.406300000000002</v>
      </c>
      <c r="H179">
        <v>808.25</v>
      </c>
      <c r="I179">
        <v>918.25</v>
      </c>
      <c r="J179">
        <v>491.25</v>
      </c>
      <c r="K179">
        <v>497.75</v>
      </c>
      <c r="L179" s="1">
        <v>1262790</v>
      </c>
      <c r="M179">
        <v>501348</v>
      </c>
      <c r="N179">
        <v>0</v>
      </c>
      <c r="O179">
        <v>0</v>
      </c>
      <c r="P179">
        <v>0</v>
      </c>
      <c r="Q179">
        <v>130.798</v>
      </c>
      <c r="R179">
        <v>605560</v>
      </c>
      <c r="S179">
        <v>136116</v>
      </c>
      <c r="T179">
        <v>122837</v>
      </c>
      <c r="U179">
        <v>0</v>
      </c>
      <c r="V179">
        <v>36623.699999999997</v>
      </c>
      <c r="W179">
        <v>0</v>
      </c>
      <c r="X179">
        <v>503357</v>
      </c>
      <c r="Y179">
        <v>131728</v>
      </c>
      <c r="Z179">
        <v>227912</v>
      </c>
      <c r="AA179">
        <v>0</v>
      </c>
      <c r="AB179">
        <v>0</v>
      </c>
      <c r="AC179">
        <v>0</v>
      </c>
      <c r="AD179">
        <v>0</v>
      </c>
      <c r="AE179">
        <v>0</v>
      </c>
      <c r="AG179">
        <v>177472</v>
      </c>
      <c r="AH179">
        <v>39891.699999999997</v>
      </c>
      <c r="AI179">
        <v>36000</v>
      </c>
      <c r="AJ179">
        <v>0</v>
      </c>
      <c r="AK179">
        <v>10733.3</v>
      </c>
      <c r="AL179">
        <v>0</v>
      </c>
      <c r="AM179">
        <v>588.88900000000001</v>
      </c>
      <c r="AN179">
        <v>38605.599999999999</v>
      </c>
      <c r="AO179">
        <v>66794.399999999994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5014.45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605558</v>
      </c>
      <c r="BJ179">
        <v>122834</v>
      </c>
      <c r="BK179">
        <v>0</v>
      </c>
      <c r="BL179">
        <v>72050.7</v>
      </c>
      <c r="BM179">
        <v>53398</v>
      </c>
      <c r="BN179">
        <v>35199.300000000003</v>
      </c>
      <c r="BO179">
        <v>68657.399999999994</v>
      </c>
      <c r="BP179">
        <v>233907</v>
      </c>
      <c r="BQ179">
        <v>187546</v>
      </c>
      <c r="BR179">
        <v>282204</v>
      </c>
      <c r="BS179">
        <v>269051</v>
      </c>
      <c r="BT179">
        <v>274760</v>
      </c>
      <c r="BU179">
        <v>225799</v>
      </c>
      <c r="BV179">
        <v>323713</v>
      </c>
      <c r="BW179">
        <v>90420.2</v>
      </c>
      <c r="BX179">
        <v>411593</v>
      </c>
    </row>
    <row r="180" spans="1:76">
      <c r="A180" t="s">
        <v>102</v>
      </c>
      <c r="B180" t="s">
        <v>10</v>
      </c>
      <c r="C180" t="s">
        <v>105</v>
      </c>
      <c r="D180" t="s">
        <v>7</v>
      </c>
      <c r="E180" s="1">
        <v>1690620</v>
      </c>
      <c r="F180">
        <v>22500</v>
      </c>
      <c r="G180">
        <v>75.1387</v>
      </c>
      <c r="H180">
        <v>992.25</v>
      </c>
      <c r="I180">
        <v>808.75</v>
      </c>
      <c r="J180">
        <v>537.75</v>
      </c>
      <c r="K180">
        <v>512.25</v>
      </c>
      <c r="L180" s="1">
        <v>1239440</v>
      </c>
      <c r="M180">
        <v>451180</v>
      </c>
      <c r="N180">
        <v>0</v>
      </c>
      <c r="O180">
        <v>0</v>
      </c>
      <c r="P180">
        <v>0</v>
      </c>
      <c r="Q180">
        <v>118.277</v>
      </c>
      <c r="R180">
        <v>605560</v>
      </c>
      <c r="S180">
        <v>179981</v>
      </c>
      <c r="T180">
        <v>122837</v>
      </c>
      <c r="U180">
        <v>0</v>
      </c>
      <c r="V180">
        <v>86185</v>
      </c>
      <c r="W180">
        <v>0</v>
      </c>
      <c r="X180">
        <v>403448</v>
      </c>
      <c r="Y180">
        <v>122088</v>
      </c>
      <c r="Z180">
        <v>170531</v>
      </c>
      <c r="AA180">
        <v>0</v>
      </c>
      <c r="AB180">
        <v>0</v>
      </c>
      <c r="AC180">
        <v>0</v>
      </c>
      <c r="AD180">
        <v>0</v>
      </c>
      <c r="AE180">
        <v>0</v>
      </c>
      <c r="AG180">
        <v>177472</v>
      </c>
      <c r="AH180">
        <v>52747.199999999997</v>
      </c>
      <c r="AI180">
        <v>36000</v>
      </c>
      <c r="AJ180">
        <v>0</v>
      </c>
      <c r="AK180">
        <v>10608.3</v>
      </c>
      <c r="AL180">
        <v>0</v>
      </c>
      <c r="AM180">
        <v>661.11099999999999</v>
      </c>
      <c r="AN180">
        <v>35780.6</v>
      </c>
      <c r="AO180">
        <v>49977.8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499.97500000000002</v>
      </c>
      <c r="AZ180">
        <v>0</v>
      </c>
      <c r="BA180">
        <v>4012.69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605558</v>
      </c>
      <c r="BJ180">
        <v>122834</v>
      </c>
      <c r="BK180">
        <v>0</v>
      </c>
      <c r="BL180">
        <v>71724.600000000006</v>
      </c>
      <c r="BM180">
        <v>51112</v>
      </c>
      <c r="BN180">
        <v>5918.66</v>
      </c>
      <c r="BO180">
        <v>47448.1</v>
      </c>
      <c r="BP180">
        <v>234667</v>
      </c>
      <c r="BQ180">
        <v>188357</v>
      </c>
      <c r="BR180">
        <v>283873</v>
      </c>
      <c r="BS180">
        <v>93957.3</v>
      </c>
      <c r="BT180">
        <v>163354</v>
      </c>
      <c r="BU180">
        <v>309366</v>
      </c>
      <c r="BV180">
        <v>320968</v>
      </c>
      <c r="BW180">
        <v>88461.9</v>
      </c>
      <c r="BX180">
        <v>407586</v>
      </c>
    </row>
    <row r="181" spans="1:76">
      <c r="A181" t="s">
        <v>102</v>
      </c>
      <c r="B181" t="s">
        <v>12</v>
      </c>
      <c r="C181" t="s">
        <v>106</v>
      </c>
      <c r="D181" t="s">
        <v>7</v>
      </c>
      <c r="E181" s="1">
        <v>1759130</v>
      </c>
      <c r="F181">
        <v>22497</v>
      </c>
      <c r="G181">
        <v>78.194000000000003</v>
      </c>
      <c r="H181">
        <v>1513</v>
      </c>
      <c r="I181">
        <v>812</v>
      </c>
      <c r="J181">
        <v>537.5</v>
      </c>
      <c r="K181">
        <v>626.25</v>
      </c>
      <c r="L181" s="1">
        <v>1231560</v>
      </c>
      <c r="M181">
        <v>527574</v>
      </c>
      <c r="N181">
        <v>0</v>
      </c>
      <c r="O181">
        <v>0</v>
      </c>
      <c r="P181">
        <v>0</v>
      </c>
      <c r="Q181">
        <v>112.196</v>
      </c>
      <c r="R181">
        <v>605475</v>
      </c>
      <c r="S181">
        <v>179972</v>
      </c>
      <c r="T181">
        <v>122818</v>
      </c>
      <c r="U181">
        <v>0</v>
      </c>
      <c r="V181">
        <v>40614</v>
      </c>
      <c r="W181">
        <v>0</v>
      </c>
      <c r="X181">
        <v>489538</v>
      </c>
      <c r="Y181">
        <v>125226</v>
      </c>
      <c r="Z181">
        <v>195478</v>
      </c>
      <c r="AA181">
        <v>0</v>
      </c>
      <c r="AB181">
        <v>0</v>
      </c>
      <c r="AC181">
        <v>0</v>
      </c>
      <c r="AD181">
        <v>0</v>
      </c>
      <c r="AE181">
        <v>0</v>
      </c>
      <c r="AG181">
        <v>177447</v>
      </c>
      <c r="AH181">
        <v>52744.4</v>
      </c>
      <c r="AI181">
        <v>35994.400000000001</v>
      </c>
      <c r="AJ181">
        <v>0</v>
      </c>
      <c r="AK181">
        <v>0</v>
      </c>
      <c r="AL181">
        <v>0</v>
      </c>
      <c r="AM181">
        <v>758.33299999999997</v>
      </c>
      <c r="AN181">
        <v>36700</v>
      </c>
      <c r="AO181">
        <v>57288.9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406.21800000000002</v>
      </c>
      <c r="AZ181">
        <v>0</v>
      </c>
      <c r="BA181">
        <v>4870.4399999999996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605478</v>
      </c>
      <c r="BJ181">
        <v>122818</v>
      </c>
      <c r="BK181">
        <v>0</v>
      </c>
      <c r="BL181">
        <v>71468.2</v>
      </c>
      <c r="BM181">
        <v>51001.8</v>
      </c>
      <c r="BN181">
        <v>5877.65</v>
      </c>
      <c r="BO181">
        <v>105131</v>
      </c>
      <c r="BP181">
        <v>242624</v>
      </c>
      <c r="BQ181">
        <v>148063</v>
      </c>
      <c r="BR181">
        <v>272952</v>
      </c>
      <c r="BS181">
        <v>86900</v>
      </c>
      <c r="BT181">
        <v>213299</v>
      </c>
      <c r="BU181">
        <v>341534</v>
      </c>
      <c r="BV181">
        <v>324370</v>
      </c>
      <c r="BW181">
        <v>72806.2</v>
      </c>
      <c r="BX181">
        <v>391473</v>
      </c>
    </row>
    <row r="182" spans="1:76">
      <c r="A182" t="s">
        <v>102</v>
      </c>
      <c r="B182" t="s">
        <v>14</v>
      </c>
      <c r="C182" t="s">
        <v>107</v>
      </c>
      <c r="D182" t="s">
        <v>7</v>
      </c>
      <c r="E182" s="1">
        <v>1643970</v>
      </c>
      <c r="F182">
        <v>22497</v>
      </c>
      <c r="G182">
        <v>73.075100000000006</v>
      </c>
      <c r="H182">
        <v>1172</v>
      </c>
      <c r="I182">
        <v>477</v>
      </c>
      <c r="J182">
        <v>423</v>
      </c>
      <c r="K182">
        <v>444</v>
      </c>
      <c r="L182" s="1">
        <v>1181480</v>
      </c>
      <c r="M182">
        <v>462497</v>
      </c>
      <c r="N182">
        <v>0</v>
      </c>
      <c r="O182">
        <v>0</v>
      </c>
      <c r="P182">
        <v>0</v>
      </c>
      <c r="Q182">
        <v>107.95099999999999</v>
      </c>
      <c r="R182">
        <v>605475</v>
      </c>
      <c r="S182">
        <v>179972</v>
      </c>
      <c r="T182">
        <v>122818</v>
      </c>
      <c r="U182">
        <v>0</v>
      </c>
      <c r="V182">
        <v>40614</v>
      </c>
      <c r="W182">
        <v>0</v>
      </c>
      <c r="X182">
        <v>423769</v>
      </c>
      <c r="Y182">
        <v>115255</v>
      </c>
      <c r="Z182">
        <v>156077</v>
      </c>
      <c r="AA182">
        <v>0</v>
      </c>
      <c r="AB182">
        <v>0</v>
      </c>
      <c r="AC182">
        <v>0</v>
      </c>
      <c r="AD182">
        <v>0</v>
      </c>
      <c r="AE182">
        <v>0</v>
      </c>
      <c r="AG182">
        <v>177447</v>
      </c>
      <c r="AH182">
        <v>52744.4</v>
      </c>
      <c r="AI182">
        <v>35994.400000000001</v>
      </c>
      <c r="AJ182">
        <v>0</v>
      </c>
      <c r="AK182">
        <v>0</v>
      </c>
      <c r="AL182">
        <v>0</v>
      </c>
      <c r="AM182">
        <v>552.77800000000002</v>
      </c>
      <c r="AN182">
        <v>33777.800000000003</v>
      </c>
      <c r="AO182">
        <v>45741.7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406.21800000000002</v>
      </c>
      <c r="AZ182">
        <v>0</v>
      </c>
      <c r="BA182">
        <v>4219.6400000000003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605478</v>
      </c>
      <c r="BJ182">
        <v>122818</v>
      </c>
      <c r="BK182">
        <v>0</v>
      </c>
      <c r="BL182">
        <v>71791.100000000006</v>
      </c>
      <c r="BM182">
        <v>51694.3</v>
      </c>
      <c r="BN182">
        <v>5896.08</v>
      </c>
      <c r="BO182">
        <v>108934</v>
      </c>
      <c r="BP182">
        <v>241831</v>
      </c>
      <c r="BQ182">
        <v>148383</v>
      </c>
      <c r="BR182">
        <v>272585</v>
      </c>
      <c r="BS182">
        <v>88240.7</v>
      </c>
      <c r="BT182">
        <v>168661</v>
      </c>
      <c r="BU182">
        <v>343707</v>
      </c>
      <c r="BV182">
        <v>324860</v>
      </c>
      <c r="BW182">
        <v>72617.5</v>
      </c>
      <c r="BX182">
        <v>390668</v>
      </c>
    </row>
    <row r="183" spans="1:76">
      <c r="A183" t="s">
        <v>102</v>
      </c>
      <c r="B183" t="s">
        <v>16</v>
      </c>
      <c r="C183" t="s">
        <v>108</v>
      </c>
      <c r="D183" t="s">
        <v>7</v>
      </c>
      <c r="E183" s="1">
        <v>1811550</v>
      </c>
      <c r="F183">
        <v>22501.1</v>
      </c>
      <c r="G183">
        <v>80.509600000000006</v>
      </c>
      <c r="H183">
        <v>671</v>
      </c>
      <c r="I183">
        <v>214</v>
      </c>
      <c r="J183">
        <v>199.25</v>
      </c>
      <c r="K183">
        <v>212.25</v>
      </c>
      <c r="L183" s="1">
        <v>1311700</v>
      </c>
      <c r="M183">
        <v>499850</v>
      </c>
      <c r="N183">
        <v>0</v>
      </c>
      <c r="O183">
        <v>0</v>
      </c>
      <c r="P183">
        <v>0</v>
      </c>
      <c r="Q183">
        <v>114.941</v>
      </c>
      <c r="R183">
        <v>605589</v>
      </c>
      <c r="S183">
        <v>179972</v>
      </c>
      <c r="T183">
        <v>122837</v>
      </c>
      <c r="U183">
        <v>0</v>
      </c>
      <c r="V183">
        <v>40614</v>
      </c>
      <c r="W183">
        <v>0</v>
      </c>
      <c r="X183">
        <v>461511</v>
      </c>
      <c r="Y183">
        <v>128088</v>
      </c>
      <c r="Z183">
        <v>272943</v>
      </c>
      <c r="AA183">
        <v>0</v>
      </c>
      <c r="AB183">
        <v>0</v>
      </c>
      <c r="AC183">
        <v>0</v>
      </c>
      <c r="AD183">
        <v>0</v>
      </c>
      <c r="AE183">
        <v>0</v>
      </c>
      <c r="AG183">
        <v>177481</v>
      </c>
      <c r="AH183">
        <v>52744.4</v>
      </c>
      <c r="AI183">
        <v>36000</v>
      </c>
      <c r="AJ183">
        <v>0</v>
      </c>
      <c r="AK183">
        <v>0</v>
      </c>
      <c r="AL183">
        <v>0</v>
      </c>
      <c r="AM183">
        <v>669.44399999999996</v>
      </c>
      <c r="AN183">
        <v>37538.9</v>
      </c>
      <c r="AO183">
        <v>79991.7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406.21800000000002</v>
      </c>
      <c r="AZ183">
        <v>0</v>
      </c>
      <c r="BA183">
        <v>4593.1499999999996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605588</v>
      </c>
      <c r="BJ183">
        <v>122840</v>
      </c>
      <c r="BK183">
        <v>0</v>
      </c>
      <c r="BL183">
        <v>71209.899999999994</v>
      </c>
      <c r="BM183">
        <v>51962.6</v>
      </c>
      <c r="BN183">
        <v>5859.45</v>
      </c>
      <c r="BO183">
        <v>164238</v>
      </c>
      <c r="BP183">
        <v>182671</v>
      </c>
      <c r="BQ183">
        <v>390712</v>
      </c>
      <c r="BR183">
        <v>260123</v>
      </c>
      <c r="BS183">
        <v>86279.6</v>
      </c>
      <c r="BT183">
        <v>253428</v>
      </c>
      <c r="BU183">
        <v>453148</v>
      </c>
      <c r="BV183">
        <v>252692</v>
      </c>
      <c r="BW183">
        <v>183970</v>
      </c>
      <c r="BX183">
        <v>383522</v>
      </c>
    </row>
    <row r="184" spans="1:76">
      <c r="A184" t="s">
        <v>102</v>
      </c>
      <c r="B184" t="s">
        <v>18</v>
      </c>
      <c r="C184" t="s">
        <v>109</v>
      </c>
      <c r="D184" t="s">
        <v>7</v>
      </c>
      <c r="E184" s="1">
        <v>1639360</v>
      </c>
      <c r="F184">
        <v>22500</v>
      </c>
      <c r="G184">
        <v>72.860500000000002</v>
      </c>
      <c r="H184">
        <v>498.75</v>
      </c>
      <c r="I184">
        <v>382</v>
      </c>
      <c r="J184">
        <v>293</v>
      </c>
      <c r="K184">
        <v>340</v>
      </c>
      <c r="L184" s="1">
        <v>1235230</v>
      </c>
      <c r="M184">
        <v>404130</v>
      </c>
      <c r="N184">
        <v>0</v>
      </c>
      <c r="O184">
        <v>0</v>
      </c>
      <c r="P184">
        <v>0</v>
      </c>
      <c r="Q184">
        <v>118.503</v>
      </c>
      <c r="R184">
        <v>605560</v>
      </c>
      <c r="S184">
        <v>179981</v>
      </c>
      <c r="T184">
        <v>122837</v>
      </c>
      <c r="U184">
        <v>0</v>
      </c>
      <c r="V184">
        <v>86185</v>
      </c>
      <c r="W184">
        <v>0</v>
      </c>
      <c r="X184">
        <v>355754</v>
      </c>
      <c r="Y184">
        <v>122221</v>
      </c>
      <c r="Z184">
        <v>166825</v>
      </c>
      <c r="AA184">
        <v>0</v>
      </c>
      <c r="AB184">
        <v>0</v>
      </c>
      <c r="AC184">
        <v>0</v>
      </c>
      <c r="AD184">
        <v>0</v>
      </c>
      <c r="AE184">
        <v>0</v>
      </c>
      <c r="AG184">
        <v>177472</v>
      </c>
      <c r="AH184">
        <v>52747.199999999997</v>
      </c>
      <c r="AI184">
        <v>36000</v>
      </c>
      <c r="AJ184">
        <v>0</v>
      </c>
      <c r="AK184">
        <v>10608.3</v>
      </c>
      <c r="AL184">
        <v>0</v>
      </c>
      <c r="AM184">
        <v>472.22199999999998</v>
      </c>
      <c r="AN184">
        <v>35819.4</v>
      </c>
      <c r="AO184">
        <v>48891.7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499.97500000000002</v>
      </c>
      <c r="AZ184">
        <v>0</v>
      </c>
      <c r="BA184">
        <v>3542.11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605558</v>
      </c>
      <c r="BJ184">
        <v>122834</v>
      </c>
      <c r="BK184">
        <v>0</v>
      </c>
      <c r="BL184">
        <v>71907.5</v>
      </c>
      <c r="BM184">
        <v>51847.5</v>
      </c>
      <c r="BN184">
        <v>5931.04</v>
      </c>
      <c r="BO184">
        <v>48383</v>
      </c>
      <c r="BP184">
        <v>234570</v>
      </c>
      <c r="BQ184">
        <v>188339</v>
      </c>
      <c r="BR184">
        <v>283772</v>
      </c>
      <c r="BS184">
        <v>94069.8</v>
      </c>
      <c r="BT184">
        <v>139290</v>
      </c>
      <c r="BU184">
        <v>309531</v>
      </c>
      <c r="BV184">
        <v>319942</v>
      </c>
      <c r="BW184">
        <v>88182.6</v>
      </c>
      <c r="BX184">
        <v>407078</v>
      </c>
    </row>
    <row r="185" spans="1:76">
      <c r="B185" s="28" t="s">
        <v>243</v>
      </c>
      <c r="R185" s="28">
        <f>ABS(R178-R180)</f>
        <v>0</v>
      </c>
      <c r="S185" s="28">
        <f t="shared" ref="S185:AE185" si="11">ABS(S178-S180)</f>
        <v>43865</v>
      </c>
      <c r="T185" s="28">
        <f t="shared" si="11"/>
        <v>0</v>
      </c>
      <c r="U185" s="28">
        <f t="shared" si="11"/>
        <v>0</v>
      </c>
      <c r="V185" s="28">
        <f t="shared" si="11"/>
        <v>49542.400000000001</v>
      </c>
      <c r="W185" s="28">
        <f t="shared" si="11"/>
        <v>0</v>
      </c>
      <c r="X185" s="28">
        <f t="shared" si="11"/>
        <v>160503</v>
      </c>
      <c r="Y185" s="28">
        <f t="shared" si="11"/>
        <v>4227</v>
      </c>
      <c r="Z185" s="28">
        <f t="shared" si="11"/>
        <v>120790</v>
      </c>
      <c r="AA185" s="28">
        <f t="shared" si="11"/>
        <v>0</v>
      </c>
      <c r="AB185" s="28">
        <f t="shared" si="11"/>
        <v>0</v>
      </c>
      <c r="AC185" s="28">
        <f t="shared" si="11"/>
        <v>0</v>
      </c>
      <c r="AD185" s="28">
        <f t="shared" si="11"/>
        <v>0</v>
      </c>
      <c r="AE185" s="28">
        <f t="shared" si="11"/>
        <v>0</v>
      </c>
      <c r="AF185" s="29">
        <f>SUM(R185:AE185)/E178</f>
        <v>0.20217224747636428</v>
      </c>
      <c r="AG185"/>
    </row>
    <row r="186" spans="1:76">
      <c r="A186" t="s">
        <v>102</v>
      </c>
      <c r="B186" t="s">
        <v>20</v>
      </c>
      <c r="D186" t="s">
        <v>7</v>
      </c>
      <c r="E186">
        <v>110140</v>
      </c>
      <c r="F186">
        <v>0</v>
      </c>
      <c r="G186">
        <v>4.8949999999999898</v>
      </c>
      <c r="H186">
        <v>417</v>
      </c>
      <c r="I186">
        <v>558.25</v>
      </c>
      <c r="J186">
        <v>455.5</v>
      </c>
      <c r="K186">
        <v>497.75</v>
      </c>
      <c r="L186">
        <v>47540</v>
      </c>
      <c r="M186">
        <v>62603</v>
      </c>
      <c r="N186">
        <v>0</v>
      </c>
      <c r="O186">
        <v>0</v>
      </c>
      <c r="P186">
        <v>0</v>
      </c>
      <c r="Q186">
        <v>3.7699999999999898</v>
      </c>
      <c r="R186" s="5">
        <v>0</v>
      </c>
      <c r="S186" s="5">
        <v>0</v>
      </c>
      <c r="T186" s="5">
        <v>0</v>
      </c>
      <c r="U186" s="5">
        <v>0</v>
      </c>
      <c r="V186" s="5">
        <v>1.0083872206928199E-5</v>
      </c>
      <c r="W186" s="5">
        <v>0</v>
      </c>
      <c r="X186" s="5">
        <v>3.2329214418336603E-2</v>
      </c>
      <c r="Y186" s="5">
        <v>7.3985743858975099E-3</v>
      </c>
      <c r="Z186" s="5">
        <v>3.3831124485135602E-2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7">
        <v>7.3568997161576694E-2</v>
      </c>
      <c r="AG186">
        <v>0</v>
      </c>
      <c r="AH186">
        <v>0</v>
      </c>
      <c r="AI186">
        <v>0</v>
      </c>
      <c r="AJ186">
        <v>0</v>
      </c>
      <c r="AK186">
        <v>5.6000000000003602</v>
      </c>
      <c r="AL186">
        <v>0</v>
      </c>
      <c r="AM186">
        <v>588.88900000000001</v>
      </c>
      <c r="AN186">
        <v>4063.9</v>
      </c>
      <c r="AO186">
        <v>18583.400000000001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626.15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901.10000000000502</v>
      </c>
      <c r="BM186">
        <v>359.09999999999798</v>
      </c>
      <c r="BN186">
        <v>87.599999999998502</v>
      </c>
      <c r="BO186">
        <v>5223</v>
      </c>
      <c r="BP186">
        <v>807</v>
      </c>
      <c r="BQ186">
        <v>859</v>
      </c>
      <c r="BR186">
        <v>1156</v>
      </c>
      <c r="BS186">
        <v>5192</v>
      </c>
      <c r="BT186">
        <v>37938</v>
      </c>
      <c r="BU186">
        <v>20600</v>
      </c>
      <c r="BV186">
        <v>1857</v>
      </c>
      <c r="BW186">
        <v>1246.0999999999899</v>
      </c>
      <c r="BX186">
        <v>2479</v>
      </c>
    </row>
    <row r="187" spans="1:76">
      <c r="A187" t="s">
        <v>102</v>
      </c>
      <c r="B187" t="s">
        <v>21</v>
      </c>
      <c r="D187" t="s">
        <v>7</v>
      </c>
      <c r="E187">
        <v>73520</v>
      </c>
      <c r="F187">
        <v>0</v>
      </c>
      <c r="G187">
        <v>3.2675999999999998</v>
      </c>
      <c r="H187">
        <v>184</v>
      </c>
      <c r="I187">
        <v>109.5</v>
      </c>
      <c r="J187">
        <v>46.5</v>
      </c>
      <c r="K187">
        <v>14.5</v>
      </c>
      <c r="L187">
        <v>23350</v>
      </c>
      <c r="M187">
        <v>50168</v>
      </c>
      <c r="N187">
        <v>0</v>
      </c>
      <c r="O187">
        <v>0</v>
      </c>
      <c r="P187">
        <v>0</v>
      </c>
      <c r="Q187">
        <v>12.521000000000001</v>
      </c>
      <c r="R187" s="5">
        <v>0</v>
      </c>
      <c r="S187" s="5">
        <v>2.4864806647998401E-2</v>
      </c>
      <c r="T187" s="5">
        <v>0</v>
      </c>
      <c r="U187" s="5">
        <v>0</v>
      </c>
      <c r="V187" s="5">
        <v>2.8093745394356402E-2</v>
      </c>
      <c r="W187" s="5">
        <v>0</v>
      </c>
      <c r="X187" s="5">
        <v>5.6633260398834498E-2</v>
      </c>
      <c r="Y187" s="5">
        <v>5.4644189236681901E-3</v>
      </c>
      <c r="Z187" s="5">
        <v>3.25263301098552E-2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7">
        <v>0.14758256147471199</v>
      </c>
      <c r="AG187">
        <v>0</v>
      </c>
      <c r="AH187">
        <v>12855.5</v>
      </c>
      <c r="AI187">
        <v>0</v>
      </c>
      <c r="AJ187">
        <v>0</v>
      </c>
      <c r="AK187">
        <v>125</v>
      </c>
      <c r="AL187">
        <v>0</v>
      </c>
      <c r="AM187">
        <v>72.221999999999895</v>
      </c>
      <c r="AN187">
        <v>2825</v>
      </c>
      <c r="AO187">
        <v>16816.5999999999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499.97500000000002</v>
      </c>
      <c r="AZ187">
        <v>0</v>
      </c>
      <c r="BA187">
        <v>1001.75999999999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326.09999999999098</v>
      </c>
      <c r="BM187">
        <v>2286</v>
      </c>
      <c r="BN187">
        <v>29280.639999999999</v>
      </c>
      <c r="BO187">
        <v>21209.299999999901</v>
      </c>
      <c r="BP187">
        <v>760</v>
      </c>
      <c r="BQ187">
        <v>811</v>
      </c>
      <c r="BR187">
        <v>1669</v>
      </c>
      <c r="BS187">
        <v>175093.7</v>
      </c>
      <c r="BT187">
        <v>111406</v>
      </c>
      <c r="BU187">
        <v>83567</v>
      </c>
      <c r="BV187">
        <v>2745</v>
      </c>
      <c r="BW187">
        <v>1958.3</v>
      </c>
      <c r="BX187">
        <v>4007</v>
      </c>
    </row>
    <row r="188" spans="1:76">
      <c r="A188" t="s">
        <v>102</v>
      </c>
      <c r="B188" t="s">
        <v>22</v>
      </c>
      <c r="D188" t="s">
        <v>7</v>
      </c>
      <c r="E188">
        <v>68510</v>
      </c>
      <c r="F188">
        <v>3</v>
      </c>
      <c r="G188">
        <v>3.0552999999999999</v>
      </c>
      <c r="H188">
        <v>520.75</v>
      </c>
      <c r="I188">
        <v>3.25</v>
      </c>
      <c r="J188">
        <v>0.25</v>
      </c>
      <c r="K188">
        <v>114</v>
      </c>
      <c r="L188">
        <v>7880</v>
      </c>
      <c r="M188">
        <v>76394</v>
      </c>
      <c r="N188">
        <v>0</v>
      </c>
      <c r="O188">
        <v>0</v>
      </c>
      <c r="P188">
        <v>0</v>
      </c>
      <c r="Q188">
        <v>6.0810000000000004</v>
      </c>
      <c r="R188" s="5">
        <v>5.0277413020075402E-5</v>
      </c>
      <c r="S188" s="5">
        <v>5.3234907903609298E-6</v>
      </c>
      <c r="T188" s="5">
        <v>1.1238480557428599E-5</v>
      </c>
      <c r="U188" s="5">
        <v>0</v>
      </c>
      <c r="V188" s="5">
        <v>2.69551998675042E-2</v>
      </c>
      <c r="W188" s="5">
        <v>0</v>
      </c>
      <c r="X188" s="5">
        <v>5.09221469046858E-2</v>
      </c>
      <c r="Y188" s="5">
        <v>1.8561237889058401E-3</v>
      </c>
      <c r="Z188" s="5">
        <v>1.4756124971903799E-2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7">
        <v>9.4556434917367593E-2</v>
      </c>
      <c r="AG188">
        <v>25</v>
      </c>
      <c r="AH188">
        <v>2.79999999999563</v>
      </c>
      <c r="AI188">
        <v>5.5999999999985404</v>
      </c>
      <c r="AJ188">
        <v>0</v>
      </c>
      <c r="AK188">
        <v>10608.3</v>
      </c>
      <c r="AL188">
        <v>0</v>
      </c>
      <c r="AM188">
        <v>97.221999999999895</v>
      </c>
      <c r="AN188">
        <v>919.400000000001</v>
      </c>
      <c r="AO188">
        <v>7311.0999999999904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93.757000000000005</v>
      </c>
      <c r="AZ188">
        <v>0</v>
      </c>
      <c r="BA188">
        <v>857.74999999999898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80</v>
      </c>
      <c r="BJ188">
        <v>16</v>
      </c>
      <c r="BK188">
        <v>0</v>
      </c>
      <c r="BL188">
        <v>256.40000000000799</v>
      </c>
      <c r="BM188">
        <v>110.199999999997</v>
      </c>
      <c r="BN188">
        <v>41.010000000000197</v>
      </c>
      <c r="BO188">
        <v>57682.9</v>
      </c>
      <c r="BP188">
        <v>7957</v>
      </c>
      <c r="BQ188">
        <v>40294</v>
      </c>
      <c r="BR188">
        <v>10921</v>
      </c>
      <c r="BS188">
        <v>7057.3</v>
      </c>
      <c r="BT188">
        <v>49945</v>
      </c>
      <c r="BU188">
        <v>32168</v>
      </c>
      <c r="BV188">
        <v>3402</v>
      </c>
      <c r="BW188">
        <v>15655.699999999901</v>
      </c>
      <c r="BX188">
        <v>16113</v>
      </c>
    </row>
    <row r="189" spans="1:76">
      <c r="A189" t="s">
        <v>102</v>
      </c>
      <c r="B189" t="s">
        <v>23</v>
      </c>
      <c r="D189" t="s">
        <v>7</v>
      </c>
      <c r="E189">
        <v>46650</v>
      </c>
      <c r="F189">
        <v>3</v>
      </c>
      <c r="G189">
        <v>2.0635999999999899</v>
      </c>
      <c r="H189">
        <v>179.75</v>
      </c>
      <c r="I189">
        <v>331.75</v>
      </c>
      <c r="J189">
        <v>114.75</v>
      </c>
      <c r="K189">
        <v>68.25</v>
      </c>
      <c r="L189">
        <v>57960</v>
      </c>
      <c r="M189">
        <v>11317</v>
      </c>
      <c r="N189">
        <v>0</v>
      </c>
      <c r="O189">
        <v>0</v>
      </c>
      <c r="P189">
        <v>0</v>
      </c>
      <c r="Q189">
        <v>10.326000000000001</v>
      </c>
      <c r="R189" s="5">
        <v>5.0277413020075402E-5</v>
      </c>
      <c r="S189" s="5">
        <v>5.3234907903609298E-6</v>
      </c>
      <c r="T189" s="5">
        <v>1.1238480557428599E-5</v>
      </c>
      <c r="U189" s="5">
        <v>0</v>
      </c>
      <c r="V189" s="5">
        <v>2.69551998675042E-2</v>
      </c>
      <c r="W189" s="5">
        <v>0</v>
      </c>
      <c r="X189" s="5">
        <v>1.2019850705658201E-2</v>
      </c>
      <c r="Y189" s="5">
        <v>4.0417125078373601E-3</v>
      </c>
      <c r="Z189" s="5">
        <v>8.5495262093196502E-3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7">
        <v>5.1633128674687397E-2</v>
      </c>
      <c r="AG189">
        <v>25</v>
      </c>
      <c r="AH189">
        <v>2.79999999999563</v>
      </c>
      <c r="AI189">
        <v>5.5999999999985404</v>
      </c>
      <c r="AJ189">
        <v>0</v>
      </c>
      <c r="AK189">
        <v>10608.3</v>
      </c>
      <c r="AL189">
        <v>0</v>
      </c>
      <c r="AM189">
        <v>108.332999999999</v>
      </c>
      <c r="AN189">
        <v>2002.79999999999</v>
      </c>
      <c r="AO189">
        <v>4236.1000000000004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93.757000000000005</v>
      </c>
      <c r="AZ189">
        <v>0</v>
      </c>
      <c r="BA189">
        <v>206.95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80</v>
      </c>
      <c r="BJ189">
        <v>16</v>
      </c>
      <c r="BK189">
        <v>0</v>
      </c>
      <c r="BL189">
        <v>66.5</v>
      </c>
      <c r="BM189">
        <v>582.300000000002</v>
      </c>
      <c r="BN189">
        <v>22.579999999999899</v>
      </c>
      <c r="BO189">
        <v>61485.9</v>
      </c>
      <c r="BP189">
        <v>7164</v>
      </c>
      <c r="BQ189">
        <v>39974</v>
      </c>
      <c r="BR189">
        <v>11288</v>
      </c>
      <c r="BS189">
        <v>5716.6</v>
      </c>
      <c r="BT189">
        <v>5307</v>
      </c>
      <c r="BU189">
        <v>34341</v>
      </c>
      <c r="BV189">
        <v>3892</v>
      </c>
      <c r="BW189">
        <v>15844.3999999999</v>
      </c>
      <c r="BX189">
        <v>16918</v>
      </c>
    </row>
    <row r="190" spans="1:76">
      <c r="A190" t="s">
        <v>102</v>
      </c>
      <c r="B190" t="s">
        <v>24</v>
      </c>
      <c r="D190" t="s">
        <v>7</v>
      </c>
      <c r="E190">
        <v>120930</v>
      </c>
      <c r="F190">
        <v>1.0999999999985399</v>
      </c>
      <c r="G190">
        <v>5.3708999999999998</v>
      </c>
      <c r="H190">
        <v>321.25</v>
      </c>
      <c r="I190">
        <v>594.75</v>
      </c>
      <c r="J190">
        <v>338.5</v>
      </c>
      <c r="K190">
        <v>300</v>
      </c>
      <c r="L190">
        <v>72260</v>
      </c>
      <c r="M190">
        <v>48670</v>
      </c>
      <c r="N190">
        <v>0</v>
      </c>
      <c r="O190">
        <v>0</v>
      </c>
      <c r="P190">
        <v>0</v>
      </c>
      <c r="Q190">
        <v>3.3359999999999901</v>
      </c>
      <c r="R190" s="5">
        <v>1.7153470324496302E-5</v>
      </c>
      <c r="S190" s="5">
        <v>5.3234907903609298E-6</v>
      </c>
      <c r="T190" s="5">
        <v>0</v>
      </c>
      <c r="U190" s="5">
        <v>0</v>
      </c>
      <c r="V190" s="5">
        <v>2.69551998675042E-2</v>
      </c>
      <c r="W190" s="5">
        <v>0</v>
      </c>
      <c r="X190" s="5">
        <v>3.4344205084525202E-2</v>
      </c>
      <c r="Y190" s="5">
        <v>3.5489938602406199E-3</v>
      </c>
      <c r="Z190" s="5">
        <v>6.05765932024937E-2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7">
        <v>0.125447468975878</v>
      </c>
      <c r="AG190">
        <v>9</v>
      </c>
      <c r="AH190">
        <v>2.79999999999563</v>
      </c>
      <c r="AI190">
        <v>0</v>
      </c>
      <c r="AJ190">
        <v>0</v>
      </c>
      <c r="AK190">
        <v>10608.3</v>
      </c>
      <c r="AL190">
        <v>0</v>
      </c>
      <c r="AM190">
        <v>8.33299999999997</v>
      </c>
      <c r="AN190">
        <v>1758.3</v>
      </c>
      <c r="AO190">
        <v>30013.8999999999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93.757000000000005</v>
      </c>
      <c r="AZ190">
        <v>0</v>
      </c>
      <c r="BA190">
        <v>580.45999999999901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30</v>
      </c>
      <c r="BJ190">
        <v>6</v>
      </c>
      <c r="BK190">
        <v>0</v>
      </c>
      <c r="BL190">
        <v>514.70000000001096</v>
      </c>
      <c r="BM190">
        <v>850.59999999999798</v>
      </c>
      <c r="BN190">
        <v>59.21</v>
      </c>
      <c r="BO190">
        <v>116789.9</v>
      </c>
      <c r="BP190">
        <v>51996</v>
      </c>
      <c r="BQ190">
        <v>202355</v>
      </c>
      <c r="BR190">
        <v>23750</v>
      </c>
      <c r="BS190">
        <v>7677.6999999999898</v>
      </c>
      <c r="BT190">
        <v>90074</v>
      </c>
      <c r="BU190">
        <v>143782</v>
      </c>
      <c r="BV190">
        <v>68276</v>
      </c>
      <c r="BW190">
        <v>95508.1</v>
      </c>
      <c r="BX190">
        <v>24064</v>
      </c>
    </row>
    <row r="191" spans="1:76">
      <c r="A191" t="s">
        <v>102</v>
      </c>
      <c r="B191" t="s">
        <v>25</v>
      </c>
      <c r="D191" t="s">
        <v>7</v>
      </c>
      <c r="E191">
        <v>51260</v>
      </c>
      <c r="F191">
        <v>0</v>
      </c>
      <c r="G191">
        <v>2.2781999999999898</v>
      </c>
      <c r="H191">
        <v>493.5</v>
      </c>
      <c r="I191">
        <v>426.75</v>
      </c>
      <c r="J191">
        <v>244.75</v>
      </c>
      <c r="K191">
        <v>172.25</v>
      </c>
      <c r="L191">
        <v>4210</v>
      </c>
      <c r="M191">
        <v>47050</v>
      </c>
      <c r="N191">
        <v>0</v>
      </c>
      <c r="O191">
        <v>0</v>
      </c>
      <c r="P191">
        <v>0</v>
      </c>
      <c r="Q191">
        <v>0.22599999999999901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2.8210952195052701E-2</v>
      </c>
      <c r="Y191" s="5">
        <v>7.86693639020004E-5</v>
      </c>
      <c r="Z191" s="5">
        <v>2.19209520767529E-3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7">
        <v>3.0481716766629901E-2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188.88900000000001</v>
      </c>
      <c r="AN191">
        <v>38.800000000002903</v>
      </c>
      <c r="AO191">
        <v>1086.0999999999999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470.57999999999902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182.89999999999401</v>
      </c>
      <c r="BM191">
        <v>735.5</v>
      </c>
      <c r="BN191">
        <v>12.3800000000001</v>
      </c>
      <c r="BO191">
        <v>934.900000000001</v>
      </c>
      <c r="BP191">
        <v>97</v>
      </c>
      <c r="BQ191">
        <v>18</v>
      </c>
      <c r="BR191">
        <v>101</v>
      </c>
      <c r="BS191">
        <v>112.5</v>
      </c>
      <c r="BT191">
        <v>24064</v>
      </c>
      <c r="BU191">
        <v>165</v>
      </c>
      <c r="BV191">
        <v>1026</v>
      </c>
      <c r="BW191">
        <v>279.29999999998802</v>
      </c>
      <c r="BX191">
        <v>508</v>
      </c>
    </row>
    <row r="192" spans="1:76" ht="353" customHeight="1">
      <c r="A192" t="s">
        <v>230</v>
      </c>
      <c r="U192" t="s">
        <v>226</v>
      </c>
      <c r="AG192"/>
    </row>
    <row r="193" spans="1:76">
      <c r="AG193"/>
    </row>
    <row r="194" spans="1:76">
      <c r="A194" t="s">
        <v>110</v>
      </c>
      <c r="B194" t="s">
        <v>5</v>
      </c>
      <c r="C194" t="s">
        <v>111</v>
      </c>
      <c r="D194" t="s">
        <v>7</v>
      </c>
      <c r="E194" s="1">
        <v>1856860</v>
      </c>
      <c r="F194">
        <v>24692.3</v>
      </c>
      <c r="G194">
        <v>75.1999</v>
      </c>
      <c r="H194">
        <v>147.25</v>
      </c>
      <c r="I194">
        <v>470</v>
      </c>
      <c r="J194">
        <v>0</v>
      </c>
      <c r="K194">
        <v>0</v>
      </c>
      <c r="L194" s="1">
        <v>1361860</v>
      </c>
      <c r="M194">
        <v>494988</v>
      </c>
      <c r="N194">
        <v>0</v>
      </c>
      <c r="O194">
        <v>0</v>
      </c>
      <c r="P194">
        <v>0</v>
      </c>
      <c r="Q194">
        <v>114.691</v>
      </c>
      <c r="R194">
        <v>470942</v>
      </c>
      <c r="S194">
        <v>108885</v>
      </c>
      <c r="T194">
        <v>187308</v>
      </c>
      <c r="U194">
        <v>0</v>
      </c>
      <c r="V194">
        <v>55599</v>
      </c>
      <c r="W194">
        <v>0</v>
      </c>
      <c r="X194">
        <v>439389</v>
      </c>
      <c r="Y194">
        <v>121709</v>
      </c>
      <c r="Z194">
        <v>473027</v>
      </c>
      <c r="AA194">
        <v>0</v>
      </c>
      <c r="AB194">
        <v>0</v>
      </c>
      <c r="AC194">
        <v>0</v>
      </c>
      <c r="AD194">
        <v>0</v>
      </c>
      <c r="AE194">
        <v>0</v>
      </c>
      <c r="AG194">
        <v>138019</v>
      </c>
      <c r="AH194">
        <v>31911.1</v>
      </c>
      <c r="AI194">
        <v>54894.400000000001</v>
      </c>
      <c r="AJ194">
        <v>0</v>
      </c>
      <c r="AK194">
        <v>0</v>
      </c>
      <c r="AL194">
        <v>0</v>
      </c>
      <c r="AM194">
        <v>0</v>
      </c>
      <c r="AN194">
        <v>35669.4</v>
      </c>
      <c r="AO194">
        <v>138631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556.09699999999998</v>
      </c>
      <c r="AZ194">
        <v>0</v>
      </c>
      <c r="BA194">
        <v>4394.74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470940</v>
      </c>
      <c r="BJ194">
        <v>187303</v>
      </c>
      <c r="BK194">
        <v>0</v>
      </c>
      <c r="BL194">
        <v>230441</v>
      </c>
      <c r="BM194">
        <v>34759.800000000003</v>
      </c>
      <c r="BN194">
        <v>1894.3</v>
      </c>
      <c r="BO194">
        <v>46440.3</v>
      </c>
      <c r="BP194">
        <v>434117</v>
      </c>
      <c r="BQ194">
        <v>154897</v>
      </c>
      <c r="BR194">
        <v>325203</v>
      </c>
      <c r="BS194">
        <v>183490</v>
      </c>
      <c r="BT194">
        <v>180146</v>
      </c>
      <c r="BU194">
        <v>230424</v>
      </c>
      <c r="BV194">
        <v>555447</v>
      </c>
      <c r="BW194">
        <v>59363.4</v>
      </c>
      <c r="BX194">
        <v>465701</v>
      </c>
    </row>
    <row r="195" spans="1:76">
      <c r="A195" t="s">
        <v>110</v>
      </c>
      <c r="B195" t="s">
        <v>8</v>
      </c>
      <c r="C195" t="s">
        <v>112</v>
      </c>
      <c r="D195" t="s">
        <v>7</v>
      </c>
      <c r="E195" s="1">
        <v>1915790</v>
      </c>
      <c r="F195">
        <v>24692.3</v>
      </c>
      <c r="G195">
        <v>77.586699999999993</v>
      </c>
      <c r="H195">
        <v>449.5</v>
      </c>
      <c r="I195">
        <v>656.25</v>
      </c>
      <c r="J195">
        <v>132</v>
      </c>
      <c r="K195">
        <v>83</v>
      </c>
      <c r="L195" s="1">
        <v>1359890</v>
      </c>
      <c r="M195">
        <v>555904</v>
      </c>
      <c r="N195">
        <v>0</v>
      </c>
      <c r="O195">
        <v>0</v>
      </c>
      <c r="P195">
        <v>0</v>
      </c>
      <c r="Q195">
        <v>125.379</v>
      </c>
      <c r="R195">
        <v>470942</v>
      </c>
      <c r="S195">
        <v>108885</v>
      </c>
      <c r="T195">
        <v>187308</v>
      </c>
      <c r="U195">
        <v>0</v>
      </c>
      <c r="V195">
        <v>55599</v>
      </c>
      <c r="W195">
        <v>0</v>
      </c>
      <c r="X195">
        <v>502874</v>
      </c>
      <c r="Y195">
        <v>147803</v>
      </c>
      <c r="Z195">
        <v>442394</v>
      </c>
      <c r="AA195">
        <v>0</v>
      </c>
      <c r="AB195">
        <v>0</v>
      </c>
      <c r="AC195">
        <v>0</v>
      </c>
      <c r="AD195">
        <v>0</v>
      </c>
      <c r="AE195">
        <v>0</v>
      </c>
      <c r="AG195">
        <v>138019</v>
      </c>
      <c r="AH195">
        <v>31911.1</v>
      </c>
      <c r="AI195">
        <v>54894.400000000001</v>
      </c>
      <c r="AJ195">
        <v>0</v>
      </c>
      <c r="AK195">
        <v>0</v>
      </c>
      <c r="AL195">
        <v>0</v>
      </c>
      <c r="AM195">
        <v>752.77800000000002</v>
      </c>
      <c r="AN195">
        <v>43316.7</v>
      </c>
      <c r="AO195">
        <v>129653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556.09699999999998</v>
      </c>
      <c r="AZ195">
        <v>0</v>
      </c>
      <c r="BA195">
        <v>5004.0200000000004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470940</v>
      </c>
      <c r="BJ195">
        <v>187303</v>
      </c>
      <c r="BK195">
        <v>0</v>
      </c>
      <c r="BL195">
        <v>228225</v>
      </c>
      <c r="BM195">
        <v>38887.599999999999</v>
      </c>
      <c r="BN195">
        <v>1636.7</v>
      </c>
      <c r="BO195">
        <v>44618.7</v>
      </c>
      <c r="BP195">
        <v>433078</v>
      </c>
      <c r="BQ195">
        <v>153989</v>
      </c>
      <c r="BR195">
        <v>324408</v>
      </c>
      <c r="BS195">
        <v>202921</v>
      </c>
      <c r="BT195">
        <v>188521</v>
      </c>
      <c r="BU195">
        <v>246761</v>
      </c>
      <c r="BV195">
        <v>557420</v>
      </c>
      <c r="BW195">
        <v>60750.5</v>
      </c>
      <c r="BX195">
        <v>467496</v>
      </c>
    </row>
    <row r="196" spans="1:76">
      <c r="A196" t="s">
        <v>110</v>
      </c>
      <c r="B196" t="s">
        <v>10</v>
      </c>
      <c r="C196" t="s">
        <v>113</v>
      </c>
      <c r="D196" t="s">
        <v>7</v>
      </c>
      <c r="E196" s="1">
        <v>1783480</v>
      </c>
      <c r="F196">
        <v>24692.3</v>
      </c>
      <c r="G196">
        <v>72.228099999999998</v>
      </c>
      <c r="H196">
        <v>491.75</v>
      </c>
      <c r="I196">
        <v>495.75</v>
      </c>
      <c r="J196">
        <v>145.25</v>
      </c>
      <c r="K196">
        <v>73.5</v>
      </c>
      <c r="L196" s="1">
        <v>1206990</v>
      </c>
      <c r="M196">
        <v>576491</v>
      </c>
      <c r="N196">
        <v>0</v>
      </c>
      <c r="O196">
        <v>0</v>
      </c>
      <c r="P196">
        <v>0</v>
      </c>
      <c r="Q196">
        <v>115.982</v>
      </c>
      <c r="R196">
        <v>470942</v>
      </c>
      <c r="S196">
        <v>114970</v>
      </c>
      <c r="T196">
        <v>187308</v>
      </c>
      <c r="U196">
        <v>0</v>
      </c>
      <c r="V196">
        <v>55599</v>
      </c>
      <c r="W196">
        <v>0</v>
      </c>
      <c r="X196">
        <v>523347</v>
      </c>
      <c r="Y196">
        <v>126391</v>
      </c>
      <c r="Z196">
        <v>304922</v>
      </c>
      <c r="AA196">
        <v>0</v>
      </c>
      <c r="AB196">
        <v>0</v>
      </c>
      <c r="AC196">
        <v>0</v>
      </c>
      <c r="AD196">
        <v>0</v>
      </c>
      <c r="AE196">
        <v>0</v>
      </c>
      <c r="AG196">
        <v>138019</v>
      </c>
      <c r="AH196">
        <v>33694.400000000001</v>
      </c>
      <c r="AI196">
        <v>54894.400000000001</v>
      </c>
      <c r="AJ196">
        <v>0</v>
      </c>
      <c r="AK196">
        <v>0</v>
      </c>
      <c r="AL196">
        <v>0</v>
      </c>
      <c r="AM196">
        <v>719.44399999999996</v>
      </c>
      <c r="AN196">
        <v>37041.699999999997</v>
      </c>
      <c r="AO196">
        <v>89363.9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556.09699999999998</v>
      </c>
      <c r="AZ196">
        <v>0</v>
      </c>
      <c r="BA196">
        <v>5209.92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470940</v>
      </c>
      <c r="BJ196">
        <v>187303</v>
      </c>
      <c r="BK196">
        <v>0</v>
      </c>
      <c r="BL196">
        <v>229775</v>
      </c>
      <c r="BM196">
        <v>38449.5</v>
      </c>
      <c r="BN196">
        <v>6033.71</v>
      </c>
      <c r="BO196">
        <v>26945.1</v>
      </c>
      <c r="BP196">
        <v>435488</v>
      </c>
      <c r="BQ196">
        <v>155007</v>
      </c>
      <c r="BR196">
        <v>326947</v>
      </c>
      <c r="BS196">
        <v>100052</v>
      </c>
      <c r="BT196">
        <v>240565</v>
      </c>
      <c r="BU196">
        <v>336036</v>
      </c>
      <c r="BV196">
        <v>551703</v>
      </c>
      <c r="BW196">
        <v>58507.3</v>
      </c>
      <c r="BX196">
        <v>460926</v>
      </c>
    </row>
    <row r="197" spans="1:76">
      <c r="A197" t="s">
        <v>110</v>
      </c>
      <c r="B197" t="s">
        <v>12</v>
      </c>
      <c r="C197" t="s">
        <v>114</v>
      </c>
      <c r="D197" t="s">
        <v>7</v>
      </c>
      <c r="E197" s="1">
        <v>1779690</v>
      </c>
      <c r="F197">
        <v>24692</v>
      </c>
      <c r="G197">
        <v>72.075500000000005</v>
      </c>
      <c r="H197">
        <v>1052.25</v>
      </c>
      <c r="I197">
        <v>490</v>
      </c>
      <c r="J197">
        <v>229.5</v>
      </c>
      <c r="K197">
        <v>73</v>
      </c>
      <c r="L197" s="1">
        <v>1183620</v>
      </c>
      <c r="M197">
        <v>596063</v>
      </c>
      <c r="N197">
        <v>0</v>
      </c>
      <c r="O197">
        <v>0</v>
      </c>
      <c r="P197">
        <v>0</v>
      </c>
      <c r="Q197">
        <v>115.965</v>
      </c>
      <c r="R197">
        <v>470942</v>
      </c>
      <c r="S197">
        <v>114970</v>
      </c>
      <c r="T197">
        <v>187270</v>
      </c>
      <c r="U197">
        <v>0</v>
      </c>
      <c r="V197">
        <v>0</v>
      </c>
      <c r="W197">
        <v>0</v>
      </c>
      <c r="X197">
        <v>599191</v>
      </c>
      <c r="Y197">
        <v>134543</v>
      </c>
      <c r="Z197">
        <v>272763</v>
      </c>
      <c r="AA197">
        <v>0</v>
      </c>
      <c r="AB197">
        <v>0</v>
      </c>
      <c r="AC197">
        <v>0</v>
      </c>
      <c r="AD197">
        <v>0</v>
      </c>
      <c r="AE197">
        <v>0</v>
      </c>
      <c r="AG197">
        <v>138019</v>
      </c>
      <c r="AH197">
        <v>33694.400000000001</v>
      </c>
      <c r="AI197">
        <v>54883.3</v>
      </c>
      <c r="AJ197">
        <v>0</v>
      </c>
      <c r="AK197">
        <v>0</v>
      </c>
      <c r="AL197">
        <v>0</v>
      </c>
      <c r="AM197">
        <v>916.66700000000003</v>
      </c>
      <c r="AN197">
        <v>39430.6</v>
      </c>
      <c r="AO197">
        <v>79938.899999999994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5961.78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470938</v>
      </c>
      <c r="BJ197">
        <v>187273</v>
      </c>
      <c r="BK197">
        <v>0</v>
      </c>
      <c r="BL197">
        <v>229812</v>
      </c>
      <c r="BM197">
        <v>37823.199999999997</v>
      </c>
      <c r="BN197">
        <v>6145.45</v>
      </c>
      <c r="BO197">
        <v>64926.400000000001</v>
      </c>
      <c r="BP197">
        <v>442365</v>
      </c>
      <c r="BQ197">
        <v>100533</v>
      </c>
      <c r="BR197">
        <v>294333</v>
      </c>
      <c r="BS197">
        <v>95591.7</v>
      </c>
      <c r="BT197">
        <v>260945</v>
      </c>
      <c r="BU197">
        <v>348876</v>
      </c>
      <c r="BV197">
        <v>551150</v>
      </c>
      <c r="BW197">
        <v>48642.5</v>
      </c>
      <c r="BX197">
        <v>430918</v>
      </c>
    </row>
    <row r="198" spans="1:76">
      <c r="A198" t="s">
        <v>110</v>
      </c>
      <c r="B198" t="s">
        <v>14</v>
      </c>
      <c r="C198" t="s">
        <v>115</v>
      </c>
      <c r="D198" t="s">
        <v>7</v>
      </c>
      <c r="E198" s="1">
        <v>1726710</v>
      </c>
      <c r="F198">
        <v>24692</v>
      </c>
      <c r="G198">
        <v>69.930199999999999</v>
      </c>
      <c r="H198">
        <v>1016</v>
      </c>
      <c r="I198">
        <v>404</v>
      </c>
      <c r="J198">
        <v>204.25</v>
      </c>
      <c r="K198">
        <v>58.75</v>
      </c>
      <c r="L198" s="1">
        <v>1150890</v>
      </c>
      <c r="M198">
        <v>575827</v>
      </c>
      <c r="N198">
        <v>0</v>
      </c>
      <c r="O198">
        <v>0</v>
      </c>
      <c r="P198">
        <v>0</v>
      </c>
      <c r="Q198">
        <v>110.447</v>
      </c>
      <c r="R198">
        <v>470942</v>
      </c>
      <c r="S198">
        <v>114970</v>
      </c>
      <c r="T198">
        <v>187270</v>
      </c>
      <c r="U198">
        <v>0</v>
      </c>
      <c r="V198">
        <v>0</v>
      </c>
      <c r="W198">
        <v>0</v>
      </c>
      <c r="X198">
        <v>578434</v>
      </c>
      <c r="Y198">
        <v>120866</v>
      </c>
      <c r="Z198">
        <v>254233</v>
      </c>
      <c r="AA198">
        <v>0</v>
      </c>
      <c r="AB198">
        <v>0</v>
      </c>
      <c r="AC198">
        <v>0</v>
      </c>
      <c r="AD198">
        <v>0</v>
      </c>
      <c r="AE198">
        <v>0</v>
      </c>
      <c r="AG198">
        <v>138019</v>
      </c>
      <c r="AH198">
        <v>33694.400000000001</v>
      </c>
      <c r="AI198">
        <v>54883.3</v>
      </c>
      <c r="AJ198">
        <v>0</v>
      </c>
      <c r="AK198">
        <v>0</v>
      </c>
      <c r="AL198">
        <v>0</v>
      </c>
      <c r="AM198">
        <v>763.88900000000001</v>
      </c>
      <c r="AN198">
        <v>35422.199999999997</v>
      </c>
      <c r="AO198">
        <v>74508.3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5759.38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470938</v>
      </c>
      <c r="BJ198">
        <v>187273</v>
      </c>
      <c r="BK198">
        <v>0</v>
      </c>
      <c r="BL198">
        <v>230126</v>
      </c>
      <c r="BM198">
        <v>37735.800000000003</v>
      </c>
      <c r="BN198">
        <v>6156.88</v>
      </c>
      <c r="BO198">
        <v>79904.7</v>
      </c>
      <c r="BP198">
        <v>441158</v>
      </c>
      <c r="BQ198">
        <v>100770</v>
      </c>
      <c r="BR198">
        <v>293284</v>
      </c>
      <c r="BS198">
        <v>96502.5</v>
      </c>
      <c r="BT198">
        <v>265565</v>
      </c>
      <c r="BU198">
        <v>352120</v>
      </c>
      <c r="BV198">
        <v>551021</v>
      </c>
      <c r="BW198">
        <v>47764</v>
      </c>
      <c r="BX198">
        <v>427861</v>
      </c>
    </row>
    <row r="199" spans="1:76">
      <c r="A199" t="s">
        <v>110</v>
      </c>
      <c r="B199" t="s">
        <v>16</v>
      </c>
      <c r="C199" t="s">
        <v>116</v>
      </c>
      <c r="D199" t="s">
        <v>7</v>
      </c>
      <c r="E199" s="1">
        <v>1862400</v>
      </c>
      <c r="F199">
        <v>24686.400000000001</v>
      </c>
      <c r="G199">
        <v>75.442599999999999</v>
      </c>
      <c r="H199">
        <v>606.75</v>
      </c>
      <c r="I199">
        <v>71.5</v>
      </c>
      <c r="J199">
        <v>94</v>
      </c>
      <c r="K199">
        <v>26.5</v>
      </c>
      <c r="L199" s="1">
        <v>1265930</v>
      </c>
      <c r="M199">
        <v>596471</v>
      </c>
      <c r="N199">
        <v>0</v>
      </c>
      <c r="O199">
        <v>0</v>
      </c>
      <c r="P199">
        <v>0</v>
      </c>
      <c r="Q199">
        <v>117.795</v>
      </c>
      <c r="R199">
        <v>470828</v>
      </c>
      <c r="S199">
        <v>114970</v>
      </c>
      <c r="T199">
        <v>187232</v>
      </c>
      <c r="U199">
        <v>0</v>
      </c>
      <c r="V199">
        <v>0</v>
      </c>
      <c r="W199">
        <v>0</v>
      </c>
      <c r="X199">
        <v>600262</v>
      </c>
      <c r="Y199">
        <v>142419</v>
      </c>
      <c r="Z199">
        <v>346693</v>
      </c>
      <c r="AA199">
        <v>0</v>
      </c>
      <c r="AB199">
        <v>0</v>
      </c>
      <c r="AC199">
        <v>0</v>
      </c>
      <c r="AD199">
        <v>0</v>
      </c>
      <c r="AE199">
        <v>0</v>
      </c>
      <c r="AG199">
        <v>137986</v>
      </c>
      <c r="AH199">
        <v>33694.400000000001</v>
      </c>
      <c r="AI199">
        <v>54872.2</v>
      </c>
      <c r="AJ199">
        <v>0</v>
      </c>
      <c r="AK199">
        <v>0</v>
      </c>
      <c r="AL199">
        <v>0</v>
      </c>
      <c r="AM199">
        <v>1111.1099999999999</v>
      </c>
      <c r="AN199">
        <v>41738.9</v>
      </c>
      <c r="AO199">
        <v>101606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5965.86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470832</v>
      </c>
      <c r="BJ199">
        <v>187231</v>
      </c>
      <c r="BK199">
        <v>0</v>
      </c>
      <c r="BL199">
        <v>227750</v>
      </c>
      <c r="BM199">
        <v>37798</v>
      </c>
      <c r="BN199">
        <v>6151.55</v>
      </c>
      <c r="BO199">
        <v>136860</v>
      </c>
      <c r="BP199">
        <v>324927</v>
      </c>
      <c r="BQ199">
        <v>413228</v>
      </c>
      <c r="BR199">
        <v>280238</v>
      </c>
      <c r="BS199">
        <v>94953.7</v>
      </c>
      <c r="BT199">
        <v>341376</v>
      </c>
      <c r="BU199">
        <v>474452</v>
      </c>
      <c r="BV199">
        <v>414289</v>
      </c>
      <c r="BW199">
        <v>188748</v>
      </c>
      <c r="BX199">
        <v>421076</v>
      </c>
    </row>
    <row r="200" spans="1:76">
      <c r="A200" t="s">
        <v>110</v>
      </c>
      <c r="B200" t="s">
        <v>18</v>
      </c>
      <c r="C200" t="s">
        <v>117</v>
      </c>
      <c r="D200" t="s">
        <v>7</v>
      </c>
      <c r="E200" s="1">
        <v>1782580</v>
      </c>
      <c r="F200">
        <v>24692.3</v>
      </c>
      <c r="G200">
        <v>72.191699999999997</v>
      </c>
      <c r="H200">
        <v>386</v>
      </c>
      <c r="I200">
        <v>405</v>
      </c>
      <c r="J200">
        <v>126.25</v>
      </c>
      <c r="K200">
        <v>56.5</v>
      </c>
      <c r="L200" s="1">
        <v>1209620</v>
      </c>
      <c r="M200">
        <v>572946</v>
      </c>
      <c r="N200">
        <v>0</v>
      </c>
      <c r="O200">
        <v>0</v>
      </c>
      <c r="P200">
        <v>0</v>
      </c>
      <c r="Q200">
        <v>116.527</v>
      </c>
      <c r="R200">
        <v>470942</v>
      </c>
      <c r="S200">
        <v>114970</v>
      </c>
      <c r="T200">
        <v>187308</v>
      </c>
      <c r="U200">
        <v>0</v>
      </c>
      <c r="V200">
        <v>55599</v>
      </c>
      <c r="W200">
        <v>0</v>
      </c>
      <c r="X200">
        <v>519546</v>
      </c>
      <c r="Y200">
        <v>127510</v>
      </c>
      <c r="Z200">
        <v>306704</v>
      </c>
      <c r="AA200">
        <v>0</v>
      </c>
      <c r="AB200">
        <v>0</v>
      </c>
      <c r="AC200">
        <v>0</v>
      </c>
      <c r="AD200">
        <v>0</v>
      </c>
      <c r="AE200">
        <v>0</v>
      </c>
      <c r="AG200">
        <v>138019</v>
      </c>
      <c r="AH200">
        <v>33694.400000000001</v>
      </c>
      <c r="AI200">
        <v>54894.400000000001</v>
      </c>
      <c r="AJ200">
        <v>0</v>
      </c>
      <c r="AK200">
        <v>0</v>
      </c>
      <c r="AL200">
        <v>0</v>
      </c>
      <c r="AM200">
        <v>644.44399999999996</v>
      </c>
      <c r="AN200">
        <v>37369.4</v>
      </c>
      <c r="AO200">
        <v>89886.1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556.09699999999998</v>
      </c>
      <c r="AZ200">
        <v>0</v>
      </c>
      <c r="BA200">
        <v>5174.47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470940</v>
      </c>
      <c r="BJ200">
        <v>187303</v>
      </c>
      <c r="BK200">
        <v>0</v>
      </c>
      <c r="BL200">
        <v>229872</v>
      </c>
      <c r="BM200">
        <v>38544.1</v>
      </c>
      <c r="BN200">
        <v>6152.2</v>
      </c>
      <c r="BO200">
        <v>28766.799999999999</v>
      </c>
      <c r="BP200">
        <v>435436</v>
      </c>
      <c r="BQ200">
        <v>155533</v>
      </c>
      <c r="BR200">
        <v>327075</v>
      </c>
      <c r="BS200">
        <v>100358</v>
      </c>
      <c r="BT200">
        <v>253909</v>
      </c>
      <c r="BU200">
        <v>336898</v>
      </c>
      <c r="BV200">
        <v>551290</v>
      </c>
      <c r="BW200">
        <v>58117.4</v>
      </c>
      <c r="BX200">
        <v>460318</v>
      </c>
    </row>
    <row r="201" spans="1:76">
      <c r="B201" s="28" t="s">
        <v>243</v>
      </c>
      <c r="R201" s="28">
        <f>ABS(R194-R196)</f>
        <v>0</v>
      </c>
      <c r="S201" s="28">
        <f t="shared" ref="S201:AE201" si="12">ABS(S194-S196)</f>
        <v>6085</v>
      </c>
      <c r="T201" s="28">
        <f t="shared" si="12"/>
        <v>0</v>
      </c>
      <c r="U201" s="28">
        <f t="shared" si="12"/>
        <v>0</v>
      </c>
      <c r="V201" s="28">
        <f t="shared" si="12"/>
        <v>0</v>
      </c>
      <c r="W201" s="28">
        <f t="shared" si="12"/>
        <v>0</v>
      </c>
      <c r="X201" s="28">
        <f t="shared" si="12"/>
        <v>83958</v>
      </c>
      <c r="Y201" s="28">
        <f t="shared" si="12"/>
        <v>4682</v>
      </c>
      <c r="Z201" s="28">
        <f t="shared" si="12"/>
        <v>168105</v>
      </c>
      <c r="AA201" s="28">
        <f t="shared" si="12"/>
        <v>0</v>
      </c>
      <c r="AB201" s="28">
        <f t="shared" si="12"/>
        <v>0</v>
      </c>
      <c r="AC201" s="28">
        <f t="shared" si="12"/>
        <v>0</v>
      </c>
      <c r="AD201" s="28">
        <f t="shared" si="12"/>
        <v>0</v>
      </c>
      <c r="AE201" s="28">
        <f t="shared" si="12"/>
        <v>0</v>
      </c>
      <c r="AF201" s="29">
        <f>SUM(R201:AE201)/E194</f>
        <v>0.14154540460777873</v>
      </c>
      <c r="AG201"/>
    </row>
    <row r="202" spans="1:76">
      <c r="A202" t="s">
        <v>110</v>
      </c>
      <c r="B202" t="s">
        <v>20</v>
      </c>
      <c r="D202" t="s">
        <v>7</v>
      </c>
      <c r="E202">
        <v>58930</v>
      </c>
      <c r="F202">
        <v>0</v>
      </c>
      <c r="G202">
        <v>2.3867999999999898</v>
      </c>
      <c r="H202">
        <v>302.25</v>
      </c>
      <c r="I202">
        <v>186.25</v>
      </c>
      <c r="J202">
        <v>132</v>
      </c>
      <c r="K202">
        <v>83</v>
      </c>
      <c r="L202">
        <v>1970</v>
      </c>
      <c r="M202">
        <v>60916</v>
      </c>
      <c r="N202">
        <v>0</v>
      </c>
      <c r="O202">
        <v>0</v>
      </c>
      <c r="P202">
        <v>0</v>
      </c>
      <c r="Q202">
        <v>10.688000000000001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3.4189438083646502E-2</v>
      </c>
      <c r="Y202" s="5">
        <v>1.4052755727410699E-2</v>
      </c>
      <c r="Z202" s="5">
        <v>1.6497204958909099E-2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7">
        <v>6.4739398769966497E-2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752.77800000000002</v>
      </c>
      <c r="AN202">
        <v>7647.2999999999902</v>
      </c>
      <c r="AO202">
        <v>8978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609.28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2216</v>
      </c>
      <c r="BM202">
        <v>4127.7999999999902</v>
      </c>
      <c r="BN202">
        <v>257.599999999999</v>
      </c>
      <c r="BO202">
        <v>1821.6</v>
      </c>
      <c r="BP202">
        <v>1039</v>
      </c>
      <c r="BQ202">
        <v>908</v>
      </c>
      <c r="BR202">
        <v>795</v>
      </c>
      <c r="BS202">
        <v>19431</v>
      </c>
      <c r="BT202">
        <v>8375</v>
      </c>
      <c r="BU202">
        <v>16337</v>
      </c>
      <c r="BV202">
        <v>1973</v>
      </c>
      <c r="BW202">
        <v>1387.0999999999899</v>
      </c>
      <c r="BX202">
        <v>1795</v>
      </c>
    </row>
    <row r="203" spans="1:76">
      <c r="A203" t="s">
        <v>110</v>
      </c>
      <c r="B203" t="s">
        <v>21</v>
      </c>
      <c r="D203" t="s">
        <v>7</v>
      </c>
      <c r="E203">
        <v>132310</v>
      </c>
      <c r="F203">
        <v>0</v>
      </c>
      <c r="G203">
        <v>5.3585999999999903</v>
      </c>
      <c r="H203">
        <v>42.25</v>
      </c>
      <c r="I203">
        <v>160.5</v>
      </c>
      <c r="J203">
        <v>13.25</v>
      </c>
      <c r="K203">
        <v>9.5</v>
      </c>
      <c r="L203">
        <v>152900</v>
      </c>
      <c r="M203">
        <v>20587</v>
      </c>
      <c r="N203">
        <v>0</v>
      </c>
      <c r="O203">
        <v>0</v>
      </c>
      <c r="P203">
        <v>0</v>
      </c>
      <c r="Q203">
        <v>9.3970000000000002</v>
      </c>
      <c r="R203" s="5">
        <v>0</v>
      </c>
      <c r="S203" s="5">
        <v>3.17623539114412E-3</v>
      </c>
      <c r="T203" s="5">
        <v>0</v>
      </c>
      <c r="U203" s="5">
        <v>0</v>
      </c>
      <c r="V203" s="5">
        <v>0</v>
      </c>
      <c r="W203" s="5">
        <v>0</v>
      </c>
      <c r="X203" s="5">
        <v>1.0686453108117199E-2</v>
      </c>
      <c r="Y203" s="5">
        <v>1.1176590336101499E-2</v>
      </c>
      <c r="Z203" s="5">
        <v>7.1757342923806894E-2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7">
        <v>9.6796621759169796E-2</v>
      </c>
      <c r="AG203">
        <v>0</v>
      </c>
      <c r="AH203">
        <v>1783.3</v>
      </c>
      <c r="AI203">
        <v>0</v>
      </c>
      <c r="AJ203">
        <v>0</v>
      </c>
      <c r="AK203">
        <v>0</v>
      </c>
      <c r="AL203">
        <v>0</v>
      </c>
      <c r="AM203">
        <v>33.334000000000003</v>
      </c>
      <c r="AN203">
        <v>6275</v>
      </c>
      <c r="AO203">
        <v>40289.1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205.89999999999901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1550</v>
      </c>
      <c r="BM203">
        <v>438.09999999999798</v>
      </c>
      <c r="BN203">
        <v>4397.01</v>
      </c>
      <c r="BO203">
        <v>17673.599999999999</v>
      </c>
      <c r="BP203">
        <v>2410</v>
      </c>
      <c r="BQ203">
        <v>1018</v>
      </c>
      <c r="BR203">
        <v>2539</v>
      </c>
      <c r="BS203">
        <v>102869</v>
      </c>
      <c r="BT203">
        <v>52044</v>
      </c>
      <c r="BU203">
        <v>89275</v>
      </c>
      <c r="BV203">
        <v>5717</v>
      </c>
      <c r="BW203">
        <v>2243.1999999999898</v>
      </c>
      <c r="BX203">
        <v>6570</v>
      </c>
    </row>
    <row r="204" spans="1:76">
      <c r="A204" t="s">
        <v>110</v>
      </c>
      <c r="B204" t="s">
        <v>22</v>
      </c>
      <c r="D204" t="s">
        <v>7</v>
      </c>
      <c r="E204">
        <v>3790</v>
      </c>
      <c r="F204">
        <v>0.29999999999927202</v>
      </c>
      <c r="G204">
        <v>0.15259999999999199</v>
      </c>
      <c r="H204">
        <v>560.5</v>
      </c>
      <c r="I204">
        <v>5.75</v>
      </c>
      <c r="J204">
        <v>84.25</v>
      </c>
      <c r="K204">
        <v>0.5</v>
      </c>
      <c r="L204">
        <v>23370</v>
      </c>
      <c r="M204">
        <v>19572</v>
      </c>
      <c r="N204">
        <v>0</v>
      </c>
      <c r="O204">
        <v>0</v>
      </c>
      <c r="P204">
        <v>0</v>
      </c>
      <c r="Q204">
        <v>1.69999999999959E-2</v>
      </c>
      <c r="R204" s="5">
        <v>0</v>
      </c>
      <c r="S204" s="5">
        <v>0</v>
      </c>
      <c r="T204" s="5">
        <v>2.1306658891605101E-5</v>
      </c>
      <c r="U204" s="5">
        <v>0</v>
      </c>
      <c r="V204" s="5">
        <v>3.1174445466167201E-2</v>
      </c>
      <c r="W204" s="5">
        <v>0</v>
      </c>
      <c r="X204" s="5">
        <v>4.2525848341444801E-2</v>
      </c>
      <c r="Y204" s="5">
        <v>4.57083903379908E-3</v>
      </c>
      <c r="Z204" s="5">
        <v>1.8031601139345502E-2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7">
        <v>9.6324040639648306E-2</v>
      </c>
      <c r="AG204">
        <v>0</v>
      </c>
      <c r="AH204">
        <v>0</v>
      </c>
      <c r="AI204">
        <v>11.0999999999985</v>
      </c>
      <c r="AJ204">
        <v>0</v>
      </c>
      <c r="AK204">
        <v>0</v>
      </c>
      <c r="AL204">
        <v>0</v>
      </c>
      <c r="AM204">
        <v>197.22300000000001</v>
      </c>
      <c r="AN204">
        <v>2388.9</v>
      </c>
      <c r="AO204">
        <v>9425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556.09699999999998</v>
      </c>
      <c r="AZ204">
        <v>0</v>
      </c>
      <c r="BA204">
        <v>751.85999999999899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2</v>
      </c>
      <c r="BJ204">
        <v>30</v>
      </c>
      <c r="BK204">
        <v>0</v>
      </c>
      <c r="BL204">
        <v>37</v>
      </c>
      <c r="BM204">
        <v>626.300000000002</v>
      </c>
      <c r="BN204">
        <v>111.739999999999</v>
      </c>
      <c r="BO204">
        <v>37981.300000000003</v>
      </c>
      <c r="BP204">
        <v>6877</v>
      </c>
      <c r="BQ204">
        <v>54474</v>
      </c>
      <c r="BR204">
        <v>32614</v>
      </c>
      <c r="BS204">
        <v>4460.3</v>
      </c>
      <c r="BT204">
        <v>20380</v>
      </c>
      <c r="BU204">
        <v>12840</v>
      </c>
      <c r="BV204">
        <v>553</v>
      </c>
      <c r="BW204">
        <v>9864.7999999999993</v>
      </c>
      <c r="BX204">
        <v>30008</v>
      </c>
    </row>
    <row r="205" spans="1:76">
      <c r="A205" t="s">
        <v>110</v>
      </c>
      <c r="B205" t="s">
        <v>23</v>
      </c>
      <c r="D205" t="s">
        <v>7</v>
      </c>
      <c r="E205">
        <v>56770</v>
      </c>
      <c r="F205">
        <v>0.29999999999927202</v>
      </c>
      <c r="G205">
        <v>2.2978999999999901</v>
      </c>
      <c r="H205">
        <v>524.25</v>
      </c>
      <c r="I205">
        <v>91.75</v>
      </c>
      <c r="J205">
        <v>59</v>
      </c>
      <c r="K205">
        <v>14.75</v>
      </c>
      <c r="L205">
        <v>56100</v>
      </c>
      <c r="M205">
        <v>664</v>
      </c>
      <c r="N205">
        <v>0</v>
      </c>
      <c r="O205">
        <v>0</v>
      </c>
      <c r="P205">
        <v>0</v>
      </c>
      <c r="Q205">
        <v>5.5349999999999904</v>
      </c>
      <c r="R205" s="5">
        <v>0</v>
      </c>
      <c r="S205" s="5">
        <v>0</v>
      </c>
      <c r="T205" s="5">
        <v>2.1306658891605101E-5</v>
      </c>
      <c r="U205" s="5">
        <v>0</v>
      </c>
      <c r="V205" s="5">
        <v>3.1174445466167201E-2</v>
      </c>
      <c r="W205" s="5">
        <v>0</v>
      </c>
      <c r="X205" s="5">
        <v>3.0887366272680301E-2</v>
      </c>
      <c r="Y205" s="5">
        <v>3.0978760625294298E-3</v>
      </c>
      <c r="Z205" s="5">
        <v>2.8421400856751902E-2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7">
        <v>9.3602395317020595E-2</v>
      </c>
      <c r="AG205">
        <v>0</v>
      </c>
      <c r="AH205">
        <v>0</v>
      </c>
      <c r="AI205">
        <v>11.0999999999985</v>
      </c>
      <c r="AJ205">
        <v>0</v>
      </c>
      <c r="AK205">
        <v>0</v>
      </c>
      <c r="AL205">
        <v>0</v>
      </c>
      <c r="AM205">
        <v>44.445</v>
      </c>
      <c r="AN205">
        <v>1619.5</v>
      </c>
      <c r="AO205">
        <v>14855.5999999999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556.09699999999998</v>
      </c>
      <c r="AZ205">
        <v>0</v>
      </c>
      <c r="BA205">
        <v>549.46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2</v>
      </c>
      <c r="BJ205">
        <v>30</v>
      </c>
      <c r="BK205">
        <v>0</v>
      </c>
      <c r="BL205">
        <v>351</v>
      </c>
      <c r="BM205">
        <v>713.69999999999698</v>
      </c>
      <c r="BN205">
        <v>123.17</v>
      </c>
      <c r="BO205">
        <v>52959.6</v>
      </c>
      <c r="BP205">
        <v>5670</v>
      </c>
      <c r="BQ205">
        <v>54237</v>
      </c>
      <c r="BR205">
        <v>33663</v>
      </c>
      <c r="BS205">
        <v>3549.5</v>
      </c>
      <c r="BT205">
        <v>25000</v>
      </c>
      <c r="BU205">
        <v>16084</v>
      </c>
      <c r="BV205">
        <v>682</v>
      </c>
      <c r="BW205">
        <v>10743.3</v>
      </c>
      <c r="BX205">
        <v>33065</v>
      </c>
    </row>
    <row r="206" spans="1:76">
      <c r="A206" t="s">
        <v>110</v>
      </c>
      <c r="B206" t="s">
        <v>24</v>
      </c>
      <c r="D206" t="s">
        <v>7</v>
      </c>
      <c r="E206">
        <v>78920</v>
      </c>
      <c r="F206">
        <v>5.8999999999978101</v>
      </c>
      <c r="G206">
        <v>3.2145000000000001</v>
      </c>
      <c r="H206">
        <v>115</v>
      </c>
      <c r="I206">
        <v>424.25</v>
      </c>
      <c r="J206">
        <v>51.25</v>
      </c>
      <c r="K206">
        <v>47</v>
      </c>
      <c r="L206">
        <v>58940</v>
      </c>
      <c r="M206">
        <v>19980</v>
      </c>
      <c r="N206">
        <v>0</v>
      </c>
      <c r="O206">
        <v>0</v>
      </c>
      <c r="P206">
        <v>0</v>
      </c>
      <c r="Q206">
        <v>1.8129999999999999</v>
      </c>
      <c r="R206" s="5">
        <v>6.3919976674815495E-5</v>
      </c>
      <c r="S206" s="5">
        <v>0</v>
      </c>
      <c r="T206" s="5">
        <v>4.2613317783210303E-5</v>
      </c>
      <c r="U206" s="5">
        <v>0</v>
      </c>
      <c r="V206" s="5">
        <v>3.1174445466167201E-2</v>
      </c>
      <c r="W206" s="5">
        <v>0</v>
      </c>
      <c r="X206" s="5">
        <v>4.31263597012582E-2</v>
      </c>
      <c r="Y206" s="5">
        <v>8.9869244398591494E-3</v>
      </c>
      <c r="Z206" s="5">
        <v>2.3421064435822099E-2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7">
        <v>0.10681532733756401</v>
      </c>
      <c r="AG206">
        <v>33</v>
      </c>
      <c r="AH206">
        <v>0</v>
      </c>
      <c r="AI206">
        <v>22.200000000004302</v>
      </c>
      <c r="AJ206">
        <v>0</v>
      </c>
      <c r="AK206">
        <v>0</v>
      </c>
      <c r="AL206">
        <v>0</v>
      </c>
      <c r="AM206">
        <v>391.66599999999897</v>
      </c>
      <c r="AN206">
        <v>4697.2</v>
      </c>
      <c r="AO206">
        <v>12242.1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556.09699999999998</v>
      </c>
      <c r="AZ206">
        <v>0</v>
      </c>
      <c r="BA206">
        <v>755.93999999999903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108</v>
      </c>
      <c r="BJ206">
        <v>72</v>
      </c>
      <c r="BK206">
        <v>0</v>
      </c>
      <c r="BL206">
        <v>2025</v>
      </c>
      <c r="BM206">
        <v>651.5</v>
      </c>
      <c r="BN206">
        <v>117.84</v>
      </c>
      <c r="BO206">
        <v>109914.9</v>
      </c>
      <c r="BP206">
        <v>110561</v>
      </c>
      <c r="BQ206">
        <v>258221</v>
      </c>
      <c r="BR206">
        <v>46709</v>
      </c>
      <c r="BS206">
        <v>5098.3</v>
      </c>
      <c r="BT206">
        <v>100811</v>
      </c>
      <c r="BU206">
        <v>138416</v>
      </c>
      <c r="BV206">
        <v>137414</v>
      </c>
      <c r="BW206">
        <v>130240.7</v>
      </c>
      <c r="BX206">
        <v>39850</v>
      </c>
    </row>
    <row r="207" spans="1:76">
      <c r="A207" t="s">
        <v>110</v>
      </c>
      <c r="B207" t="s">
        <v>25</v>
      </c>
      <c r="D207" t="s">
        <v>7</v>
      </c>
      <c r="E207">
        <v>900</v>
      </c>
      <c r="F207">
        <v>0</v>
      </c>
      <c r="G207">
        <v>3.6400000000000397E-2</v>
      </c>
      <c r="H207">
        <v>105.75</v>
      </c>
      <c r="I207">
        <v>90.75</v>
      </c>
      <c r="J207">
        <v>19</v>
      </c>
      <c r="K207">
        <v>17</v>
      </c>
      <c r="L207">
        <v>2630</v>
      </c>
      <c r="M207">
        <v>3545</v>
      </c>
      <c r="N207">
        <v>0</v>
      </c>
      <c r="O207">
        <v>0</v>
      </c>
      <c r="P207">
        <v>0</v>
      </c>
      <c r="Q207">
        <v>0.54500000000000104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2.1312265907102901E-3</v>
      </c>
      <c r="Y207" s="5">
        <v>6.2742503420279395E-4</v>
      </c>
      <c r="Z207" s="5">
        <v>9.9917016170632603E-4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7">
        <v>3.75782178661941E-3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75</v>
      </c>
      <c r="AN207">
        <v>327.70000000000402</v>
      </c>
      <c r="AO207">
        <v>522.20000000001096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35.449999999999797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97</v>
      </c>
      <c r="BM207">
        <v>94.599999999998502</v>
      </c>
      <c r="BN207">
        <v>118.489999999999</v>
      </c>
      <c r="BO207">
        <v>1821.7</v>
      </c>
      <c r="BP207">
        <v>52</v>
      </c>
      <c r="BQ207">
        <v>526</v>
      </c>
      <c r="BR207">
        <v>128</v>
      </c>
      <c r="BS207">
        <v>306</v>
      </c>
      <c r="BT207">
        <v>13344</v>
      </c>
      <c r="BU207">
        <v>862</v>
      </c>
      <c r="BV207">
        <v>413</v>
      </c>
      <c r="BW207">
        <v>389.900000000001</v>
      </c>
      <c r="BX207">
        <v>608</v>
      </c>
    </row>
    <row r="208" spans="1:76" ht="353" customHeight="1">
      <c r="A208" t="s">
        <v>230</v>
      </c>
      <c r="U208" t="s">
        <v>226</v>
      </c>
      <c r="AG208"/>
    </row>
    <row r="209" spans="1:76">
      <c r="AG209"/>
    </row>
    <row r="210" spans="1:76">
      <c r="A210" t="s">
        <v>118</v>
      </c>
      <c r="B210" t="s">
        <v>5</v>
      </c>
      <c r="C210" t="s">
        <v>119</v>
      </c>
      <c r="D210" t="s">
        <v>7</v>
      </c>
      <c r="E210" s="1">
        <v>34685900</v>
      </c>
      <c r="F210">
        <v>241501</v>
      </c>
      <c r="G210">
        <v>143.626</v>
      </c>
      <c r="H210">
        <v>1813.25</v>
      </c>
      <c r="I210">
        <v>36</v>
      </c>
      <c r="J210">
        <v>267.5</v>
      </c>
      <c r="K210">
        <v>36</v>
      </c>
      <c r="L210" s="1">
        <v>23176900</v>
      </c>
      <c r="M210" s="1">
        <v>11508900</v>
      </c>
      <c r="N210">
        <v>0</v>
      </c>
      <c r="O210">
        <v>0</v>
      </c>
      <c r="P210">
        <v>0</v>
      </c>
      <c r="Q210">
        <v>1329.96</v>
      </c>
      <c r="R210" s="1">
        <v>3795000</v>
      </c>
      <c r="S210" s="1">
        <v>2669380</v>
      </c>
      <c r="T210" s="1">
        <v>9983920</v>
      </c>
      <c r="U210">
        <v>0</v>
      </c>
      <c r="V210" s="1">
        <v>1232830</v>
      </c>
      <c r="W210">
        <v>110345</v>
      </c>
      <c r="X210" s="1">
        <v>7701540</v>
      </c>
      <c r="Y210" s="1">
        <v>2090840</v>
      </c>
      <c r="Z210" s="1">
        <v>4117220</v>
      </c>
      <c r="AA210">
        <v>653169</v>
      </c>
      <c r="AB210">
        <v>332409</v>
      </c>
      <c r="AC210" s="1">
        <v>1999240</v>
      </c>
      <c r="AD210">
        <v>0</v>
      </c>
      <c r="AE210">
        <v>0</v>
      </c>
      <c r="AG210" s="1">
        <v>1112210</v>
      </c>
      <c r="AH210">
        <v>782319</v>
      </c>
      <c r="AI210" s="1">
        <v>2170860</v>
      </c>
      <c r="AJ210">
        <v>0</v>
      </c>
      <c r="AK210">
        <v>594.44399999999996</v>
      </c>
      <c r="AL210">
        <v>32338.9</v>
      </c>
      <c r="AM210">
        <v>0</v>
      </c>
      <c r="AN210">
        <v>612764</v>
      </c>
      <c r="AO210" s="1">
        <v>1206640</v>
      </c>
      <c r="AP210">
        <v>191425</v>
      </c>
      <c r="AQ210">
        <v>97419.4</v>
      </c>
      <c r="AR210">
        <v>585919</v>
      </c>
      <c r="AS210">
        <v>0</v>
      </c>
      <c r="AT210">
        <v>0</v>
      </c>
      <c r="AU210">
        <v>0</v>
      </c>
      <c r="AV210">
        <v>0</v>
      </c>
      <c r="AW210">
        <v>25771.200000000001</v>
      </c>
      <c r="AX210">
        <v>0</v>
      </c>
      <c r="AY210">
        <v>12310.3</v>
      </c>
      <c r="AZ210">
        <v>0</v>
      </c>
      <c r="BA210">
        <v>77030.2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 s="1">
        <v>3364730</v>
      </c>
      <c r="BJ210" s="1">
        <v>6408180</v>
      </c>
      <c r="BK210" s="1">
        <v>2576620</v>
      </c>
      <c r="BL210">
        <v>517922</v>
      </c>
      <c r="BM210">
        <v>357833</v>
      </c>
      <c r="BN210">
        <v>8177.22</v>
      </c>
      <c r="BO210">
        <v>773.7</v>
      </c>
      <c r="BP210" s="1">
        <v>1141130</v>
      </c>
      <c r="BQ210">
        <v>521864</v>
      </c>
      <c r="BR210">
        <v>455086</v>
      </c>
      <c r="BS210">
        <v>98977.7</v>
      </c>
      <c r="BT210" s="1">
        <v>1827320</v>
      </c>
      <c r="BU210">
        <v>548746</v>
      </c>
      <c r="BV210" s="1">
        <v>1493850</v>
      </c>
      <c r="BW210">
        <v>266360</v>
      </c>
      <c r="BX210">
        <v>679013</v>
      </c>
    </row>
    <row r="211" spans="1:76">
      <c r="A211" t="s">
        <v>118</v>
      </c>
      <c r="B211" t="s">
        <v>8</v>
      </c>
      <c r="C211" t="s">
        <v>120</v>
      </c>
      <c r="D211" t="s">
        <v>7</v>
      </c>
      <c r="E211" s="1">
        <v>29745900</v>
      </c>
      <c r="F211">
        <v>241501</v>
      </c>
      <c r="G211">
        <v>123.17100000000001</v>
      </c>
      <c r="H211">
        <v>794.75</v>
      </c>
      <c r="I211">
        <v>2010.75</v>
      </c>
      <c r="J211">
        <v>520.75</v>
      </c>
      <c r="K211">
        <v>1192.5</v>
      </c>
      <c r="L211" s="1">
        <v>21468600</v>
      </c>
      <c r="M211" s="1">
        <v>8277310</v>
      </c>
      <c r="N211">
        <v>0</v>
      </c>
      <c r="O211">
        <v>0</v>
      </c>
      <c r="P211">
        <v>0</v>
      </c>
      <c r="Q211">
        <v>1280.56</v>
      </c>
      <c r="R211" s="1">
        <v>3795000</v>
      </c>
      <c r="S211" s="1">
        <v>2669380</v>
      </c>
      <c r="T211" s="1">
        <v>9983920</v>
      </c>
      <c r="U211">
        <v>0</v>
      </c>
      <c r="V211" s="1">
        <v>1232840</v>
      </c>
      <c r="W211">
        <v>118202</v>
      </c>
      <c r="X211" s="1">
        <v>4469880</v>
      </c>
      <c r="Y211" s="1">
        <v>3739550</v>
      </c>
      <c r="Z211" s="1">
        <v>3165100</v>
      </c>
      <c r="AA211">
        <v>472790</v>
      </c>
      <c r="AB211">
        <v>99227</v>
      </c>
      <c r="AC211">
        <v>0</v>
      </c>
      <c r="AD211">
        <v>0</v>
      </c>
      <c r="AE211">
        <v>0</v>
      </c>
      <c r="AG211" s="1">
        <v>1112210</v>
      </c>
      <c r="AH211">
        <v>782319</v>
      </c>
      <c r="AI211" s="1">
        <v>2170860</v>
      </c>
      <c r="AJ211">
        <v>0</v>
      </c>
      <c r="AK211">
        <v>594.44399999999996</v>
      </c>
      <c r="AL211">
        <v>34641.699999999997</v>
      </c>
      <c r="AM211">
        <v>0</v>
      </c>
      <c r="AN211" s="1">
        <v>1095950</v>
      </c>
      <c r="AO211">
        <v>927600</v>
      </c>
      <c r="AP211">
        <v>138561</v>
      </c>
      <c r="AQ211">
        <v>29080.6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25771.200000000001</v>
      </c>
      <c r="AX211">
        <v>0</v>
      </c>
      <c r="AY211">
        <v>12310.4</v>
      </c>
      <c r="AZ211">
        <v>0</v>
      </c>
      <c r="BA211">
        <v>44707.4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 s="1">
        <v>3364730</v>
      </c>
      <c r="BJ211" s="1">
        <v>6408180</v>
      </c>
      <c r="BK211" s="1">
        <v>2576620</v>
      </c>
      <c r="BL211">
        <v>500654</v>
      </c>
      <c r="BM211">
        <v>285060</v>
      </c>
      <c r="BN211">
        <v>7017.7</v>
      </c>
      <c r="BO211">
        <v>348.4</v>
      </c>
      <c r="BP211" s="1">
        <v>1128660</v>
      </c>
      <c r="BQ211">
        <v>520100</v>
      </c>
      <c r="BR211">
        <v>439079</v>
      </c>
      <c r="BS211">
        <v>104465</v>
      </c>
      <c r="BT211">
        <v>174227</v>
      </c>
      <c r="BU211">
        <v>755913</v>
      </c>
      <c r="BV211" s="1">
        <v>1520800</v>
      </c>
      <c r="BW211">
        <v>266812</v>
      </c>
      <c r="BX211">
        <v>722982</v>
      </c>
    </row>
    <row r="212" spans="1:76">
      <c r="A212" t="s">
        <v>118</v>
      </c>
      <c r="B212" t="s">
        <v>10</v>
      </c>
      <c r="C212" t="s">
        <v>121</v>
      </c>
      <c r="D212" t="s">
        <v>7</v>
      </c>
      <c r="E212" s="1">
        <v>29502800</v>
      </c>
      <c r="F212">
        <v>241501</v>
      </c>
      <c r="G212">
        <v>122.164</v>
      </c>
      <c r="H212">
        <v>926.25</v>
      </c>
      <c r="I212">
        <v>2052.75</v>
      </c>
      <c r="J212">
        <v>659.5</v>
      </c>
      <c r="K212">
        <v>1167.25</v>
      </c>
      <c r="L212" s="1">
        <v>20901000</v>
      </c>
      <c r="M212" s="1">
        <v>8601730</v>
      </c>
      <c r="N212">
        <v>0</v>
      </c>
      <c r="O212">
        <v>0</v>
      </c>
      <c r="P212">
        <v>0</v>
      </c>
      <c r="Q212">
        <v>1227.1400000000001</v>
      </c>
      <c r="R212" s="1">
        <v>3795000</v>
      </c>
      <c r="S212">
        <v>462269</v>
      </c>
      <c r="T212" s="1">
        <v>11478000</v>
      </c>
      <c r="U212">
        <v>0</v>
      </c>
      <c r="V212">
        <v>783740</v>
      </c>
      <c r="W212">
        <v>118193</v>
      </c>
      <c r="X212" s="1">
        <v>5243400</v>
      </c>
      <c r="Y212" s="1">
        <v>3812040</v>
      </c>
      <c r="Z212" s="1">
        <v>3225930</v>
      </c>
      <c r="AA212">
        <v>483320</v>
      </c>
      <c r="AB212">
        <v>100848</v>
      </c>
      <c r="AC212">
        <v>0</v>
      </c>
      <c r="AD212">
        <v>0</v>
      </c>
      <c r="AE212">
        <v>0</v>
      </c>
      <c r="AG212" s="1">
        <v>1112210</v>
      </c>
      <c r="AH212">
        <v>135478</v>
      </c>
      <c r="AI212" s="1">
        <v>2608740</v>
      </c>
      <c r="AJ212">
        <v>0</v>
      </c>
      <c r="AK212">
        <v>594.44399999999996</v>
      </c>
      <c r="AL212">
        <v>34638.9</v>
      </c>
      <c r="AM212">
        <v>0</v>
      </c>
      <c r="AN212" s="1">
        <v>1117200</v>
      </c>
      <c r="AO212">
        <v>945428</v>
      </c>
      <c r="AP212">
        <v>141647</v>
      </c>
      <c r="AQ212">
        <v>29555.599999999999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25771.200000000001</v>
      </c>
      <c r="AX212">
        <v>0</v>
      </c>
      <c r="AY212">
        <v>7818.63</v>
      </c>
      <c r="AZ212">
        <v>0</v>
      </c>
      <c r="BA212">
        <v>52444.1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s="1">
        <v>3364730</v>
      </c>
      <c r="BJ212" s="1">
        <v>6408800</v>
      </c>
      <c r="BK212" s="1">
        <v>2576620</v>
      </c>
      <c r="BL212">
        <v>501954</v>
      </c>
      <c r="BM212">
        <v>266016</v>
      </c>
      <c r="BN212">
        <v>28055.200000000001</v>
      </c>
      <c r="BO212">
        <v>348.3</v>
      </c>
      <c r="BP212" s="1">
        <v>1126220</v>
      </c>
      <c r="BQ212">
        <v>520952</v>
      </c>
      <c r="BR212">
        <v>439810</v>
      </c>
      <c r="BS212">
        <v>414723</v>
      </c>
      <c r="BT212">
        <v>435803</v>
      </c>
      <c r="BU212">
        <v>756050</v>
      </c>
      <c r="BV212" s="1">
        <v>1525510</v>
      </c>
      <c r="BW212">
        <v>265244</v>
      </c>
      <c r="BX212">
        <v>721214</v>
      </c>
    </row>
    <row r="213" spans="1:76">
      <c r="A213" t="s">
        <v>118</v>
      </c>
      <c r="B213" t="s">
        <v>12</v>
      </c>
      <c r="C213" t="s">
        <v>122</v>
      </c>
      <c r="D213" t="s">
        <v>7</v>
      </c>
      <c r="E213" s="1">
        <v>29893100</v>
      </c>
      <c r="F213">
        <v>241501</v>
      </c>
      <c r="G213">
        <v>123.78</v>
      </c>
      <c r="H213">
        <v>1111</v>
      </c>
      <c r="I213">
        <v>2464</v>
      </c>
      <c r="J213">
        <v>560.75</v>
      </c>
      <c r="K213">
        <v>1642</v>
      </c>
      <c r="L213" s="1">
        <v>21385000</v>
      </c>
      <c r="M213" s="1">
        <v>8508120</v>
      </c>
      <c r="N213">
        <v>0</v>
      </c>
      <c r="O213">
        <v>0</v>
      </c>
      <c r="P213">
        <v>0</v>
      </c>
      <c r="Q213">
        <v>1307.7</v>
      </c>
      <c r="R213" s="1">
        <v>3920040</v>
      </c>
      <c r="S213">
        <v>455777</v>
      </c>
      <c r="T213" s="1">
        <v>12483200</v>
      </c>
      <c r="U213">
        <v>0</v>
      </c>
      <c r="V213">
        <v>808128</v>
      </c>
      <c r="W213">
        <v>0</v>
      </c>
      <c r="X213" s="1">
        <v>4608500</v>
      </c>
      <c r="Y213" s="1">
        <v>3856670</v>
      </c>
      <c r="Z213" s="1">
        <v>3210620</v>
      </c>
      <c r="AA213">
        <v>468572</v>
      </c>
      <c r="AB213">
        <v>81607.100000000006</v>
      </c>
      <c r="AC213">
        <v>0</v>
      </c>
      <c r="AD213">
        <v>0</v>
      </c>
      <c r="AE213">
        <v>0</v>
      </c>
      <c r="AG213" s="1">
        <v>1148850</v>
      </c>
      <c r="AH213">
        <v>133575</v>
      </c>
      <c r="AI213" s="1">
        <v>2752440</v>
      </c>
      <c r="AJ213">
        <v>0</v>
      </c>
      <c r="AK213">
        <v>0</v>
      </c>
      <c r="AL213">
        <v>0</v>
      </c>
      <c r="AM213">
        <v>0</v>
      </c>
      <c r="AN213" s="1">
        <v>1130280</v>
      </c>
      <c r="AO213">
        <v>940939</v>
      </c>
      <c r="AP213">
        <v>137325</v>
      </c>
      <c r="AQ213">
        <v>23916.7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30920.9</v>
      </c>
      <c r="AX213">
        <v>0</v>
      </c>
      <c r="AY213">
        <v>8082.84</v>
      </c>
      <c r="AZ213">
        <v>0</v>
      </c>
      <c r="BA213">
        <v>46093.9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 s="1">
        <v>3920040</v>
      </c>
      <c r="BJ213" s="1">
        <v>7840280</v>
      </c>
      <c r="BK213" s="1">
        <v>3091500</v>
      </c>
      <c r="BL213">
        <v>726123</v>
      </c>
      <c r="BM213">
        <v>370245</v>
      </c>
      <c r="BN213">
        <v>39181</v>
      </c>
      <c r="BO213">
        <v>428.9</v>
      </c>
      <c r="BP213" s="1">
        <v>1696940</v>
      </c>
      <c r="BQ213">
        <v>966445</v>
      </c>
      <c r="BR213">
        <v>401545</v>
      </c>
      <c r="BS213">
        <v>668539</v>
      </c>
      <c r="BT213">
        <v>300020</v>
      </c>
      <c r="BU213" s="1">
        <v>1438150</v>
      </c>
      <c r="BV213" s="1">
        <v>2387430</v>
      </c>
      <c r="BW213">
        <v>604871</v>
      </c>
      <c r="BX213">
        <v>726262</v>
      </c>
    </row>
    <row r="214" spans="1:76">
      <c r="A214" t="s">
        <v>118</v>
      </c>
      <c r="B214" t="s">
        <v>14</v>
      </c>
      <c r="C214" t="s">
        <v>123</v>
      </c>
      <c r="D214" t="s">
        <v>7</v>
      </c>
      <c r="E214" s="1">
        <v>25422200</v>
      </c>
      <c r="F214">
        <v>241501</v>
      </c>
      <c r="G214">
        <v>105.267</v>
      </c>
      <c r="H214">
        <v>363</v>
      </c>
      <c r="I214">
        <v>1078</v>
      </c>
      <c r="J214">
        <v>363</v>
      </c>
      <c r="K214">
        <v>1078</v>
      </c>
      <c r="L214" s="1">
        <v>19438100</v>
      </c>
      <c r="M214" s="1">
        <v>5984070</v>
      </c>
      <c r="N214">
        <v>0</v>
      </c>
      <c r="O214">
        <v>0</v>
      </c>
      <c r="P214">
        <v>0</v>
      </c>
      <c r="Q214">
        <v>1247.21</v>
      </c>
      <c r="R214" s="1">
        <v>3920040</v>
      </c>
      <c r="S214">
        <v>455777</v>
      </c>
      <c r="T214" s="1">
        <v>12483200</v>
      </c>
      <c r="U214">
        <v>0</v>
      </c>
      <c r="V214">
        <v>808128</v>
      </c>
      <c r="W214">
        <v>0</v>
      </c>
      <c r="X214" s="1">
        <v>2084450</v>
      </c>
      <c r="Y214" s="1">
        <v>3211740</v>
      </c>
      <c r="Z214" s="1">
        <v>1691750</v>
      </c>
      <c r="AA214">
        <v>639407</v>
      </c>
      <c r="AB214">
        <v>127718</v>
      </c>
      <c r="AC214">
        <v>0</v>
      </c>
      <c r="AD214">
        <v>0</v>
      </c>
      <c r="AE214">
        <v>0</v>
      </c>
      <c r="AG214" s="1">
        <v>1148850</v>
      </c>
      <c r="AH214">
        <v>133575</v>
      </c>
      <c r="AI214" s="1">
        <v>2752440</v>
      </c>
      <c r="AJ214">
        <v>0</v>
      </c>
      <c r="AK214">
        <v>0</v>
      </c>
      <c r="AL214">
        <v>0</v>
      </c>
      <c r="AM214">
        <v>0</v>
      </c>
      <c r="AN214">
        <v>941267</v>
      </c>
      <c r="AO214">
        <v>495803</v>
      </c>
      <c r="AP214">
        <v>187392</v>
      </c>
      <c r="AQ214">
        <v>37430.6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30920.9</v>
      </c>
      <c r="AX214">
        <v>0</v>
      </c>
      <c r="AY214">
        <v>8082.84</v>
      </c>
      <c r="AZ214">
        <v>0</v>
      </c>
      <c r="BA214">
        <v>20848.5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 s="1">
        <v>2613360</v>
      </c>
      <c r="BJ214" s="1">
        <v>5226850</v>
      </c>
      <c r="BK214" s="1">
        <v>2061000</v>
      </c>
      <c r="BL214">
        <v>462300</v>
      </c>
      <c r="BM214">
        <v>361149</v>
      </c>
      <c r="BN214">
        <v>24507.8</v>
      </c>
      <c r="BO214">
        <v>311.89999999999998</v>
      </c>
      <c r="BP214">
        <v>862823</v>
      </c>
      <c r="BQ214">
        <v>487489</v>
      </c>
      <c r="BR214">
        <v>409430</v>
      </c>
      <c r="BS214">
        <v>434874</v>
      </c>
      <c r="BT214">
        <v>126363</v>
      </c>
      <c r="BU214" s="1">
        <v>1536240</v>
      </c>
      <c r="BV214">
        <v>1203010</v>
      </c>
      <c r="BW214">
        <v>297817</v>
      </c>
      <c r="BX214">
        <v>770120</v>
      </c>
    </row>
    <row r="215" spans="1:76">
      <c r="A215" t="s">
        <v>118</v>
      </c>
      <c r="B215" t="s">
        <v>16</v>
      </c>
      <c r="C215" t="s">
        <v>124</v>
      </c>
      <c r="D215" t="s">
        <v>7</v>
      </c>
      <c r="E215" s="1">
        <v>23904700</v>
      </c>
      <c r="F215">
        <v>241496</v>
      </c>
      <c r="G215">
        <v>98.986199999999997</v>
      </c>
      <c r="H215">
        <v>318.25</v>
      </c>
      <c r="I215">
        <v>1737</v>
      </c>
      <c r="J215">
        <v>318.25</v>
      </c>
      <c r="K215">
        <v>1737</v>
      </c>
      <c r="L215" s="1">
        <v>18271300</v>
      </c>
      <c r="M215" s="1">
        <v>5633410</v>
      </c>
      <c r="N215">
        <v>0</v>
      </c>
      <c r="O215">
        <v>0</v>
      </c>
      <c r="P215">
        <v>0</v>
      </c>
      <c r="Q215">
        <v>1203.55</v>
      </c>
      <c r="R215" s="1">
        <v>3919950</v>
      </c>
      <c r="S215">
        <v>455777</v>
      </c>
      <c r="T215" s="1">
        <v>12482900</v>
      </c>
      <c r="U215">
        <v>0</v>
      </c>
      <c r="V215">
        <v>808128</v>
      </c>
      <c r="W215">
        <v>0</v>
      </c>
      <c r="X215" s="1">
        <v>1733860</v>
      </c>
      <c r="Y215" s="1">
        <v>3043390</v>
      </c>
      <c r="Z215">
        <v>670287</v>
      </c>
      <c r="AA215">
        <v>663993</v>
      </c>
      <c r="AB215">
        <v>126410</v>
      </c>
      <c r="AC215">
        <v>0</v>
      </c>
      <c r="AD215">
        <v>0</v>
      </c>
      <c r="AE215">
        <v>0</v>
      </c>
      <c r="AG215" s="1">
        <v>1148830</v>
      </c>
      <c r="AH215">
        <v>133575</v>
      </c>
      <c r="AI215">
        <v>2752375</v>
      </c>
      <c r="AJ215">
        <v>0</v>
      </c>
      <c r="AK215">
        <v>0</v>
      </c>
      <c r="AL215">
        <v>0</v>
      </c>
      <c r="AM215">
        <v>0</v>
      </c>
      <c r="AN215">
        <v>891931</v>
      </c>
      <c r="AO215">
        <v>196442</v>
      </c>
      <c r="AP215">
        <v>194597</v>
      </c>
      <c r="AQ215">
        <v>37047.199999999997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30920.3</v>
      </c>
      <c r="AX215">
        <v>0</v>
      </c>
      <c r="AY215">
        <v>8082.84</v>
      </c>
      <c r="AZ215">
        <v>0</v>
      </c>
      <c r="BA215">
        <v>17342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 s="1">
        <v>3919950</v>
      </c>
      <c r="BJ215" s="1">
        <v>7840100</v>
      </c>
      <c r="BK215" s="1">
        <v>3091430</v>
      </c>
      <c r="BL215">
        <v>686284</v>
      </c>
      <c r="BM215">
        <v>313127</v>
      </c>
      <c r="BN215">
        <v>49906.3</v>
      </c>
      <c r="BO215">
        <v>362.9</v>
      </c>
      <c r="BP215" s="1">
        <v>1620390</v>
      </c>
      <c r="BQ215" s="1">
        <v>2077020</v>
      </c>
      <c r="BR215">
        <v>365531</v>
      </c>
      <c r="BS215">
        <v>939170</v>
      </c>
      <c r="BT215">
        <v>93594.6</v>
      </c>
      <c r="BU215" s="1">
        <v>1641640</v>
      </c>
      <c r="BV215" s="1">
        <v>2532360</v>
      </c>
      <c r="BW215" s="1">
        <v>1500420</v>
      </c>
      <c r="BX215">
        <v>749729</v>
      </c>
    </row>
    <row r="216" spans="1:76">
      <c r="A216" t="s">
        <v>118</v>
      </c>
      <c r="B216" t="s">
        <v>18</v>
      </c>
      <c r="C216" t="s">
        <v>125</v>
      </c>
      <c r="D216" t="s">
        <v>7</v>
      </c>
      <c r="E216" s="1">
        <v>24778200</v>
      </c>
      <c r="F216">
        <v>241501</v>
      </c>
      <c r="G216">
        <v>102.601</v>
      </c>
      <c r="H216">
        <v>618.75</v>
      </c>
      <c r="I216">
        <v>1317</v>
      </c>
      <c r="J216">
        <v>618.75</v>
      </c>
      <c r="K216">
        <v>1317</v>
      </c>
      <c r="L216" s="1">
        <v>18594900</v>
      </c>
      <c r="M216" s="1">
        <v>6183330</v>
      </c>
      <c r="N216">
        <v>0</v>
      </c>
      <c r="O216">
        <v>0</v>
      </c>
      <c r="P216">
        <v>0</v>
      </c>
      <c r="Q216">
        <v>1191.8399999999999</v>
      </c>
      <c r="R216" s="1">
        <v>3795000</v>
      </c>
      <c r="S216">
        <v>462269</v>
      </c>
      <c r="T216" s="1">
        <v>11478000</v>
      </c>
      <c r="U216">
        <v>0</v>
      </c>
      <c r="V216">
        <v>783740</v>
      </c>
      <c r="W216">
        <v>114705</v>
      </c>
      <c r="X216" s="1">
        <v>2825000</v>
      </c>
      <c r="Y216" s="1">
        <v>3063490</v>
      </c>
      <c r="Z216" s="1">
        <v>1504510</v>
      </c>
      <c r="AA216">
        <v>635066</v>
      </c>
      <c r="AB216">
        <v>116430</v>
      </c>
      <c r="AC216">
        <v>0</v>
      </c>
      <c r="AD216">
        <v>0</v>
      </c>
      <c r="AE216">
        <v>0</v>
      </c>
      <c r="AG216" s="1">
        <v>1112210</v>
      </c>
      <c r="AH216">
        <v>135478</v>
      </c>
      <c r="AI216" s="1">
        <v>2608740</v>
      </c>
      <c r="AJ216">
        <v>0</v>
      </c>
      <c r="AK216">
        <v>594.44399999999996</v>
      </c>
      <c r="AL216">
        <v>33616.699999999997</v>
      </c>
      <c r="AM216">
        <v>0</v>
      </c>
      <c r="AN216">
        <v>897819</v>
      </c>
      <c r="AO216">
        <v>440928</v>
      </c>
      <c r="AP216">
        <v>186119</v>
      </c>
      <c r="AQ216">
        <v>34122.199999999997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25771.200000000001</v>
      </c>
      <c r="AX216">
        <v>0</v>
      </c>
      <c r="AY216">
        <v>7818.63</v>
      </c>
      <c r="AZ216">
        <v>0</v>
      </c>
      <c r="BA216">
        <v>28255.4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 s="1">
        <v>3364350</v>
      </c>
      <c r="BJ216" s="1">
        <v>6567250</v>
      </c>
      <c r="BK216" s="1">
        <v>2284230</v>
      </c>
      <c r="BL216">
        <v>595294</v>
      </c>
      <c r="BM216">
        <v>386294</v>
      </c>
      <c r="BN216">
        <v>33382.6</v>
      </c>
      <c r="BO216">
        <v>169</v>
      </c>
      <c r="BP216" s="1">
        <v>1116010</v>
      </c>
      <c r="BQ216">
        <v>508013</v>
      </c>
      <c r="BR216">
        <v>446816</v>
      </c>
      <c r="BS216">
        <v>591431</v>
      </c>
      <c r="BT216">
        <v>292761</v>
      </c>
      <c r="BU216" s="1">
        <v>1173380</v>
      </c>
      <c r="BV216" s="1">
        <v>1535860</v>
      </c>
      <c r="BW216">
        <v>279304</v>
      </c>
      <c r="BX216">
        <v>695284</v>
      </c>
    </row>
    <row r="217" spans="1:76">
      <c r="B217" s="28" t="s">
        <v>243</v>
      </c>
      <c r="R217" s="28">
        <f>ABS(R210-R212)</f>
        <v>0</v>
      </c>
      <c r="S217" s="28">
        <f t="shared" ref="S217:AE217" si="13">ABS(S210-S212)</f>
        <v>2207111</v>
      </c>
      <c r="T217" s="28">
        <f t="shared" si="13"/>
        <v>1494080</v>
      </c>
      <c r="U217" s="28">
        <f t="shared" si="13"/>
        <v>0</v>
      </c>
      <c r="V217" s="28">
        <f t="shared" si="13"/>
        <v>449090</v>
      </c>
      <c r="W217" s="28">
        <f t="shared" si="13"/>
        <v>7848</v>
      </c>
      <c r="X217" s="28">
        <f t="shared" si="13"/>
        <v>2458140</v>
      </c>
      <c r="Y217" s="28">
        <f t="shared" si="13"/>
        <v>1721200</v>
      </c>
      <c r="Z217" s="28">
        <f t="shared" si="13"/>
        <v>891290</v>
      </c>
      <c r="AA217" s="28">
        <f t="shared" si="13"/>
        <v>169849</v>
      </c>
      <c r="AB217" s="28">
        <f t="shared" si="13"/>
        <v>231561</v>
      </c>
      <c r="AC217" s="28">
        <f t="shared" si="13"/>
        <v>1999240</v>
      </c>
      <c r="AD217" s="28">
        <f t="shared" si="13"/>
        <v>0</v>
      </c>
      <c r="AE217" s="28">
        <f t="shared" si="13"/>
        <v>0</v>
      </c>
      <c r="AF217" s="29">
        <f>SUM(R217:AE217)/E210</f>
        <v>0.33527770650321886</v>
      </c>
      <c r="AG217"/>
    </row>
    <row r="218" spans="1:76">
      <c r="A218" t="s">
        <v>118</v>
      </c>
      <c r="B218" t="s">
        <v>20</v>
      </c>
      <c r="D218" t="s">
        <v>7</v>
      </c>
      <c r="E218">
        <v>4940000</v>
      </c>
      <c r="F218">
        <v>0</v>
      </c>
      <c r="G218">
        <v>20.454999999999998</v>
      </c>
      <c r="H218">
        <v>1018.5</v>
      </c>
      <c r="I218">
        <v>1974.75</v>
      </c>
      <c r="J218">
        <v>253.25</v>
      </c>
      <c r="K218">
        <v>1156.5</v>
      </c>
      <c r="L218">
        <v>1708300</v>
      </c>
      <c r="M218">
        <v>3231590</v>
      </c>
      <c r="N218">
        <v>0</v>
      </c>
      <c r="O218">
        <v>0</v>
      </c>
      <c r="P218">
        <v>0</v>
      </c>
      <c r="Q218">
        <v>49.4</v>
      </c>
      <c r="R218" s="5">
        <v>0</v>
      </c>
      <c r="S218" s="5">
        <v>0</v>
      </c>
      <c r="T218" s="5">
        <v>0</v>
      </c>
      <c r="U218" s="5">
        <v>0</v>
      </c>
      <c r="V218" s="1">
        <v>2.8830158652362999E-7</v>
      </c>
      <c r="W218" s="5">
        <v>2.26518556531616E-4</v>
      </c>
      <c r="X218" s="5">
        <v>9.3169270510495603E-2</v>
      </c>
      <c r="Y218" s="5">
        <v>4.7532570871737498E-2</v>
      </c>
      <c r="Z218" s="5">
        <v>2.7449770656087901E-2</v>
      </c>
      <c r="AA218" s="5">
        <v>5.2003551875545902E-3</v>
      </c>
      <c r="AB218" s="5">
        <v>6.7226740548753201E-3</v>
      </c>
      <c r="AC218" s="5">
        <v>5.7638406384150298E-2</v>
      </c>
      <c r="AD218" s="5">
        <v>0</v>
      </c>
      <c r="AE218" s="5">
        <v>0</v>
      </c>
      <c r="AF218" s="7">
        <v>0.237939854523019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2302.7999999999902</v>
      </c>
      <c r="AM218">
        <v>0</v>
      </c>
      <c r="AN218">
        <v>483186</v>
      </c>
      <c r="AO218">
        <v>279040</v>
      </c>
      <c r="AP218">
        <v>52864</v>
      </c>
      <c r="AQ218">
        <v>68338.799999999901</v>
      </c>
      <c r="AR218">
        <v>585919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0.10000000000036301</v>
      </c>
      <c r="AZ218">
        <v>0</v>
      </c>
      <c r="BA218">
        <v>32322.799999999901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17268</v>
      </c>
      <c r="BM218">
        <v>72773</v>
      </c>
      <c r="BN218">
        <v>1159.52</v>
      </c>
      <c r="BO218">
        <v>425.3</v>
      </c>
      <c r="BP218">
        <v>12470</v>
      </c>
      <c r="BQ218">
        <v>1764</v>
      </c>
      <c r="BR218">
        <v>16007</v>
      </c>
      <c r="BS218">
        <v>5487.3</v>
      </c>
      <c r="BT218">
        <v>1653093</v>
      </c>
      <c r="BU218">
        <v>207167</v>
      </c>
      <c r="BV218">
        <v>26950</v>
      </c>
      <c r="BW218">
        <v>452</v>
      </c>
      <c r="BX218">
        <v>43969</v>
      </c>
    </row>
    <row r="219" spans="1:76">
      <c r="A219" t="s">
        <v>118</v>
      </c>
      <c r="B219" t="s">
        <v>21</v>
      </c>
      <c r="D219" t="s">
        <v>7</v>
      </c>
      <c r="E219">
        <v>243100</v>
      </c>
      <c r="F219">
        <v>0</v>
      </c>
      <c r="G219">
        <v>1.0069999999999999</v>
      </c>
      <c r="H219">
        <v>131.5</v>
      </c>
      <c r="I219">
        <v>42</v>
      </c>
      <c r="J219">
        <v>138.75</v>
      </c>
      <c r="K219">
        <v>25.25</v>
      </c>
      <c r="L219">
        <v>567600</v>
      </c>
      <c r="M219">
        <v>324420</v>
      </c>
      <c r="N219">
        <v>0</v>
      </c>
      <c r="O219">
        <v>0</v>
      </c>
      <c r="P219">
        <v>0</v>
      </c>
      <c r="Q219">
        <v>53.419999999999803</v>
      </c>
      <c r="R219" s="5">
        <v>0</v>
      </c>
      <c r="S219" s="5">
        <v>7.4198830763231194E-2</v>
      </c>
      <c r="T219" s="5">
        <v>5.0228098662336601E-2</v>
      </c>
      <c r="U219" s="5">
        <v>0</v>
      </c>
      <c r="V219" s="5">
        <v>1.5097879035430001E-2</v>
      </c>
      <c r="W219" s="1">
        <v>3.0256270612084301E-7</v>
      </c>
      <c r="X219" s="5">
        <v>2.6004256048732698E-2</v>
      </c>
      <c r="Y219" s="5">
        <v>2.4369745074110999E-3</v>
      </c>
      <c r="Z219" s="5">
        <v>2.0449877125923201E-3</v>
      </c>
      <c r="AA219" s="5">
        <v>3.5399836616138703E-4</v>
      </c>
      <c r="AB219" s="5">
        <v>5.4494905180209701E-5</v>
      </c>
      <c r="AC219" s="5">
        <v>0</v>
      </c>
      <c r="AD219" s="5">
        <v>0</v>
      </c>
      <c r="AE219" s="5">
        <v>0</v>
      </c>
      <c r="AF219" s="7">
        <v>0.17041982256378099</v>
      </c>
      <c r="AG219">
        <v>0</v>
      </c>
      <c r="AH219">
        <v>646841</v>
      </c>
      <c r="AI219">
        <v>437880</v>
      </c>
      <c r="AJ219">
        <v>0</v>
      </c>
      <c r="AK219">
        <v>0</v>
      </c>
      <c r="AL219">
        <v>2.79999999999563</v>
      </c>
      <c r="AM219">
        <v>0</v>
      </c>
      <c r="AN219">
        <v>21250</v>
      </c>
      <c r="AO219">
        <v>17828</v>
      </c>
      <c r="AP219">
        <v>3086</v>
      </c>
      <c r="AQ219">
        <v>475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4491.7699999999904</v>
      </c>
      <c r="AZ219">
        <v>0</v>
      </c>
      <c r="BA219">
        <v>7736.6999999999898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620</v>
      </c>
      <c r="BK219">
        <v>0</v>
      </c>
      <c r="BL219">
        <v>1300</v>
      </c>
      <c r="BM219">
        <v>19044</v>
      </c>
      <c r="BN219">
        <v>21037.5</v>
      </c>
      <c r="BO219">
        <v>9.9999999999965894E-2</v>
      </c>
      <c r="BP219">
        <v>2440</v>
      </c>
      <c r="BQ219">
        <v>852</v>
      </c>
      <c r="BR219">
        <v>731</v>
      </c>
      <c r="BS219">
        <v>310258</v>
      </c>
      <c r="BT219">
        <v>261576</v>
      </c>
      <c r="BU219">
        <v>137</v>
      </c>
      <c r="BV219">
        <v>4710</v>
      </c>
      <c r="BW219">
        <v>1568</v>
      </c>
      <c r="BX219">
        <v>1768</v>
      </c>
    </row>
    <row r="220" spans="1:76">
      <c r="A220" t="s">
        <v>118</v>
      </c>
      <c r="B220" t="s">
        <v>22</v>
      </c>
      <c r="D220" t="s">
        <v>7</v>
      </c>
      <c r="E220">
        <v>390300</v>
      </c>
      <c r="F220">
        <v>0</v>
      </c>
      <c r="G220">
        <v>1.6159999999999899</v>
      </c>
      <c r="H220">
        <v>184.75</v>
      </c>
      <c r="I220">
        <v>411.25</v>
      </c>
      <c r="J220">
        <v>98.75</v>
      </c>
      <c r="K220">
        <v>474.75</v>
      </c>
      <c r="L220">
        <v>484000</v>
      </c>
      <c r="M220">
        <v>93610</v>
      </c>
      <c r="N220">
        <v>0</v>
      </c>
      <c r="O220">
        <v>0</v>
      </c>
      <c r="P220">
        <v>0</v>
      </c>
      <c r="Q220">
        <v>80.559999999999903</v>
      </c>
      <c r="R220" s="5">
        <v>4.2382417939992104E-3</v>
      </c>
      <c r="S220" s="5">
        <v>2.20046910801686E-4</v>
      </c>
      <c r="T220" s="5">
        <v>3.4071342381062103E-2</v>
      </c>
      <c r="U220" s="5">
        <v>0</v>
      </c>
      <c r="V220" s="5">
        <v>8.2663340428705003E-4</v>
      </c>
      <c r="W220" s="5">
        <v>4.0061621269845502E-3</v>
      </c>
      <c r="X220" s="5">
        <v>2.1519991322857399E-2</v>
      </c>
      <c r="Y220" s="5">
        <v>1.51273777404178E-3</v>
      </c>
      <c r="Z220" s="5">
        <v>5.1893379611426703E-4</v>
      </c>
      <c r="AA220" s="5">
        <v>4.9988475670105796E-4</v>
      </c>
      <c r="AB220" s="5">
        <v>6.5217199723416005E-4</v>
      </c>
      <c r="AC220" s="5">
        <v>0</v>
      </c>
      <c r="AD220" s="5">
        <v>0</v>
      </c>
      <c r="AE220" s="5">
        <v>0</v>
      </c>
      <c r="AF220" s="7">
        <v>6.8066146264083402E-2</v>
      </c>
      <c r="AG220">
        <v>36640</v>
      </c>
      <c r="AH220">
        <v>1903</v>
      </c>
      <c r="AI220">
        <v>143700</v>
      </c>
      <c r="AJ220">
        <v>0</v>
      </c>
      <c r="AK220">
        <v>594.44399999999996</v>
      </c>
      <c r="AL220">
        <v>34638.9</v>
      </c>
      <c r="AM220">
        <v>0</v>
      </c>
      <c r="AN220">
        <v>13080</v>
      </c>
      <c r="AO220">
        <v>4489</v>
      </c>
      <c r="AP220">
        <v>4322</v>
      </c>
      <c r="AQ220">
        <v>5638.8999999999896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5149.7</v>
      </c>
      <c r="AX220">
        <v>0</v>
      </c>
      <c r="AY220">
        <v>264.20999999999998</v>
      </c>
      <c r="AZ220">
        <v>0</v>
      </c>
      <c r="BA220">
        <v>6350.1999999999898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555310</v>
      </c>
      <c r="BJ220">
        <v>1431480</v>
      </c>
      <c r="BK220">
        <v>514880</v>
      </c>
      <c r="BL220">
        <v>224169</v>
      </c>
      <c r="BM220">
        <v>104229</v>
      </c>
      <c r="BN220">
        <v>11125.8</v>
      </c>
      <c r="BO220">
        <v>80.599999999999895</v>
      </c>
      <c r="BP220">
        <v>570720</v>
      </c>
      <c r="BQ220">
        <v>445493</v>
      </c>
      <c r="BR220">
        <v>38265</v>
      </c>
      <c r="BS220">
        <v>253816</v>
      </c>
      <c r="BT220">
        <v>135783</v>
      </c>
      <c r="BU220">
        <v>682100</v>
      </c>
      <c r="BV220">
        <v>861920</v>
      </c>
      <c r="BW220">
        <v>339627</v>
      </c>
      <c r="BX220">
        <v>5048</v>
      </c>
    </row>
    <row r="221" spans="1:76">
      <c r="A221" t="s">
        <v>118</v>
      </c>
      <c r="B221" t="s">
        <v>23</v>
      </c>
      <c r="D221" t="s">
        <v>7</v>
      </c>
      <c r="E221">
        <v>4080600</v>
      </c>
      <c r="F221">
        <v>0</v>
      </c>
      <c r="G221">
        <v>16.896999999999998</v>
      </c>
      <c r="H221">
        <v>563.25</v>
      </c>
      <c r="I221">
        <v>974.75</v>
      </c>
      <c r="J221">
        <v>296.5</v>
      </c>
      <c r="K221">
        <v>89.25</v>
      </c>
      <c r="L221">
        <v>1462900</v>
      </c>
      <c r="M221">
        <v>2617660</v>
      </c>
      <c r="N221">
        <v>0</v>
      </c>
      <c r="O221">
        <v>0</v>
      </c>
      <c r="P221">
        <v>0</v>
      </c>
      <c r="Q221">
        <v>20.069999999999901</v>
      </c>
      <c r="R221" s="5">
        <v>4.2382417939992104E-3</v>
      </c>
      <c r="S221" s="5">
        <v>2.20046910801686E-4</v>
      </c>
      <c r="T221" s="5">
        <v>3.4071342381062103E-2</v>
      </c>
      <c r="U221" s="5">
        <v>0</v>
      </c>
      <c r="V221" s="5">
        <v>8.2663340428705003E-4</v>
      </c>
      <c r="W221" s="5">
        <v>4.0061621269845502E-3</v>
      </c>
      <c r="X221" s="5">
        <v>0.107072887997071</v>
      </c>
      <c r="Y221" s="5">
        <v>2.0347221280692E-2</v>
      </c>
      <c r="Z221" s="5">
        <v>5.2001165991024501E-2</v>
      </c>
      <c r="AA221" s="5">
        <v>5.29058258877123E-3</v>
      </c>
      <c r="AB221" s="5">
        <v>9.1076101251406601E-4</v>
      </c>
      <c r="AC221" s="5">
        <v>0</v>
      </c>
      <c r="AD221" s="5">
        <v>0</v>
      </c>
      <c r="AE221" s="5">
        <v>0</v>
      </c>
      <c r="AF221" s="7">
        <v>0.22898504548720799</v>
      </c>
      <c r="AG221">
        <v>36640</v>
      </c>
      <c r="AH221">
        <v>1903</v>
      </c>
      <c r="AI221">
        <v>143700</v>
      </c>
      <c r="AJ221">
        <v>0</v>
      </c>
      <c r="AK221">
        <v>594.44399999999996</v>
      </c>
      <c r="AL221">
        <v>34638.9</v>
      </c>
      <c r="AM221">
        <v>0</v>
      </c>
      <c r="AN221">
        <v>175933</v>
      </c>
      <c r="AO221">
        <v>449625</v>
      </c>
      <c r="AP221">
        <v>45745</v>
      </c>
      <c r="AQ221">
        <v>7875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5149.7</v>
      </c>
      <c r="AX221">
        <v>0</v>
      </c>
      <c r="AY221">
        <v>264.20999999999998</v>
      </c>
      <c r="AZ221">
        <v>0</v>
      </c>
      <c r="BA221">
        <v>31595.599999999999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751370</v>
      </c>
      <c r="BJ221">
        <v>1181950</v>
      </c>
      <c r="BK221">
        <v>515620</v>
      </c>
      <c r="BL221">
        <v>39654</v>
      </c>
      <c r="BM221">
        <v>95133</v>
      </c>
      <c r="BN221">
        <v>3547.4</v>
      </c>
      <c r="BO221">
        <v>36.4</v>
      </c>
      <c r="BP221">
        <v>263397</v>
      </c>
      <c r="BQ221">
        <v>33463</v>
      </c>
      <c r="BR221">
        <v>30380</v>
      </c>
      <c r="BS221">
        <v>20151</v>
      </c>
      <c r="BT221">
        <v>309440</v>
      </c>
      <c r="BU221">
        <v>780190</v>
      </c>
      <c r="BV221">
        <v>322500</v>
      </c>
      <c r="BW221">
        <v>32573</v>
      </c>
      <c r="BX221">
        <v>48906</v>
      </c>
    </row>
    <row r="222" spans="1:76">
      <c r="A222" t="s">
        <v>118</v>
      </c>
      <c r="B222" t="s">
        <v>24</v>
      </c>
      <c r="D222" t="s">
        <v>7</v>
      </c>
      <c r="E222">
        <v>5598100</v>
      </c>
      <c r="F222">
        <v>5</v>
      </c>
      <c r="G222">
        <v>23.177800000000001</v>
      </c>
      <c r="H222">
        <v>608</v>
      </c>
      <c r="I222">
        <v>315.75</v>
      </c>
      <c r="J222">
        <v>341.25</v>
      </c>
      <c r="K222">
        <v>569.75</v>
      </c>
      <c r="L222">
        <v>2629700</v>
      </c>
      <c r="M222">
        <v>2968320</v>
      </c>
      <c r="N222">
        <v>0</v>
      </c>
      <c r="O222">
        <v>0</v>
      </c>
      <c r="P222">
        <v>0</v>
      </c>
      <c r="Q222">
        <v>23.590000000000099</v>
      </c>
      <c r="R222" s="5">
        <v>4.2351912360860597E-3</v>
      </c>
      <c r="S222" s="5">
        <v>2.20046910801686E-4</v>
      </c>
      <c r="T222" s="5">
        <v>3.4061173854684899E-2</v>
      </c>
      <c r="U222" s="5">
        <v>0</v>
      </c>
      <c r="V222" s="5">
        <v>8.2663340428705003E-4</v>
      </c>
      <c r="W222" s="5">
        <v>4.0061621269845502E-3</v>
      </c>
      <c r="X222" s="5">
        <v>0.118956166872296</v>
      </c>
      <c r="Y222" s="5">
        <v>2.6053459332673501E-2</v>
      </c>
      <c r="Z222" s="5">
        <v>8.6623744186992396E-2</v>
      </c>
      <c r="AA222" s="5">
        <v>6.12392722046721E-3</v>
      </c>
      <c r="AB222" s="5">
        <v>8.6642623750966005E-4</v>
      </c>
      <c r="AC222" s="5">
        <v>0</v>
      </c>
      <c r="AD222" s="5">
        <v>0</v>
      </c>
      <c r="AE222" s="5">
        <v>0</v>
      </c>
      <c r="AF222" s="7">
        <v>0.28197293138278401</v>
      </c>
      <c r="AG222">
        <v>36620</v>
      </c>
      <c r="AH222">
        <v>1903</v>
      </c>
      <c r="AI222">
        <v>143635</v>
      </c>
      <c r="AJ222">
        <v>0</v>
      </c>
      <c r="AK222">
        <v>594.44399999999996</v>
      </c>
      <c r="AL222">
        <v>34638.9</v>
      </c>
      <c r="AM222">
        <v>0</v>
      </c>
      <c r="AN222">
        <v>225269</v>
      </c>
      <c r="AO222">
        <v>748986</v>
      </c>
      <c r="AP222">
        <v>52950</v>
      </c>
      <c r="AQ222">
        <v>7491.5999999999904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5149.0999999999904</v>
      </c>
      <c r="AX222">
        <v>0</v>
      </c>
      <c r="AY222">
        <v>264.20999999999998</v>
      </c>
      <c r="AZ222">
        <v>0</v>
      </c>
      <c r="BA222">
        <v>35102.1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555220</v>
      </c>
      <c r="BJ222">
        <v>1431300</v>
      </c>
      <c r="BK222">
        <v>514810</v>
      </c>
      <c r="BL222">
        <v>184330</v>
      </c>
      <c r="BM222">
        <v>47111</v>
      </c>
      <c r="BN222">
        <v>21851.1</v>
      </c>
      <c r="BO222">
        <v>14.5999999999999</v>
      </c>
      <c r="BP222">
        <v>494170</v>
      </c>
      <c r="BQ222">
        <v>1556068</v>
      </c>
      <c r="BR222">
        <v>74279</v>
      </c>
      <c r="BS222">
        <v>524447</v>
      </c>
      <c r="BT222">
        <v>342208.4</v>
      </c>
      <c r="BU222">
        <v>885590</v>
      </c>
      <c r="BV222">
        <v>1006850</v>
      </c>
      <c r="BW222">
        <v>1235176</v>
      </c>
      <c r="BX222">
        <v>28515</v>
      </c>
    </row>
    <row r="223" spans="1:76">
      <c r="A223" t="s">
        <v>118</v>
      </c>
      <c r="B223" t="s">
        <v>25</v>
      </c>
      <c r="D223" t="s">
        <v>7</v>
      </c>
      <c r="E223">
        <v>4724600</v>
      </c>
      <c r="F223">
        <v>0</v>
      </c>
      <c r="G223">
        <v>19.562999999999999</v>
      </c>
      <c r="H223">
        <v>307.5</v>
      </c>
      <c r="I223">
        <v>735.75</v>
      </c>
      <c r="J223">
        <v>40.75</v>
      </c>
      <c r="K223">
        <v>149.75</v>
      </c>
      <c r="L223">
        <v>2306100</v>
      </c>
      <c r="M223">
        <v>2418400</v>
      </c>
      <c r="N223">
        <v>0</v>
      </c>
      <c r="O223">
        <v>0</v>
      </c>
      <c r="P223">
        <v>0</v>
      </c>
      <c r="Q223">
        <v>35.300000000000097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1.1822606667841601E-4</v>
      </c>
      <c r="X223" s="5">
        <v>8.1971880635058295E-2</v>
      </c>
      <c r="Y223" s="5">
        <v>2.5372168065403902E-2</v>
      </c>
      <c r="Z223" s="5">
        <v>5.83476822538877E-2</v>
      </c>
      <c r="AA223" s="5">
        <v>5.1434440120937596E-3</v>
      </c>
      <c r="AB223" s="5">
        <v>5.28153260029556E-4</v>
      </c>
      <c r="AC223" s="5">
        <v>0</v>
      </c>
      <c r="AD223" s="5">
        <v>0</v>
      </c>
      <c r="AE223" s="5">
        <v>0</v>
      </c>
      <c r="AF223" s="7">
        <v>0.17148155429315101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1022.2</v>
      </c>
      <c r="AM223">
        <v>0</v>
      </c>
      <c r="AN223">
        <v>219381</v>
      </c>
      <c r="AO223">
        <v>504500</v>
      </c>
      <c r="AP223">
        <v>44472</v>
      </c>
      <c r="AQ223">
        <v>4566.5999999999904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24188.699999999899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380</v>
      </c>
      <c r="BJ223">
        <v>158450</v>
      </c>
      <c r="BK223">
        <v>292390</v>
      </c>
      <c r="BL223">
        <v>93340</v>
      </c>
      <c r="BM223">
        <v>120278</v>
      </c>
      <c r="BN223">
        <v>5327.3999999999896</v>
      </c>
      <c r="BO223">
        <v>179.3</v>
      </c>
      <c r="BP223">
        <v>10210</v>
      </c>
      <c r="BQ223">
        <v>12939</v>
      </c>
      <c r="BR223">
        <v>7006</v>
      </c>
      <c r="BS223">
        <v>176708</v>
      </c>
      <c r="BT223">
        <v>143042</v>
      </c>
      <c r="BU223">
        <v>417330</v>
      </c>
      <c r="BV223">
        <v>10350</v>
      </c>
      <c r="BW223">
        <v>14060</v>
      </c>
      <c r="BX223">
        <v>25930</v>
      </c>
    </row>
    <row r="224" spans="1:76" ht="353" customHeight="1">
      <c r="A224" t="s">
        <v>230</v>
      </c>
      <c r="U224" t="s">
        <v>228</v>
      </c>
      <c r="AG224"/>
    </row>
    <row r="225" spans="1:76">
      <c r="AG225"/>
    </row>
    <row r="226" spans="1:76">
      <c r="A226" t="s">
        <v>126</v>
      </c>
      <c r="B226" t="s">
        <v>5</v>
      </c>
      <c r="C226" t="s">
        <v>127</v>
      </c>
      <c r="D226" t="s">
        <v>7</v>
      </c>
      <c r="E226" s="1">
        <v>6491030</v>
      </c>
      <c r="F226">
        <v>40946</v>
      </c>
      <c r="G226">
        <v>158.52699999999999</v>
      </c>
      <c r="H226">
        <v>6220.25</v>
      </c>
      <c r="I226">
        <v>894</v>
      </c>
      <c r="J226">
        <v>4986.75</v>
      </c>
      <c r="K226">
        <v>257.25</v>
      </c>
      <c r="L226" s="1">
        <v>5428370</v>
      </c>
      <c r="M226" s="1">
        <v>1062660</v>
      </c>
      <c r="N226">
        <v>0</v>
      </c>
      <c r="O226">
        <v>0</v>
      </c>
      <c r="P226">
        <v>0</v>
      </c>
      <c r="Q226">
        <v>333.084</v>
      </c>
      <c r="R226">
        <v>593997</v>
      </c>
      <c r="S226">
        <v>214766</v>
      </c>
      <c r="T226" s="1">
        <v>1967840</v>
      </c>
      <c r="U226">
        <v>0</v>
      </c>
      <c r="V226">
        <v>128372</v>
      </c>
      <c r="W226">
        <v>0</v>
      </c>
      <c r="X226" s="1">
        <v>1645370</v>
      </c>
      <c r="Y226">
        <v>669898</v>
      </c>
      <c r="Z226" s="1">
        <v>1064860</v>
      </c>
      <c r="AA226">
        <v>19894.7</v>
      </c>
      <c r="AB226">
        <v>0</v>
      </c>
      <c r="AC226">
        <v>186028</v>
      </c>
      <c r="AD226">
        <v>0</v>
      </c>
      <c r="AE226">
        <v>0</v>
      </c>
      <c r="AG226">
        <v>174083</v>
      </c>
      <c r="AH226">
        <v>62941.7</v>
      </c>
      <c r="AI226">
        <v>523778</v>
      </c>
      <c r="AJ226">
        <v>0</v>
      </c>
      <c r="AK226">
        <v>0</v>
      </c>
      <c r="AL226">
        <v>0</v>
      </c>
      <c r="AM226">
        <v>261336</v>
      </c>
      <c r="AN226">
        <v>196328</v>
      </c>
      <c r="AO226">
        <v>312081</v>
      </c>
      <c r="AP226">
        <v>5830.56</v>
      </c>
      <c r="AQ226">
        <v>0</v>
      </c>
      <c r="AR226">
        <v>54519.4</v>
      </c>
      <c r="AS226">
        <v>0</v>
      </c>
      <c r="AT226">
        <v>0</v>
      </c>
      <c r="AU226">
        <v>0</v>
      </c>
      <c r="AV226">
        <v>0</v>
      </c>
      <c r="AW226">
        <v>1806.7</v>
      </c>
      <c r="AX226">
        <v>0</v>
      </c>
      <c r="AY226">
        <v>1283.97</v>
      </c>
      <c r="AZ226">
        <v>0</v>
      </c>
      <c r="BA226">
        <v>7538.02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593995</v>
      </c>
      <c r="BJ226" s="1">
        <v>1165370</v>
      </c>
      <c r="BK226">
        <v>90316.800000000003</v>
      </c>
      <c r="BL226">
        <v>419291</v>
      </c>
      <c r="BM226">
        <v>151879</v>
      </c>
      <c r="BN226">
        <v>6369.79</v>
      </c>
      <c r="BO226">
        <v>49964.4</v>
      </c>
      <c r="BP226">
        <v>289249</v>
      </c>
      <c r="BQ226">
        <v>372894</v>
      </c>
      <c r="BR226">
        <v>171032</v>
      </c>
      <c r="BS226">
        <v>48071.4</v>
      </c>
      <c r="BT226">
        <v>362861</v>
      </c>
      <c r="BU226">
        <v>75344.2</v>
      </c>
      <c r="BV226">
        <v>376871</v>
      </c>
      <c r="BW226">
        <v>172440</v>
      </c>
      <c r="BX226">
        <v>246078</v>
      </c>
    </row>
    <row r="227" spans="1:76">
      <c r="A227" t="s">
        <v>126</v>
      </c>
      <c r="B227" t="s">
        <v>8</v>
      </c>
      <c r="C227" t="s">
        <v>128</v>
      </c>
      <c r="D227" t="s">
        <v>7</v>
      </c>
      <c r="E227" s="1">
        <v>5019950</v>
      </c>
      <c r="F227">
        <v>40946</v>
      </c>
      <c r="G227">
        <v>122.599</v>
      </c>
      <c r="H227">
        <v>2819</v>
      </c>
      <c r="I227">
        <v>5165.75</v>
      </c>
      <c r="J227">
        <v>204.5</v>
      </c>
      <c r="K227">
        <v>2614.25</v>
      </c>
      <c r="L227" s="1">
        <v>4046620</v>
      </c>
      <c r="M227">
        <v>973332</v>
      </c>
      <c r="N227">
        <v>0</v>
      </c>
      <c r="O227">
        <v>0</v>
      </c>
      <c r="P227">
        <v>0</v>
      </c>
      <c r="Q227">
        <v>312.04899999999998</v>
      </c>
      <c r="R227">
        <v>593997</v>
      </c>
      <c r="S227">
        <v>214766</v>
      </c>
      <c r="T227" s="1">
        <v>1967840</v>
      </c>
      <c r="U227">
        <v>0</v>
      </c>
      <c r="V227">
        <v>128382</v>
      </c>
      <c r="W227">
        <v>0</v>
      </c>
      <c r="X227">
        <v>675803</v>
      </c>
      <c r="Y227">
        <v>543583</v>
      </c>
      <c r="Z227">
        <v>895517</v>
      </c>
      <c r="AA227">
        <v>75.825400000000002</v>
      </c>
      <c r="AB227">
        <v>0</v>
      </c>
      <c r="AC227">
        <v>0</v>
      </c>
      <c r="AD227">
        <v>0</v>
      </c>
      <c r="AE227">
        <v>0</v>
      </c>
      <c r="AG227">
        <v>174083</v>
      </c>
      <c r="AH227">
        <v>62941.7</v>
      </c>
      <c r="AI227">
        <v>523778</v>
      </c>
      <c r="AJ227">
        <v>0</v>
      </c>
      <c r="AK227">
        <v>0</v>
      </c>
      <c r="AL227">
        <v>0</v>
      </c>
      <c r="AM227">
        <v>3363.89</v>
      </c>
      <c r="AN227">
        <v>159308</v>
      </c>
      <c r="AO227">
        <v>262450</v>
      </c>
      <c r="AP227">
        <v>22.222200000000001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1806.7</v>
      </c>
      <c r="AX227">
        <v>0</v>
      </c>
      <c r="AY227">
        <v>1284.07</v>
      </c>
      <c r="AZ227">
        <v>0</v>
      </c>
      <c r="BA227">
        <v>6644.53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593995</v>
      </c>
      <c r="BJ227" s="1">
        <v>1165370</v>
      </c>
      <c r="BK227">
        <v>90316.800000000003</v>
      </c>
      <c r="BL227">
        <v>399330</v>
      </c>
      <c r="BM227">
        <v>142150</v>
      </c>
      <c r="BN227">
        <v>5513.55</v>
      </c>
      <c r="BO227">
        <v>12897.2</v>
      </c>
      <c r="BP227">
        <v>284454</v>
      </c>
      <c r="BQ227">
        <v>360847</v>
      </c>
      <c r="BR227">
        <v>166503</v>
      </c>
      <c r="BS227">
        <v>60977.7</v>
      </c>
      <c r="BT227">
        <v>86357.5</v>
      </c>
      <c r="BU227">
        <v>151522</v>
      </c>
      <c r="BV227">
        <v>392748</v>
      </c>
      <c r="BW227">
        <v>194624</v>
      </c>
      <c r="BX227">
        <v>259662</v>
      </c>
    </row>
    <row r="228" spans="1:76">
      <c r="A228" t="s">
        <v>126</v>
      </c>
      <c r="B228" t="s">
        <v>10</v>
      </c>
      <c r="C228" t="s">
        <v>129</v>
      </c>
      <c r="D228" t="s">
        <v>7</v>
      </c>
      <c r="E228" s="1">
        <v>4863750</v>
      </c>
      <c r="F228">
        <v>40946</v>
      </c>
      <c r="G228">
        <v>118.78400000000001</v>
      </c>
      <c r="H228">
        <v>1455.75</v>
      </c>
      <c r="I228">
        <v>5404.75</v>
      </c>
      <c r="J228">
        <v>307.75</v>
      </c>
      <c r="K228">
        <v>2493</v>
      </c>
      <c r="L228" s="1">
        <v>3908150</v>
      </c>
      <c r="M228">
        <v>955599</v>
      </c>
      <c r="N228">
        <v>0</v>
      </c>
      <c r="O228">
        <v>0</v>
      </c>
      <c r="P228">
        <v>0</v>
      </c>
      <c r="Q228">
        <v>301.03699999999998</v>
      </c>
      <c r="R228">
        <v>592187</v>
      </c>
      <c r="S228">
        <v>237637</v>
      </c>
      <c r="T228" s="1">
        <v>1862680</v>
      </c>
      <c r="U228">
        <v>0</v>
      </c>
      <c r="V228">
        <v>162977</v>
      </c>
      <c r="W228">
        <v>0</v>
      </c>
      <c r="X228">
        <v>618091</v>
      </c>
      <c r="Y228">
        <v>533934</v>
      </c>
      <c r="Z228">
        <v>856173</v>
      </c>
      <c r="AA228">
        <v>75.825400000000002</v>
      </c>
      <c r="AB228">
        <v>0</v>
      </c>
      <c r="AC228">
        <v>0</v>
      </c>
      <c r="AD228">
        <v>0</v>
      </c>
      <c r="AE228">
        <v>0</v>
      </c>
      <c r="AG228">
        <v>173553</v>
      </c>
      <c r="AH228">
        <v>69644.399999999994</v>
      </c>
      <c r="AI228">
        <v>492958</v>
      </c>
      <c r="AJ228">
        <v>0</v>
      </c>
      <c r="AK228">
        <v>0</v>
      </c>
      <c r="AL228">
        <v>0</v>
      </c>
      <c r="AM228">
        <v>1788.89</v>
      </c>
      <c r="AN228">
        <v>156481</v>
      </c>
      <c r="AO228">
        <v>250919</v>
      </c>
      <c r="AP228">
        <v>22.222200000000001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1806.7</v>
      </c>
      <c r="AX228">
        <v>0</v>
      </c>
      <c r="AY228">
        <v>1630.09</v>
      </c>
      <c r="AZ228">
        <v>0</v>
      </c>
      <c r="BA228">
        <v>6121.05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592184</v>
      </c>
      <c r="BJ228" s="1">
        <v>1128650</v>
      </c>
      <c r="BK228">
        <v>90316.800000000003</v>
      </c>
      <c r="BL228">
        <v>399435</v>
      </c>
      <c r="BM228">
        <v>126769</v>
      </c>
      <c r="BN228">
        <v>11548.7</v>
      </c>
      <c r="BO228">
        <v>8053</v>
      </c>
      <c r="BP228">
        <v>285858</v>
      </c>
      <c r="BQ228">
        <v>361341</v>
      </c>
      <c r="BR228">
        <v>166637</v>
      </c>
      <c r="BS228">
        <v>131868</v>
      </c>
      <c r="BT228">
        <v>127171</v>
      </c>
      <c r="BU228">
        <v>164828</v>
      </c>
      <c r="BV228">
        <v>389724</v>
      </c>
      <c r="BW228">
        <v>192446</v>
      </c>
      <c r="BX228">
        <v>258510</v>
      </c>
    </row>
    <row r="229" spans="1:76">
      <c r="A229" t="s">
        <v>126</v>
      </c>
      <c r="B229" t="s">
        <v>12</v>
      </c>
      <c r="C229" t="s">
        <v>130</v>
      </c>
      <c r="D229" t="s">
        <v>7</v>
      </c>
      <c r="E229" s="1">
        <v>5058270</v>
      </c>
      <c r="F229">
        <v>40946</v>
      </c>
      <c r="G229">
        <v>123.535</v>
      </c>
      <c r="H229">
        <v>1634.5</v>
      </c>
      <c r="I229">
        <v>4875</v>
      </c>
      <c r="J229">
        <v>377.5</v>
      </c>
      <c r="K229">
        <v>2076.5</v>
      </c>
      <c r="L229" s="1">
        <v>3955160</v>
      </c>
      <c r="M229" s="1">
        <v>1103120</v>
      </c>
      <c r="N229">
        <v>0</v>
      </c>
      <c r="O229">
        <v>0</v>
      </c>
      <c r="P229">
        <v>0</v>
      </c>
      <c r="Q229">
        <v>309.05099999999999</v>
      </c>
      <c r="R229">
        <v>600253</v>
      </c>
      <c r="S229">
        <v>233561</v>
      </c>
      <c r="T229" s="1">
        <v>1907750</v>
      </c>
      <c r="U229">
        <v>0</v>
      </c>
      <c r="V229">
        <v>125728</v>
      </c>
      <c r="W229">
        <v>0</v>
      </c>
      <c r="X229">
        <v>783153</v>
      </c>
      <c r="Y229">
        <v>543839</v>
      </c>
      <c r="Z229">
        <v>863907</v>
      </c>
      <c r="AA229">
        <v>85.3035</v>
      </c>
      <c r="AB229">
        <v>0</v>
      </c>
      <c r="AC229">
        <v>0</v>
      </c>
      <c r="AD229">
        <v>0</v>
      </c>
      <c r="AE229">
        <v>0</v>
      </c>
      <c r="AG229">
        <v>175917</v>
      </c>
      <c r="AH229">
        <v>68450</v>
      </c>
      <c r="AI229">
        <v>501314</v>
      </c>
      <c r="AJ229">
        <v>0</v>
      </c>
      <c r="AK229">
        <v>0</v>
      </c>
      <c r="AL229">
        <v>0</v>
      </c>
      <c r="AM229">
        <v>866.66700000000003</v>
      </c>
      <c r="AN229">
        <v>159383</v>
      </c>
      <c r="AO229">
        <v>253186</v>
      </c>
      <c r="AP229">
        <v>25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1972.31</v>
      </c>
      <c r="AX229">
        <v>0</v>
      </c>
      <c r="AY229">
        <v>1257.52</v>
      </c>
      <c r="AZ229">
        <v>0</v>
      </c>
      <c r="BA229">
        <v>7803.46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600253</v>
      </c>
      <c r="BJ229" s="1">
        <v>1204500</v>
      </c>
      <c r="BK229">
        <v>98596.2</v>
      </c>
      <c r="BL229">
        <v>436566</v>
      </c>
      <c r="BM229">
        <v>137756</v>
      </c>
      <c r="BN229">
        <v>12436.9</v>
      </c>
      <c r="BO229">
        <v>4117.8</v>
      </c>
      <c r="BP229">
        <v>292182</v>
      </c>
      <c r="BQ229">
        <v>359516</v>
      </c>
      <c r="BR229">
        <v>154202</v>
      </c>
      <c r="BS229">
        <v>140339</v>
      </c>
      <c r="BT229">
        <v>131882</v>
      </c>
      <c r="BU229">
        <v>213474</v>
      </c>
      <c r="BV229">
        <v>407837</v>
      </c>
      <c r="BW229">
        <v>199445</v>
      </c>
      <c r="BX229">
        <v>238428</v>
      </c>
    </row>
    <row r="230" spans="1:76">
      <c r="A230" t="s">
        <v>126</v>
      </c>
      <c r="B230" t="s">
        <v>14</v>
      </c>
      <c r="C230" t="s">
        <v>131</v>
      </c>
      <c r="D230" t="s">
        <v>7</v>
      </c>
      <c r="E230" s="1">
        <v>4344250</v>
      </c>
      <c r="F230">
        <v>40946</v>
      </c>
      <c r="G230">
        <v>106.09699999999999</v>
      </c>
      <c r="H230">
        <v>859.25</v>
      </c>
      <c r="I230">
        <v>2188.25</v>
      </c>
      <c r="J230">
        <v>596.5</v>
      </c>
      <c r="K230">
        <v>1674.5</v>
      </c>
      <c r="L230" s="1">
        <v>3677870</v>
      </c>
      <c r="M230">
        <v>666382</v>
      </c>
      <c r="N230">
        <v>0</v>
      </c>
      <c r="O230">
        <v>0</v>
      </c>
      <c r="P230">
        <v>0</v>
      </c>
      <c r="Q230">
        <v>284.55</v>
      </c>
      <c r="R230">
        <v>600253</v>
      </c>
      <c r="S230">
        <v>233561</v>
      </c>
      <c r="T230" s="1">
        <v>1907750</v>
      </c>
      <c r="U230">
        <v>0</v>
      </c>
      <c r="V230">
        <v>125700</v>
      </c>
      <c r="W230">
        <v>0</v>
      </c>
      <c r="X230">
        <v>343489</v>
      </c>
      <c r="Y230">
        <v>446185</v>
      </c>
      <c r="Z230">
        <v>687243</v>
      </c>
      <c r="AA230">
        <v>85.3035</v>
      </c>
      <c r="AB230">
        <v>0</v>
      </c>
      <c r="AC230">
        <v>0</v>
      </c>
      <c r="AD230">
        <v>0</v>
      </c>
      <c r="AE230">
        <v>0</v>
      </c>
      <c r="AG230">
        <v>175917</v>
      </c>
      <c r="AH230">
        <v>68450</v>
      </c>
      <c r="AI230">
        <v>501314</v>
      </c>
      <c r="AJ230">
        <v>0</v>
      </c>
      <c r="AK230">
        <v>0</v>
      </c>
      <c r="AL230">
        <v>0</v>
      </c>
      <c r="AM230">
        <v>0</v>
      </c>
      <c r="AN230">
        <v>130764</v>
      </c>
      <c r="AO230">
        <v>201411</v>
      </c>
      <c r="AP230">
        <v>25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1972.31</v>
      </c>
      <c r="AX230">
        <v>0</v>
      </c>
      <c r="AY230">
        <v>1257.24</v>
      </c>
      <c r="AZ230">
        <v>0</v>
      </c>
      <c r="BA230">
        <v>3435.55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600253</v>
      </c>
      <c r="BJ230" s="1">
        <v>1204500</v>
      </c>
      <c r="BK230">
        <v>98596.2</v>
      </c>
      <c r="BL230">
        <v>430296</v>
      </c>
      <c r="BM230">
        <v>106997</v>
      </c>
      <c r="BN230">
        <v>13454.6</v>
      </c>
      <c r="BO230">
        <v>1306.0999999999999</v>
      </c>
      <c r="BP230">
        <v>288784</v>
      </c>
      <c r="BQ230">
        <v>356287</v>
      </c>
      <c r="BR230">
        <v>151021</v>
      </c>
      <c r="BS230">
        <v>157641</v>
      </c>
      <c r="BT230">
        <v>77027.899999999994</v>
      </c>
      <c r="BU230">
        <v>261568</v>
      </c>
      <c r="BV230">
        <v>414217</v>
      </c>
      <c r="BW230">
        <v>206232</v>
      </c>
      <c r="BX230">
        <v>243196</v>
      </c>
    </row>
    <row r="231" spans="1:76">
      <c r="A231" t="s">
        <v>126</v>
      </c>
      <c r="B231" t="s">
        <v>16</v>
      </c>
      <c r="C231" t="s">
        <v>132</v>
      </c>
      <c r="D231" t="s">
        <v>7</v>
      </c>
      <c r="E231" s="1">
        <v>4992480</v>
      </c>
      <c r="F231">
        <v>44345.2</v>
      </c>
      <c r="G231">
        <v>112.58199999999999</v>
      </c>
      <c r="H231">
        <v>476.5</v>
      </c>
      <c r="I231">
        <v>994.25</v>
      </c>
      <c r="J231">
        <v>346</v>
      </c>
      <c r="K231">
        <v>763.5</v>
      </c>
      <c r="L231" s="1">
        <v>4440370</v>
      </c>
      <c r="M231">
        <v>552113</v>
      </c>
      <c r="N231">
        <v>0</v>
      </c>
      <c r="O231">
        <v>0</v>
      </c>
      <c r="P231">
        <v>0</v>
      </c>
      <c r="Q231">
        <v>330.25400000000002</v>
      </c>
      <c r="R231">
        <v>650079</v>
      </c>
      <c r="S231">
        <v>233561</v>
      </c>
      <c r="T231" s="1">
        <v>2066120</v>
      </c>
      <c r="U231">
        <v>0</v>
      </c>
      <c r="V231">
        <v>125700</v>
      </c>
      <c r="W231">
        <v>0</v>
      </c>
      <c r="X231">
        <v>212851</v>
      </c>
      <c r="Y231">
        <v>587580</v>
      </c>
      <c r="Z231" s="1">
        <v>1116500</v>
      </c>
      <c r="AA231">
        <v>85.3035</v>
      </c>
      <c r="AB231">
        <v>0</v>
      </c>
      <c r="AC231">
        <v>0</v>
      </c>
      <c r="AD231">
        <v>0</v>
      </c>
      <c r="AE231">
        <v>0</v>
      </c>
      <c r="AG231">
        <v>190519</v>
      </c>
      <c r="AH231">
        <v>68450</v>
      </c>
      <c r="AI231">
        <v>542931</v>
      </c>
      <c r="AJ231">
        <v>0</v>
      </c>
      <c r="AK231">
        <v>0</v>
      </c>
      <c r="AL231">
        <v>0</v>
      </c>
      <c r="AM231">
        <v>0</v>
      </c>
      <c r="AN231">
        <v>172203</v>
      </c>
      <c r="AO231">
        <v>327214</v>
      </c>
      <c r="AP231">
        <v>25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2136.0300000000002</v>
      </c>
      <c r="AX231">
        <v>0</v>
      </c>
      <c r="AY231">
        <v>1257.24</v>
      </c>
      <c r="AZ231">
        <v>0</v>
      </c>
      <c r="BA231">
        <v>2128.92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650084</v>
      </c>
      <c r="BJ231" s="1">
        <v>1304490</v>
      </c>
      <c r="BK231">
        <v>106781</v>
      </c>
      <c r="BL231">
        <v>463396</v>
      </c>
      <c r="BM231">
        <v>95092.9</v>
      </c>
      <c r="BN231">
        <v>14250.3</v>
      </c>
      <c r="BO231">
        <v>7352.3</v>
      </c>
      <c r="BP231">
        <v>251590</v>
      </c>
      <c r="BQ231">
        <v>527788</v>
      </c>
      <c r="BR231">
        <v>157819</v>
      </c>
      <c r="BS231">
        <v>167670</v>
      </c>
      <c r="BT231">
        <v>79842.399999999994</v>
      </c>
      <c r="BU231">
        <v>289680</v>
      </c>
      <c r="BV231">
        <v>374118</v>
      </c>
      <c r="BW231">
        <v>309237</v>
      </c>
      <c r="BX231">
        <v>261416</v>
      </c>
    </row>
    <row r="232" spans="1:76">
      <c r="A232" t="s">
        <v>126</v>
      </c>
      <c r="B232" t="s">
        <v>18</v>
      </c>
      <c r="C232" t="s">
        <v>133</v>
      </c>
      <c r="D232" t="s">
        <v>7</v>
      </c>
      <c r="E232" s="1">
        <v>4787220</v>
      </c>
      <c r="F232">
        <v>40946</v>
      </c>
      <c r="G232">
        <v>116.91500000000001</v>
      </c>
      <c r="H232">
        <v>797</v>
      </c>
      <c r="I232">
        <v>1870.5</v>
      </c>
      <c r="J232">
        <v>541</v>
      </c>
      <c r="K232">
        <v>1511</v>
      </c>
      <c r="L232" s="1">
        <v>3818130</v>
      </c>
      <c r="M232">
        <v>969086</v>
      </c>
      <c r="N232">
        <v>0</v>
      </c>
      <c r="O232">
        <v>0</v>
      </c>
      <c r="P232">
        <v>0</v>
      </c>
      <c r="Q232">
        <v>297.72300000000001</v>
      </c>
      <c r="R232">
        <v>592187</v>
      </c>
      <c r="S232">
        <v>237637</v>
      </c>
      <c r="T232" s="1">
        <v>1862680</v>
      </c>
      <c r="U232">
        <v>0</v>
      </c>
      <c r="V232">
        <v>162930</v>
      </c>
      <c r="W232">
        <v>0</v>
      </c>
      <c r="X232">
        <v>626289</v>
      </c>
      <c r="Y232">
        <v>470278</v>
      </c>
      <c r="Z232">
        <v>835150</v>
      </c>
      <c r="AA232">
        <v>75.825400000000002</v>
      </c>
      <c r="AB232">
        <v>0</v>
      </c>
      <c r="AC232">
        <v>0</v>
      </c>
      <c r="AD232">
        <v>0</v>
      </c>
      <c r="AE232">
        <v>0</v>
      </c>
      <c r="AG232">
        <v>173553</v>
      </c>
      <c r="AH232">
        <v>69644.399999999994</v>
      </c>
      <c r="AI232">
        <v>492958</v>
      </c>
      <c r="AJ232">
        <v>0</v>
      </c>
      <c r="AK232">
        <v>0</v>
      </c>
      <c r="AL232">
        <v>0</v>
      </c>
      <c r="AM232">
        <v>225</v>
      </c>
      <c r="AN232">
        <v>137825</v>
      </c>
      <c r="AO232">
        <v>244758</v>
      </c>
      <c r="AP232">
        <v>22.222200000000001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1806.7</v>
      </c>
      <c r="AX232">
        <v>0</v>
      </c>
      <c r="AY232">
        <v>1629.61</v>
      </c>
      <c r="AZ232">
        <v>0</v>
      </c>
      <c r="BA232">
        <v>6256.42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592184</v>
      </c>
      <c r="BJ232" s="1">
        <v>1128650</v>
      </c>
      <c r="BK232">
        <v>90316.800000000003</v>
      </c>
      <c r="BL232">
        <v>395284</v>
      </c>
      <c r="BM232">
        <v>119111</v>
      </c>
      <c r="BN232">
        <v>12382</v>
      </c>
      <c r="BO232">
        <v>9775.7999999999993</v>
      </c>
      <c r="BP232">
        <v>285142</v>
      </c>
      <c r="BQ232">
        <v>359801</v>
      </c>
      <c r="BR232">
        <v>165821</v>
      </c>
      <c r="BS232">
        <v>143444</v>
      </c>
      <c r="BT232">
        <v>156558</v>
      </c>
      <c r="BU232">
        <v>156386</v>
      </c>
      <c r="BV232">
        <v>389406</v>
      </c>
      <c r="BW232">
        <v>192101</v>
      </c>
      <c r="BX232">
        <v>258404</v>
      </c>
    </row>
    <row r="233" spans="1:76">
      <c r="B233" s="28" t="s">
        <v>243</v>
      </c>
      <c r="R233" s="28">
        <f>ABS(R226-R228)</f>
        <v>1810</v>
      </c>
      <c r="S233" s="28">
        <f t="shared" ref="S233:AE233" si="14">ABS(S226-S228)</f>
        <v>22871</v>
      </c>
      <c r="T233" s="28">
        <f t="shared" si="14"/>
        <v>105160</v>
      </c>
      <c r="U233" s="28">
        <f t="shared" si="14"/>
        <v>0</v>
      </c>
      <c r="V233" s="28">
        <f t="shared" si="14"/>
        <v>34605</v>
      </c>
      <c r="W233" s="28">
        <f t="shared" si="14"/>
        <v>0</v>
      </c>
      <c r="X233" s="28">
        <f t="shared" si="14"/>
        <v>1027279</v>
      </c>
      <c r="Y233" s="28">
        <f t="shared" si="14"/>
        <v>135964</v>
      </c>
      <c r="Z233" s="28">
        <f t="shared" si="14"/>
        <v>208687</v>
      </c>
      <c r="AA233" s="28">
        <f t="shared" si="14"/>
        <v>19818.874599999999</v>
      </c>
      <c r="AB233" s="28">
        <f t="shared" si="14"/>
        <v>0</v>
      </c>
      <c r="AC233" s="28">
        <f t="shared" si="14"/>
        <v>186028</v>
      </c>
      <c r="AD233" s="28">
        <f t="shared" si="14"/>
        <v>0</v>
      </c>
      <c r="AE233" s="28">
        <f t="shared" si="14"/>
        <v>0</v>
      </c>
      <c r="AF233" s="29">
        <f>SUM(R233:AE233)/E226</f>
        <v>0.26840468686787766</v>
      </c>
      <c r="AG233"/>
    </row>
    <row r="234" spans="1:76">
      <c r="A234" t="s">
        <v>126</v>
      </c>
      <c r="B234" t="s">
        <v>20</v>
      </c>
      <c r="D234" t="s">
        <v>7</v>
      </c>
      <c r="E234">
        <v>1471080</v>
      </c>
      <c r="F234">
        <v>0</v>
      </c>
      <c r="G234">
        <v>35.927999999999898</v>
      </c>
      <c r="H234">
        <v>3401.25</v>
      </c>
      <c r="I234">
        <v>4271.75</v>
      </c>
      <c r="J234">
        <v>4782.25</v>
      </c>
      <c r="K234">
        <v>2357</v>
      </c>
      <c r="L234">
        <v>1381750</v>
      </c>
      <c r="M234">
        <v>89328</v>
      </c>
      <c r="N234">
        <v>0</v>
      </c>
      <c r="O234">
        <v>0</v>
      </c>
      <c r="P234">
        <v>0</v>
      </c>
      <c r="Q234">
        <v>21.035</v>
      </c>
      <c r="R234" s="5">
        <v>0</v>
      </c>
      <c r="S234" s="5">
        <v>0</v>
      </c>
      <c r="T234" s="5">
        <v>0</v>
      </c>
      <c r="U234" s="5">
        <v>0</v>
      </c>
      <c r="V234" s="5">
        <v>1.5405875492795401E-6</v>
      </c>
      <c r="W234" s="5">
        <v>0</v>
      </c>
      <c r="X234" s="5">
        <v>0.14937028483923101</v>
      </c>
      <c r="Y234" s="5">
        <v>1.9459931628724499E-2</v>
      </c>
      <c r="Z234" s="5">
        <v>2.6088771735764502E-2</v>
      </c>
      <c r="AA234" s="5">
        <v>3.0532711449492598E-3</v>
      </c>
      <c r="AB234" s="5">
        <v>0</v>
      </c>
      <c r="AC234" s="5">
        <v>2.8659242061737498E-2</v>
      </c>
      <c r="AD234" s="5">
        <v>0</v>
      </c>
      <c r="AE234" s="5">
        <v>0</v>
      </c>
      <c r="AF234" s="7">
        <v>0.226633041997957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257972.11</v>
      </c>
      <c r="AN234">
        <v>37020</v>
      </c>
      <c r="AO234">
        <v>49631</v>
      </c>
      <c r="AP234">
        <v>5808.3378000000002</v>
      </c>
      <c r="AQ234">
        <v>0</v>
      </c>
      <c r="AR234">
        <v>54519.4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9.9999999999908995E-2</v>
      </c>
      <c r="AZ234">
        <v>0</v>
      </c>
      <c r="BA234">
        <v>893.49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19961</v>
      </c>
      <c r="BM234">
        <v>9729</v>
      </c>
      <c r="BN234">
        <v>856.23999999999899</v>
      </c>
      <c r="BO234">
        <v>37067.199999999997</v>
      </c>
      <c r="BP234">
        <v>4795</v>
      </c>
      <c r="BQ234">
        <v>12047</v>
      </c>
      <c r="BR234">
        <v>4529</v>
      </c>
      <c r="BS234">
        <v>12906.299999999899</v>
      </c>
      <c r="BT234">
        <v>276503.5</v>
      </c>
      <c r="BU234">
        <v>76177.8</v>
      </c>
      <c r="BV234">
        <v>15877</v>
      </c>
      <c r="BW234">
        <v>22184</v>
      </c>
      <c r="BX234">
        <v>13584</v>
      </c>
    </row>
    <row r="235" spans="1:76">
      <c r="A235" t="s">
        <v>126</v>
      </c>
      <c r="B235" t="s">
        <v>21</v>
      </c>
      <c r="D235" t="s">
        <v>7</v>
      </c>
      <c r="E235">
        <v>156200</v>
      </c>
      <c r="F235">
        <v>0</v>
      </c>
      <c r="G235">
        <v>3.8149999999999902</v>
      </c>
      <c r="H235">
        <v>1363.25</v>
      </c>
      <c r="I235">
        <v>239</v>
      </c>
      <c r="J235">
        <v>103.25</v>
      </c>
      <c r="K235">
        <v>121.25</v>
      </c>
      <c r="L235">
        <v>138470</v>
      </c>
      <c r="M235">
        <v>17733</v>
      </c>
      <c r="N235">
        <v>0</v>
      </c>
      <c r="O235">
        <v>0</v>
      </c>
      <c r="P235">
        <v>0</v>
      </c>
      <c r="Q235">
        <v>11.012</v>
      </c>
      <c r="R235" s="5">
        <v>3.6056136017291002E-4</v>
      </c>
      <c r="S235" s="5">
        <v>4.5560214743174702E-3</v>
      </c>
      <c r="T235" s="5">
        <v>2.09484158208747E-2</v>
      </c>
      <c r="U235" s="5">
        <v>0</v>
      </c>
      <c r="V235" s="5">
        <v>6.8915029034153702E-3</v>
      </c>
      <c r="W235" s="5">
        <v>0</v>
      </c>
      <c r="X235" s="5">
        <v>1.1496528849888899E-2</v>
      </c>
      <c r="Y235" s="5">
        <v>1.92213069851293E-3</v>
      </c>
      <c r="Z235" s="5">
        <v>7.8375282622336808E-3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7">
        <v>5.4012689369416E-2</v>
      </c>
      <c r="AG235">
        <v>530</v>
      </c>
      <c r="AH235">
        <v>6702.6999999999898</v>
      </c>
      <c r="AI235">
        <v>30820</v>
      </c>
      <c r="AJ235">
        <v>0</v>
      </c>
      <c r="AK235">
        <v>0</v>
      </c>
      <c r="AL235">
        <v>0</v>
      </c>
      <c r="AM235">
        <v>1574.99999999999</v>
      </c>
      <c r="AN235">
        <v>2827</v>
      </c>
      <c r="AO235">
        <v>11531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346.02</v>
      </c>
      <c r="AZ235">
        <v>0</v>
      </c>
      <c r="BA235">
        <v>523.479999999999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1811</v>
      </c>
      <c r="BJ235">
        <v>36720</v>
      </c>
      <c r="BK235">
        <v>0</v>
      </c>
      <c r="BL235">
        <v>105</v>
      </c>
      <c r="BM235">
        <v>15381</v>
      </c>
      <c r="BN235">
        <v>6035.15</v>
      </c>
      <c r="BO235">
        <v>4844.2</v>
      </c>
      <c r="BP235">
        <v>1404</v>
      </c>
      <c r="BQ235">
        <v>494</v>
      </c>
      <c r="BR235">
        <v>134</v>
      </c>
      <c r="BS235">
        <v>70890.3</v>
      </c>
      <c r="BT235">
        <v>40813.5</v>
      </c>
      <c r="BU235">
        <v>13306</v>
      </c>
      <c r="BV235">
        <v>3024</v>
      </c>
      <c r="BW235">
        <v>2178</v>
      </c>
      <c r="BX235">
        <v>1152</v>
      </c>
    </row>
    <row r="236" spans="1:76">
      <c r="A236" t="s">
        <v>126</v>
      </c>
      <c r="B236" t="s">
        <v>22</v>
      </c>
      <c r="D236" t="s">
        <v>7</v>
      </c>
      <c r="E236">
        <v>194520</v>
      </c>
      <c r="F236">
        <v>0</v>
      </c>
      <c r="G236">
        <v>4.7509999999999897</v>
      </c>
      <c r="H236">
        <v>178.75</v>
      </c>
      <c r="I236">
        <v>529.75</v>
      </c>
      <c r="J236">
        <v>69.75</v>
      </c>
      <c r="K236">
        <v>416.5</v>
      </c>
      <c r="L236">
        <v>47010</v>
      </c>
      <c r="M236">
        <v>147521</v>
      </c>
      <c r="N236">
        <v>0</v>
      </c>
      <c r="O236">
        <v>0</v>
      </c>
      <c r="P236">
        <v>0</v>
      </c>
      <c r="Q236">
        <v>8.01400000000001</v>
      </c>
      <c r="R236" s="5">
        <v>1.65839115908506E-3</v>
      </c>
      <c r="S236" s="5">
        <v>8.3803649447442799E-4</v>
      </c>
      <c r="T236" s="5">
        <v>9.2665124646620408E-3</v>
      </c>
      <c r="U236" s="5">
        <v>0</v>
      </c>
      <c r="V236" s="5">
        <v>7.6584939604214799E-3</v>
      </c>
      <c r="W236" s="5">
        <v>0</v>
      </c>
      <c r="X236" s="5">
        <v>3.3937188383448898E-2</v>
      </c>
      <c r="Y236" s="5">
        <v>2.0364944744281602E-3</v>
      </c>
      <c r="Z236" s="5">
        <v>1.59013107170393E-3</v>
      </c>
      <c r="AA236" s="5">
        <v>1.9487226933950101E-6</v>
      </c>
      <c r="AB236" s="5">
        <v>0</v>
      </c>
      <c r="AC236" s="5">
        <v>0</v>
      </c>
      <c r="AD236" s="5">
        <v>0</v>
      </c>
      <c r="AE236" s="5">
        <v>0</v>
      </c>
      <c r="AF236" s="7">
        <v>5.6987196730917497E-2</v>
      </c>
      <c r="AG236">
        <v>2364</v>
      </c>
      <c r="AH236">
        <v>1194.3999999999901</v>
      </c>
      <c r="AI236">
        <v>8356</v>
      </c>
      <c r="AJ236">
        <v>0</v>
      </c>
      <c r="AK236">
        <v>0</v>
      </c>
      <c r="AL236">
        <v>0</v>
      </c>
      <c r="AM236">
        <v>922.22299999999996</v>
      </c>
      <c r="AN236">
        <v>2902</v>
      </c>
      <c r="AO236">
        <v>2267</v>
      </c>
      <c r="AP236">
        <v>2.7777999999999898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165.60999999999899</v>
      </c>
      <c r="AX236">
        <v>0</v>
      </c>
      <c r="AY236">
        <v>372.56999999999903</v>
      </c>
      <c r="AZ236">
        <v>0</v>
      </c>
      <c r="BA236">
        <v>1682.4099999999901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8069</v>
      </c>
      <c r="BJ236">
        <v>75850</v>
      </c>
      <c r="BK236">
        <v>8279.3999999999905</v>
      </c>
      <c r="BL236">
        <v>37131</v>
      </c>
      <c r="BM236">
        <v>10987</v>
      </c>
      <c r="BN236">
        <v>888.199999999998</v>
      </c>
      <c r="BO236">
        <v>3935.2</v>
      </c>
      <c r="BP236">
        <v>6324</v>
      </c>
      <c r="BQ236">
        <v>1825</v>
      </c>
      <c r="BR236">
        <v>12435</v>
      </c>
      <c r="BS236">
        <v>8471</v>
      </c>
      <c r="BT236">
        <v>4711</v>
      </c>
      <c r="BU236">
        <v>48646</v>
      </c>
      <c r="BV236">
        <v>18113</v>
      </c>
      <c r="BW236">
        <v>6999</v>
      </c>
      <c r="BX236">
        <v>20082</v>
      </c>
    </row>
    <row r="237" spans="1:76">
      <c r="A237" t="s">
        <v>126</v>
      </c>
      <c r="B237" t="s">
        <v>23</v>
      </c>
      <c r="D237" t="s">
        <v>7</v>
      </c>
      <c r="E237">
        <v>519500</v>
      </c>
      <c r="F237">
        <v>0</v>
      </c>
      <c r="G237">
        <v>12.686999999999999</v>
      </c>
      <c r="H237">
        <v>596.5</v>
      </c>
      <c r="I237">
        <v>3216.5</v>
      </c>
      <c r="J237">
        <v>288.75</v>
      </c>
      <c r="K237">
        <v>818.5</v>
      </c>
      <c r="L237">
        <v>230280</v>
      </c>
      <c r="M237">
        <v>289217</v>
      </c>
      <c r="N237">
        <v>0</v>
      </c>
      <c r="O237">
        <v>0</v>
      </c>
      <c r="P237">
        <v>0</v>
      </c>
      <c r="Q237">
        <v>16.486999999999899</v>
      </c>
      <c r="R237" s="5">
        <v>1.65839115908506E-3</v>
      </c>
      <c r="S237" s="5">
        <v>8.3803649447442799E-4</v>
      </c>
      <c r="T237" s="5">
        <v>9.2665124646620408E-3</v>
      </c>
      <c r="U237" s="5">
        <v>0</v>
      </c>
      <c r="V237" s="5">
        <v>7.6642508352608501E-3</v>
      </c>
      <c r="W237" s="5">
        <v>0</v>
      </c>
      <c r="X237" s="5">
        <v>5.6458905165767098E-2</v>
      </c>
      <c r="Y237" s="5">
        <v>1.8041428938576201E-2</v>
      </c>
      <c r="Z237" s="5">
        <v>3.4732459521973701E-2</v>
      </c>
      <c r="AA237" s="5">
        <v>1.9487226933950101E-6</v>
      </c>
      <c r="AB237" s="5">
        <v>0</v>
      </c>
      <c r="AC237" s="5">
        <v>0</v>
      </c>
      <c r="AD237" s="5">
        <v>0</v>
      </c>
      <c r="AE237" s="5">
        <v>0</v>
      </c>
      <c r="AF237" s="7">
        <v>0.12866193330249201</v>
      </c>
      <c r="AG237">
        <v>2364</v>
      </c>
      <c r="AH237">
        <v>1194.3999999999901</v>
      </c>
      <c r="AI237">
        <v>8356</v>
      </c>
      <c r="AJ237">
        <v>0</v>
      </c>
      <c r="AK237">
        <v>0</v>
      </c>
      <c r="AL237">
        <v>0</v>
      </c>
      <c r="AM237">
        <v>1788.89</v>
      </c>
      <c r="AN237">
        <v>25717</v>
      </c>
      <c r="AO237">
        <v>49508</v>
      </c>
      <c r="AP237">
        <v>2.7777999999999898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165.60999999999899</v>
      </c>
      <c r="AX237">
        <v>0</v>
      </c>
      <c r="AY237">
        <v>372.849999999999</v>
      </c>
      <c r="AZ237">
        <v>0</v>
      </c>
      <c r="BA237">
        <v>2685.5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8069</v>
      </c>
      <c r="BJ237">
        <v>75850</v>
      </c>
      <c r="BK237">
        <v>8279.3999999999905</v>
      </c>
      <c r="BL237">
        <v>30861</v>
      </c>
      <c r="BM237">
        <v>19772</v>
      </c>
      <c r="BN237">
        <v>1905.8999999999901</v>
      </c>
      <c r="BO237">
        <v>6746.9</v>
      </c>
      <c r="BP237">
        <v>2926</v>
      </c>
      <c r="BQ237">
        <v>5054</v>
      </c>
      <c r="BR237">
        <v>15616</v>
      </c>
      <c r="BS237">
        <v>25773</v>
      </c>
      <c r="BT237">
        <v>50143.1</v>
      </c>
      <c r="BU237">
        <v>96740</v>
      </c>
      <c r="BV237">
        <v>24493</v>
      </c>
      <c r="BW237">
        <v>13786</v>
      </c>
      <c r="BX237">
        <v>15314</v>
      </c>
    </row>
    <row r="238" spans="1:76">
      <c r="A238" t="s">
        <v>126</v>
      </c>
      <c r="B238" t="s">
        <v>24</v>
      </c>
      <c r="D238" t="s">
        <v>7</v>
      </c>
      <c r="E238">
        <v>128730</v>
      </c>
      <c r="F238">
        <v>3399.1999999999898</v>
      </c>
      <c r="G238">
        <v>6.2020000000000097</v>
      </c>
      <c r="H238">
        <v>979.25</v>
      </c>
      <c r="I238">
        <v>4410.5</v>
      </c>
      <c r="J238">
        <v>38.25</v>
      </c>
      <c r="K238">
        <v>1729.5</v>
      </c>
      <c r="L238">
        <v>532220</v>
      </c>
      <c r="M238">
        <v>403486</v>
      </c>
      <c r="N238">
        <v>0</v>
      </c>
      <c r="O238">
        <v>0</v>
      </c>
      <c r="P238">
        <v>0</v>
      </c>
      <c r="Q238">
        <v>29.216999999999999</v>
      </c>
      <c r="R238" s="5">
        <v>1.19027499357491E-2</v>
      </c>
      <c r="S238" s="5">
        <v>8.3803649447442799E-4</v>
      </c>
      <c r="T238" s="5">
        <v>4.1827807761500899E-2</v>
      </c>
      <c r="U238" s="5">
        <v>0</v>
      </c>
      <c r="V238" s="5">
        <v>7.6642508352608501E-3</v>
      </c>
      <c r="W238" s="5">
        <v>0</v>
      </c>
      <c r="X238" s="5">
        <v>8.33184271395528E-2</v>
      </c>
      <c r="Y238" s="5">
        <v>1.10297609868928E-2</v>
      </c>
      <c r="Z238" s="5">
        <v>5.3523927011051103E-2</v>
      </c>
      <c r="AA238" s="5">
        <v>1.9487226933950101E-6</v>
      </c>
      <c r="AB238" s="5">
        <v>0</v>
      </c>
      <c r="AC238" s="5">
        <v>0</v>
      </c>
      <c r="AD238" s="5">
        <v>0</v>
      </c>
      <c r="AE238" s="5">
        <v>0</v>
      </c>
      <c r="AF238" s="7">
        <v>0.21010690888717501</v>
      </c>
      <c r="AG238">
        <v>16966</v>
      </c>
      <c r="AH238">
        <v>1194.3999999999901</v>
      </c>
      <c r="AI238">
        <v>49973</v>
      </c>
      <c r="AJ238">
        <v>0</v>
      </c>
      <c r="AK238">
        <v>0</v>
      </c>
      <c r="AL238">
        <v>0</v>
      </c>
      <c r="AM238">
        <v>1788.89</v>
      </c>
      <c r="AN238">
        <v>15722</v>
      </c>
      <c r="AO238">
        <v>76295</v>
      </c>
      <c r="AP238">
        <v>2.7777999999999898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329.33</v>
      </c>
      <c r="AX238">
        <v>0</v>
      </c>
      <c r="AY238">
        <v>372.849999999999</v>
      </c>
      <c r="AZ238">
        <v>0</v>
      </c>
      <c r="BA238">
        <v>3992.13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57900</v>
      </c>
      <c r="BJ238">
        <v>175840</v>
      </c>
      <c r="BK238">
        <v>16464.199999999899</v>
      </c>
      <c r="BL238">
        <v>63961</v>
      </c>
      <c r="BM238">
        <v>31676.1</v>
      </c>
      <c r="BN238">
        <v>2701.5999999999899</v>
      </c>
      <c r="BO238">
        <v>700.69999999999902</v>
      </c>
      <c r="BP238">
        <v>34268</v>
      </c>
      <c r="BQ238">
        <v>166447</v>
      </c>
      <c r="BR238">
        <v>8818</v>
      </c>
      <c r="BS238">
        <v>35802</v>
      </c>
      <c r="BT238">
        <v>47328.6</v>
      </c>
      <c r="BU238">
        <v>124852</v>
      </c>
      <c r="BV238">
        <v>15606</v>
      </c>
      <c r="BW238">
        <v>116791</v>
      </c>
      <c r="BX238">
        <v>2906</v>
      </c>
    </row>
    <row r="239" spans="1:76">
      <c r="A239" t="s">
        <v>126</v>
      </c>
      <c r="B239" t="s">
        <v>25</v>
      </c>
      <c r="D239" t="s">
        <v>7</v>
      </c>
      <c r="E239">
        <v>76530</v>
      </c>
      <c r="F239">
        <v>0</v>
      </c>
      <c r="G239">
        <v>1.86899999999999</v>
      </c>
      <c r="H239">
        <v>658.75</v>
      </c>
      <c r="I239">
        <v>3534.25</v>
      </c>
      <c r="J239">
        <v>233.25</v>
      </c>
      <c r="K239">
        <v>982</v>
      </c>
      <c r="L239">
        <v>90020</v>
      </c>
      <c r="M239">
        <v>13487</v>
      </c>
      <c r="N239">
        <v>0</v>
      </c>
      <c r="O239">
        <v>0</v>
      </c>
      <c r="P239">
        <v>0</v>
      </c>
      <c r="Q239">
        <v>3.3139999999999601</v>
      </c>
      <c r="R239" s="5">
        <v>0</v>
      </c>
      <c r="S239" s="5">
        <v>0</v>
      </c>
      <c r="T239" s="5">
        <v>0</v>
      </c>
      <c r="U239" s="5">
        <v>0</v>
      </c>
      <c r="V239" s="5">
        <v>9.6633256232330998E-6</v>
      </c>
      <c r="W239" s="5">
        <v>0</v>
      </c>
      <c r="X239" s="5">
        <v>1.68553071189925E-3</v>
      </c>
      <c r="Y239" s="5">
        <v>1.3087843741968599E-2</v>
      </c>
      <c r="Z239" s="5">
        <v>4.32238499100488E-3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7">
        <v>1.9105422770496001E-2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1563.89</v>
      </c>
      <c r="AN239">
        <v>18656</v>
      </c>
      <c r="AO239">
        <v>6161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0.48000000000001802</v>
      </c>
      <c r="AZ239">
        <v>0</v>
      </c>
      <c r="BA239">
        <v>135.36999999999901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4151</v>
      </c>
      <c r="BM239">
        <v>7658</v>
      </c>
      <c r="BN239">
        <v>833.29999999999905</v>
      </c>
      <c r="BO239">
        <v>1722.79999999999</v>
      </c>
      <c r="BP239">
        <v>716</v>
      </c>
      <c r="BQ239">
        <v>1540</v>
      </c>
      <c r="BR239">
        <v>816</v>
      </c>
      <c r="BS239">
        <v>11576</v>
      </c>
      <c r="BT239">
        <v>29387</v>
      </c>
      <c r="BU239">
        <v>8442</v>
      </c>
      <c r="BV239">
        <v>318</v>
      </c>
      <c r="BW239">
        <v>345</v>
      </c>
      <c r="BX239">
        <v>106</v>
      </c>
    </row>
    <row r="240" spans="1:76" ht="353" customHeight="1">
      <c r="A240" t="s">
        <v>230</v>
      </c>
      <c r="U240" t="s">
        <v>227</v>
      </c>
      <c r="AG240"/>
    </row>
    <row r="241" spans="1:76">
      <c r="AG241"/>
    </row>
    <row r="242" spans="1:76">
      <c r="A242" t="s">
        <v>134</v>
      </c>
      <c r="B242" t="s">
        <v>5</v>
      </c>
      <c r="C242" t="s">
        <v>135</v>
      </c>
      <c r="D242" t="s">
        <v>7</v>
      </c>
      <c r="E242" s="1">
        <v>1178560</v>
      </c>
      <c r="F242">
        <v>52044.9</v>
      </c>
      <c r="G242">
        <v>22.645099999999999</v>
      </c>
      <c r="H242">
        <v>1345</v>
      </c>
      <c r="I242">
        <v>44.5</v>
      </c>
      <c r="J242">
        <v>137.25</v>
      </c>
      <c r="K242">
        <v>5.5</v>
      </c>
      <c r="L242">
        <v>803152</v>
      </c>
      <c r="M242">
        <v>375411</v>
      </c>
      <c r="N242">
        <v>0</v>
      </c>
      <c r="O242">
        <v>0</v>
      </c>
      <c r="P242">
        <v>0</v>
      </c>
      <c r="Q242">
        <v>69.7761</v>
      </c>
      <c r="R242">
        <v>463274</v>
      </c>
      <c r="S242">
        <v>116837</v>
      </c>
      <c r="T242">
        <v>115861</v>
      </c>
      <c r="U242">
        <v>0</v>
      </c>
      <c r="V242">
        <v>16217.2</v>
      </c>
      <c r="W242">
        <v>0</v>
      </c>
      <c r="X242">
        <v>375411</v>
      </c>
      <c r="Y242">
        <v>13563.3</v>
      </c>
      <c r="Z242">
        <v>77398.7</v>
      </c>
      <c r="AA242">
        <v>0</v>
      </c>
      <c r="AB242">
        <v>0</v>
      </c>
      <c r="AC242">
        <v>0</v>
      </c>
      <c r="AD242">
        <v>0</v>
      </c>
      <c r="AE242">
        <v>0</v>
      </c>
      <c r="AG242">
        <v>135772</v>
      </c>
      <c r="AH242">
        <v>34241.699999999997</v>
      </c>
      <c r="AI242">
        <v>33955.599999999999</v>
      </c>
      <c r="AJ242">
        <v>0</v>
      </c>
      <c r="AK242">
        <v>4752.78</v>
      </c>
      <c r="AL242">
        <v>0</v>
      </c>
      <c r="AM242">
        <v>0</v>
      </c>
      <c r="AN242">
        <v>3975</v>
      </c>
      <c r="AO242">
        <v>22683.3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3754.84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463277</v>
      </c>
      <c r="BJ242">
        <v>115858</v>
      </c>
      <c r="BK242">
        <v>0</v>
      </c>
      <c r="BL242">
        <v>3923.68</v>
      </c>
      <c r="BM242">
        <v>2536.63</v>
      </c>
      <c r="BN242">
        <v>14244.1</v>
      </c>
      <c r="BO242">
        <v>142299</v>
      </c>
      <c r="BP242">
        <v>235049</v>
      </c>
      <c r="BQ242">
        <v>183357</v>
      </c>
      <c r="BR242">
        <v>517140</v>
      </c>
      <c r="BS242">
        <v>205933</v>
      </c>
      <c r="BT242">
        <v>27643.5</v>
      </c>
      <c r="BU242">
        <v>799446</v>
      </c>
      <c r="BV242">
        <v>287708</v>
      </c>
      <c r="BW242">
        <v>69231.399999999994</v>
      </c>
      <c r="BX242">
        <v>581878</v>
      </c>
    </row>
    <row r="243" spans="1:76">
      <c r="A243" t="s">
        <v>134</v>
      </c>
      <c r="B243" t="s">
        <v>8</v>
      </c>
      <c r="C243" t="s">
        <v>136</v>
      </c>
      <c r="D243" t="s">
        <v>7</v>
      </c>
      <c r="E243" s="1">
        <v>1160480</v>
      </c>
      <c r="F243">
        <v>52044.9</v>
      </c>
      <c r="G243">
        <v>22.297599999999999</v>
      </c>
      <c r="H243">
        <v>1873.25</v>
      </c>
      <c r="I243">
        <v>176.5</v>
      </c>
      <c r="J243">
        <v>119</v>
      </c>
      <c r="K243">
        <v>5.75</v>
      </c>
      <c r="L243">
        <v>777305</v>
      </c>
      <c r="M243">
        <v>383165</v>
      </c>
      <c r="N243">
        <v>0</v>
      </c>
      <c r="O243">
        <v>0</v>
      </c>
      <c r="P243">
        <v>0</v>
      </c>
      <c r="Q243">
        <v>70.948099999999997</v>
      </c>
      <c r="R243">
        <v>463274</v>
      </c>
      <c r="S243">
        <v>116837</v>
      </c>
      <c r="T243">
        <v>115861</v>
      </c>
      <c r="U243">
        <v>0</v>
      </c>
      <c r="V243">
        <v>16217.2</v>
      </c>
      <c r="W243">
        <v>0</v>
      </c>
      <c r="X243">
        <v>386406</v>
      </c>
      <c r="Y243">
        <v>12729.2</v>
      </c>
      <c r="Z243">
        <v>49144.3</v>
      </c>
      <c r="AA243">
        <v>0</v>
      </c>
      <c r="AB243">
        <v>0</v>
      </c>
      <c r="AC243">
        <v>0</v>
      </c>
      <c r="AD243">
        <v>0</v>
      </c>
      <c r="AE243">
        <v>0</v>
      </c>
      <c r="AG243">
        <v>135772</v>
      </c>
      <c r="AH243">
        <v>34241.699999999997</v>
      </c>
      <c r="AI243">
        <v>33955.599999999999</v>
      </c>
      <c r="AJ243">
        <v>0</v>
      </c>
      <c r="AK243">
        <v>4752.78</v>
      </c>
      <c r="AL243">
        <v>0</v>
      </c>
      <c r="AM243">
        <v>950</v>
      </c>
      <c r="AN243">
        <v>3730.56</v>
      </c>
      <c r="AO243">
        <v>14402.8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3832.38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463277</v>
      </c>
      <c r="BJ243">
        <v>115858</v>
      </c>
      <c r="BK243">
        <v>0</v>
      </c>
      <c r="BL243">
        <v>3923.43</v>
      </c>
      <c r="BM243">
        <v>2619.25</v>
      </c>
      <c r="BN243">
        <v>16138.6</v>
      </c>
      <c r="BO243">
        <v>135062</v>
      </c>
      <c r="BP243">
        <v>235536</v>
      </c>
      <c r="BQ243">
        <v>183359</v>
      </c>
      <c r="BR243">
        <v>517328</v>
      </c>
      <c r="BS243">
        <v>209041</v>
      </c>
      <c r="BT243">
        <v>71723</v>
      </c>
      <c r="BU243">
        <v>792579</v>
      </c>
      <c r="BV243">
        <v>288509</v>
      </c>
      <c r="BW243">
        <v>69284.100000000006</v>
      </c>
      <c r="BX243">
        <v>582439</v>
      </c>
    </row>
    <row r="244" spans="1:76">
      <c r="A244" t="s">
        <v>134</v>
      </c>
      <c r="B244" t="s">
        <v>10</v>
      </c>
      <c r="C244" t="s">
        <v>137</v>
      </c>
      <c r="D244" t="s">
        <v>7</v>
      </c>
      <c r="E244">
        <v>895090</v>
      </c>
      <c r="F244">
        <v>52044.9</v>
      </c>
      <c r="G244">
        <v>17.198399999999999</v>
      </c>
      <c r="H244">
        <v>864.75</v>
      </c>
      <c r="I244">
        <v>275.75</v>
      </c>
      <c r="J244">
        <v>67</v>
      </c>
      <c r="K244">
        <v>14</v>
      </c>
      <c r="L244">
        <v>773883</v>
      </c>
      <c r="M244">
        <v>121207</v>
      </c>
      <c r="N244">
        <v>0</v>
      </c>
      <c r="O244">
        <v>0</v>
      </c>
      <c r="P244">
        <v>0</v>
      </c>
      <c r="Q244">
        <v>71.419600000000003</v>
      </c>
      <c r="R244">
        <v>463274</v>
      </c>
      <c r="S244">
        <v>119292</v>
      </c>
      <c r="T244">
        <v>115861</v>
      </c>
      <c r="U244">
        <v>0</v>
      </c>
      <c r="V244">
        <v>14378.4</v>
      </c>
      <c r="W244">
        <v>0</v>
      </c>
      <c r="X244">
        <v>121567</v>
      </c>
      <c r="Y244">
        <v>22264.2</v>
      </c>
      <c r="Z244">
        <v>38452.9</v>
      </c>
      <c r="AA244">
        <v>0</v>
      </c>
      <c r="AB244">
        <v>0</v>
      </c>
      <c r="AC244">
        <v>0</v>
      </c>
      <c r="AD244">
        <v>0</v>
      </c>
      <c r="AE244">
        <v>0</v>
      </c>
      <c r="AG244">
        <v>135772</v>
      </c>
      <c r="AH244">
        <v>34961.1</v>
      </c>
      <c r="AI244">
        <v>33955.599999999999</v>
      </c>
      <c r="AJ244">
        <v>0</v>
      </c>
      <c r="AK244">
        <v>4213.8900000000003</v>
      </c>
      <c r="AL244">
        <v>0</v>
      </c>
      <c r="AM244">
        <v>105.556</v>
      </c>
      <c r="AN244">
        <v>6525</v>
      </c>
      <c r="AO244">
        <v>11269.4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1212.3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463277</v>
      </c>
      <c r="BJ244">
        <v>115858</v>
      </c>
      <c r="BK244">
        <v>0</v>
      </c>
      <c r="BL244">
        <v>3797.17</v>
      </c>
      <c r="BM244">
        <v>3185.93</v>
      </c>
      <c r="BN244">
        <v>11533.1</v>
      </c>
      <c r="BO244">
        <v>547908</v>
      </c>
      <c r="BP244">
        <v>205869</v>
      </c>
      <c r="BQ244">
        <v>174131</v>
      </c>
      <c r="BR244">
        <v>496912</v>
      </c>
      <c r="BS244">
        <v>336794</v>
      </c>
      <c r="BT244">
        <v>35451.5</v>
      </c>
      <c r="BU244">
        <v>448472</v>
      </c>
      <c r="BV244">
        <v>389732</v>
      </c>
      <c r="BW244">
        <v>84959.3</v>
      </c>
      <c r="BX244">
        <v>775657</v>
      </c>
    </row>
    <row r="245" spans="1:76">
      <c r="A245" t="s">
        <v>134</v>
      </c>
      <c r="B245" t="s">
        <v>12</v>
      </c>
      <c r="C245" t="s">
        <v>138</v>
      </c>
      <c r="D245" t="s">
        <v>7</v>
      </c>
      <c r="E245" s="1">
        <v>1351960</v>
      </c>
      <c r="F245">
        <v>52044</v>
      </c>
      <c r="G245">
        <v>25.9772</v>
      </c>
      <c r="H245">
        <v>2967.25</v>
      </c>
      <c r="I245">
        <v>1960.75</v>
      </c>
      <c r="J245">
        <v>109.5</v>
      </c>
      <c r="K245">
        <v>6.75</v>
      </c>
      <c r="L245" s="1">
        <v>1073630</v>
      </c>
      <c r="M245">
        <v>278326</v>
      </c>
      <c r="N245">
        <v>0</v>
      </c>
      <c r="O245">
        <v>0</v>
      </c>
      <c r="P245">
        <v>0</v>
      </c>
      <c r="Q245">
        <v>114.01600000000001</v>
      </c>
      <c r="R245">
        <v>463265</v>
      </c>
      <c r="S245">
        <v>120344</v>
      </c>
      <c r="T245">
        <v>115861</v>
      </c>
      <c r="U245">
        <v>0</v>
      </c>
      <c r="V245">
        <v>0</v>
      </c>
      <c r="W245">
        <v>0</v>
      </c>
      <c r="X245">
        <v>283407</v>
      </c>
      <c r="Y245">
        <v>130979</v>
      </c>
      <c r="Z245">
        <v>238101</v>
      </c>
      <c r="AA245">
        <v>0</v>
      </c>
      <c r="AB245">
        <v>0</v>
      </c>
      <c r="AC245">
        <v>0</v>
      </c>
      <c r="AD245">
        <v>0</v>
      </c>
      <c r="AE245">
        <v>0</v>
      </c>
      <c r="AG245">
        <v>135769</v>
      </c>
      <c r="AH245">
        <v>35269.4</v>
      </c>
      <c r="AI245">
        <v>33955.599999999999</v>
      </c>
      <c r="AJ245">
        <v>0</v>
      </c>
      <c r="AK245">
        <v>0</v>
      </c>
      <c r="AL245">
        <v>0</v>
      </c>
      <c r="AM245">
        <v>1488.89</v>
      </c>
      <c r="AN245">
        <v>38386.1</v>
      </c>
      <c r="AO245">
        <v>69780.600000000006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2783.8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463269</v>
      </c>
      <c r="BJ245">
        <v>115858</v>
      </c>
      <c r="BK245">
        <v>0</v>
      </c>
      <c r="BL245">
        <v>3708.99</v>
      </c>
      <c r="BM245">
        <v>3124.31</v>
      </c>
      <c r="BN245">
        <v>5432.07</v>
      </c>
      <c r="BO245">
        <v>667877</v>
      </c>
      <c r="BP245">
        <v>14973.7</v>
      </c>
      <c r="BQ245" s="1">
        <v>1634140</v>
      </c>
      <c r="BR245">
        <v>329068</v>
      </c>
      <c r="BS245">
        <v>366671</v>
      </c>
      <c r="BT245">
        <v>32008.7</v>
      </c>
      <c r="BU245" s="1">
        <v>1062970</v>
      </c>
      <c r="BV245">
        <v>106477</v>
      </c>
      <c r="BW245">
        <v>742515</v>
      </c>
      <c r="BX245">
        <v>778693</v>
      </c>
    </row>
    <row r="246" spans="1:76">
      <c r="A246" t="s">
        <v>134</v>
      </c>
      <c r="B246" t="s">
        <v>14</v>
      </c>
      <c r="C246" t="s">
        <v>139</v>
      </c>
      <c r="D246" t="s">
        <v>7</v>
      </c>
      <c r="E246">
        <v>922956</v>
      </c>
      <c r="F246">
        <v>52044</v>
      </c>
      <c r="G246">
        <v>17.734100000000002</v>
      </c>
      <c r="H246">
        <v>758.25</v>
      </c>
      <c r="I246">
        <v>115.25</v>
      </c>
      <c r="J246">
        <v>69.75</v>
      </c>
      <c r="K246">
        <v>54.5</v>
      </c>
      <c r="L246">
        <v>783238</v>
      </c>
      <c r="M246">
        <v>139718</v>
      </c>
      <c r="N246">
        <v>0</v>
      </c>
      <c r="O246">
        <v>0</v>
      </c>
      <c r="P246">
        <v>0</v>
      </c>
      <c r="Q246">
        <v>59.596800000000002</v>
      </c>
      <c r="R246">
        <v>463265</v>
      </c>
      <c r="S246">
        <v>120344</v>
      </c>
      <c r="T246">
        <v>115861</v>
      </c>
      <c r="U246">
        <v>0</v>
      </c>
      <c r="V246">
        <v>0</v>
      </c>
      <c r="W246">
        <v>0</v>
      </c>
      <c r="X246">
        <v>140912</v>
      </c>
      <c r="Y246">
        <v>9070.61</v>
      </c>
      <c r="Z246">
        <v>73503.199999999997</v>
      </c>
      <c r="AA246">
        <v>0</v>
      </c>
      <c r="AB246">
        <v>0</v>
      </c>
      <c r="AC246">
        <v>0</v>
      </c>
      <c r="AD246">
        <v>0</v>
      </c>
      <c r="AE246">
        <v>0</v>
      </c>
      <c r="AG246">
        <v>135769</v>
      </c>
      <c r="AH246">
        <v>35269.4</v>
      </c>
      <c r="AI246">
        <v>33955.599999999999</v>
      </c>
      <c r="AJ246">
        <v>0</v>
      </c>
      <c r="AK246">
        <v>0</v>
      </c>
      <c r="AL246">
        <v>0</v>
      </c>
      <c r="AM246">
        <v>350</v>
      </c>
      <c r="AN246">
        <v>2658.33</v>
      </c>
      <c r="AO246">
        <v>21541.7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1397.45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463269</v>
      </c>
      <c r="BJ246">
        <v>115858</v>
      </c>
      <c r="BK246">
        <v>0</v>
      </c>
      <c r="BL246">
        <v>3283.54</v>
      </c>
      <c r="BM246">
        <v>0</v>
      </c>
      <c r="BN246">
        <v>381.62799999999999</v>
      </c>
      <c r="BO246">
        <v>840845</v>
      </c>
      <c r="BP246">
        <v>6935.4</v>
      </c>
      <c r="BQ246" s="1">
        <v>1534890</v>
      </c>
      <c r="BR246">
        <v>311390</v>
      </c>
      <c r="BS246">
        <v>377841</v>
      </c>
      <c r="BT246">
        <v>13037.1</v>
      </c>
      <c r="BU246" s="1">
        <v>1174110</v>
      </c>
      <c r="BV246">
        <v>102768</v>
      </c>
      <c r="BW246">
        <v>677401</v>
      </c>
      <c r="BX246">
        <v>746476</v>
      </c>
    </row>
    <row r="247" spans="1:76">
      <c r="A247" t="s">
        <v>134</v>
      </c>
      <c r="B247" t="s">
        <v>16</v>
      </c>
      <c r="C247" t="s">
        <v>140</v>
      </c>
      <c r="D247" t="s">
        <v>7</v>
      </c>
      <c r="E247">
        <v>729649</v>
      </c>
      <c r="F247">
        <v>49498.6</v>
      </c>
      <c r="G247">
        <v>14.7408</v>
      </c>
      <c r="H247">
        <v>76.25</v>
      </c>
      <c r="I247">
        <v>0</v>
      </c>
      <c r="J247">
        <v>12.25</v>
      </c>
      <c r="K247">
        <v>0</v>
      </c>
      <c r="L247">
        <v>699413</v>
      </c>
      <c r="M247">
        <v>30225.9</v>
      </c>
      <c r="N247">
        <v>0</v>
      </c>
      <c r="O247">
        <v>0</v>
      </c>
      <c r="P247">
        <v>0</v>
      </c>
      <c r="Q247">
        <v>52.486899999999999</v>
      </c>
      <c r="R247">
        <v>440612</v>
      </c>
      <c r="S247">
        <v>120344</v>
      </c>
      <c r="T247">
        <v>110193</v>
      </c>
      <c r="U247">
        <v>0</v>
      </c>
      <c r="V247">
        <v>0</v>
      </c>
      <c r="W247">
        <v>0</v>
      </c>
      <c r="X247">
        <v>30595.5</v>
      </c>
      <c r="Y247">
        <v>246.43199999999999</v>
      </c>
      <c r="Z247">
        <v>27647.8</v>
      </c>
      <c r="AA247">
        <v>0</v>
      </c>
      <c r="AB247">
        <v>0</v>
      </c>
      <c r="AC247">
        <v>0</v>
      </c>
      <c r="AD247">
        <v>0</v>
      </c>
      <c r="AE247">
        <v>0</v>
      </c>
      <c r="AG247">
        <v>129131</v>
      </c>
      <c r="AH247">
        <v>35269.4</v>
      </c>
      <c r="AI247">
        <v>32294.400000000001</v>
      </c>
      <c r="AJ247">
        <v>0</v>
      </c>
      <c r="AK247">
        <v>0</v>
      </c>
      <c r="AL247">
        <v>0</v>
      </c>
      <c r="AM247">
        <v>108.333</v>
      </c>
      <c r="AN247">
        <v>72.222200000000001</v>
      </c>
      <c r="AO247">
        <v>8102.78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302.31700000000001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440611</v>
      </c>
      <c r="BJ247">
        <v>110191</v>
      </c>
      <c r="BK247">
        <v>0</v>
      </c>
      <c r="BL247">
        <v>3245.5</v>
      </c>
      <c r="BM247">
        <v>0</v>
      </c>
      <c r="BN247">
        <v>267.04300000000001</v>
      </c>
      <c r="BO247">
        <v>847858</v>
      </c>
      <c r="BP247">
        <v>88833.8</v>
      </c>
      <c r="BQ247">
        <v>854250</v>
      </c>
      <c r="BR247">
        <v>293367</v>
      </c>
      <c r="BS247">
        <v>324524</v>
      </c>
      <c r="BT247">
        <v>4285.71</v>
      </c>
      <c r="BU247">
        <v>919083</v>
      </c>
      <c r="BV247">
        <v>260077</v>
      </c>
      <c r="BW247">
        <v>316276</v>
      </c>
      <c r="BX247">
        <v>673119</v>
      </c>
    </row>
    <row r="248" spans="1:76">
      <c r="A248" t="s">
        <v>134</v>
      </c>
      <c r="B248" t="s">
        <v>18</v>
      </c>
      <c r="C248" t="s">
        <v>141</v>
      </c>
      <c r="D248" t="s">
        <v>7</v>
      </c>
      <c r="E248">
        <v>772803</v>
      </c>
      <c r="F248">
        <v>52044.9</v>
      </c>
      <c r="G248">
        <v>14.848800000000001</v>
      </c>
      <c r="H248">
        <v>1</v>
      </c>
      <c r="I248">
        <v>0</v>
      </c>
      <c r="J248">
        <v>0.75</v>
      </c>
      <c r="K248">
        <v>0</v>
      </c>
      <c r="L248">
        <v>742510</v>
      </c>
      <c r="M248">
        <v>30292.2</v>
      </c>
      <c r="N248">
        <v>0</v>
      </c>
      <c r="O248">
        <v>0</v>
      </c>
      <c r="P248">
        <v>0</v>
      </c>
      <c r="Q248">
        <v>54.954500000000003</v>
      </c>
      <c r="R248">
        <v>463274</v>
      </c>
      <c r="S248">
        <v>119292</v>
      </c>
      <c r="T248">
        <v>115861</v>
      </c>
      <c r="U248">
        <v>0</v>
      </c>
      <c r="V248">
        <v>14378.4</v>
      </c>
      <c r="W248">
        <v>0</v>
      </c>
      <c r="X248">
        <v>30292.2</v>
      </c>
      <c r="Y248">
        <v>47.390900000000002</v>
      </c>
      <c r="Z248">
        <v>29657.200000000001</v>
      </c>
      <c r="AA248">
        <v>0</v>
      </c>
      <c r="AB248">
        <v>0</v>
      </c>
      <c r="AC248">
        <v>0</v>
      </c>
      <c r="AD248">
        <v>0</v>
      </c>
      <c r="AE248">
        <v>0</v>
      </c>
      <c r="AG248">
        <v>135772</v>
      </c>
      <c r="AH248">
        <v>34961.1</v>
      </c>
      <c r="AI248">
        <v>33955.599999999999</v>
      </c>
      <c r="AJ248">
        <v>0</v>
      </c>
      <c r="AK248">
        <v>4213.8900000000003</v>
      </c>
      <c r="AL248">
        <v>0</v>
      </c>
      <c r="AM248">
        <v>0</v>
      </c>
      <c r="AN248">
        <v>13.8889</v>
      </c>
      <c r="AO248">
        <v>8691.67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302.98099999999999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463277</v>
      </c>
      <c r="BJ248">
        <v>115858</v>
      </c>
      <c r="BK248">
        <v>0</v>
      </c>
      <c r="BL248">
        <v>4076.28</v>
      </c>
      <c r="BM248">
        <v>0</v>
      </c>
      <c r="BN248">
        <v>7639.06</v>
      </c>
      <c r="BO248">
        <v>632637</v>
      </c>
      <c r="BP248">
        <v>206550</v>
      </c>
      <c r="BQ248">
        <v>174752</v>
      </c>
      <c r="BR248">
        <v>499074</v>
      </c>
      <c r="BS248">
        <v>323782</v>
      </c>
      <c r="BT248">
        <v>76.614999999999995</v>
      </c>
      <c r="BU248">
        <v>465691</v>
      </c>
      <c r="BV248">
        <v>381209</v>
      </c>
      <c r="BW248">
        <v>83179.199999999997</v>
      </c>
      <c r="BX248">
        <v>766180</v>
      </c>
    </row>
    <row r="249" spans="1:76">
      <c r="B249" s="28" t="s">
        <v>243</v>
      </c>
      <c r="R249" s="28">
        <f>ABS(R242-R244)</f>
        <v>0</v>
      </c>
      <c r="S249" s="28">
        <f t="shared" ref="S249:AE249" si="15">ABS(S242-S244)</f>
        <v>2455</v>
      </c>
      <c r="T249" s="28">
        <f t="shared" si="15"/>
        <v>0</v>
      </c>
      <c r="U249" s="28">
        <f t="shared" si="15"/>
        <v>0</v>
      </c>
      <c r="V249" s="28">
        <f t="shared" si="15"/>
        <v>1838.8000000000011</v>
      </c>
      <c r="W249" s="28">
        <f t="shared" si="15"/>
        <v>0</v>
      </c>
      <c r="X249" s="28">
        <f t="shared" si="15"/>
        <v>253844</v>
      </c>
      <c r="Y249" s="28">
        <f t="shared" si="15"/>
        <v>8700.9000000000015</v>
      </c>
      <c r="Z249" s="28">
        <f t="shared" si="15"/>
        <v>38945.799999999996</v>
      </c>
      <c r="AA249" s="28">
        <f t="shared" si="15"/>
        <v>0</v>
      </c>
      <c r="AB249" s="28">
        <f t="shared" si="15"/>
        <v>0</v>
      </c>
      <c r="AC249" s="28">
        <f t="shared" si="15"/>
        <v>0</v>
      </c>
      <c r="AD249" s="28">
        <f t="shared" si="15"/>
        <v>0</v>
      </c>
      <c r="AE249" s="28">
        <f t="shared" si="15"/>
        <v>0</v>
      </c>
      <c r="AF249" s="29">
        <f>SUM(R249:AE249)/E242</f>
        <v>0.25945603108878634</v>
      </c>
      <c r="AG249"/>
    </row>
    <row r="250" spans="1:76">
      <c r="A250" t="s">
        <v>134</v>
      </c>
      <c r="B250" t="s">
        <v>20</v>
      </c>
      <c r="D250" t="s">
        <v>7</v>
      </c>
      <c r="E250">
        <v>18080</v>
      </c>
      <c r="F250">
        <v>0</v>
      </c>
      <c r="G250">
        <v>0.34749999999999998</v>
      </c>
      <c r="H250">
        <v>528.25</v>
      </c>
      <c r="I250">
        <v>132</v>
      </c>
      <c r="J250">
        <v>18.25</v>
      </c>
      <c r="K250">
        <v>0.25</v>
      </c>
      <c r="L250">
        <v>25847</v>
      </c>
      <c r="M250">
        <v>7754</v>
      </c>
      <c r="N250">
        <v>0</v>
      </c>
      <c r="O250">
        <v>0</v>
      </c>
      <c r="P250">
        <v>0</v>
      </c>
      <c r="Q250">
        <v>1.1719999999999899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9.3291813738799797E-3</v>
      </c>
      <c r="Y250" s="5">
        <v>7.0772807493890699E-4</v>
      </c>
      <c r="Z250" s="5">
        <v>2.3973662774911701E-2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7">
        <v>3.4010572223730599E-2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950</v>
      </c>
      <c r="AN250">
        <v>244.44</v>
      </c>
      <c r="AO250">
        <v>8280.5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77.539999999999907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0.25</v>
      </c>
      <c r="BM250">
        <v>82.619999999999806</v>
      </c>
      <c r="BN250">
        <v>1894.5</v>
      </c>
      <c r="BO250">
        <v>7237</v>
      </c>
      <c r="BP250">
        <v>487</v>
      </c>
      <c r="BQ250">
        <v>2</v>
      </c>
      <c r="BR250">
        <v>188</v>
      </c>
      <c r="BS250">
        <v>3108</v>
      </c>
      <c r="BT250">
        <v>44079.5</v>
      </c>
      <c r="BU250">
        <v>6867</v>
      </c>
      <c r="BV250">
        <v>801</v>
      </c>
      <c r="BW250">
        <v>52.700000000011599</v>
      </c>
      <c r="BX250">
        <v>561</v>
      </c>
    </row>
    <row r="251" spans="1:76">
      <c r="A251" t="s">
        <v>134</v>
      </c>
      <c r="B251" t="s">
        <v>21</v>
      </c>
      <c r="D251" t="s">
        <v>7</v>
      </c>
      <c r="E251">
        <v>265390</v>
      </c>
      <c r="F251">
        <v>0</v>
      </c>
      <c r="G251">
        <v>5.0991999999999997</v>
      </c>
      <c r="H251">
        <v>1008.5</v>
      </c>
      <c r="I251">
        <v>99.25</v>
      </c>
      <c r="J251">
        <v>52</v>
      </c>
      <c r="K251">
        <v>8.25</v>
      </c>
      <c r="L251">
        <v>3422</v>
      </c>
      <c r="M251">
        <v>261958</v>
      </c>
      <c r="N251">
        <v>0</v>
      </c>
      <c r="O251">
        <v>0</v>
      </c>
      <c r="P251">
        <v>0</v>
      </c>
      <c r="Q251">
        <v>0.47150000000000603</v>
      </c>
      <c r="R251" s="5">
        <v>0</v>
      </c>
      <c r="S251" s="5">
        <v>2.1155039294085201E-3</v>
      </c>
      <c r="T251" s="5">
        <v>0</v>
      </c>
      <c r="U251" s="5">
        <v>0</v>
      </c>
      <c r="V251" s="5">
        <v>1.58451675168895E-3</v>
      </c>
      <c r="W251" s="5">
        <v>0</v>
      </c>
      <c r="X251" s="5">
        <v>0.22821504894526401</v>
      </c>
      <c r="Y251" s="5">
        <v>8.2164276850958205E-3</v>
      </c>
      <c r="Z251" s="5">
        <v>9.2129118985247501E-3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7">
        <v>0.24934440920998199</v>
      </c>
      <c r="AG251">
        <v>0</v>
      </c>
      <c r="AH251">
        <v>719.400000000001</v>
      </c>
      <c r="AI251">
        <v>0</v>
      </c>
      <c r="AJ251">
        <v>0</v>
      </c>
      <c r="AK251">
        <v>538.88999999999896</v>
      </c>
      <c r="AL251">
        <v>0</v>
      </c>
      <c r="AM251">
        <v>844.44399999999996</v>
      </c>
      <c r="AN251">
        <v>2794.44</v>
      </c>
      <c r="AO251">
        <v>3133.3999999999901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2620.08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126.259999999999</v>
      </c>
      <c r="BM251">
        <v>566.67999999999904</v>
      </c>
      <c r="BN251">
        <v>4605.5</v>
      </c>
      <c r="BO251">
        <v>412846</v>
      </c>
      <c r="BP251">
        <v>29667</v>
      </c>
      <c r="BQ251">
        <v>9228</v>
      </c>
      <c r="BR251">
        <v>20416</v>
      </c>
      <c r="BS251">
        <v>127753</v>
      </c>
      <c r="BT251">
        <v>36271.5</v>
      </c>
      <c r="BU251">
        <v>344107</v>
      </c>
      <c r="BV251">
        <v>101223</v>
      </c>
      <c r="BW251">
        <v>15675.199999999901</v>
      </c>
      <c r="BX251">
        <v>193218</v>
      </c>
    </row>
    <row r="252" spans="1:76">
      <c r="A252" t="s">
        <v>134</v>
      </c>
      <c r="B252" t="s">
        <v>22</v>
      </c>
      <c r="D252" t="s">
        <v>7</v>
      </c>
      <c r="E252">
        <v>456870</v>
      </c>
      <c r="F252">
        <v>0.90000000000145497</v>
      </c>
      <c r="G252">
        <v>8.7788000000000004</v>
      </c>
      <c r="H252">
        <v>2102.5</v>
      </c>
      <c r="I252">
        <v>1685</v>
      </c>
      <c r="J252">
        <v>42.5</v>
      </c>
      <c r="K252">
        <v>7.25</v>
      </c>
      <c r="L252">
        <v>299747</v>
      </c>
      <c r="M252">
        <v>157119</v>
      </c>
      <c r="N252">
        <v>0</v>
      </c>
      <c r="O252">
        <v>0</v>
      </c>
      <c r="P252">
        <v>0</v>
      </c>
      <c r="Q252">
        <v>42.596400000000003</v>
      </c>
      <c r="R252" s="5">
        <v>1.00548548190684E-5</v>
      </c>
      <c r="S252" s="5">
        <v>1.1753008077400001E-3</v>
      </c>
      <c r="T252" s="5">
        <v>0</v>
      </c>
      <c r="U252" s="5">
        <v>0</v>
      </c>
      <c r="V252" s="5">
        <v>1.60636360589437E-2</v>
      </c>
      <c r="W252" s="5">
        <v>0</v>
      </c>
      <c r="X252" s="5">
        <v>0.18080863376867101</v>
      </c>
      <c r="Y252" s="5">
        <v>0.12145683674267301</v>
      </c>
      <c r="Z252" s="5">
        <v>0.22304807337809601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7">
        <v>0.54256253561094403</v>
      </c>
      <c r="AG252">
        <v>3</v>
      </c>
      <c r="AH252">
        <v>308.300000000002</v>
      </c>
      <c r="AI252">
        <v>0</v>
      </c>
      <c r="AJ252">
        <v>0</v>
      </c>
      <c r="AK252">
        <v>4213.8900000000003</v>
      </c>
      <c r="AL252">
        <v>0</v>
      </c>
      <c r="AM252">
        <v>1383.3340000000001</v>
      </c>
      <c r="AN252">
        <v>31861.1</v>
      </c>
      <c r="AO252">
        <v>58511.199999999997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1571.5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8</v>
      </c>
      <c r="BJ252">
        <v>0</v>
      </c>
      <c r="BK252">
        <v>0</v>
      </c>
      <c r="BL252">
        <v>88.180000000000206</v>
      </c>
      <c r="BM252">
        <v>61.619999999999798</v>
      </c>
      <c r="BN252">
        <v>6101.03</v>
      </c>
      <c r="BO252">
        <v>119969</v>
      </c>
      <c r="BP252">
        <v>190895.3</v>
      </c>
      <c r="BQ252">
        <v>1460009</v>
      </c>
      <c r="BR252">
        <v>167844</v>
      </c>
      <c r="BS252">
        <v>29877</v>
      </c>
      <c r="BT252">
        <v>3442.7999999999902</v>
      </c>
      <c r="BU252">
        <v>614498</v>
      </c>
      <c r="BV252">
        <v>283255</v>
      </c>
      <c r="BW252">
        <v>657555.69999999995</v>
      </c>
      <c r="BX252">
        <v>3036</v>
      </c>
    </row>
    <row r="253" spans="1:76">
      <c r="A253" t="s">
        <v>134</v>
      </c>
      <c r="B253" t="s">
        <v>23</v>
      </c>
      <c r="D253" t="s">
        <v>7</v>
      </c>
      <c r="E253">
        <v>27866</v>
      </c>
      <c r="F253">
        <v>0.90000000000145497</v>
      </c>
      <c r="G253">
        <v>0.53570000000000195</v>
      </c>
      <c r="H253">
        <v>106.5</v>
      </c>
      <c r="I253">
        <v>160.5</v>
      </c>
      <c r="J253">
        <v>2.75</v>
      </c>
      <c r="K253">
        <v>40.5</v>
      </c>
      <c r="L253">
        <v>9355</v>
      </c>
      <c r="M253">
        <v>18511</v>
      </c>
      <c r="N253">
        <v>0</v>
      </c>
      <c r="O253">
        <v>0</v>
      </c>
      <c r="P253">
        <v>0</v>
      </c>
      <c r="Q253">
        <v>11.822800000000001</v>
      </c>
      <c r="R253" s="5">
        <v>1.00548548190684E-5</v>
      </c>
      <c r="S253" s="5">
        <v>1.1753008077400001E-3</v>
      </c>
      <c r="T253" s="5">
        <v>0</v>
      </c>
      <c r="U253" s="5">
        <v>0</v>
      </c>
      <c r="V253" s="5">
        <v>1.60636360589437E-2</v>
      </c>
      <c r="W253" s="5">
        <v>0</v>
      </c>
      <c r="X253" s="5">
        <v>2.1612351830542099E-2</v>
      </c>
      <c r="Y253" s="5">
        <v>1.4739959110257E-2</v>
      </c>
      <c r="Z253" s="5">
        <v>3.9158408651643897E-2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7">
        <v>9.27597113139461E-2</v>
      </c>
      <c r="AG253">
        <v>3</v>
      </c>
      <c r="AH253">
        <v>308.300000000002</v>
      </c>
      <c r="AI253">
        <v>0</v>
      </c>
      <c r="AJ253">
        <v>0</v>
      </c>
      <c r="AK253">
        <v>4213.8900000000003</v>
      </c>
      <c r="AL253">
        <v>0</v>
      </c>
      <c r="AM253">
        <v>244.44399999999999</v>
      </c>
      <c r="AN253">
        <v>3866.67</v>
      </c>
      <c r="AO253">
        <v>10272.299999999999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185.15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8</v>
      </c>
      <c r="BJ253">
        <v>0</v>
      </c>
      <c r="BK253">
        <v>0</v>
      </c>
      <c r="BL253">
        <v>513.63</v>
      </c>
      <c r="BM253">
        <v>3185.93</v>
      </c>
      <c r="BN253">
        <v>11151.472</v>
      </c>
      <c r="BO253">
        <v>292937</v>
      </c>
      <c r="BP253">
        <v>198933.6</v>
      </c>
      <c r="BQ253">
        <v>1360759</v>
      </c>
      <c r="BR253">
        <v>185522</v>
      </c>
      <c r="BS253">
        <v>41047</v>
      </c>
      <c r="BT253">
        <v>22414.400000000001</v>
      </c>
      <c r="BU253">
        <v>725638</v>
      </c>
      <c r="BV253">
        <v>286964</v>
      </c>
      <c r="BW253">
        <v>592441.69999999995</v>
      </c>
      <c r="BX253">
        <v>29181</v>
      </c>
    </row>
    <row r="254" spans="1:76">
      <c r="A254" t="s">
        <v>134</v>
      </c>
      <c r="B254" t="s">
        <v>24</v>
      </c>
      <c r="D254" t="s">
        <v>7</v>
      </c>
      <c r="E254">
        <v>165441</v>
      </c>
      <c r="F254">
        <v>2546.3000000000002</v>
      </c>
      <c r="G254">
        <v>2.45759999999999</v>
      </c>
      <c r="H254">
        <v>788.5</v>
      </c>
      <c r="I254">
        <v>275.75</v>
      </c>
      <c r="J254">
        <v>54.75</v>
      </c>
      <c r="K254">
        <v>14</v>
      </c>
      <c r="L254">
        <v>74470</v>
      </c>
      <c r="M254">
        <v>90981.1</v>
      </c>
      <c r="N254">
        <v>0</v>
      </c>
      <c r="O254">
        <v>0</v>
      </c>
      <c r="P254">
        <v>0</v>
      </c>
      <c r="Q254">
        <v>18.932700000000001</v>
      </c>
      <c r="R254" s="5">
        <v>2.5318124434414401E-2</v>
      </c>
      <c r="S254" s="5">
        <v>1.1753008077400001E-3</v>
      </c>
      <c r="T254" s="5">
        <v>6.3323241238311201E-3</v>
      </c>
      <c r="U254" s="5">
        <v>0</v>
      </c>
      <c r="V254" s="5">
        <v>1.60636360589437E-2</v>
      </c>
      <c r="W254" s="5">
        <v>0</v>
      </c>
      <c r="X254" s="5">
        <v>0.10163391390809801</v>
      </c>
      <c r="Y254" s="5">
        <v>2.4598384519992401E-2</v>
      </c>
      <c r="Z254" s="5">
        <v>1.2071523533946299E-2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7">
        <v>0.18719320738696599</v>
      </c>
      <c r="AG254">
        <v>6641</v>
      </c>
      <c r="AH254">
        <v>308.300000000002</v>
      </c>
      <c r="AI254">
        <v>1661.19999999999</v>
      </c>
      <c r="AJ254">
        <v>0</v>
      </c>
      <c r="AK254">
        <v>4213.8900000000003</v>
      </c>
      <c r="AL254">
        <v>0</v>
      </c>
      <c r="AM254">
        <v>2.7770000000000001</v>
      </c>
      <c r="AN254">
        <v>6452.7777999999998</v>
      </c>
      <c r="AO254">
        <v>3166.62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909.98299999999995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22666</v>
      </c>
      <c r="BJ254">
        <v>5667</v>
      </c>
      <c r="BK254">
        <v>0</v>
      </c>
      <c r="BL254">
        <v>551.66999999999996</v>
      </c>
      <c r="BM254">
        <v>3185.93</v>
      </c>
      <c r="BN254">
        <v>11266.057000000001</v>
      </c>
      <c r="BO254">
        <v>299950</v>
      </c>
      <c r="BP254">
        <v>117035.2</v>
      </c>
      <c r="BQ254">
        <v>680119</v>
      </c>
      <c r="BR254">
        <v>203545</v>
      </c>
      <c r="BS254">
        <v>12270</v>
      </c>
      <c r="BT254">
        <v>31165.79</v>
      </c>
      <c r="BU254">
        <v>470611</v>
      </c>
      <c r="BV254">
        <v>129655</v>
      </c>
      <c r="BW254">
        <v>231316.7</v>
      </c>
      <c r="BX254">
        <v>102538</v>
      </c>
    </row>
    <row r="255" spans="1:76">
      <c r="A255" t="s">
        <v>134</v>
      </c>
      <c r="B255" t="s">
        <v>25</v>
      </c>
      <c r="D255" t="s">
        <v>7</v>
      </c>
      <c r="E255">
        <v>122287</v>
      </c>
      <c r="F255">
        <v>0</v>
      </c>
      <c r="G255">
        <v>2.3495999999999899</v>
      </c>
      <c r="H255">
        <v>863.75</v>
      </c>
      <c r="I255">
        <v>275.75</v>
      </c>
      <c r="J255">
        <v>66.25</v>
      </c>
      <c r="K255">
        <v>14</v>
      </c>
      <c r="L255">
        <v>31373</v>
      </c>
      <c r="M255">
        <v>90914.8</v>
      </c>
      <c r="N255">
        <v>0</v>
      </c>
      <c r="O255">
        <v>0</v>
      </c>
      <c r="P255">
        <v>0</v>
      </c>
      <c r="Q255">
        <v>16.4651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0.101972762515501</v>
      </c>
      <c r="Y255" s="5">
        <v>2.4820754449273199E-2</v>
      </c>
      <c r="Z255" s="5">
        <v>9.8266096146756195E-3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7">
        <v>0.13662012657945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105.556</v>
      </c>
      <c r="AN255">
        <v>6511.1111000000001</v>
      </c>
      <c r="AO255">
        <v>2577.72999999999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909.31899999999996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279.11</v>
      </c>
      <c r="BM255">
        <v>3185.93</v>
      </c>
      <c r="BN255">
        <v>3894.04</v>
      </c>
      <c r="BO255">
        <v>84729</v>
      </c>
      <c r="BP255">
        <v>681</v>
      </c>
      <c r="BQ255">
        <v>621</v>
      </c>
      <c r="BR255">
        <v>2162</v>
      </c>
      <c r="BS255">
        <v>13012</v>
      </c>
      <c r="BT255">
        <v>35374.885000000002</v>
      </c>
      <c r="BU255">
        <v>17219</v>
      </c>
      <c r="BV255">
        <v>8523</v>
      </c>
      <c r="BW255">
        <v>1780.1</v>
      </c>
      <c r="BX255">
        <v>9477</v>
      </c>
    </row>
    <row r="256" spans="1:76" ht="353" customHeight="1">
      <c r="A256" t="s">
        <v>230</v>
      </c>
      <c r="U256" t="s">
        <v>229</v>
      </c>
      <c r="AG256"/>
    </row>
    <row r="262" spans="1:33" s="9" customFormat="1" ht="62" customHeight="1">
      <c r="A262" s="9" t="s">
        <v>231</v>
      </c>
      <c r="Q262" t="s">
        <v>142</v>
      </c>
      <c r="R262" s="9" t="s">
        <v>156</v>
      </c>
      <c r="S262" s="9" t="s">
        <v>157</v>
      </c>
      <c r="T262" s="9" t="s">
        <v>158</v>
      </c>
      <c r="U262" s="9" t="s">
        <v>159</v>
      </c>
      <c r="V262" s="9" t="s">
        <v>160</v>
      </c>
      <c r="W262" s="9" t="s">
        <v>161</v>
      </c>
      <c r="X262" s="9" t="s">
        <v>162</v>
      </c>
      <c r="Y262" s="9" t="s">
        <v>163</v>
      </c>
      <c r="Z262" s="9" t="s">
        <v>164</v>
      </c>
      <c r="AA262" s="9" t="s">
        <v>165</v>
      </c>
      <c r="AB262" s="9" t="s">
        <v>166</v>
      </c>
      <c r="AC262" s="9" t="s">
        <v>167</v>
      </c>
      <c r="AD262" s="9" t="s">
        <v>168</v>
      </c>
      <c r="AE262" s="9" t="s">
        <v>169</v>
      </c>
      <c r="AF262" s="21" t="s">
        <v>3</v>
      </c>
      <c r="AG262" s="10"/>
    </row>
    <row r="263" spans="1:33" ht="19" customHeight="1">
      <c r="A263" t="str">
        <f>A$10</f>
        <v>SecondarySchool</v>
      </c>
      <c r="B263" t="str">
        <f>B10</f>
        <v>0 - Prototype|1 - Prototype-NewHvac</v>
      </c>
      <c r="Q263" t="str">
        <f>A263</f>
        <v>SecondarySchool</v>
      </c>
      <c r="R263" s="11">
        <f t="shared" ref="R263:AE263" si="16">R10</f>
        <v>0</v>
      </c>
      <c r="S263" s="11">
        <f t="shared" si="16"/>
        <v>0</v>
      </c>
      <c r="T263" s="11">
        <f t="shared" si="16"/>
        <v>0</v>
      </c>
      <c r="U263" s="11">
        <f t="shared" si="16"/>
        <v>0</v>
      </c>
      <c r="V263" s="11">
        <f t="shared" si="16"/>
        <v>4.4200419017345198E-5</v>
      </c>
      <c r="W263" s="11">
        <f t="shared" si="16"/>
        <v>1.2452302296714499E-5</v>
      </c>
      <c r="X263" s="11">
        <f t="shared" si="16"/>
        <v>7.5652990588528897E-3</v>
      </c>
      <c r="Y263" s="11">
        <f t="shared" si="16"/>
        <v>9.6741778919092803E-4</v>
      </c>
      <c r="Z263" s="11">
        <f t="shared" si="16"/>
        <v>1.32863963851544E-2</v>
      </c>
      <c r="AA263" s="11">
        <f t="shared" si="16"/>
        <v>1.8198028385469599E-2</v>
      </c>
      <c r="AB263" s="11">
        <f t="shared" si="16"/>
        <v>5.2158858801662896E-3</v>
      </c>
      <c r="AC263" s="11">
        <f t="shared" si="16"/>
        <v>0</v>
      </c>
      <c r="AD263" s="11">
        <f t="shared" si="16"/>
        <v>2.0529879614609101E-2</v>
      </c>
      <c r="AE263" s="11">
        <f t="shared" si="16"/>
        <v>0</v>
      </c>
      <c r="AF263" s="5">
        <f>SUM(R263:AE263)</f>
        <v>6.5819559834757263E-2</v>
      </c>
    </row>
    <row r="264" spans="1:33" ht="19" customHeight="1">
      <c r="A264" t="str">
        <f>A$26</f>
        <v>PrimarySchool</v>
      </c>
      <c r="B264" t="str">
        <f>B26</f>
        <v>0 - Prototype|1 - Prototype-NewHvac</v>
      </c>
      <c r="Q264" t="str">
        <f t="shared" ref="Q264:Q277" si="17">A264</f>
        <v>PrimarySchool</v>
      </c>
      <c r="R264" s="11">
        <f t="shared" ref="R264:AE264" si="18">R26</f>
        <v>0</v>
      </c>
      <c r="S264" s="11">
        <f t="shared" si="18"/>
        <v>0</v>
      </c>
      <c r="T264" s="11">
        <f t="shared" si="18"/>
        <v>0</v>
      </c>
      <c r="U264" s="11">
        <f t="shared" si="18"/>
        <v>0</v>
      </c>
      <c r="V264" s="11">
        <f t="shared" si="18"/>
        <v>1.55183651229916E-6</v>
      </c>
      <c r="W264" s="11">
        <f t="shared" si="18"/>
        <v>1.47252042389278E-5</v>
      </c>
      <c r="X264" s="11">
        <f t="shared" si="18"/>
        <v>0.15696584925115201</v>
      </c>
      <c r="Y264" s="11">
        <f t="shared" si="18"/>
        <v>8.9134040740881208E-3</v>
      </c>
      <c r="Z264" s="11">
        <f t="shared" si="18"/>
        <v>1.7529372816652199E-2</v>
      </c>
      <c r="AA264" s="11">
        <f t="shared" si="18"/>
        <v>5.6709735877425599E-4</v>
      </c>
      <c r="AB264" s="11">
        <f t="shared" si="18"/>
        <v>0</v>
      </c>
      <c r="AC264" s="11">
        <f t="shared" si="18"/>
        <v>0</v>
      </c>
      <c r="AD264" s="11">
        <f t="shared" si="18"/>
        <v>4.08477855292965E-5</v>
      </c>
      <c r="AE264" s="11">
        <f t="shared" si="18"/>
        <v>0</v>
      </c>
      <c r="AF264" s="5">
        <f t="shared" ref="AF264:AF277" si="19">SUM(R264:AE264)</f>
        <v>0.18403284832694708</v>
      </c>
    </row>
    <row r="265" spans="1:33" ht="19" customHeight="1">
      <c r="A265" t="str">
        <f>A$42</f>
        <v>FullServiceRestaurant</v>
      </c>
      <c r="B265" t="str">
        <f>B42</f>
        <v>0 - Prototype|1 - Prototype-NewHvac</v>
      </c>
      <c r="Q265" t="str">
        <f t="shared" si="17"/>
        <v>FullServiceRestaurant</v>
      </c>
      <c r="R265" s="11">
        <f t="shared" ref="R265:AE265" si="20">R42</f>
        <v>0</v>
      </c>
      <c r="S265" s="11">
        <f t="shared" si="20"/>
        <v>0</v>
      </c>
      <c r="T265" s="11">
        <f t="shared" si="20"/>
        <v>0</v>
      </c>
      <c r="U265" s="11">
        <f t="shared" si="20"/>
        <v>0</v>
      </c>
      <c r="V265" s="11">
        <f t="shared" si="20"/>
        <v>0</v>
      </c>
      <c r="W265" s="11">
        <f t="shared" si="20"/>
        <v>5.9368723627719599E-5</v>
      </c>
      <c r="X265" s="11">
        <f t="shared" si="20"/>
        <v>4.8146155405280902E-2</v>
      </c>
      <c r="Y265" s="11">
        <f t="shared" si="20"/>
        <v>2.9445191723019601E-3</v>
      </c>
      <c r="Z265" s="11">
        <f t="shared" si="20"/>
        <v>3.1607304085054598E-2</v>
      </c>
      <c r="AA265" s="11">
        <f t="shared" si="20"/>
        <v>0</v>
      </c>
      <c r="AB265" s="11">
        <f t="shared" si="20"/>
        <v>0</v>
      </c>
      <c r="AC265" s="11">
        <f t="shared" si="20"/>
        <v>0</v>
      </c>
      <c r="AD265" s="11">
        <f t="shared" si="20"/>
        <v>0</v>
      </c>
      <c r="AE265" s="11">
        <f t="shared" si="20"/>
        <v>0</v>
      </c>
      <c r="AF265" s="5">
        <f t="shared" si="19"/>
        <v>8.2757347386265168E-2</v>
      </c>
    </row>
    <row r="266" spans="1:33" ht="19" customHeight="1">
      <c r="A266" t="str">
        <f>A$58</f>
        <v>QuickServiceRestaurant</v>
      </c>
      <c r="B266" t="str">
        <f>B58</f>
        <v>0 - Prototype|1 - Prototype-NewHvac</v>
      </c>
      <c r="Q266" t="str">
        <f t="shared" si="17"/>
        <v>QuickServiceRestaurant</v>
      </c>
      <c r="R266" s="11">
        <f t="shared" ref="R266:AE266" si="21">R58</f>
        <v>0</v>
      </c>
      <c r="S266" s="11">
        <f t="shared" si="21"/>
        <v>0</v>
      </c>
      <c r="T266" s="11">
        <f t="shared" si="21"/>
        <v>0</v>
      </c>
      <c r="U266" s="11">
        <f t="shared" si="21"/>
        <v>0</v>
      </c>
      <c r="V266" s="11">
        <f t="shared" si="21"/>
        <v>0</v>
      </c>
      <c r="W266" s="11">
        <f t="shared" si="21"/>
        <v>1.4976744825122401E-4</v>
      </c>
      <c r="X266" s="11">
        <f t="shared" si="21"/>
        <v>1.1434538571987901E-2</v>
      </c>
      <c r="Y266" s="11">
        <f t="shared" si="21"/>
        <v>3.69204240205002E-3</v>
      </c>
      <c r="Z266" s="11">
        <f t="shared" si="21"/>
        <v>1.7828509401685899E-2</v>
      </c>
      <c r="AA266" s="11">
        <f t="shared" si="21"/>
        <v>0</v>
      </c>
      <c r="AB266" s="11">
        <f t="shared" si="21"/>
        <v>0</v>
      </c>
      <c r="AC266" s="11">
        <f t="shared" si="21"/>
        <v>0</v>
      </c>
      <c r="AD266" s="11">
        <f t="shared" si="21"/>
        <v>0</v>
      </c>
      <c r="AE266" s="11">
        <f t="shared" si="21"/>
        <v>0</v>
      </c>
      <c r="AF266" s="5">
        <f t="shared" si="19"/>
        <v>3.3104857823975042E-2</v>
      </c>
    </row>
    <row r="267" spans="1:33" ht="19" customHeight="1">
      <c r="A267" t="str">
        <f>A$74</f>
        <v>SmallOffice</v>
      </c>
      <c r="B267" t="str">
        <f>B74</f>
        <v>0 - Prototype|1 - Prototype-NewHvac</v>
      </c>
      <c r="Q267" t="str">
        <f t="shared" si="17"/>
        <v>SmallOffice</v>
      </c>
      <c r="R267" s="11">
        <f t="shared" ref="R267:AE267" si="22">R74</f>
        <v>0</v>
      </c>
      <c r="S267" s="11">
        <f t="shared" si="22"/>
        <v>0</v>
      </c>
      <c r="T267" s="11">
        <f t="shared" si="22"/>
        <v>0</v>
      </c>
      <c r="U267" s="11">
        <f t="shared" si="22"/>
        <v>0</v>
      </c>
      <c r="V267" s="11">
        <f t="shared" si="22"/>
        <v>0</v>
      </c>
      <c r="W267" s="11">
        <f t="shared" si="22"/>
        <v>0</v>
      </c>
      <c r="X267" s="11">
        <f t="shared" si="22"/>
        <v>0.14795507725364801</v>
      </c>
      <c r="Y267" s="11">
        <f t="shared" si="22"/>
        <v>2.15782141979193E-4</v>
      </c>
      <c r="Z267" s="11">
        <f t="shared" si="22"/>
        <v>0.16879535294492501</v>
      </c>
      <c r="AA267" s="11">
        <f t="shared" si="22"/>
        <v>0</v>
      </c>
      <c r="AB267" s="11">
        <f t="shared" si="22"/>
        <v>0</v>
      </c>
      <c r="AC267" s="11">
        <f t="shared" si="22"/>
        <v>0</v>
      </c>
      <c r="AD267" s="11">
        <f t="shared" si="22"/>
        <v>0</v>
      </c>
      <c r="AE267" s="11">
        <f t="shared" si="22"/>
        <v>0</v>
      </c>
      <c r="AF267" s="5">
        <f t="shared" si="19"/>
        <v>0.31696621234055222</v>
      </c>
    </row>
    <row r="268" spans="1:33" ht="19" customHeight="1">
      <c r="A268" t="str">
        <f>A$90</f>
        <v>MediumOffice</v>
      </c>
      <c r="B268" t="str">
        <f>B90</f>
        <v>0 - Prototype|1 - Prototype-NewHvac</v>
      </c>
      <c r="Q268" t="str">
        <f t="shared" si="17"/>
        <v>MediumOffice</v>
      </c>
      <c r="R268" s="11">
        <f t="shared" ref="R268:AE268" si="23">R90</f>
        <v>0</v>
      </c>
      <c r="S268" s="11">
        <f t="shared" si="23"/>
        <v>0</v>
      </c>
      <c r="T268" s="11">
        <f t="shared" si="23"/>
        <v>0</v>
      </c>
      <c r="U268" s="11">
        <f t="shared" si="23"/>
        <v>0</v>
      </c>
      <c r="V268" s="11">
        <f t="shared" si="23"/>
        <v>7.2048306674194698E-6</v>
      </c>
      <c r="W268" s="11">
        <f t="shared" si="23"/>
        <v>0</v>
      </c>
      <c r="X268" s="11">
        <f t="shared" si="23"/>
        <v>0.14176247693691699</v>
      </c>
      <c r="Y268" s="11">
        <f t="shared" si="23"/>
        <v>1.46730760433662E-2</v>
      </c>
      <c r="Z268" s="11">
        <f t="shared" si="23"/>
        <v>7.6176407801039903E-2</v>
      </c>
      <c r="AA268" s="11">
        <f t="shared" si="23"/>
        <v>0</v>
      </c>
      <c r="AB268" s="11">
        <f t="shared" si="23"/>
        <v>0</v>
      </c>
      <c r="AC268" s="11">
        <f t="shared" si="23"/>
        <v>0</v>
      </c>
      <c r="AD268" s="11">
        <f t="shared" si="23"/>
        <v>0</v>
      </c>
      <c r="AE268" s="11">
        <f t="shared" si="23"/>
        <v>0</v>
      </c>
      <c r="AF268" s="5">
        <f t="shared" si="19"/>
        <v>0.2326191656119905</v>
      </c>
    </row>
    <row r="269" spans="1:33" ht="19" customHeight="1">
      <c r="A269" t="str">
        <f>A$106</f>
        <v>LargeOffice</v>
      </c>
      <c r="B269" t="str">
        <f>B106</f>
        <v>0 - Prototype|1 - Prototype-NewHvac</v>
      </c>
      <c r="Q269" t="str">
        <f t="shared" si="17"/>
        <v>LargeOffice</v>
      </c>
      <c r="R269" s="11">
        <f t="shared" ref="R269:AE269" si="24">R106</f>
        <v>0</v>
      </c>
      <c r="S269" s="11">
        <f t="shared" si="24"/>
        <v>0</v>
      </c>
      <c r="T269" s="11">
        <f t="shared" si="24"/>
        <v>0</v>
      </c>
      <c r="U269" s="11">
        <f t="shared" si="24"/>
        <v>0</v>
      </c>
      <c r="V269" s="11">
        <f t="shared" si="24"/>
        <v>5.1893234016138999E-6</v>
      </c>
      <c r="W269" s="11">
        <f t="shared" si="24"/>
        <v>0</v>
      </c>
      <c r="X269" s="11">
        <f t="shared" si="24"/>
        <v>2.0604841713221599E-2</v>
      </c>
      <c r="Y269" s="11">
        <f t="shared" si="24"/>
        <v>0.118687026691495</v>
      </c>
      <c r="Z269" s="11">
        <f t="shared" si="24"/>
        <v>3.27150837988826E-3</v>
      </c>
      <c r="AA269" s="11">
        <f t="shared" si="24"/>
        <v>1.22284295468653E-2</v>
      </c>
      <c r="AB269" s="11">
        <f t="shared" si="24"/>
        <v>3.8785847299813701E-3</v>
      </c>
      <c r="AC269" s="11">
        <f t="shared" si="24"/>
        <v>6.2699441340782106E-2</v>
      </c>
      <c r="AD269" s="11">
        <f t="shared" si="24"/>
        <v>2.42120918684047E-2</v>
      </c>
      <c r="AE269" s="11">
        <f t="shared" si="24"/>
        <v>0</v>
      </c>
      <c r="AF269" s="5">
        <f t="shared" si="19"/>
        <v>0.24558711359403992</v>
      </c>
    </row>
    <row r="270" spans="1:33" ht="19" customHeight="1">
      <c r="A270" t="str">
        <f>A$138</f>
        <v>LargeHotel</v>
      </c>
      <c r="B270" t="str">
        <f>B138</f>
        <v>0 - Prototype|1 - Prototype-NewHvac</v>
      </c>
      <c r="Q270" t="str">
        <f t="shared" si="17"/>
        <v>LargeHotel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5"/>
    </row>
    <row r="271" spans="1:33" ht="19" customHeight="1">
      <c r="A271" t="str">
        <f>A$154</f>
        <v>MidriseApartment</v>
      </c>
      <c r="B271" t="str">
        <f>B154</f>
        <v>0 - Prototype|1 - Prototype-NewHvac</v>
      </c>
      <c r="Q271" t="str">
        <f t="shared" si="17"/>
        <v>MidriseApartment</v>
      </c>
      <c r="R271" s="11">
        <f t="shared" ref="R271:AE271" si="25">R154</f>
        <v>0</v>
      </c>
      <c r="S271" s="11">
        <f t="shared" si="25"/>
        <v>0</v>
      </c>
      <c r="T271" s="11">
        <f t="shared" si="25"/>
        <v>0</v>
      </c>
      <c r="U271" s="11">
        <f t="shared" si="25"/>
        <v>0</v>
      </c>
      <c r="V271" s="11">
        <f t="shared" si="25"/>
        <v>0</v>
      </c>
      <c r="W271" s="11">
        <f t="shared" si="25"/>
        <v>0</v>
      </c>
      <c r="X271" s="11">
        <f t="shared" si="25"/>
        <v>5.0801628358762799E-2</v>
      </c>
      <c r="Y271" s="11">
        <f t="shared" si="25"/>
        <v>1.84958417916311E-2</v>
      </c>
      <c r="Z271" s="11">
        <f t="shared" si="25"/>
        <v>0.15094023530438899</v>
      </c>
      <c r="AA271" s="11">
        <f t="shared" si="25"/>
        <v>1.2930500076397501E-4</v>
      </c>
      <c r="AB271" s="11">
        <f t="shared" si="25"/>
        <v>0</v>
      </c>
      <c r="AC271" s="11">
        <f t="shared" si="25"/>
        <v>0</v>
      </c>
      <c r="AD271" s="11">
        <f t="shared" si="25"/>
        <v>0</v>
      </c>
      <c r="AE271" s="11">
        <f t="shared" si="25"/>
        <v>0</v>
      </c>
      <c r="AF271" s="5">
        <f t="shared" si="19"/>
        <v>0.22036701045554685</v>
      </c>
    </row>
    <row r="272" spans="1:33" ht="19" customHeight="1">
      <c r="A272" t="str">
        <f>A$170</f>
        <v>HighriseApartment</v>
      </c>
      <c r="B272" t="str">
        <f>B170</f>
        <v>0 - Prototype|1 - Prototype-NewHvac</v>
      </c>
      <c r="Q272" t="str">
        <f t="shared" si="17"/>
        <v>HighriseApartment</v>
      </c>
      <c r="R272" s="11">
        <f t="shared" ref="R272:AE272" si="26">R170</f>
        <v>0</v>
      </c>
      <c r="S272" s="11">
        <f t="shared" si="26"/>
        <v>0</v>
      </c>
      <c r="T272" s="11">
        <f t="shared" si="26"/>
        <v>0</v>
      </c>
      <c r="U272" s="11">
        <f t="shared" si="26"/>
        <v>0</v>
      </c>
      <c r="V272" s="11">
        <f t="shared" si="26"/>
        <v>4.29192838488297E-6</v>
      </c>
      <c r="W272" s="11">
        <f t="shared" si="26"/>
        <v>0</v>
      </c>
      <c r="X272" s="11">
        <f t="shared" si="26"/>
        <v>2.0038799032599301E-2</v>
      </c>
      <c r="Y272" s="11">
        <f t="shared" si="26"/>
        <v>6.5943333669534303E-3</v>
      </c>
      <c r="Z272" s="11">
        <f t="shared" si="26"/>
        <v>0.14343045251946901</v>
      </c>
      <c r="AA272" s="11">
        <f t="shared" si="26"/>
        <v>9.6919264535151907E-3</v>
      </c>
      <c r="AB272" s="11">
        <f t="shared" si="26"/>
        <v>8.0444042910699908E-3</v>
      </c>
      <c r="AC272" s="11">
        <f t="shared" si="26"/>
        <v>0</v>
      </c>
      <c r="AD272" s="11">
        <f t="shared" si="26"/>
        <v>0</v>
      </c>
      <c r="AE272" s="11">
        <f t="shared" si="26"/>
        <v>0</v>
      </c>
      <c r="AF272" s="5">
        <f t="shared" si="19"/>
        <v>0.18780420759199179</v>
      </c>
    </row>
    <row r="273" spans="1:33" ht="19" customHeight="1">
      <c r="A273" t="str">
        <f>A$186</f>
        <v>StripMall</v>
      </c>
      <c r="B273" t="str">
        <f>B186</f>
        <v>0 - Prototype|1 - Prototype-NewHvac</v>
      </c>
      <c r="Q273" t="str">
        <f t="shared" si="17"/>
        <v>StripMall</v>
      </c>
      <c r="R273" s="11">
        <f t="shared" ref="R273:AE273" si="27">R186</f>
        <v>0</v>
      </c>
      <c r="S273" s="11">
        <f t="shared" si="27"/>
        <v>0</v>
      </c>
      <c r="T273" s="11">
        <f t="shared" si="27"/>
        <v>0</v>
      </c>
      <c r="U273" s="11">
        <f t="shared" si="27"/>
        <v>0</v>
      </c>
      <c r="V273" s="11">
        <f t="shared" si="27"/>
        <v>1.0083872206928199E-5</v>
      </c>
      <c r="W273" s="11">
        <f t="shared" si="27"/>
        <v>0</v>
      </c>
      <c r="X273" s="11">
        <f t="shared" si="27"/>
        <v>3.2329214418336603E-2</v>
      </c>
      <c r="Y273" s="11">
        <f t="shared" si="27"/>
        <v>7.3985743858975099E-3</v>
      </c>
      <c r="Z273" s="11">
        <f t="shared" si="27"/>
        <v>3.3831124485135602E-2</v>
      </c>
      <c r="AA273" s="11">
        <f t="shared" si="27"/>
        <v>0</v>
      </c>
      <c r="AB273" s="11">
        <f t="shared" si="27"/>
        <v>0</v>
      </c>
      <c r="AC273" s="11">
        <f t="shared" si="27"/>
        <v>0</v>
      </c>
      <c r="AD273" s="11">
        <f t="shared" si="27"/>
        <v>0</v>
      </c>
      <c r="AE273" s="11">
        <f t="shared" si="27"/>
        <v>0</v>
      </c>
      <c r="AF273" s="5">
        <f t="shared" si="19"/>
        <v>7.3568997161576638E-2</v>
      </c>
    </row>
    <row r="274" spans="1:33" ht="19" customHeight="1">
      <c r="A274" t="str">
        <f>A$202</f>
        <v>Retail</v>
      </c>
      <c r="B274" t="str">
        <f>B202</f>
        <v>0 - Prototype|1 - Prototype-NewHvac</v>
      </c>
      <c r="Q274" t="str">
        <f t="shared" si="17"/>
        <v>Retail</v>
      </c>
      <c r="R274" s="11">
        <f t="shared" ref="R274:AE274" si="28">R202</f>
        <v>0</v>
      </c>
      <c r="S274" s="11">
        <f t="shared" si="28"/>
        <v>0</v>
      </c>
      <c r="T274" s="11">
        <f t="shared" si="28"/>
        <v>0</v>
      </c>
      <c r="U274" s="11">
        <f t="shared" si="28"/>
        <v>0</v>
      </c>
      <c r="V274" s="11">
        <f t="shared" si="28"/>
        <v>0</v>
      </c>
      <c r="W274" s="11">
        <f t="shared" si="28"/>
        <v>0</v>
      </c>
      <c r="X274" s="11">
        <f t="shared" si="28"/>
        <v>3.4189438083646502E-2</v>
      </c>
      <c r="Y274" s="11">
        <f t="shared" si="28"/>
        <v>1.4052755727410699E-2</v>
      </c>
      <c r="Z274" s="11">
        <f t="shared" si="28"/>
        <v>1.6497204958909099E-2</v>
      </c>
      <c r="AA274" s="11">
        <f t="shared" si="28"/>
        <v>0</v>
      </c>
      <c r="AB274" s="11">
        <f t="shared" si="28"/>
        <v>0</v>
      </c>
      <c r="AC274" s="11">
        <f t="shared" si="28"/>
        <v>0</v>
      </c>
      <c r="AD274" s="11">
        <f t="shared" si="28"/>
        <v>0</v>
      </c>
      <c r="AE274" s="11">
        <f t="shared" si="28"/>
        <v>0</v>
      </c>
      <c r="AF274" s="5">
        <f t="shared" si="19"/>
        <v>6.4739398769966303E-2</v>
      </c>
    </row>
    <row r="275" spans="1:33" ht="19" customHeight="1">
      <c r="A275" t="str">
        <f>A$218</f>
        <v>Hospital</v>
      </c>
      <c r="B275" t="str">
        <f>B218</f>
        <v>0 - Prototype|1 - Prototype-NewHvac</v>
      </c>
      <c r="Q275" t="str">
        <f t="shared" si="17"/>
        <v>Hospital</v>
      </c>
      <c r="R275" s="11">
        <f t="shared" ref="R275:AE275" si="29">R218</f>
        <v>0</v>
      </c>
      <c r="S275" s="11">
        <f t="shared" si="29"/>
        <v>0</v>
      </c>
      <c r="T275" s="11">
        <f t="shared" si="29"/>
        <v>0</v>
      </c>
      <c r="U275" s="11">
        <f t="shared" si="29"/>
        <v>0</v>
      </c>
      <c r="V275" s="11">
        <f t="shared" si="29"/>
        <v>2.8830158652362999E-7</v>
      </c>
      <c r="W275" s="11">
        <f t="shared" si="29"/>
        <v>2.26518556531616E-4</v>
      </c>
      <c r="X275" s="11">
        <f t="shared" si="29"/>
        <v>9.3169270510495603E-2</v>
      </c>
      <c r="Y275" s="11">
        <f t="shared" si="29"/>
        <v>4.7532570871737498E-2</v>
      </c>
      <c r="Z275" s="11">
        <f t="shared" si="29"/>
        <v>2.7449770656087901E-2</v>
      </c>
      <c r="AA275" s="11">
        <f t="shared" si="29"/>
        <v>5.2003551875545902E-3</v>
      </c>
      <c r="AB275" s="11">
        <f t="shared" si="29"/>
        <v>6.7226740548753201E-3</v>
      </c>
      <c r="AC275" s="11">
        <f t="shared" si="29"/>
        <v>5.7638406384150298E-2</v>
      </c>
      <c r="AD275" s="11">
        <f t="shared" si="29"/>
        <v>0</v>
      </c>
      <c r="AE275" s="11">
        <f t="shared" si="29"/>
        <v>0</v>
      </c>
      <c r="AF275" s="5">
        <f t="shared" si="19"/>
        <v>0.23793985452301933</v>
      </c>
    </row>
    <row r="276" spans="1:33" ht="19" customHeight="1">
      <c r="A276" t="str">
        <f>A$234</f>
        <v>Outpatient</v>
      </c>
      <c r="B276" t="str">
        <f>B234</f>
        <v>0 - Prototype|1 - Prototype-NewHvac</v>
      </c>
      <c r="Q276" t="str">
        <f t="shared" si="17"/>
        <v>Outpatient</v>
      </c>
      <c r="R276" s="11">
        <f t="shared" ref="R276:AE276" si="30">R234</f>
        <v>0</v>
      </c>
      <c r="S276" s="11">
        <f t="shared" si="30"/>
        <v>0</v>
      </c>
      <c r="T276" s="11">
        <f t="shared" si="30"/>
        <v>0</v>
      </c>
      <c r="U276" s="11">
        <f t="shared" si="30"/>
        <v>0</v>
      </c>
      <c r="V276" s="11">
        <f t="shared" si="30"/>
        <v>1.5405875492795401E-6</v>
      </c>
      <c r="W276" s="11">
        <f t="shared" si="30"/>
        <v>0</v>
      </c>
      <c r="X276" s="11">
        <f t="shared" si="30"/>
        <v>0.14937028483923101</v>
      </c>
      <c r="Y276" s="11">
        <f t="shared" si="30"/>
        <v>1.9459931628724499E-2</v>
      </c>
      <c r="Z276" s="11">
        <f t="shared" si="30"/>
        <v>2.6088771735764502E-2</v>
      </c>
      <c r="AA276" s="11">
        <f t="shared" si="30"/>
        <v>3.0532711449492598E-3</v>
      </c>
      <c r="AB276" s="11">
        <f t="shared" si="30"/>
        <v>0</v>
      </c>
      <c r="AC276" s="11">
        <f t="shared" si="30"/>
        <v>2.8659242061737498E-2</v>
      </c>
      <c r="AD276" s="11">
        <f t="shared" si="30"/>
        <v>0</v>
      </c>
      <c r="AE276" s="11">
        <f t="shared" si="30"/>
        <v>0</v>
      </c>
      <c r="AF276" s="5">
        <f t="shared" si="19"/>
        <v>0.22663304199795609</v>
      </c>
    </row>
    <row r="277" spans="1:33" ht="19" customHeight="1">
      <c r="A277" t="str">
        <f>A$250</f>
        <v>Warehouse</v>
      </c>
      <c r="B277" t="str">
        <f>B250</f>
        <v>0 - Prototype|1 - Prototype-NewHvac</v>
      </c>
      <c r="Q277" t="str">
        <f t="shared" si="17"/>
        <v>Warehouse</v>
      </c>
      <c r="R277" s="11">
        <f t="shared" ref="R277:AE277" si="31">R250</f>
        <v>0</v>
      </c>
      <c r="S277" s="11">
        <f t="shared" si="31"/>
        <v>0</v>
      </c>
      <c r="T277" s="11">
        <f t="shared" si="31"/>
        <v>0</v>
      </c>
      <c r="U277" s="11">
        <f t="shared" si="31"/>
        <v>0</v>
      </c>
      <c r="V277" s="11">
        <f t="shared" si="31"/>
        <v>0</v>
      </c>
      <c r="W277" s="11">
        <f t="shared" si="31"/>
        <v>0</v>
      </c>
      <c r="X277" s="11">
        <f t="shared" si="31"/>
        <v>9.3291813738799797E-3</v>
      </c>
      <c r="Y277" s="11">
        <f t="shared" si="31"/>
        <v>7.0772807493890699E-4</v>
      </c>
      <c r="Z277" s="11">
        <f t="shared" si="31"/>
        <v>2.3973662774911701E-2</v>
      </c>
      <c r="AA277" s="11">
        <f t="shared" si="31"/>
        <v>0</v>
      </c>
      <c r="AB277" s="11">
        <f t="shared" si="31"/>
        <v>0</v>
      </c>
      <c r="AC277" s="11">
        <f t="shared" si="31"/>
        <v>0</v>
      </c>
      <c r="AD277" s="11">
        <f t="shared" si="31"/>
        <v>0</v>
      </c>
      <c r="AE277" s="11">
        <f t="shared" si="31"/>
        <v>0</v>
      </c>
      <c r="AF277" s="5">
        <f t="shared" si="19"/>
        <v>3.4010572223730585E-2</v>
      </c>
    </row>
    <row r="282" spans="1:33" s="9" customFormat="1" ht="62" customHeight="1">
      <c r="A282" s="9" t="s">
        <v>231</v>
      </c>
      <c r="Q282" t="s">
        <v>142</v>
      </c>
      <c r="R282" s="9" t="s">
        <v>156</v>
      </c>
      <c r="S282" s="9" t="s">
        <v>157</v>
      </c>
      <c r="T282" s="9" t="s">
        <v>158</v>
      </c>
      <c r="U282" s="9" t="s">
        <v>159</v>
      </c>
      <c r="V282" s="9" t="s">
        <v>160</v>
      </c>
      <c r="W282" s="9" t="s">
        <v>161</v>
      </c>
      <c r="X282" s="9" t="s">
        <v>162</v>
      </c>
      <c r="Y282" s="9" t="s">
        <v>163</v>
      </c>
      <c r="Z282" s="9" t="s">
        <v>164</v>
      </c>
      <c r="AA282" s="9" t="s">
        <v>165</v>
      </c>
      <c r="AB282" s="9" t="s">
        <v>166</v>
      </c>
      <c r="AC282" s="9" t="s">
        <v>167</v>
      </c>
      <c r="AD282" s="9" t="s">
        <v>168</v>
      </c>
      <c r="AE282" s="9" t="s">
        <v>169</v>
      </c>
      <c r="AF282" s="21" t="s">
        <v>3</v>
      </c>
      <c r="AG282" s="10"/>
    </row>
    <row r="283" spans="1:33" ht="19" customHeight="1">
      <c r="A283" t="str">
        <f>A$11</f>
        <v>SecondarySchool</v>
      </c>
      <c r="B283" t="str">
        <f t="shared" ref="B283:AE283" si="32">B$11</f>
        <v>1 - Prototype-NewHvac|2 - Prototype-NewHvacLoadsConstSch</v>
      </c>
      <c r="Q283" t="str">
        <f>A283</f>
        <v>SecondarySchool</v>
      </c>
      <c r="R283" s="11">
        <f t="shared" si="32"/>
        <v>0</v>
      </c>
      <c r="S283" s="11">
        <f t="shared" si="32"/>
        <v>2.1439621830683198E-2</v>
      </c>
      <c r="T283" s="11">
        <f t="shared" si="32"/>
        <v>2.5405091129705E-4</v>
      </c>
      <c r="U283" s="11">
        <f t="shared" si="32"/>
        <v>0</v>
      </c>
      <c r="V283" s="11">
        <f t="shared" si="32"/>
        <v>5.47233246543138E-3</v>
      </c>
      <c r="W283" s="11">
        <f t="shared" si="32"/>
        <v>8.3862079425666105E-6</v>
      </c>
      <c r="X283" s="11">
        <f t="shared" si="32"/>
        <v>3.4818246163957602E-2</v>
      </c>
      <c r="Y283" s="11">
        <f t="shared" si="32"/>
        <v>6.3677039358932203E-3</v>
      </c>
      <c r="Z283" s="11">
        <f t="shared" si="32"/>
        <v>4.6493844637124299E-3</v>
      </c>
      <c r="AA283" s="11">
        <f t="shared" si="32"/>
        <v>1.2357491342046001E-3</v>
      </c>
      <c r="AB283" s="11">
        <f t="shared" si="32"/>
        <v>2.0185672034176799E-4</v>
      </c>
      <c r="AC283" s="11">
        <f t="shared" si="32"/>
        <v>0</v>
      </c>
      <c r="AD283" s="11">
        <f t="shared" si="32"/>
        <v>1.19979018680957E-3</v>
      </c>
      <c r="AE283" s="11">
        <f t="shared" si="32"/>
        <v>0</v>
      </c>
      <c r="AF283" s="5">
        <f>SUM(R283:AE283)</f>
        <v>7.5647122020273405E-2</v>
      </c>
    </row>
    <row r="284" spans="1:33" ht="19" customHeight="1">
      <c r="A284" t="str">
        <f>A$27</f>
        <v>PrimarySchool</v>
      </c>
      <c r="B284" t="str">
        <f t="shared" ref="B284:AE284" si="33">B$27</f>
        <v>1 - Prototype-NewHvac|2 - Prototype-NewHvacLoadsConstSch</v>
      </c>
      <c r="Q284" t="str">
        <f t="shared" ref="Q284:Q297" si="34">A284</f>
        <v>PrimarySchool</v>
      </c>
      <c r="R284" s="11">
        <f t="shared" si="33"/>
        <v>0</v>
      </c>
      <c r="S284" s="11">
        <f t="shared" si="33"/>
        <v>2.0150139554145099E-2</v>
      </c>
      <c r="T284" s="11">
        <f t="shared" si="33"/>
        <v>0</v>
      </c>
      <c r="U284" s="11">
        <f t="shared" si="33"/>
        <v>0</v>
      </c>
      <c r="V284" s="11">
        <f t="shared" si="33"/>
        <v>8.6012258791066006E-3</v>
      </c>
      <c r="W284" s="11">
        <f t="shared" si="33"/>
        <v>2.4044302366610701E-5</v>
      </c>
      <c r="X284" s="11">
        <f t="shared" si="33"/>
        <v>4.23872738451656E-2</v>
      </c>
      <c r="Y284" s="11">
        <f t="shared" si="33"/>
        <v>8.1165366908025199E-3</v>
      </c>
      <c r="Z284" s="11">
        <f t="shared" si="33"/>
        <v>2.7336132163374399E-3</v>
      </c>
      <c r="AA284" s="11">
        <f t="shared" si="33"/>
        <v>1.2015601329409001E-5</v>
      </c>
      <c r="AB284" s="11">
        <f t="shared" si="33"/>
        <v>0</v>
      </c>
      <c r="AC284" s="11">
        <f t="shared" si="33"/>
        <v>0</v>
      </c>
      <c r="AD284" s="11">
        <f t="shared" si="33"/>
        <v>1.2816585075206999E-4</v>
      </c>
      <c r="AE284" s="11">
        <f t="shared" si="33"/>
        <v>0</v>
      </c>
      <c r="AF284" s="5">
        <f t="shared" ref="AF284:AF297" si="35">SUM(R284:AE284)</f>
        <v>8.2153014940005348E-2</v>
      </c>
    </row>
    <row r="285" spans="1:33" ht="19" customHeight="1">
      <c r="A285" t="str">
        <f>A$43</f>
        <v>FullServiceRestaurant</v>
      </c>
      <c r="B285" t="str">
        <f t="shared" ref="B285:AE285" si="36">B$43</f>
        <v>1 - Prototype-NewHvac|2 - Prototype-NewHvacLoadsConstSch</v>
      </c>
      <c r="Q285" t="str">
        <f t="shared" si="34"/>
        <v>FullServiceRestaurant</v>
      </c>
      <c r="R285" s="11">
        <f t="shared" si="36"/>
        <v>0</v>
      </c>
      <c r="S285" s="11">
        <f t="shared" si="36"/>
        <v>1.2144962511627499E-3</v>
      </c>
      <c r="T285" s="11">
        <f t="shared" si="36"/>
        <v>1.5271421793688801E-2</v>
      </c>
      <c r="U285" s="11">
        <f t="shared" si="36"/>
        <v>0</v>
      </c>
      <c r="V285" s="11">
        <f t="shared" si="36"/>
        <v>6.1718525270562496E-3</v>
      </c>
      <c r="W285" s="11">
        <f t="shared" si="36"/>
        <v>2.4786781379467502E-4</v>
      </c>
      <c r="X285" s="11">
        <f t="shared" si="36"/>
        <v>0.21462662925923501</v>
      </c>
      <c r="Y285" s="11">
        <f t="shared" si="36"/>
        <v>5.44931878378529E-3</v>
      </c>
      <c r="Z285" s="11">
        <f t="shared" si="36"/>
        <v>9.1820548932879498E-2</v>
      </c>
      <c r="AA285" s="11">
        <f t="shared" si="36"/>
        <v>9.2061132010624503E-5</v>
      </c>
      <c r="AB285" s="11">
        <f t="shared" si="36"/>
        <v>0</v>
      </c>
      <c r="AC285" s="11">
        <f t="shared" si="36"/>
        <v>0</v>
      </c>
      <c r="AD285" s="11">
        <f t="shared" si="36"/>
        <v>1.7020729743764E-2</v>
      </c>
      <c r="AE285" s="11">
        <f t="shared" si="36"/>
        <v>0</v>
      </c>
      <c r="AF285" s="5">
        <f t="shared" si="35"/>
        <v>0.35191492623737691</v>
      </c>
    </row>
    <row r="286" spans="1:33" ht="19" customHeight="1">
      <c r="A286" t="str">
        <f>A$59</f>
        <v>QuickServiceRestaurant</v>
      </c>
      <c r="B286" t="str">
        <f t="shared" ref="B286:AE286" si="37">B$59</f>
        <v>1 - Prototype-NewHvac|2 - Prototype-NewHvacLoadsConstSch</v>
      </c>
      <c r="Q286" t="str">
        <f t="shared" si="34"/>
        <v>QuickServiceRestaurant</v>
      </c>
      <c r="R286" s="11">
        <f t="shared" si="37"/>
        <v>0</v>
      </c>
      <c r="S286" s="11">
        <f t="shared" si="37"/>
        <v>5.2918414950118599E-3</v>
      </c>
      <c r="T286" s="11">
        <f t="shared" si="37"/>
        <v>2.7799577011744299E-2</v>
      </c>
      <c r="U286" s="11">
        <f t="shared" si="37"/>
        <v>0</v>
      </c>
      <c r="V286" s="11">
        <f t="shared" si="37"/>
        <v>3.7964216009629399E-3</v>
      </c>
      <c r="W286" s="11">
        <f t="shared" si="37"/>
        <v>1.8694448789178701E-4</v>
      </c>
      <c r="X286" s="11">
        <f t="shared" si="37"/>
        <v>0.121248019367693</v>
      </c>
      <c r="Y286" s="11">
        <f t="shared" si="37"/>
        <v>5.8590673857013597E-3</v>
      </c>
      <c r="Z286" s="11">
        <f t="shared" si="37"/>
        <v>7.8320355799767399E-2</v>
      </c>
      <c r="AA286" s="11">
        <f t="shared" si="37"/>
        <v>0</v>
      </c>
      <c r="AB286" s="11">
        <f t="shared" si="37"/>
        <v>0</v>
      </c>
      <c r="AC286" s="11">
        <f t="shared" si="37"/>
        <v>0</v>
      </c>
      <c r="AD286" s="11">
        <f t="shared" si="37"/>
        <v>0</v>
      </c>
      <c r="AE286" s="11">
        <f t="shared" si="37"/>
        <v>0</v>
      </c>
      <c r="AF286" s="5">
        <f t="shared" si="35"/>
        <v>0.24250222714877265</v>
      </c>
    </row>
    <row r="287" spans="1:33" ht="19" customHeight="1">
      <c r="A287" t="str">
        <f>A$75</f>
        <v>SmallOffice</v>
      </c>
      <c r="B287" t="str">
        <f t="shared" ref="B287:AE287" si="38">B$75</f>
        <v>1 - Prototype-NewHvac|2 - Prototype-NewHvacLoadsConstSch</v>
      </c>
      <c r="Q287" t="str">
        <f t="shared" si="34"/>
        <v>SmallOffice</v>
      </c>
      <c r="R287" s="11">
        <f t="shared" si="38"/>
        <v>0</v>
      </c>
      <c r="S287" s="11">
        <f t="shared" si="38"/>
        <v>1.89434228452478E-2</v>
      </c>
      <c r="T287" s="11">
        <f t="shared" si="38"/>
        <v>0</v>
      </c>
      <c r="U287" s="11">
        <f t="shared" si="38"/>
        <v>0</v>
      </c>
      <c r="V287" s="11">
        <f t="shared" si="38"/>
        <v>1.30111549872405E-2</v>
      </c>
      <c r="W287" s="11">
        <f t="shared" si="38"/>
        <v>0</v>
      </c>
      <c r="X287" s="11">
        <f t="shared" si="38"/>
        <v>1.6780199033188298E-2</v>
      </c>
      <c r="Y287" s="11">
        <f t="shared" si="38"/>
        <v>5.9647715406053901E-3</v>
      </c>
      <c r="Z287" s="11">
        <f t="shared" si="38"/>
        <v>4.9160091010311104E-3</v>
      </c>
      <c r="AA287" s="11">
        <f t="shared" si="38"/>
        <v>0</v>
      </c>
      <c r="AB287" s="11">
        <f t="shared" si="38"/>
        <v>0</v>
      </c>
      <c r="AC287" s="11">
        <f t="shared" si="38"/>
        <v>0</v>
      </c>
      <c r="AD287" s="11">
        <f t="shared" si="38"/>
        <v>0</v>
      </c>
      <c r="AE287" s="11">
        <f t="shared" si="38"/>
        <v>0</v>
      </c>
      <c r="AF287" s="5">
        <f t="shared" si="35"/>
        <v>5.9615557507313094E-2</v>
      </c>
    </row>
    <row r="288" spans="1:33" ht="19" customHeight="1">
      <c r="A288" t="str">
        <f>A$91</f>
        <v>MediumOffice</v>
      </c>
      <c r="B288" t="str">
        <f t="shared" ref="B288:AE288" si="39">B$91</f>
        <v>1 - Prototype-NewHvac|2 - Prototype-NewHvacLoadsConstSch</v>
      </c>
      <c r="Q288" t="str">
        <f t="shared" si="34"/>
        <v>MediumOffice</v>
      </c>
      <c r="R288" s="11">
        <f t="shared" si="39"/>
        <v>0</v>
      </c>
      <c r="S288" s="11">
        <f t="shared" si="39"/>
        <v>1.03246615013234E-2</v>
      </c>
      <c r="T288" s="11">
        <f t="shared" si="39"/>
        <v>2.77225495748432E-2</v>
      </c>
      <c r="U288" s="11">
        <f t="shared" si="39"/>
        <v>0</v>
      </c>
      <c r="V288" s="11">
        <f t="shared" si="39"/>
        <v>1.15808922467636E-2</v>
      </c>
      <c r="W288" s="11">
        <f t="shared" si="39"/>
        <v>0</v>
      </c>
      <c r="X288" s="11">
        <f t="shared" si="39"/>
        <v>1.72115179923443E-2</v>
      </c>
      <c r="Y288" s="11">
        <f t="shared" si="39"/>
        <v>6.7004864098454799E-3</v>
      </c>
      <c r="Z288" s="11">
        <f t="shared" si="39"/>
        <v>8.9851265428751595E-4</v>
      </c>
      <c r="AA288" s="11">
        <f t="shared" si="39"/>
        <v>0</v>
      </c>
      <c r="AB288" s="11">
        <f t="shared" si="39"/>
        <v>0</v>
      </c>
      <c r="AC288" s="11">
        <f t="shared" si="39"/>
        <v>0</v>
      </c>
      <c r="AD288" s="11">
        <f t="shared" si="39"/>
        <v>0</v>
      </c>
      <c r="AE288" s="11">
        <f t="shared" si="39"/>
        <v>0</v>
      </c>
      <c r="AF288" s="5">
        <f t="shared" si="35"/>
        <v>7.4438620379407489E-2</v>
      </c>
    </row>
    <row r="289" spans="1:33" ht="19" customHeight="1">
      <c r="A289" t="str">
        <f>A$107</f>
        <v>LargeOffice</v>
      </c>
      <c r="B289" t="str">
        <f t="shared" ref="B289:AE289" si="40">B$107</f>
        <v>1 - Prototype-NewHvac|2 - Prototype-NewHvacLoadsConstSch</v>
      </c>
      <c r="Q289" t="str">
        <f t="shared" si="34"/>
        <v>LargeOffice</v>
      </c>
      <c r="R289" s="11">
        <f t="shared" si="40"/>
        <v>0</v>
      </c>
      <c r="S289" s="11">
        <f t="shared" si="40"/>
        <v>3.5938950789229297E-2</v>
      </c>
      <c r="T289" s="11">
        <f t="shared" si="40"/>
        <v>3.73142989786443E-2</v>
      </c>
      <c r="U289" s="11">
        <f t="shared" si="40"/>
        <v>0</v>
      </c>
      <c r="V289" s="11">
        <f t="shared" si="40"/>
        <v>5.55703610456395E-3</v>
      </c>
      <c r="W289" s="11">
        <f t="shared" si="40"/>
        <v>0</v>
      </c>
      <c r="X289" s="11">
        <f t="shared" si="40"/>
        <v>1.62247339475751E-2</v>
      </c>
      <c r="Y289" s="11">
        <f t="shared" si="40"/>
        <v>1.35436754517534E-3</v>
      </c>
      <c r="Z289" s="11">
        <f t="shared" si="40"/>
        <v>1.7632669095064599E-4</v>
      </c>
      <c r="AA289" s="11">
        <f t="shared" si="40"/>
        <v>2.9707699450039199E-4</v>
      </c>
      <c r="AB289" s="11">
        <f t="shared" si="40"/>
        <v>3.1113849010784899E-5</v>
      </c>
      <c r="AC289" s="11">
        <f t="shared" si="40"/>
        <v>0</v>
      </c>
      <c r="AD289" s="11">
        <f t="shared" si="40"/>
        <v>0</v>
      </c>
      <c r="AE289" s="11">
        <f t="shared" si="40"/>
        <v>0</v>
      </c>
      <c r="AF289" s="5">
        <f t="shared" si="35"/>
        <v>9.6893904899649816E-2</v>
      </c>
    </row>
    <row r="290" spans="1:33" ht="19" customHeight="1">
      <c r="A290" t="str">
        <f>A$139</f>
        <v>LargeHotel</v>
      </c>
      <c r="B290" t="str">
        <f t="shared" ref="B290" si="41">B$139</f>
        <v>1 - Prototype-NewHvac|2 - Prototype-NewHvacLoadsConstSch</v>
      </c>
      <c r="Q290" t="str">
        <f t="shared" si="34"/>
        <v>LargeHotel</v>
      </c>
      <c r="R290" s="18" t="s">
        <v>233</v>
      </c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20"/>
      <c r="AF290" s="5"/>
    </row>
    <row r="291" spans="1:33" ht="19" customHeight="1">
      <c r="A291" t="str">
        <f>A$155</f>
        <v>MidriseApartment</v>
      </c>
      <c r="B291" t="str">
        <f t="shared" ref="B291:AE291" si="42">B$155</f>
        <v>1 - Prototype-NewHvac|2 - Prototype-NewHvacLoadsConstSch</v>
      </c>
      <c r="Q291" t="str">
        <f t="shared" si="34"/>
        <v>MidriseApartment</v>
      </c>
      <c r="R291" s="11">
        <f t="shared" si="42"/>
        <v>0</v>
      </c>
      <c r="S291" s="11">
        <f t="shared" si="42"/>
        <v>6.8149226649497296E-2</v>
      </c>
      <c r="T291" s="11">
        <f t="shared" si="42"/>
        <v>2.78025724696E-5</v>
      </c>
      <c r="U291" s="11">
        <f t="shared" si="42"/>
        <v>0</v>
      </c>
      <c r="V291" s="11">
        <f t="shared" si="42"/>
        <v>7.3706082910197604E-2</v>
      </c>
      <c r="W291" s="11">
        <f t="shared" si="42"/>
        <v>0</v>
      </c>
      <c r="X291" s="11">
        <f t="shared" si="42"/>
        <v>8.9651102103727902E-4</v>
      </c>
      <c r="Y291" s="11">
        <f t="shared" si="42"/>
        <v>7.45694259500431E-3</v>
      </c>
      <c r="Z291" s="11">
        <f t="shared" si="42"/>
        <v>3.0798909358736099E-2</v>
      </c>
      <c r="AA291" s="11">
        <f t="shared" si="42"/>
        <v>0</v>
      </c>
      <c r="AB291" s="11">
        <f t="shared" si="42"/>
        <v>0</v>
      </c>
      <c r="AC291" s="11">
        <f t="shared" si="42"/>
        <v>0</v>
      </c>
      <c r="AD291" s="11">
        <f t="shared" si="42"/>
        <v>0</v>
      </c>
      <c r="AE291" s="11">
        <f t="shared" si="42"/>
        <v>0</v>
      </c>
      <c r="AF291" s="5">
        <f t="shared" si="35"/>
        <v>0.18103547510694221</v>
      </c>
    </row>
    <row r="292" spans="1:33" ht="19" customHeight="1">
      <c r="A292" t="str">
        <f>A$171</f>
        <v>HighriseApartment</v>
      </c>
      <c r="B292" t="str">
        <f t="shared" ref="B292:AE292" si="43">B$171</f>
        <v>1 - Prototype-NewHvac|2 - Prototype-NewHvacLoadsConstSch</v>
      </c>
      <c r="Q292" t="str">
        <f t="shared" si="34"/>
        <v>HighriseApartment</v>
      </c>
      <c r="R292" s="11">
        <f t="shared" si="43"/>
        <v>0</v>
      </c>
      <c r="S292" s="11">
        <f t="shared" si="43"/>
        <v>8.8784316449321901E-3</v>
      </c>
      <c r="T292" s="11">
        <f t="shared" si="43"/>
        <v>1.4871667235834E-2</v>
      </c>
      <c r="U292" s="11">
        <f t="shared" si="43"/>
        <v>0</v>
      </c>
      <c r="V292" s="11">
        <f t="shared" si="43"/>
        <v>1.0015415752622501E-2</v>
      </c>
      <c r="W292" s="11">
        <f t="shared" si="43"/>
        <v>0</v>
      </c>
      <c r="X292" s="11">
        <f t="shared" si="43"/>
        <v>1.3349385781621099E-3</v>
      </c>
      <c r="Y292" s="11">
        <f t="shared" si="43"/>
        <v>1.4119208722344701E-3</v>
      </c>
      <c r="Z292" s="11">
        <f t="shared" si="43"/>
        <v>3.32818188658713E-3</v>
      </c>
      <c r="AA292" s="11">
        <f t="shared" si="43"/>
        <v>0</v>
      </c>
      <c r="AB292" s="11">
        <f t="shared" si="43"/>
        <v>0</v>
      </c>
      <c r="AC292" s="11">
        <f t="shared" si="43"/>
        <v>0</v>
      </c>
      <c r="AD292" s="11">
        <f t="shared" si="43"/>
        <v>0</v>
      </c>
      <c r="AE292" s="11">
        <f t="shared" si="43"/>
        <v>0</v>
      </c>
      <c r="AF292" s="5">
        <f t="shared" si="35"/>
        <v>3.98405559703724E-2</v>
      </c>
    </row>
    <row r="293" spans="1:33" ht="19" customHeight="1">
      <c r="A293" t="str">
        <f>A$187</f>
        <v>StripMall</v>
      </c>
      <c r="B293" t="str">
        <f t="shared" ref="B293:AE293" si="44">B$187</f>
        <v>1 - Prototype-NewHvac|2 - Prototype-NewHvacLoadsConstSch</v>
      </c>
      <c r="Q293" t="str">
        <f t="shared" si="34"/>
        <v>StripMall</v>
      </c>
      <c r="R293" s="11">
        <f t="shared" si="44"/>
        <v>0</v>
      </c>
      <c r="S293" s="11">
        <f t="shared" si="44"/>
        <v>2.4864806647998401E-2</v>
      </c>
      <c r="T293" s="11">
        <f t="shared" si="44"/>
        <v>0</v>
      </c>
      <c r="U293" s="11">
        <f t="shared" si="44"/>
        <v>0</v>
      </c>
      <c r="V293" s="11">
        <f t="shared" si="44"/>
        <v>2.8093745394356402E-2</v>
      </c>
      <c r="W293" s="11">
        <f t="shared" si="44"/>
        <v>0</v>
      </c>
      <c r="X293" s="11">
        <f t="shared" si="44"/>
        <v>5.6633260398834498E-2</v>
      </c>
      <c r="Y293" s="11">
        <f t="shared" si="44"/>
        <v>5.4644189236681901E-3</v>
      </c>
      <c r="Z293" s="11">
        <f t="shared" si="44"/>
        <v>3.25263301098552E-2</v>
      </c>
      <c r="AA293" s="11">
        <f t="shared" si="44"/>
        <v>0</v>
      </c>
      <c r="AB293" s="11">
        <f t="shared" si="44"/>
        <v>0</v>
      </c>
      <c r="AC293" s="11">
        <f t="shared" si="44"/>
        <v>0</v>
      </c>
      <c r="AD293" s="11">
        <f t="shared" si="44"/>
        <v>0</v>
      </c>
      <c r="AE293" s="11">
        <f t="shared" si="44"/>
        <v>0</v>
      </c>
      <c r="AF293" s="5">
        <f t="shared" si="35"/>
        <v>0.14758256147471271</v>
      </c>
    </row>
    <row r="294" spans="1:33" ht="19" customHeight="1">
      <c r="A294" t="str">
        <f>A$203</f>
        <v>Retail</v>
      </c>
      <c r="B294" t="str">
        <f t="shared" ref="B294:AE294" si="45">B$203</f>
        <v>1 - Prototype-NewHvac|2 - Prototype-NewHvacLoadsConstSch</v>
      </c>
      <c r="Q294" t="str">
        <f t="shared" si="34"/>
        <v>Retail</v>
      </c>
      <c r="R294" s="11">
        <f t="shared" si="45"/>
        <v>0</v>
      </c>
      <c r="S294" s="11">
        <f t="shared" si="45"/>
        <v>3.17623539114412E-3</v>
      </c>
      <c r="T294" s="11">
        <f t="shared" si="45"/>
        <v>0</v>
      </c>
      <c r="U294" s="11">
        <f t="shared" si="45"/>
        <v>0</v>
      </c>
      <c r="V294" s="11">
        <f t="shared" si="45"/>
        <v>0</v>
      </c>
      <c r="W294" s="11">
        <f t="shared" si="45"/>
        <v>0</v>
      </c>
      <c r="X294" s="11">
        <f t="shared" si="45"/>
        <v>1.0686453108117199E-2</v>
      </c>
      <c r="Y294" s="11">
        <f t="shared" si="45"/>
        <v>1.1176590336101499E-2</v>
      </c>
      <c r="Z294" s="11">
        <f t="shared" si="45"/>
        <v>7.1757342923806894E-2</v>
      </c>
      <c r="AA294" s="11">
        <f t="shared" si="45"/>
        <v>0</v>
      </c>
      <c r="AB294" s="11">
        <f t="shared" si="45"/>
        <v>0</v>
      </c>
      <c r="AC294" s="11">
        <f t="shared" si="45"/>
        <v>0</v>
      </c>
      <c r="AD294" s="11">
        <f t="shared" si="45"/>
        <v>0</v>
      </c>
      <c r="AE294" s="11">
        <f t="shared" si="45"/>
        <v>0</v>
      </c>
      <c r="AF294" s="5">
        <f t="shared" si="35"/>
        <v>9.6796621759169713E-2</v>
      </c>
    </row>
    <row r="295" spans="1:33" ht="19" customHeight="1">
      <c r="A295" t="str">
        <f>A$219</f>
        <v>Hospital</v>
      </c>
      <c r="B295" t="str">
        <f t="shared" ref="B295:AE295" si="46">B$219</f>
        <v>1 - Prototype-NewHvac|2 - Prototype-NewHvacLoadsConstSch</v>
      </c>
      <c r="Q295" t="str">
        <f t="shared" si="34"/>
        <v>Hospital</v>
      </c>
      <c r="R295" s="11">
        <f t="shared" si="46"/>
        <v>0</v>
      </c>
      <c r="S295" s="11">
        <f t="shared" si="46"/>
        <v>7.4198830763231194E-2</v>
      </c>
      <c r="T295" s="11">
        <f t="shared" si="46"/>
        <v>5.0228098662336601E-2</v>
      </c>
      <c r="U295" s="11">
        <f t="shared" si="46"/>
        <v>0</v>
      </c>
      <c r="V295" s="11">
        <f t="shared" si="46"/>
        <v>1.5097879035430001E-2</v>
      </c>
      <c r="W295" s="11">
        <f t="shared" si="46"/>
        <v>3.0256270612084301E-7</v>
      </c>
      <c r="X295" s="11">
        <f t="shared" si="46"/>
        <v>2.6004256048732698E-2</v>
      </c>
      <c r="Y295" s="11">
        <f t="shared" si="46"/>
        <v>2.4369745074110999E-3</v>
      </c>
      <c r="Z295" s="11">
        <f t="shared" si="46"/>
        <v>2.0449877125923201E-3</v>
      </c>
      <c r="AA295" s="11">
        <f t="shared" si="46"/>
        <v>3.5399836616138703E-4</v>
      </c>
      <c r="AB295" s="11">
        <f t="shared" si="46"/>
        <v>5.4494905180209701E-5</v>
      </c>
      <c r="AC295" s="11">
        <f t="shared" si="46"/>
        <v>0</v>
      </c>
      <c r="AD295" s="11">
        <f t="shared" si="46"/>
        <v>0</v>
      </c>
      <c r="AE295" s="11">
        <f t="shared" si="46"/>
        <v>0</v>
      </c>
      <c r="AF295" s="5">
        <f t="shared" si="35"/>
        <v>0.17041982256378158</v>
      </c>
    </row>
    <row r="296" spans="1:33" ht="19" customHeight="1">
      <c r="A296" t="str">
        <f>A$235</f>
        <v>Outpatient</v>
      </c>
      <c r="B296" t="str">
        <f t="shared" ref="B296:AE296" si="47">B$235</f>
        <v>1 - Prototype-NewHvac|2 - Prototype-NewHvacLoadsConstSch</v>
      </c>
      <c r="Q296" t="str">
        <f t="shared" si="34"/>
        <v>Outpatient</v>
      </c>
      <c r="R296" s="11">
        <f t="shared" si="47"/>
        <v>3.6056136017291002E-4</v>
      </c>
      <c r="S296" s="11">
        <f t="shared" si="47"/>
        <v>4.5560214743174702E-3</v>
      </c>
      <c r="T296" s="11">
        <f t="shared" si="47"/>
        <v>2.09484158208747E-2</v>
      </c>
      <c r="U296" s="11">
        <f t="shared" si="47"/>
        <v>0</v>
      </c>
      <c r="V296" s="11">
        <f t="shared" si="47"/>
        <v>6.8915029034153702E-3</v>
      </c>
      <c r="W296" s="11">
        <f t="shared" si="47"/>
        <v>0</v>
      </c>
      <c r="X296" s="11">
        <f t="shared" si="47"/>
        <v>1.1496528849888899E-2</v>
      </c>
      <c r="Y296" s="11">
        <f t="shared" si="47"/>
        <v>1.92213069851293E-3</v>
      </c>
      <c r="Z296" s="11">
        <f t="shared" si="47"/>
        <v>7.8375282622336808E-3</v>
      </c>
      <c r="AA296" s="11">
        <f t="shared" si="47"/>
        <v>0</v>
      </c>
      <c r="AB296" s="11">
        <f t="shared" si="47"/>
        <v>0</v>
      </c>
      <c r="AC296" s="11">
        <f t="shared" si="47"/>
        <v>0</v>
      </c>
      <c r="AD296" s="11">
        <f t="shared" si="47"/>
        <v>0</v>
      </c>
      <c r="AE296" s="11">
        <f t="shared" si="47"/>
        <v>0</v>
      </c>
      <c r="AF296" s="5">
        <f t="shared" si="35"/>
        <v>5.4012689369415966E-2</v>
      </c>
    </row>
    <row r="297" spans="1:33" ht="19" customHeight="1">
      <c r="A297" t="str">
        <f>A$251</f>
        <v>Warehouse</v>
      </c>
      <c r="B297" t="str">
        <f t="shared" ref="B297:AE297" si="48">B$251</f>
        <v>1 - Prototype-NewHvac|2 - Prototype-NewHvacLoadsConstSch</v>
      </c>
      <c r="Q297" t="str">
        <f t="shared" si="34"/>
        <v>Warehouse</v>
      </c>
      <c r="R297" s="11">
        <f t="shared" si="48"/>
        <v>0</v>
      </c>
      <c r="S297" s="11">
        <f t="shared" si="48"/>
        <v>2.1155039294085201E-3</v>
      </c>
      <c r="T297" s="11">
        <f t="shared" si="48"/>
        <v>0</v>
      </c>
      <c r="U297" s="11">
        <f t="shared" si="48"/>
        <v>0</v>
      </c>
      <c r="V297" s="11">
        <f t="shared" si="48"/>
        <v>1.58451675168895E-3</v>
      </c>
      <c r="W297" s="11">
        <f t="shared" si="48"/>
        <v>0</v>
      </c>
      <c r="X297" s="11">
        <f t="shared" si="48"/>
        <v>0.22821504894526401</v>
      </c>
      <c r="Y297" s="11">
        <f t="shared" si="48"/>
        <v>8.2164276850958205E-3</v>
      </c>
      <c r="Z297" s="11">
        <f t="shared" si="48"/>
        <v>9.2129118985247501E-3</v>
      </c>
      <c r="AA297" s="11">
        <f t="shared" si="48"/>
        <v>0</v>
      </c>
      <c r="AB297" s="11">
        <f t="shared" si="48"/>
        <v>0</v>
      </c>
      <c r="AC297" s="11">
        <f t="shared" si="48"/>
        <v>0</v>
      </c>
      <c r="AD297" s="11">
        <f t="shared" si="48"/>
        <v>0</v>
      </c>
      <c r="AE297" s="11">
        <f t="shared" si="48"/>
        <v>0</v>
      </c>
      <c r="AF297" s="5">
        <f t="shared" si="35"/>
        <v>0.24934440920998205</v>
      </c>
    </row>
    <row r="302" spans="1:33" s="9" customFormat="1" ht="62" customHeight="1">
      <c r="A302" s="9" t="s">
        <v>231</v>
      </c>
      <c r="Q302" t="s">
        <v>142</v>
      </c>
      <c r="R302" s="9" t="s">
        <v>156</v>
      </c>
      <c r="S302" s="9" t="s">
        <v>157</v>
      </c>
      <c r="T302" s="9" t="s">
        <v>158</v>
      </c>
      <c r="U302" s="9" t="s">
        <v>159</v>
      </c>
      <c r="V302" s="9" t="s">
        <v>160</v>
      </c>
      <c r="W302" s="9" t="s">
        <v>161</v>
      </c>
      <c r="X302" s="9" t="s">
        <v>162</v>
      </c>
      <c r="Y302" s="9" t="s">
        <v>163</v>
      </c>
      <c r="Z302" s="9" t="s">
        <v>164</v>
      </c>
      <c r="AA302" s="9" t="s">
        <v>165</v>
      </c>
      <c r="AB302" s="9" t="s">
        <v>166</v>
      </c>
      <c r="AC302" s="9" t="s">
        <v>167</v>
      </c>
      <c r="AD302" s="9" t="s">
        <v>168</v>
      </c>
      <c r="AE302" s="9" t="s">
        <v>169</v>
      </c>
      <c r="AF302" s="21" t="s">
        <v>3</v>
      </c>
      <c r="AG302" s="10"/>
    </row>
    <row r="303" spans="1:33" ht="19" customHeight="1">
      <c r="A303" t="str">
        <f>A$12</f>
        <v>SecondarySchool</v>
      </c>
      <c r="B303" t="str">
        <f>B$12</f>
        <v>2 - Prototype-NewHvacLoadsConstSch|3b - Typical-Bar-Sliced</v>
      </c>
      <c r="Q303" t="str">
        <f>A303</f>
        <v>SecondarySchool</v>
      </c>
      <c r="R303" s="11">
        <f t="shared" ref="R303:AE303" si="49">R$12</f>
        <v>6.0919519223154202E-7</v>
      </c>
      <c r="S303" s="11">
        <f t="shared" si="49"/>
        <v>7.6216410500088295E-4</v>
      </c>
      <c r="T303" s="11">
        <f t="shared" si="49"/>
        <v>7.8586179797868999E-5</v>
      </c>
      <c r="U303" s="11">
        <f t="shared" si="49"/>
        <v>0</v>
      </c>
      <c r="V303" s="11">
        <f t="shared" si="49"/>
        <v>1.88637291274497E-3</v>
      </c>
      <c r="W303" s="11">
        <f t="shared" si="49"/>
        <v>5.1371785733866897E-3</v>
      </c>
      <c r="X303" s="11">
        <f t="shared" si="49"/>
        <v>0.208301502884539</v>
      </c>
      <c r="Y303" s="11">
        <f t="shared" si="49"/>
        <v>2.4903899458425401E-3</v>
      </c>
      <c r="Z303" s="11">
        <f t="shared" si="49"/>
        <v>2.4884405212273999E-2</v>
      </c>
      <c r="AA303" s="11">
        <f t="shared" si="49"/>
        <v>3.8513320052878099E-4</v>
      </c>
      <c r="AB303" s="11">
        <f t="shared" si="49"/>
        <v>1.3569213711765301E-4</v>
      </c>
      <c r="AC303" s="11">
        <f t="shared" si="49"/>
        <v>0</v>
      </c>
      <c r="AD303" s="11">
        <f t="shared" si="49"/>
        <v>3.57238152676499E-3</v>
      </c>
      <c r="AE303" s="11">
        <f t="shared" si="49"/>
        <v>0</v>
      </c>
      <c r="AF303" s="5">
        <f>SUM(R303:AE303)</f>
        <v>0.2476344158731896</v>
      </c>
    </row>
    <row r="304" spans="1:33" ht="19" customHeight="1">
      <c r="A304" t="str">
        <f>A$28</f>
        <v>PrimarySchool</v>
      </c>
      <c r="B304" t="str">
        <f>B$28</f>
        <v>2 - Prototype-NewHvacLoadsConstSch|3b - Typical-Bar-Sliced</v>
      </c>
      <c r="Q304" t="str">
        <f t="shared" ref="Q304:Q317" si="50">A304</f>
        <v>PrimarySchool</v>
      </c>
      <c r="R304" s="11">
        <f t="shared" ref="R304:AE304" si="51">R$28</f>
        <v>8.9226053214418104E-5</v>
      </c>
      <c r="S304" s="11">
        <f t="shared" si="51"/>
        <v>5.6311553584210499E-5</v>
      </c>
      <c r="T304" s="11">
        <f t="shared" si="51"/>
        <v>8.1294848484247595E-5</v>
      </c>
      <c r="U304" s="11">
        <f t="shared" si="51"/>
        <v>0</v>
      </c>
      <c r="V304" s="11">
        <f t="shared" si="51"/>
        <v>5.4049177434929404E-3</v>
      </c>
      <c r="W304" s="11">
        <f t="shared" si="51"/>
        <v>9.1936938991190407E-3</v>
      </c>
      <c r="X304" s="11">
        <f t="shared" si="51"/>
        <v>2.7340845506080201E-2</v>
      </c>
      <c r="Y304" s="11">
        <f t="shared" si="51"/>
        <v>1.18397024211985E-2</v>
      </c>
      <c r="Z304" s="11">
        <f t="shared" si="51"/>
        <v>5.4062660482970697E-2</v>
      </c>
      <c r="AA304" s="11">
        <f t="shared" si="51"/>
        <v>0</v>
      </c>
      <c r="AB304" s="11">
        <f t="shared" si="51"/>
        <v>0</v>
      </c>
      <c r="AC304" s="11">
        <f t="shared" si="51"/>
        <v>0</v>
      </c>
      <c r="AD304" s="11">
        <f t="shared" si="51"/>
        <v>3.4918120225166799E-3</v>
      </c>
      <c r="AE304" s="11">
        <f t="shared" si="51"/>
        <v>0</v>
      </c>
      <c r="AF304" s="5">
        <f t="shared" ref="AF304:AF317" si="52">SUM(R304:AE304)</f>
        <v>0.11156046453066094</v>
      </c>
    </row>
    <row r="305" spans="1:61" ht="19" customHeight="1">
      <c r="A305" t="str">
        <f>A$44</f>
        <v>FullServiceRestaurant</v>
      </c>
      <c r="B305" t="str">
        <f>B$44</f>
        <v>2 - Prototype-NewHvacLoadsConstSch|3b - Typical-Bar-Sliced</v>
      </c>
      <c r="Q305" t="str">
        <f t="shared" si="50"/>
        <v>FullServiceRestaurant</v>
      </c>
      <c r="R305" s="11">
        <f t="shared" ref="R305:AE305" si="53">R$44</f>
        <v>3.5354617527319401E-5</v>
      </c>
      <c r="S305" s="11">
        <f t="shared" si="53"/>
        <v>1.01778444396828E-5</v>
      </c>
      <c r="T305" s="11">
        <f t="shared" si="53"/>
        <v>7.1244911077780098E-5</v>
      </c>
      <c r="U305" s="11">
        <f t="shared" si="53"/>
        <v>0</v>
      </c>
      <c r="V305" s="11">
        <f t="shared" si="53"/>
        <v>1.3520998500107099E-2</v>
      </c>
      <c r="W305" s="11">
        <f t="shared" si="53"/>
        <v>1.8729912149132201E-2</v>
      </c>
      <c r="X305" s="11">
        <f t="shared" si="53"/>
        <v>0.24298585815298901</v>
      </c>
      <c r="Y305" s="11">
        <f t="shared" si="53"/>
        <v>1.44548960788515E-2</v>
      </c>
      <c r="Z305" s="11">
        <f t="shared" si="53"/>
        <v>3.9043818298692898E-2</v>
      </c>
      <c r="AA305" s="11">
        <f t="shared" si="53"/>
        <v>0</v>
      </c>
      <c r="AB305" s="11">
        <f t="shared" si="53"/>
        <v>0</v>
      </c>
      <c r="AC305" s="11">
        <f t="shared" si="53"/>
        <v>0</v>
      </c>
      <c r="AD305" s="11">
        <f t="shared" si="53"/>
        <v>2.4406256695950201E-2</v>
      </c>
      <c r="AE305" s="11">
        <f t="shared" si="53"/>
        <v>0</v>
      </c>
      <c r="AF305" s="5">
        <f t="shared" si="52"/>
        <v>0.35325851724876767</v>
      </c>
    </row>
    <row r="306" spans="1:61" ht="19" customHeight="1">
      <c r="A306" t="str">
        <f>A$60</f>
        <v>QuickServiceRestaurant</v>
      </c>
      <c r="B306" t="str">
        <f>B$60</f>
        <v>2 - Prototype-NewHvacLoadsConstSch|3b - Typical-Bar-Sliced</v>
      </c>
      <c r="Q306" t="str">
        <f t="shared" si="50"/>
        <v>QuickServiceRestaurant</v>
      </c>
      <c r="R306" s="11">
        <f t="shared" ref="R306:AE306" si="54">R$60</f>
        <v>9.9634585556938605E-5</v>
      </c>
      <c r="S306" s="11">
        <f t="shared" si="54"/>
        <v>4.9861107459888897E-5</v>
      </c>
      <c r="T306" s="11">
        <f t="shared" si="54"/>
        <v>9.21860897149416E-4</v>
      </c>
      <c r="U306" s="11">
        <f t="shared" si="54"/>
        <v>0</v>
      </c>
      <c r="V306" s="11">
        <f t="shared" si="54"/>
        <v>9.1527993199961404E-3</v>
      </c>
      <c r="W306" s="11">
        <f t="shared" si="54"/>
        <v>3.13206621274656E-2</v>
      </c>
      <c r="X306" s="11">
        <f t="shared" si="54"/>
        <v>0.11741721215945</v>
      </c>
      <c r="Y306" s="11">
        <f t="shared" si="54"/>
        <v>1.7524996275751999E-2</v>
      </c>
      <c r="Z306" s="11">
        <f t="shared" si="54"/>
        <v>2.2334358596878601E-2</v>
      </c>
      <c r="AA306" s="11">
        <f t="shared" si="54"/>
        <v>0</v>
      </c>
      <c r="AB306" s="11">
        <f t="shared" si="54"/>
        <v>0</v>
      </c>
      <c r="AC306" s="11">
        <f t="shared" si="54"/>
        <v>0</v>
      </c>
      <c r="AD306" s="11">
        <f t="shared" si="54"/>
        <v>0</v>
      </c>
      <c r="AE306" s="11">
        <f t="shared" si="54"/>
        <v>0</v>
      </c>
      <c r="AF306" s="5">
        <f t="shared" si="52"/>
        <v>0.19882138506970859</v>
      </c>
    </row>
    <row r="307" spans="1:61" ht="19" customHeight="1">
      <c r="A307" t="str">
        <f>A$76</f>
        <v>SmallOffice</v>
      </c>
      <c r="B307" t="str">
        <f>B$76</f>
        <v>2 - Prototype-NewHvacLoadsConstSch|3b - Typical-Bar-Sliced</v>
      </c>
      <c r="Q307" t="str">
        <f t="shared" si="50"/>
        <v>SmallOffice</v>
      </c>
      <c r="R307" s="11">
        <f t="shared" ref="R307:AE307" si="55">R$76</f>
        <v>9.4620933215641494E-5</v>
      </c>
      <c r="S307" s="11">
        <f t="shared" si="55"/>
        <v>6.2969564710394806E-5</v>
      </c>
      <c r="T307" s="11">
        <f t="shared" si="55"/>
        <v>6.33027370104449E-5</v>
      </c>
      <c r="U307" s="11">
        <f t="shared" si="55"/>
        <v>0</v>
      </c>
      <c r="V307" s="11">
        <f t="shared" si="55"/>
        <v>5.6904629429109198E-2</v>
      </c>
      <c r="W307" s="11">
        <f t="shared" si="55"/>
        <v>0</v>
      </c>
      <c r="X307" s="11">
        <f t="shared" si="55"/>
        <v>2.4157657132386001E-2</v>
      </c>
      <c r="Y307" s="11">
        <f t="shared" si="55"/>
        <v>2.05573972579919E-2</v>
      </c>
      <c r="Z307" s="11">
        <f t="shared" si="55"/>
        <v>2.60840593713038E-2</v>
      </c>
      <c r="AA307" s="11">
        <f t="shared" si="55"/>
        <v>0</v>
      </c>
      <c r="AB307" s="11">
        <f t="shared" si="55"/>
        <v>0</v>
      </c>
      <c r="AC307" s="11">
        <f t="shared" si="55"/>
        <v>0</v>
      </c>
      <c r="AD307" s="11">
        <f t="shared" si="55"/>
        <v>0</v>
      </c>
      <c r="AE307" s="11">
        <f t="shared" si="55"/>
        <v>0</v>
      </c>
      <c r="AF307" s="5">
        <f t="shared" si="52"/>
        <v>0.12792463642572738</v>
      </c>
    </row>
    <row r="308" spans="1:61" ht="19" customHeight="1">
      <c r="A308" t="str">
        <f>A$92</f>
        <v>MediumOffice</v>
      </c>
      <c r="B308" t="str">
        <f>B$92</f>
        <v>2 - Prototype-NewHvacLoadsConstSch|3b - Typical-Bar-Sliced</v>
      </c>
      <c r="Q308" t="str">
        <f t="shared" si="50"/>
        <v>MediumOffice</v>
      </c>
      <c r="R308" s="11">
        <f t="shared" ref="R308:AE308" si="56">R$92</f>
        <v>7.60270656353661E-6</v>
      </c>
      <c r="S308" s="11">
        <f t="shared" si="56"/>
        <v>1.3388766400838699E-3</v>
      </c>
      <c r="T308" s="11">
        <f t="shared" si="56"/>
        <v>1.1604131070661101E-5</v>
      </c>
      <c r="U308" s="11">
        <f t="shared" si="56"/>
        <v>0</v>
      </c>
      <c r="V308" s="11">
        <f t="shared" si="56"/>
        <v>1.6543409453765499E-2</v>
      </c>
      <c r="W308" s="11">
        <f t="shared" si="56"/>
        <v>0</v>
      </c>
      <c r="X308" s="11">
        <f t="shared" si="56"/>
        <v>2.6381391775472E-2</v>
      </c>
      <c r="Y308" s="11">
        <f t="shared" si="56"/>
        <v>5.5371712329589304E-3</v>
      </c>
      <c r="Z308" s="11">
        <f t="shared" si="56"/>
        <v>2.05181044451824E-2</v>
      </c>
      <c r="AA308" s="11">
        <f t="shared" si="56"/>
        <v>0</v>
      </c>
      <c r="AB308" s="11">
        <f t="shared" si="56"/>
        <v>0</v>
      </c>
      <c r="AC308" s="11">
        <f t="shared" si="56"/>
        <v>0</v>
      </c>
      <c r="AD308" s="11">
        <f t="shared" si="56"/>
        <v>0</v>
      </c>
      <c r="AE308" s="11">
        <f t="shared" si="56"/>
        <v>0</v>
      </c>
      <c r="AF308" s="5">
        <f t="shared" si="52"/>
        <v>7.0338160385096909E-2</v>
      </c>
    </row>
    <row r="309" spans="1:61" ht="19" customHeight="1">
      <c r="A309" t="str">
        <f>A$108</f>
        <v>LargeOffice</v>
      </c>
      <c r="B309" t="str">
        <f>B$108</f>
        <v>2 - Prototype-NewHvacLoadsConstSch|3b - Typical-Bar-Sliced</v>
      </c>
      <c r="Q309" t="str">
        <f t="shared" si="50"/>
        <v>LargeOffice</v>
      </c>
      <c r="R309" s="11">
        <f t="shared" ref="R309:AE309" si="57">R$108</f>
        <v>8.8055298727600898E-7</v>
      </c>
      <c r="S309" s="11">
        <f t="shared" si="57"/>
        <v>1.0786774094131099E-4</v>
      </c>
      <c r="T309" s="11">
        <f t="shared" si="57"/>
        <v>1.4308986043235099E-4</v>
      </c>
      <c r="U309" s="11">
        <f t="shared" si="57"/>
        <v>0</v>
      </c>
      <c r="V309" s="11">
        <f t="shared" si="57"/>
        <v>1.8234050984017899E-3</v>
      </c>
      <c r="W309" s="11">
        <f t="shared" si="57"/>
        <v>0</v>
      </c>
      <c r="X309" s="11">
        <f t="shared" si="57"/>
        <v>4.6147580680667398E-3</v>
      </c>
      <c r="Y309" s="11">
        <f t="shared" si="57"/>
        <v>2.1570466252806699E-2</v>
      </c>
      <c r="Z309" s="11">
        <f t="shared" si="57"/>
        <v>1.08052657068639E-2</v>
      </c>
      <c r="AA309" s="11">
        <f t="shared" si="57"/>
        <v>2.0509840179632798E-3</v>
      </c>
      <c r="AB309" s="11">
        <f t="shared" si="57"/>
        <v>1.36813719015541E-3</v>
      </c>
      <c r="AC309" s="11">
        <f t="shared" si="57"/>
        <v>0</v>
      </c>
      <c r="AD309" s="11">
        <f t="shared" si="57"/>
        <v>2.9636331616255E-2</v>
      </c>
      <c r="AE309" s="11">
        <f t="shared" si="57"/>
        <v>0</v>
      </c>
      <c r="AF309" s="5">
        <f t="shared" si="52"/>
        <v>7.2121186104873752E-2</v>
      </c>
    </row>
    <row r="310" spans="1:61" ht="19" customHeight="1">
      <c r="A310" t="str">
        <f>A$140</f>
        <v>LargeHotel</v>
      </c>
      <c r="B310" t="str">
        <f>B$140</f>
        <v>2 - Prototype-NewHvacLoadsConstSch|3b - Typical-Bar-Sliced</v>
      </c>
      <c r="Q310" t="str">
        <f t="shared" si="50"/>
        <v>LargeHotel</v>
      </c>
      <c r="R310" s="18" t="s">
        <v>233</v>
      </c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20"/>
      <c r="AF310" s="5"/>
    </row>
    <row r="311" spans="1:61" ht="19" customHeight="1">
      <c r="A311" t="str">
        <f>A$156</f>
        <v>MidriseApartment</v>
      </c>
      <c r="B311" t="str">
        <f>B$156</f>
        <v>2 - Prototype-NewHvacLoadsConstSch|3b - Typical-Bar-Sliced</v>
      </c>
      <c r="Q311" t="str">
        <f t="shared" si="50"/>
        <v>MidriseApartment</v>
      </c>
      <c r="R311" s="11">
        <f t="shared" ref="R311:AE311" si="58">R$156</f>
        <v>1.68083581772662E-5</v>
      </c>
      <c r="S311" s="11">
        <f t="shared" si="58"/>
        <v>0</v>
      </c>
      <c r="T311" s="11">
        <f t="shared" si="58"/>
        <v>3.9809269367209501E-6</v>
      </c>
      <c r="U311" s="11">
        <f t="shared" si="58"/>
        <v>0</v>
      </c>
      <c r="V311" s="11">
        <f t="shared" si="58"/>
        <v>4.6116826935836304E-3</v>
      </c>
      <c r="W311" s="11">
        <f t="shared" si="58"/>
        <v>0</v>
      </c>
      <c r="X311" s="11">
        <f t="shared" si="58"/>
        <v>3.2533019577313999E-3</v>
      </c>
      <c r="Y311" s="11">
        <f t="shared" si="58"/>
        <v>1.60993108573147E-2</v>
      </c>
      <c r="Z311" s="11">
        <f t="shared" si="58"/>
        <v>2.8328276081706301E-2</v>
      </c>
      <c r="AA311" s="11">
        <f t="shared" si="58"/>
        <v>8.3851591043799007E-6</v>
      </c>
      <c r="AB311" s="11">
        <f t="shared" si="58"/>
        <v>0</v>
      </c>
      <c r="AC311" s="11">
        <f t="shared" si="58"/>
        <v>0</v>
      </c>
      <c r="AD311" s="11">
        <f t="shared" si="58"/>
        <v>0</v>
      </c>
      <c r="AE311" s="11">
        <f t="shared" si="58"/>
        <v>0</v>
      </c>
      <c r="AF311" s="5">
        <f t="shared" si="52"/>
        <v>5.2321746034554403E-2</v>
      </c>
    </row>
    <row r="312" spans="1:61" ht="19" customHeight="1">
      <c r="A312" t="str">
        <f>A$172</f>
        <v>HighriseApartment</v>
      </c>
      <c r="B312" t="str">
        <f>B$172</f>
        <v>2 - Prototype-NewHvacLoadsConstSch|3b - Typical-Bar-Sliced</v>
      </c>
      <c r="Q312" t="str">
        <f t="shared" si="50"/>
        <v>HighriseApartment</v>
      </c>
      <c r="R312" s="11">
        <f t="shared" ref="R312:AE312" si="59">R$172</f>
        <v>1.2578545507112499E-5</v>
      </c>
      <c r="S312" s="11">
        <f t="shared" si="59"/>
        <v>0</v>
      </c>
      <c r="T312" s="11">
        <f t="shared" si="59"/>
        <v>3.7547897036156702E-6</v>
      </c>
      <c r="U312" s="11">
        <f t="shared" si="59"/>
        <v>0</v>
      </c>
      <c r="V312" s="11">
        <f t="shared" si="59"/>
        <v>1.4390231539107E-2</v>
      </c>
      <c r="W312" s="11">
        <f t="shared" si="59"/>
        <v>0</v>
      </c>
      <c r="X312" s="11">
        <f t="shared" si="59"/>
        <v>4.6014947817810004E-3</v>
      </c>
      <c r="Y312" s="11">
        <f t="shared" si="59"/>
        <v>3.2741390736558303E-2</v>
      </c>
      <c r="Z312" s="11">
        <f t="shared" si="59"/>
        <v>6.9197019447933203E-2</v>
      </c>
      <c r="AA312" s="11">
        <f t="shared" si="59"/>
        <v>1.2455576144319101E-5</v>
      </c>
      <c r="AB312" s="11">
        <f t="shared" si="59"/>
        <v>0</v>
      </c>
      <c r="AC312" s="11">
        <f t="shared" si="59"/>
        <v>0</v>
      </c>
      <c r="AD312" s="11">
        <f t="shared" si="59"/>
        <v>0</v>
      </c>
      <c r="AE312" s="11">
        <f t="shared" si="59"/>
        <v>0</v>
      </c>
      <c r="AF312" s="5">
        <f t="shared" si="52"/>
        <v>0.12095892541673456</v>
      </c>
    </row>
    <row r="313" spans="1:61" ht="19" customHeight="1">
      <c r="A313" t="str">
        <f>A$188</f>
        <v>StripMall</v>
      </c>
      <c r="B313" t="str">
        <f>B$188</f>
        <v>2 - Prototype-NewHvacLoadsConstSch|3b - Typical-Bar-Sliced</v>
      </c>
      <c r="Q313" t="str">
        <f t="shared" si="50"/>
        <v>StripMall</v>
      </c>
      <c r="R313" s="11">
        <f t="shared" ref="R313:AE313" si="60">R$188</f>
        <v>5.0277413020075402E-5</v>
      </c>
      <c r="S313" s="11">
        <f t="shared" si="60"/>
        <v>5.3234907903609298E-6</v>
      </c>
      <c r="T313" s="11">
        <f t="shared" si="60"/>
        <v>1.1238480557428599E-5</v>
      </c>
      <c r="U313" s="11">
        <f t="shared" si="60"/>
        <v>0</v>
      </c>
      <c r="V313" s="11">
        <f t="shared" si="60"/>
        <v>2.69551998675042E-2</v>
      </c>
      <c r="W313" s="11">
        <f t="shared" si="60"/>
        <v>0</v>
      </c>
      <c r="X313" s="11">
        <f t="shared" si="60"/>
        <v>5.09221469046858E-2</v>
      </c>
      <c r="Y313" s="11">
        <f t="shared" si="60"/>
        <v>1.8561237889058401E-3</v>
      </c>
      <c r="Z313" s="11">
        <f t="shared" si="60"/>
        <v>1.4756124971903799E-2</v>
      </c>
      <c r="AA313" s="11">
        <f t="shared" si="60"/>
        <v>0</v>
      </c>
      <c r="AB313" s="11">
        <f t="shared" si="60"/>
        <v>0</v>
      </c>
      <c r="AC313" s="11">
        <f t="shared" si="60"/>
        <v>0</v>
      </c>
      <c r="AD313" s="11">
        <f t="shared" si="60"/>
        <v>0</v>
      </c>
      <c r="AE313" s="11">
        <f t="shared" si="60"/>
        <v>0</v>
      </c>
      <c r="AF313" s="5">
        <f t="shared" si="52"/>
        <v>9.455643491736751E-2</v>
      </c>
    </row>
    <row r="314" spans="1:61" ht="19" customHeight="1">
      <c r="A314" t="str">
        <f>A$204</f>
        <v>Retail</v>
      </c>
      <c r="B314" t="str">
        <f>B$204</f>
        <v>2 - Prototype-NewHvacLoadsConstSch|3b - Typical-Bar-Sliced</v>
      </c>
      <c r="Q314" t="str">
        <f t="shared" si="50"/>
        <v>Retail</v>
      </c>
      <c r="R314" s="11">
        <f t="shared" ref="R314:AE314" si="61">R$204</f>
        <v>0</v>
      </c>
      <c r="S314" s="11">
        <f t="shared" si="61"/>
        <v>0</v>
      </c>
      <c r="T314" s="11">
        <f t="shared" si="61"/>
        <v>2.1306658891605101E-5</v>
      </c>
      <c r="U314" s="11">
        <f t="shared" si="61"/>
        <v>0</v>
      </c>
      <c r="V314" s="11">
        <f t="shared" si="61"/>
        <v>3.1174445466167201E-2</v>
      </c>
      <c r="W314" s="11">
        <f t="shared" si="61"/>
        <v>0</v>
      </c>
      <c r="X314" s="11">
        <f t="shared" si="61"/>
        <v>4.2525848341444801E-2</v>
      </c>
      <c r="Y314" s="11">
        <f t="shared" si="61"/>
        <v>4.57083903379908E-3</v>
      </c>
      <c r="Z314" s="11">
        <f t="shared" si="61"/>
        <v>1.8031601139345502E-2</v>
      </c>
      <c r="AA314" s="11">
        <f t="shared" si="61"/>
        <v>0</v>
      </c>
      <c r="AB314" s="11">
        <f t="shared" si="61"/>
        <v>0</v>
      </c>
      <c r="AC314" s="11">
        <f t="shared" si="61"/>
        <v>0</v>
      </c>
      <c r="AD314" s="11">
        <f t="shared" si="61"/>
        <v>0</v>
      </c>
      <c r="AE314" s="11">
        <f t="shared" si="61"/>
        <v>0</v>
      </c>
      <c r="AF314" s="5">
        <f t="shared" si="52"/>
        <v>9.6324040639648195E-2</v>
      </c>
    </row>
    <row r="315" spans="1:61" ht="19" customHeight="1">
      <c r="A315" t="str">
        <f>A$220</f>
        <v>Hospital</v>
      </c>
      <c r="B315" t="str">
        <f>B$220</f>
        <v>2 - Prototype-NewHvacLoadsConstSch|3b - Typical-Bar-Sliced</v>
      </c>
      <c r="Q315" t="str">
        <f t="shared" si="50"/>
        <v>Hospital</v>
      </c>
      <c r="R315" s="11">
        <f t="shared" ref="R315:AE315" si="62">R$220</f>
        <v>4.2382417939992104E-3</v>
      </c>
      <c r="S315" s="11">
        <f t="shared" si="62"/>
        <v>2.20046910801686E-4</v>
      </c>
      <c r="T315" s="11">
        <f t="shared" si="62"/>
        <v>3.4071342381062103E-2</v>
      </c>
      <c r="U315" s="11">
        <f t="shared" si="62"/>
        <v>0</v>
      </c>
      <c r="V315" s="11">
        <f t="shared" si="62"/>
        <v>8.2663340428705003E-4</v>
      </c>
      <c r="W315" s="11">
        <f t="shared" si="62"/>
        <v>4.0061621269845502E-3</v>
      </c>
      <c r="X315" s="11">
        <f t="shared" si="62"/>
        <v>2.1519991322857399E-2</v>
      </c>
      <c r="Y315" s="11">
        <f t="shared" si="62"/>
        <v>1.51273777404178E-3</v>
      </c>
      <c r="Z315" s="11">
        <f t="shared" si="62"/>
        <v>5.1893379611426703E-4</v>
      </c>
      <c r="AA315" s="11">
        <f t="shared" si="62"/>
        <v>4.9988475670105796E-4</v>
      </c>
      <c r="AB315" s="11">
        <f t="shared" si="62"/>
        <v>6.5217199723416005E-4</v>
      </c>
      <c r="AC315" s="11">
        <f t="shared" si="62"/>
        <v>0</v>
      </c>
      <c r="AD315" s="11">
        <f t="shared" si="62"/>
        <v>0</v>
      </c>
      <c r="AE315" s="11">
        <f t="shared" si="62"/>
        <v>0</v>
      </c>
      <c r="AF315" s="5">
        <f t="shared" si="52"/>
        <v>6.8066146264083263E-2</v>
      </c>
    </row>
    <row r="316" spans="1:61" ht="19" customHeight="1">
      <c r="A316" t="str">
        <f>A$236</f>
        <v>Outpatient</v>
      </c>
      <c r="B316" t="str">
        <f>B$236</f>
        <v>2 - Prototype-NewHvacLoadsConstSch|3b - Typical-Bar-Sliced</v>
      </c>
      <c r="Q316" t="str">
        <f t="shared" si="50"/>
        <v>Outpatient</v>
      </c>
      <c r="R316" s="11">
        <f t="shared" ref="R316:AE316" si="63">R$236</f>
        <v>1.65839115908506E-3</v>
      </c>
      <c r="S316" s="11">
        <f t="shared" si="63"/>
        <v>8.3803649447442799E-4</v>
      </c>
      <c r="T316" s="11">
        <f t="shared" si="63"/>
        <v>9.2665124646620408E-3</v>
      </c>
      <c r="U316" s="11">
        <f t="shared" si="63"/>
        <v>0</v>
      </c>
      <c r="V316" s="11">
        <f t="shared" si="63"/>
        <v>7.6584939604214799E-3</v>
      </c>
      <c r="W316" s="11">
        <f t="shared" si="63"/>
        <v>0</v>
      </c>
      <c r="X316" s="11">
        <f t="shared" si="63"/>
        <v>3.3937188383448898E-2</v>
      </c>
      <c r="Y316" s="11">
        <f t="shared" si="63"/>
        <v>2.0364944744281602E-3</v>
      </c>
      <c r="Z316" s="11">
        <f t="shared" si="63"/>
        <v>1.59013107170393E-3</v>
      </c>
      <c r="AA316" s="11">
        <f t="shared" si="63"/>
        <v>1.9487226933950101E-6</v>
      </c>
      <c r="AB316" s="11">
        <f t="shared" si="63"/>
        <v>0</v>
      </c>
      <c r="AC316" s="11">
        <f t="shared" si="63"/>
        <v>0</v>
      </c>
      <c r="AD316" s="11">
        <f t="shared" si="63"/>
        <v>0</v>
      </c>
      <c r="AE316" s="11">
        <f t="shared" si="63"/>
        <v>0</v>
      </c>
      <c r="AF316" s="5">
        <f t="shared" si="52"/>
        <v>5.6987196730917393E-2</v>
      </c>
    </row>
    <row r="317" spans="1:61" ht="19" customHeight="1">
      <c r="A317" t="str">
        <f>A$252</f>
        <v>Warehouse</v>
      </c>
      <c r="B317" t="str">
        <f>B$252</f>
        <v>2 - Prototype-NewHvacLoadsConstSch|3b - Typical-Bar-Sliced</v>
      </c>
      <c r="Q317" t="str">
        <f t="shared" si="50"/>
        <v>Warehouse</v>
      </c>
      <c r="R317" s="11">
        <f t="shared" ref="R317:AE317" si="64">R$252</f>
        <v>1.00548548190684E-5</v>
      </c>
      <c r="S317" s="11">
        <f t="shared" si="64"/>
        <v>1.1753008077400001E-3</v>
      </c>
      <c r="T317" s="11">
        <f t="shared" si="64"/>
        <v>0</v>
      </c>
      <c r="U317" s="11">
        <f t="shared" si="64"/>
        <v>0</v>
      </c>
      <c r="V317" s="11">
        <f t="shared" si="64"/>
        <v>1.60636360589437E-2</v>
      </c>
      <c r="W317" s="11">
        <f t="shared" si="64"/>
        <v>0</v>
      </c>
      <c r="X317" s="11">
        <f t="shared" si="64"/>
        <v>0.18080863376867101</v>
      </c>
      <c r="Y317" s="11">
        <f t="shared" si="64"/>
        <v>0.12145683674267301</v>
      </c>
      <c r="Z317" s="11">
        <f t="shared" si="64"/>
        <v>0.22304807337809601</v>
      </c>
      <c r="AA317" s="11">
        <f t="shared" si="64"/>
        <v>0</v>
      </c>
      <c r="AB317" s="11">
        <f t="shared" si="64"/>
        <v>0</v>
      </c>
      <c r="AC317" s="11">
        <f t="shared" si="64"/>
        <v>0</v>
      </c>
      <c r="AD317" s="11">
        <f t="shared" si="64"/>
        <v>0</v>
      </c>
      <c r="AE317" s="11">
        <f t="shared" si="64"/>
        <v>0</v>
      </c>
      <c r="AF317" s="5">
        <f t="shared" si="52"/>
        <v>0.54256253561094281</v>
      </c>
    </row>
    <row r="320" spans="1:61">
      <c r="BI320" t="s">
        <v>234</v>
      </c>
    </row>
    <row r="322" spans="1:33" s="9" customFormat="1" ht="62" customHeight="1">
      <c r="A322" s="9" t="s">
        <v>231</v>
      </c>
      <c r="Q322" t="s">
        <v>142</v>
      </c>
      <c r="R322" s="9" t="s">
        <v>156</v>
      </c>
      <c r="S322" s="9" t="s">
        <v>157</v>
      </c>
      <c r="T322" s="9" t="s">
        <v>158</v>
      </c>
      <c r="U322" s="9" t="s">
        <v>159</v>
      </c>
      <c r="V322" s="9" t="s">
        <v>160</v>
      </c>
      <c r="W322" s="9" t="s">
        <v>161</v>
      </c>
      <c r="X322" s="9" t="s">
        <v>162</v>
      </c>
      <c r="Y322" s="9" t="s">
        <v>163</v>
      </c>
      <c r="Z322" s="9" t="s">
        <v>164</v>
      </c>
      <c r="AA322" s="9" t="s">
        <v>165</v>
      </c>
      <c r="AB322" s="9" t="s">
        <v>166</v>
      </c>
      <c r="AC322" s="9" t="s">
        <v>167</v>
      </c>
      <c r="AD322" s="9" t="s">
        <v>168</v>
      </c>
      <c r="AE322" s="9" t="s">
        <v>169</v>
      </c>
      <c r="AF322" s="21" t="s">
        <v>3</v>
      </c>
      <c r="AG322" s="10"/>
    </row>
    <row r="323" spans="1:33" ht="19" customHeight="1">
      <c r="A323" t="str">
        <f>A$13</f>
        <v>SecondarySchool</v>
      </c>
      <c r="B323" t="str">
        <f>B$13</f>
        <v>2 - Prototype-NewHvacLoadsConstSch|4b - Typical-Bar-Blend</v>
      </c>
      <c r="Q323" t="str">
        <f>A323</f>
        <v>SecondarySchool</v>
      </c>
      <c r="R323" s="11">
        <f t="shared" ref="R323:AE323" si="65">R$13</f>
        <v>6.0919519223154202E-7</v>
      </c>
      <c r="S323" s="11">
        <f t="shared" si="65"/>
        <v>7.6216410500088295E-4</v>
      </c>
      <c r="T323" s="11">
        <f t="shared" si="65"/>
        <v>7.8586179797868999E-5</v>
      </c>
      <c r="U323" s="11">
        <f t="shared" si="65"/>
        <v>0</v>
      </c>
      <c r="V323" s="11">
        <f t="shared" si="65"/>
        <v>1.8869821079371999E-3</v>
      </c>
      <c r="W323" s="11">
        <f t="shared" si="65"/>
        <v>5.1371785733866897E-3</v>
      </c>
      <c r="X323" s="11">
        <f t="shared" si="65"/>
        <v>8.0958385876418598E-2</v>
      </c>
      <c r="Y323" s="11">
        <f t="shared" si="65"/>
        <v>1.0038318377591299E-2</v>
      </c>
      <c r="Z323" s="11">
        <f t="shared" si="65"/>
        <v>5.8208600617723899E-3</v>
      </c>
      <c r="AA323" s="11">
        <f t="shared" si="65"/>
        <v>1.80723845727409E-3</v>
      </c>
      <c r="AB323" s="11">
        <f t="shared" si="65"/>
        <v>4.6237915090370502E-6</v>
      </c>
      <c r="AC323" s="11">
        <f t="shared" si="65"/>
        <v>0</v>
      </c>
      <c r="AD323" s="11">
        <f t="shared" si="65"/>
        <v>9.5814829029369306E-3</v>
      </c>
      <c r="AE323" s="11">
        <f t="shared" si="65"/>
        <v>0</v>
      </c>
      <c r="AF323" s="5">
        <f>SUM(R323:AE323)</f>
        <v>0.11607642962881723</v>
      </c>
    </row>
    <row r="324" spans="1:33" ht="19" customHeight="1">
      <c r="A324" t="str">
        <f>A$29</f>
        <v>PrimarySchool</v>
      </c>
      <c r="B324" t="str">
        <f>B$29</f>
        <v>2 - Prototype-NewHvacLoadsConstSch|4b - Typical-Bar-Blend</v>
      </c>
      <c r="Q324" t="str">
        <f t="shared" ref="Q324:Q337" si="66">A324</f>
        <v>PrimarySchool</v>
      </c>
      <c r="R324" s="11">
        <f t="shared" ref="R324:AE324" si="67">R$29</f>
        <v>8.9226053214418104E-5</v>
      </c>
      <c r="S324" s="11">
        <f t="shared" si="67"/>
        <v>5.6311553584210499E-5</v>
      </c>
      <c r="T324" s="11">
        <f t="shared" si="67"/>
        <v>8.1294848484247595E-5</v>
      </c>
      <c r="U324" s="11">
        <f t="shared" si="67"/>
        <v>0</v>
      </c>
      <c r="V324" s="11">
        <f t="shared" si="67"/>
        <v>5.4069005446754801E-3</v>
      </c>
      <c r="W324" s="11">
        <f t="shared" si="67"/>
        <v>9.1936938991190407E-3</v>
      </c>
      <c r="X324" s="11">
        <f t="shared" si="67"/>
        <v>1.7985394686489301E-2</v>
      </c>
      <c r="Y324" s="11">
        <f t="shared" si="67"/>
        <v>3.6840445971641898E-4</v>
      </c>
      <c r="Z324" s="11">
        <f t="shared" si="67"/>
        <v>4.6079308081699299E-2</v>
      </c>
      <c r="AA324" s="11">
        <f t="shared" si="67"/>
        <v>0</v>
      </c>
      <c r="AB324" s="11">
        <f t="shared" si="67"/>
        <v>0</v>
      </c>
      <c r="AC324" s="11">
        <f t="shared" si="67"/>
        <v>0</v>
      </c>
      <c r="AD324" s="11">
        <f t="shared" si="67"/>
        <v>1.0415277879671701E-2</v>
      </c>
      <c r="AE324" s="11">
        <f t="shared" si="67"/>
        <v>0</v>
      </c>
      <c r="AF324" s="5">
        <f t="shared" ref="AF324:AF337" si="68">SUM(R324:AE324)</f>
        <v>8.9675812006654115E-2</v>
      </c>
    </row>
    <row r="325" spans="1:33" ht="19" customHeight="1">
      <c r="A325" t="str">
        <f>A$45</f>
        <v>FullServiceRestaurant</v>
      </c>
      <c r="B325" t="str">
        <f>B$45</f>
        <v>2 - Prototype-NewHvacLoadsConstSch|4b - Typical-Bar-Blend</v>
      </c>
      <c r="Q325" t="str">
        <f t="shared" si="66"/>
        <v>FullServiceRestaurant</v>
      </c>
      <c r="R325" s="11">
        <f t="shared" ref="R325:AE325" si="69">R$45</f>
        <v>3.5354617527319401E-5</v>
      </c>
      <c r="S325" s="11">
        <f t="shared" si="69"/>
        <v>1.01778444396828E-5</v>
      </c>
      <c r="T325" s="11">
        <f t="shared" si="69"/>
        <v>7.1244911077780098E-5</v>
      </c>
      <c r="U325" s="11">
        <f t="shared" si="69"/>
        <v>0</v>
      </c>
      <c r="V325" s="11">
        <f t="shared" si="69"/>
        <v>1.3520998500107099E-2</v>
      </c>
      <c r="W325" s="11">
        <f t="shared" si="69"/>
        <v>1.8729912149132201E-2</v>
      </c>
      <c r="X325" s="11">
        <f t="shared" si="69"/>
        <v>0.19538193700449899</v>
      </c>
      <c r="Y325" s="11">
        <f t="shared" si="69"/>
        <v>1.15710306406685E-2</v>
      </c>
      <c r="Z325" s="11">
        <f t="shared" si="69"/>
        <v>3.9510927790872001E-2</v>
      </c>
      <c r="AA325" s="11">
        <f t="shared" si="69"/>
        <v>0</v>
      </c>
      <c r="AB325" s="11">
        <f t="shared" si="69"/>
        <v>0</v>
      </c>
      <c r="AC325" s="11">
        <f t="shared" si="69"/>
        <v>0</v>
      </c>
      <c r="AD325" s="11">
        <f t="shared" si="69"/>
        <v>2.4406256695950201E-2</v>
      </c>
      <c r="AE325" s="11">
        <f t="shared" si="69"/>
        <v>0</v>
      </c>
      <c r="AF325" s="5">
        <f t="shared" si="68"/>
        <v>0.3032378401542738</v>
      </c>
    </row>
    <row r="326" spans="1:33" ht="19" customHeight="1">
      <c r="A326" t="str">
        <f>A$61</f>
        <v>QuickServiceRestaurant</v>
      </c>
      <c r="B326" t="str">
        <f>B$61</f>
        <v>2 - Prototype-NewHvacLoadsConstSch|4b - Typical-Bar-Blend</v>
      </c>
      <c r="Q326" t="str">
        <f t="shared" si="66"/>
        <v>QuickServiceRestaurant</v>
      </c>
      <c r="R326" s="11">
        <f t="shared" ref="R326:AE326" si="70">R$61</f>
        <v>9.9634585556938605E-5</v>
      </c>
      <c r="S326" s="11">
        <f t="shared" si="70"/>
        <v>4.9861107459888897E-5</v>
      </c>
      <c r="T326" s="11">
        <f t="shared" si="70"/>
        <v>9.21860897149416E-4</v>
      </c>
      <c r="U326" s="11">
        <f t="shared" si="70"/>
        <v>0</v>
      </c>
      <c r="V326" s="11">
        <f t="shared" si="70"/>
        <v>9.1527993199961404E-3</v>
      </c>
      <c r="W326" s="11">
        <f t="shared" si="70"/>
        <v>3.13206621274656E-2</v>
      </c>
      <c r="X326" s="11">
        <f t="shared" si="70"/>
        <v>9.9984226714687499E-2</v>
      </c>
      <c r="Y326" s="11">
        <f t="shared" si="70"/>
        <v>2.1403734763444499E-2</v>
      </c>
      <c r="Z326" s="11">
        <f t="shared" si="70"/>
        <v>2.0813989151484798E-2</v>
      </c>
      <c r="AA326" s="11">
        <f t="shared" si="70"/>
        <v>0</v>
      </c>
      <c r="AB326" s="11">
        <f t="shared" si="70"/>
        <v>0</v>
      </c>
      <c r="AC326" s="11">
        <f t="shared" si="70"/>
        <v>0</v>
      </c>
      <c r="AD326" s="11">
        <f t="shared" si="70"/>
        <v>0</v>
      </c>
      <c r="AE326" s="11">
        <f t="shared" si="70"/>
        <v>0</v>
      </c>
      <c r="AF326" s="5">
        <f t="shared" si="68"/>
        <v>0.18374676866724479</v>
      </c>
    </row>
    <row r="327" spans="1:33" ht="19" customHeight="1">
      <c r="A327" t="str">
        <f>A$77</f>
        <v>SmallOffice</v>
      </c>
      <c r="B327" t="str">
        <f>B$77</f>
        <v>2 - Prototype-NewHvacLoadsConstSch|4b - Typical-Bar-Blend</v>
      </c>
      <c r="Q327" t="str">
        <f t="shared" si="66"/>
        <v>SmallOffice</v>
      </c>
      <c r="R327" s="11">
        <f t="shared" ref="R327:AE327" si="71">R$77</f>
        <v>9.4620933215641494E-5</v>
      </c>
      <c r="S327" s="11">
        <f t="shared" si="71"/>
        <v>6.2969564710394806E-5</v>
      </c>
      <c r="T327" s="11">
        <f t="shared" si="71"/>
        <v>6.33027370104449E-5</v>
      </c>
      <c r="U327" s="11">
        <f t="shared" si="71"/>
        <v>0</v>
      </c>
      <c r="V327" s="11">
        <f t="shared" si="71"/>
        <v>5.6904629429109198E-2</v>
      </c>
      <c r="W327" s="11">
        <f t="shared" si="71"/>
        <v>0</v>
      </c>
      <c r="X327" s="11">
        <f t="shared" si="71"/>
        <v>2.7252494627596598E-2</v>
      </c>
      <c r="Y327" s="11">
        <f t="shared" si="71"/>
        <v>2.0589048626497099E-2</v>
      </c>
      <c r="Z327" s="11">
        <f t="shared" si="71"/>
        <v>2.8610171750320601E-2</v>
      </c>
      <c r="AA327" s="11">
        <f t="shared" si="71"/>
        <v>0</v>
      </c>
      <c r="AB327" s="11">
        <f t="shared" si="71"/>
        <v>0</v>
      </c>
      <c r="AC327" s="11">
        <f t="shared" si="71"/>
        <v>0</v>
      </c>
      <c r="AD327" s="11">
        <f t="shared" si="71"/>
        <v>0</v>
      </c>
      <c r="AE327" s="11">
        <f t="shared" si="71"/>
        <v>0</v>
      </c>
      <c r="AF327" s="5">
        <f t="shared" si="68"/>
        <v>0.13357723766845997</v>
      </c>
    </row>
    <row r="328" spans="1:33" ht="19" customHeight="1">
      <c r="A328" t="str">
        <f>A$93</f>
        <v>MediumOffice</v>
      </c>
      <c r="B328" t="str">
        <f>B$93</f>
        <v>2 - Prototype-NewHvacLoadsConstSch|4b - Typical-Bar-Blend</v>
      </c>
      <c r="Q328" t="str">
        <f t="shared" si="66"/>
        <v>MediumOffice</v>
      </c>
      <c r="R328" s="11">
        <f t="shared" ref="R328:AE328" si="72">R$93</f>
        <v>7.60270656353661E-6</v>
      </c>
      <c r="S328" s="11">
        <f t="shared" si="72"/>
        <v>1.3388766400838699E-3</v>
      </c>
      <c r="T328" s="11">
        <f t="shared" si="72"/>
        <v>1.1604131070661101E-5</v>
      </c>
      <c r="U328" s="11">
        <f t="shared" si="72"/>
        <v>0</v>
      </c>
      <c r="V328" s="11">
        <f t="shared" si="72"/>
        <v>1.6543409453765499E-2</v>
      </c>
      <c r="W328" s="11">
        <f t="shared" si="72"/>
        <v>0</v>
      </c>
      <c r="X328" s="11">
        <f t="shared" si="72"/>
        <v>2.43298614306693E-2</v>
      </c>
      <c r="Y328" s="11">
        <f t="shared" si="72"/>
        <v>5.8380783558946903E-4</v>
      </c>
      <c r="Z328" s="11">
        <f t="shared" si="72"/>
        <v>2.2357559291107599E-2</v>
      </c>
      <c r="AA328" s="11">
        <f t="shared" si="72"/>
        <v>0</v>
      </c>
      <c r="AB328" s="11">
        <f t="shared" si="72"/>
        <v>0</v>
      </c>
      <c r="AC328" s="11">
        <f t="shared" si="72"/>
        <v>0</v>
      </c>
      <c r="AD328" s="11">
        <f t="shared" si="72"/>
        <v>0</v>
      </c>
      <c r="AE328" s="11">
        <f t="shared" si="72"/>
        <v>0</v>
      </c>
      <c r="AF328" s="5">
        <f t="shared" si="68"/>
        <v>6.5172721488849936E-2</v>
      </c>
    </row>
    <row r="329" spans="1:33" ht="19" customHeight="1">
      <c r="A329" t="str">
        <f>A$109</f>
        <v>LargeOffice</v>
      </c>
      <c r="B329" t="str">
        <f>B$109</f>
        <v>2 - Prototype-NewHvacLoadsConstSch|4b - Typical-Bar-Blend</v>
      </c>
      <c r="Q329" t="str">
        <f t="shared" si="66"/>
        <v>LargeOffice</v>
      </c>
      <c r="R329" s="11">
        <f t="shared" ref="R329:AE329" si="73">R$109</f>
        <v>8.8055298727600898E-7</v>
      </c>
      <c r="S329" s="11">
        <f t="shared" si="73"/>
        <v>1.0786774094131099E-4</v>
      </c>
      <c r="T329" s="11">
        <f t="shared" si="73"/>
        <v>1.4308986043235099E-4</v>
      </c>
      <c r="U329" s="11">
        <f t="shared" si="73"/>
        <v>0</v>
      </c>
      <c r="V329" s="11">
        <f t="shared" si="73"/>
        <v>1.8242416237397E-3</v>
      </c>
      <c r="W329" s="11">
        <f t="shared" si="73"/>
        <v>0</v>
      </c>
      <c r="X329" s="11">
        <f t="shared" si="73"/>
        <v>7.8142473473341204E-2</v>
      </c>
      <c r="Y329" s="11">
        <f t="shared" si="73"/>
        <v>3.2624047902082502E-2</v>
      </c>
      <c r="Z329" s="11">
        <f t="shared" si="73"/>
        <v>1.07645401312023E-2</v>
      </c>
      <c r="AA329" s="11">
        <f t="shared" si="73"/>
        <v>4.3851538766345201E-4</v>
      </c>
      <c r="AB329" s="11">
        <f t="shared" si="73"/>
        <v>7.7074802976268995E-4</v>
      </c>
      <c r="AC329" s="11">
        <f t="shared" si="73"/>
        <v>0</v>
      </c>
      <c r="AD329" s="11">
        <f t="shared" si="73"/>
        <v>4.8320345176771002E-4</v>
      </c>
      <c r="AE329" s="11">
        <f t="shared" si="73"/>
        <v>0</v>
      </c>
      <c r="AF329" s="5">
        <f t="shared" si="68"/>
        <v>0.12529960815392052</v>
      </c>
    </row>
    <row r="330" spans="1:33" ht="19" customHeight="1">
      <c r="A330" t="str">
        <f>A$141</f>
        <v>LargeHotel</v>
      </c>
      <c r="B330" t="str">
        <f>B$141</f>
        <v>2 - Prototype-NewHvacLoadsConstSch|4b - Typical-Bar-Blend</v>
      </c>
      <c r="Q330" t="str">
        <f t="shared" si="66"/>
        <v>LargeHotel</v>
      </c>
      <c r="R330" s="18" t="s">
        <v>233</v>
      </c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20"/>
      <c r="AF330" s="5"/>
    </row>
    <row r="331" spans="1:33" ht="19" customHeight="1">
      <c r="A331" t="str">
        <f>A$157</f>
        <v>MidriseApartment</v>
      </c>
      <c r="B331" t="str">
        <f>B$157</f>
        <v>2 - Prototype-NewHvacLoadsConstSch|4b - Typical-Bar-Blend</v>
      </c>
      <c r="Q331" t="str">
        <f t="shared" si="66"/>
        <v>MidriseApartment</v>
      </c>
      <c r="R331" s="11">
        <f t="shared" ref="R331:AE331" si="74">R$157</f>
        <v>1.68083581772662E-5</v>
      </c>
      <c r="S331" s="11">
        <f t="shared" si="74"/>
        <v>0</v>
      </c>
      <c r="T331" s="11">
        <f t="shared" si="74"/>
        <v>3.9809269367209501E-6</v>
      </c>
      <c r="U331" s="11">
        <f t="shared" si="74"/>
        <v>0</v>
      </c>
      <c r="V331" s="11">
        <f t="shared" si="74"/>
        <v>4.6116826935836304E-3</v>
      </c>
      <c r="W331" s="11">
        <f t="shared" si="74"/>
        <v>0</v>
      </c>
      <c r="X331" s="11">
        <f t="shared" si="74"/>
        <v>1.32060616247489E-2</v>
      </c>
      <c r="Y331" s="11">
        <f t="shared" si="74"/>
        <v>2.1594317005635198E-3</v>
      </c>
      <c r="Z331" s="11">
        <f t="shared" si="74"/>
        <v>2.4022682437035E-3</v>
      </c>
      <c r="AA331" s="11">
        <f t="shared" si="74"/>
        <v>1.6769875883544599E-5</v>
      </c>
      <c r="AB331" s="11">
        <f t="shared" si="74"/>
        <v>0</v>
      </c>
      <c r="AC331" s="11">
        <f t="shared" si="74"/>
        <v>0</v>
      </c>
      <c r="AD331" s="11">
        <f t="shared" si="74"/>
        <v>0</v>
      </c>
      <c r="AE331" s="11">
        <f t="shared" si="74"/>
        <v>0</v>
      </c>
      <c r="AF331" s="5">
        <f t="shared" si="68"/>
        <v>2.2417003423597086E-2</v>
      </c>
    </row>
    <row r="332" spans="1:33" ht="19" customHeight="1">
      <c r="A332" t="str">
        <f>A$173</f>
        <v>HighriseApartment</v>
      </c>
      <c r="B332" t="str">
        <f>B$173</f>
        <v>2 - Prototype-NewHvacLoadsConstSch|4b - Typical-Bar-Blend</v>
      </c>
      <c r="Q332" t="str">
        <f t="shared" si="66"/>
        <v>HighriseApartment</v>
      </c>
      <c r="R332" s="11">
        <f t="shared" ref="R332:AE332" si="75">R$173</f>
        <v>1.2578545507112499E-5</v>
      </c>
      <c r="S332" s="11">
        <f t="shared" si="75"/>
        <v>0</v>
      </c>
      <c r="T332" s="11">
        <f t="shared" si="75"/>
        <v>3.7547897036156702E-6</v>
      </c>
      <c r="U332" s="11">
        <f t="shared" si="75"/>
        <v>0</v>
      </c>
      <c r="V332" s="11">
        <f t="shared" si="75"/>
        <v>1.4388354144255201E-2</v>
      </c>
      <c r="W332" s="11">
        <f t="shared" si="75"/>
        <v>0</v>
      </c>
      <c r="X332" s="11">
        <f t="shared" si="75"/>
        <v>1.4767400164835199E-2</v>
      </c>
      <c r="Y332" s="11">
        <f t="shared" si="75"/>
        <v>1.6116120626373999E-2</v>
      </c>
      <c r="Z332" s="11">
        <f t="shared" si="75"/>
        <v>2.5994409118131299E-2</v>
      </c>
      <c r="AA332" s="11">
        <f t="shared" si="75"/>
        <v>2.1352550347036401E-5</v>
      </c>
      <c r="AB332" s="11">
        <f t="shared" si="75"/>
        <v>0</v>
      </c>
      <c r="AC332" s="11">
        <f t="shared" si="75"/>
        <v>0</v>
      </c>
      <c r="AD332" s="11">
        <f t="shared" si="75"/>
        <v>0</v>
      </c>
      <c r="AE332" s="11">
        <f t="shared" si="75"/>
        <v>0</v>
      </c>
      <c r="AF332" s="5">
        <f t="shared" si="68"/>
        <v>7.1303969939153458E-2</v>
      </c>
    </row>
    <row r="333" spans="1:33" ht="19" customHeight="1">
      <c r="A333" t="str">
        <f>A$189</f>
        <v>StripMall</v>
      </c>
      <c r="B333" t="str">
        <f>B$189</f>
        <v>2 - Prototype-NewHvacLoadsConstSch|4b - Typical-Bar-Blend</v>
      </c>
      <c r="Q333" t="str">
        <f t="shared" si="66"/>
        <v>StripMall</v>
      </c>
      <c r="R333" s="11">
        <f t="shared" ref="R333:AE333" si="76">R$189</f>
        <v>5.0277413020075402E-5</v>
      </c>
      <c r="S333" s="11">
        <f t="shared" si="76"/>
        <v>5.3234907903609298E-6</v>
      </c>
      <c r="T333" s="11">
        <f t="shared" si="76"/>
        <v>1.1238480557428599E-5</v>
      </c>
      <c r="U333" s="11">
        <f t="shared" si="76"/>
        <v>0</v>
      </c>
      <c r="V333" s="11">
        <f t="shared" si="76"/>
        <v>2.69551998675042E-2</v>
      </c>
      <c r="W333" s="11">
        <f t="shared" si="76"/>
        <v>0</v>
      </c>
      <c r="X333" s="11">
        <f t="shared" si="76"/>
        <v>1.2019850705658201E-2</v>
      </c>
      <c r="Y333" s="11">
        <f t="shared" si="76"/>
        <v>4.0417125078373601E-3</v>
      </c>
      <c r="Z333" s="11">
        <f t="shared" si="76"/>
        <v>8.5495262093196502E-3</v>
      </c>
      <c r="AA333" s="11">
        <f t="shared" si="76"/>
        <v>0</v>
      </c>
      <c r="AB333" s="11">
        <f t="shared" si="76"/>
        <v>0</v>
      </c>
      <c r="AC333" s="11">
        <f t="shared" si="76"/>
        <v>0</v>
      </c>
      <c r="AD333" s="11">
        <f t="shared" si="76"/>
        <v>0</v>
      </c>
      <c r="AE333" s="11">
        <f t="shared" si="76"/>
        <v>0</v>
      </c>
      <c r="AF333" s="5">
        <f t="shared" si="68"/>
        <v>5.1633128674687279E-2</v>
      </c>
    </row>
    <row r="334" spans="1:33" ht="19" customHeight="1">
      <c r="A334" t="str">
        <f>A$205</f>
        <v>Retail</v>
      </c>
      <c r="B334" t="str">
        <f>B$205</f>
        <v>2 - Prototype-NewHvacLoadsConstSch|4b - Typical-Bar-Blend</v>
      </c>
      <c r="Q334" t="str">
        <f t="shared" si="66"/>
        <v>Retail</v>
      </c>
      <c r="R334" s="11">
        <f t="shared" ref="R334:AE334" si="77">R$205</f>
        <v>0</v>
      </c>
      <c r="S334" s="11">
        <f t="shared" si="77"/>
        <v>0</v>
      </c>
      <c r="T334" s="11">
        <f t="shared" si="77"/>
        <v>2.1306658891605101E-5</v>
      </c>
      <c r="U334" s="11">
        <f t="shared" si="77"/>
        <v>0</v>
      </c>
      <c r="V334" s="11">
        <f t="shared" si="77"/>
        <v>3.1174445466167201E-2</v>
      </c>
      <c r="W334" s="11">
        <f t="shared" si="77"/>
        <v>0</v>
      </c>
      <c r="X334" s="11">
        <f t="shared" si="77"/>
        <v>3.0887366272680301E-2</v>
      </c>
      <c r="Y334" s="11">
        <f t="shared" si="77"/>
        <v>3.0978760625294298E-3</v>
      </c>
      <c r="Z334" s="11">
        <f t="shared" si="77"/>
        <v>2.8421400856751902E-2</v>
      </c>
      <c r="AA334" s="11">
        <f t="shared" si="77"/>
        <v>0</v>
      </c>
      <c r="AB334" s="11">
        <f t="shared" si="77"/>
        <v>0</v>
      </c>
      <c r="AC334" s="11">
        <f t="shared" si="77"/>
        <v>0</v>
      </c>
      <c r="AD334" s="11">
        <f t="shared" si="77"/>
        <v>0</v>
      </c>
      <c r="AE334" s="11">
        <f t="shared" si="77"/>
        <v>0</v>
      </c>
      <c r="AF334" s="5">
        <f t="shared" si="68"/>
        <v>9.3602395317020443E-2</v>
      </c>
    </row>
    <row r="335" spans="1:33" ht="19" customHeight="1">
      <c r="A335" t="str">
        <f>A$221</f>
        <v>Hospital</v>
      </c>
      <c r="B335" t="str">
        <f>B$221</f>
        <v>2 - Prototype-NewHvacLoadsConstSch|4b - Typical-Bar-Blend</v>
      </c>
      <c r="Q335" t="str">
        <f t="shared" si="66"/>
        <v>Hospital</v>
      </c>
      <c r="R335" s="11">
        <f t="shared" ref="R335:AE335" si="78">R$221</f>
        <v>4.2382417939992104E-3</v>
      </c>
      <c r="S335" s="11">
        <f t="shared" si="78"/>
        <v>2.20046910801686E-4</v>
      </c>
      <c r="T335" s="11">
        <f t="shared" si="78"/>
        <v>3.4071342381062103E-2</v>
      </c>
      <c r="U335" s="11">
        <f t="shared" si="78"/>
        <v>0</v>
      </c>
      <c r="V335" s="11">
        <f t="shared" si="78"/>
        <v>8.2663340428705003E-4</v>
      </c>
      <c r="W335" s="11">
        <f t="shared" si="78"/>
        <v>4.0061621269845502E-3</v>
      </c>
      <c r="X335" s="11">
        <f t="shared" si="78"/>
        <v>0.107072887997071</v>
      </c>
      <c r="Y335" s="11">
        <f t="shared" si="78"/>
        <v>2.0347221280692E-2</v>
      </c>
      <c r="Z335" s="11">
        <f t="shared" si="78"/>
        <v>5.2001165991024501E-2</v>
      </c>
      <c r="AA335" s="11">
        <f t="shared" si="78"/>
        <v>5.29058258877123E-3</v>
      </c>
      <c r="AB335" s="11">
        <f t="shared" si="78"/>
        <v>9.1076101251406601E-4</v>
      </c>
      <c r="AC335" s="11">
        <f t="shared" si="78"/>
        <v>0</v>
      </c>
      <c r="AD335" s="11">
        <f t="shared" si="78"/>
        <v>0</v>
      </c>
      <c r="AE335" s="11">
        <f t="shared" si="78"/>
        <v>0</v>
      </c>
      <c r="AF335" s="5">
        <f t="shared" si="68"/>
        <v>0.22898504548720738</v>
      </c>
    </row>
    <row r="336" spans="1:33" ht="19" customHeight="1">
      <c r="A336" t="str">
        <f>A$237</f>
        <v>Outpatient</v>
      </c>
      <c r="B336" t="str">
        <f>B$237</f>
        <v>2 - Prototype-NewHvacLoadsConstSch|4b - Typical-Bar-Blend</v>
      </c>
      <c r="Q336" t="str">
        <f t="shared" si="66"/>
        <v>Outpatient</v>
      </c>
      <c r="R336" s="11">
        <f t="shared" ref="R336:AE336" si="79">R$237</f>
        <v>1.65839115908506E-3</v>
      </c>
      <c r="S336" s="11">
        <f t="shared" si="79"/>
        <v>8.3803649447442799E-4</v>
      </c>
      <c r="T336" s="11">
        <f t="shared" si="79"/>
        <v>9.2665124646620408E-3</v>
      </c>
      <c r="U336" s="11">
        <f t="shared" si="79"/>
        <v>0</v>
      </c>
      <c r="V336" s="11">
        <f t="shared" si="79"/>
        <v>7.6642508352608501E-3</v>
      </c>
      <c r="W336" s="11">
        <f t="shared" si="79"/>
        <v>0</v>
      </c>
      <c r="X336" s="11">
        <f t="shared" si="79"/>
        <v>5.6458905165767098E-2</v>
      </c>
      <c r="Y336" s="11">
        <f t="shared" si="79"/>
        <v>1.8041428938576201E-2</v>
      </c>
      <c r="Z336" s="11">
        <f t="shared" si="79"/>
        <v>3.4732459521973701E-2</v>
      </c>
      <c r="AA336" s="11">
        <f t="shared" si="79"/>
        <v>1.9487226933950101E-6</v>
      </c>
      <c r="AB336" s="11">
        <f t="shared" si="79"/>
        <v>0</v>
      </c>
      <c r="AC336" s="11">
        <f t="shared" si="79"/>
        <v>0</v>
      </c>
      <c r="AD336" s="11">
        <f t="shared" si="79"/>
        <v>0</v>
      </c>
      <c r="AE336" s="11">
        <f t="shared" si="79"/>
        <v>0</v>
      </c>
      <c r="AF336" s="5">
        <f t="shared" si="68"/>
        <v>0.12866193330249279</v>
      </c>
    </row>
    <row r="337" spans="1:33" ht="19" customHeight="1">
      <c r="A337" t="str">
        <f>A$253</f>
        <v>Warehouse</v>
      </c>
      <c r="B337" t="str">
        <f>B$253</f>
        <v>2 - Prototype-NewHvacLoadsConstSch|4b - Typical-Bar-Blend</v>
      </c>
      <c r="Q337" t="str">
        <f t="shared" si="66"/>
        <v>Warehouse</v>
      </c>
      <c r="R337" s="11">
        <f t="shared" ref="R337:AE337" si="80">R$253</f>
        <v>1.00548548190684E-5</v>
      </c>
      <c r="S337" s="11">
        <f t="shared" si="80"/>
        <v>1.1753008077400001E-3</v>
      </c>
      <c r="T337" s="11">
        <f t="shared" si="80"/>
        <v>0</v>
      </c>
      <c r="U337" s="11">
        <f t="shared" si="80"/>
        <v>0</v>
      </c>
      <c r="V337" s="11">
        <f t="shared" si="80"/>
        <v>1.60636360589437E-2</v>
      </c>
      <c r="W337" s="11">
        <f t="shared" si="80"/>
        <v>0</v>
      </c>
      <c r="X337" s="11">
        <f t="shared" si="80"/>
        <v>2.1612351830542099E-2</v>
      </c>
      <c r="Y337" s="11">
        <f t="shared" si="80"/>
        <v>1.4739959110257E-2</v>
      </c>
      <c r="Z337" s="11">
        <f t="shared" si="80"/>
        <v>3.9158408651643897E-2</v>
      </c>
      <c r="AA337" s="11">
        <f t="shared" si="80"/>
        <v>0</v>
      </c>
      <c r="AB337" s="11">
        <f t="shared" si="80"/>
        <v>0</v>
      </c>
      <c r="AC337" s="11">
        <f t="shared" si="80"/>
        <v>0</v>
      </c>
      <c r="AD337" s="11">
        <f t="shared" si="80"/>
        <v>0</v>
      </c>
      <c r="AE337" s="11">
        <f t="shared" si="80"/>
        <v>0</v>
      </c>
      <c r="AF337" s="5">
        <f t="shared" si="68"/>
        <v>9.2759711313945767E-2</v>
      </c>
    </row>
    <row r="342" spans="1:33" s="9" customFormat="1" ht="62" customHeight="1">
      <c r="A342" s="9" t="s">
        <v>231</v>
      </c>
      <c r="Q342" t="s">
        <v>142</v>
      </c>
      <c r="R342" s="9" t="s">
        <v>156</v>
      </c>
      <c r="S342" s="9" t="s">
        <v>157</v>
      </c>
      <c r="T342" s="9" t="s">
        <v>158</v>
      </c>
      <c r="U342" s="9" t="s">
        <v>159</v>
      </c>
      <c r="V342" s="9" t="s">
        <v>160</v>
      </c>
      <c r="W342" s="9" t="s">
        <v>161</v>
      </c>
      <c r="X342" s="9" t="s">
        <v>162</v>
      </c>
      <c r="Y342" s="9" t="s">
        <v>163</v>
      </c>
      <c r="Z342" s="9" t="s">
        <v>164</v>
      </c>
      <c r="AA342" s="9" t="s">
        <v>165</v>
      </c>
      <c r="AB342" s="9" t="s">
        <v>166</v>
      </c>
      <c r="AC342" s="9" t="s">
        <v>167</v>
      </c>
      <c r="AD342" s="9" t="s">
        <v>168</v>
      </c>
      <c r="AE342" s="9" t="s">
        <v>169</v>
      </c>
      <c r="AF342" s="21" t="s">
        <v>3</v>
      </c>
      <c r="AG342" s="10"/>
    </row>
    <row r="343" spans="1:33" ht="19" customHeight="1">
      <c r="A343" t="str">
        <f>A$14</f>
        <v>SecondarySchool</v>
      </c>
      <c r="B343" t="str">
        <f>B$14</f>
        <v>2 - Prototype-NewHvacLoadsConstSch|4c - Typical-Urban-Blend</v>
      </c>
      <c r="Q343" t="str">
        <f>A343</f>
        <v>SecondarySchool</v>
      </c>
      <c r="R343" s="11">
        <f t="shared" ref="R343:AE343" si="81">R$14</f>
        <v>4.1781043064008101E-2</v>
      </c>
      <c r="S343" s="11">
        <f t="shared" si="81"/>
        <v>7.6216410500088295E-4</v>
      </c>
      <c r="T343" s="11">
        <f t="shared" si="81"/>
        <v>3.7096941230939803E-2</v>
      </c>
      <c r="U343" s="11">
        <f t="shared" si="81"/>
        <v>0</v>
      </c>
      <c r="V343" s="11">
        <f t="shared" si="81"/>
        <v>1.8869821079371999E-3</v>
      </c>
      <c r="W343" s="11">
        <f t="shared" si="81"/>
        <v>5.1371785733866897E-3</v>
      </c>
      <c r="X343" s="11">
        <f t="shared" si="81"/>
        <v>4.0803284780476498E-2</v>
      </c>
      <c r="Y343" s="11">
        <f t="shared" si="81"/>
        <v>1.46736845952811E-2</v>
      </c>
      <c r="Z343" s="11">
        <f t="shared" si="81"/>
        <v>4.2684479534087501E-2</v>
      </c>
      <c r="AA343" s="11">
        <f t="shared" si="81"/>
        <v>2.9805483975120402E-3</v>
      </c>
      <c r="AB343" s="11">
        <f t="shared" si="81"/>
        <v>1.8361143093858701E-4</v>
      </c>
      <c r="AC343" s="11">
        <f t="shared" si="81"/>
        <v>0</v>
      </c>
      <c r="AD343" s="11">
        <f t="shared" si="81"/>
        <v>9.5768530194759692E-3</v>
      </c>
      <c r="AE343" s="11">
        <f t="shared" si="81"/>
        <v>0</v>
      </c>
      <c r="AF343" s="5">
        <f>SUM(R343:AE343)</f>
        <v>0.19756677083904436</v>
      </c>
    </row>
    <row r="344" spans="1:33" ht="19" customHeight="1">
      <c r="A344" t="str">
        <f>A$30</f>
        <v>PrimarySchool</v>
      </c>
      <c r="B344" t="str">
        <f>B$30</f>
        <v>2 - Prototype-NewHvacLoadsConstSch|4c - Typical-Urban-Blend</v>
      </c>
      <c r="Q344" t="str">
        <f t="shared" ref="Q344:Q357" si="82">A344</f>
        <v>PrimarySchool</v>
      </c>
      <c r="R344" s="11">
        <f t="shared" ref="R344:AE344" si="83">R$30</f>
        <v>9.9140059127131193E-6</v>
      </c>
      <c r="S344" s="11">
        <f t="shared" si="83"/>
        <v>5.6311553584210499E-5</v>
      </c>
      <c r="T344" s="11">
        <f t="shared" si="83"/>
        <v>1.92331714706634E-4</v>
      </c>
      <c r="U344" s="11">
        <f t="shared" si="83"/>
        <v>0</v>
      </c>
      <c r="V344" s="11">
        <f t="shared" si="83"/>
        <v>5.4069005446754801E-3</v>
      </c>
      <c r="W344" s="11">
        <f t="shared" si="83"/>
        <v>9.1936938991190407E-3</v>
      </c>
      <c r="X344" s="11">
        <f t="shared" si="83"/>
        <v>4.5505287139353201E-2</v>
      </c>
      <c r="Y344" s="11">
        <f t="shared" si="83"/>
        <v>2.1759061897104501E-2</v>
      </c>
      <c r="Z344" s="11">
        <f t="shared" si="83"/>
        <v>1.01275536000729E-2</v>
      </c>
      <c r="AA344" s="11">
        <f t="shared" si="83"/>
        <v>0</v>
      </c>
      <c r="AB344" s="11">
        <f t="shared" si="83"/>
        <v>0</v>
      </c>
      <c r="AC344" s="11">
        <f t="shared" si="83"/>
        <v>0</v>
      </c>
      <c r="AD344" s="11">
        <f t="shared" si="83"/>
        <v>5.7056491988491803E-3</v>
      </c>
      <c r="AE344" s="11">
        <f t="shared" si="83"/>
        <v>0</v>
      </c>
      <c r="AF344" s="5">
        <f t="shared" ref="AF344:AF357" si="84">SUM(R344:AE344)</f>
        <v>9.7956703553377864E-2</v>
      </c>
    </row>
    <row r="345" spans="1:33" ht="19" customHeight="1">
      <c r="A345" t="str">
        <f>A$46</f>
        <v>FullServiceRestaurant</v>
      </c>
      <c r="B345" t="str">
        <f>B$46</f>
        <v>2 - Prototype-NewHvacLoadsConstSch|4c - Typical-Urban-Blend</v>
      </c>
      <c r="Q345" t="str">
        <f t="shared" si="82"/>
        <v>FullServiceRestaurant</v>
      </c>
      <c r="R345" s="11">
        <f t="shared" ref="R345:AE345" si="85">R$46</f>
        <v>5.3567602314120404E-6</v>
      </c>
      <c r="S345" s="11">
        <f t="shared" si="85"/>
        <v>1.01778444396828E-5</v>
      </c>
      <c r="T345" s="11">
        <f t="shared" si="85"/>
        <v>1.1677737304478201E-4</v>
      </c>
      <c r="U345" s="11">
        <f t="shared" si="85"/>
        <v>0</v>
      </c>
      <c r="V345" s="11">
        <f t="shared" si="85"/>
        <v>1.35258195843154E-2</v>
      </c>
      <c r="W345" s="11">
        <f t="shared" si="85"/>
        <v>1.8729912149132201E-2</v>
      </c>
      <c r="X345" s="11">
        <f t="shared" si="85"/>
        <v>0.186435611742018</v>
      </c>
      <c r="Y345" s="11">
        <f t="shared" si="85"/>
        <v>1.47899614313263E-2</v>
      </c>
      <c r="Z345" s="11">
        <f t="shared" si="85"/>
        <v>2.4634668952217699E-2</v>
      </c>
      <c r="AA345" s="11">
        <f t="shared" si="85"/>
        <v>0</v>
      </c>
      <c r="AB345" s="11">
        <f t="shared" si="85"/>
        <v>0</v>
      </c>
      <c r="AC345" s="11">
        <f t="shared" si="85"/>
        <v>0</v>
      </c>
      <c r="AD345" s="11">
        <f t="shared" si="85"/>
        <v>2.4406256695950201E-2</v>
      </c>
      <c r="AE345" s="11">
        <f t="shared" si="85"/>
        <v>0</v>
      </c>
      <c r="AF345" s="5">
        <f t="shared" si="84"/>
        <v>0.28265454253267569</v>
      </c>
    </row>
    <row r="346" spans="1:33" ht="19" customHeight="1">
      <c r="A346" t="str">
        <f>A$62</f>
        <v>QuickServiceRestaurant</v>
      </c>
      <c r="B346" t="str">
        <f>B$62</f>
        <v>2 - Prototype-NewHvacLoadsConstSch|4c - Typical-Urban-Blend</v>
      </c>
      <c r="Q346" t="str">
        <f t="shared" si="82"/>
        <v>QuickServiceRestaurant</v>
      </c>
      <c r="R346" s="11">
        <f t="shared" ref="R346:AE346" si="86">R$62</f>
        <v>0</v>
      </c>
      <c r="S346" s="11">
        <f t="shared" si="86"/>
        <v>4.9861107459888897E-5</v>
      </c>
      <c r="T346" s="11">
        <f t="shared" si="86"/>
        <v>3.3299157881823E-5</v>
      </c>
      <c r="U346" s="11">
        <f t="shared" si="86"/>
        <v>0</v>
      </c>
      <c r="V346" s="11">
        <f t="shared" si="86"/>
        <v>9.1527993199961404E-3</v>
      </c>
      <c r="W346" s="11">
        <f t="shared" si="86"/>
        <v>3.13206621274656E-2</v>
      </c>
      <c r="X346" s="11">
        <f t="shared" si="86"/>
        <v>5.8090380924840201E-2</v>
      </c>
      <c r="Y346" s="11">
        <f t="shared" si="86"/>
        <v>1.4933620757643399E-2</v>
      </c>
      <c r="Z346" s="11">
        <f t="shared" si="86"/>
        <v>1.7416949271361799E-2</v>
      </c>
      <c r="AA346" s="11">
        <f t="shared" si="86"/>
        <v>0</v>
      </c>
      <c r="AB346" s="11">
        <f t="shared" si="86"/>
        <v>0</v>
      </c>
      <c r="AC346" s="11">
        <f t="shared" si="86"/>
        <v>0</v>
      </c>
      <c r="AD346" s="11">
        <f t="shared" si="86"/>
        <v>0</v>
      </c>
      <c r="AE346" s="11">
        <f t="shared" si="86"/>
        <v>0</v>
      </c>
      <c r="AF346" s="5">
        <f t="shared" si="84"/>
        <v>0.13099757266664885</v>
      </c>
    </row>
    <row r="347" spans="1:33" ht="19" customHeight="1">
      <c r="A347" t="str">
        <f>A$78</f>
        <v>SmallOffice</v>
      </c>
      <c r="B347" t="str">
        <f>B$78</f>
        <v>2 - Prototype-NewHvacLoadsConstSch|4c - Typical-Urban-Blend</v>
      </c>
      <c r="Q347" t="str">
        <f t="shared" si="82"/>
        <v>SmallOffice</v>
      </c>
      <c r="R347" s="11">
        <f t="shared" ref="R347:AE347" si="87">R$78</f>
        <v>3.13181962051965E-5</v>
      </c>
      <c r="S347" s="11">
        <f t="shared" si="87"/>
        <v>6.2969564710394806E-5</v>
      </c>
      <c r="T347" s="11">
        <f t="shared" si="87"/>
        <v>0</v>
      </c>
      <c r="U347" s="11">
        <f t="shared" si="87"/>
        <v>0</v>
      </c>
      <c r="V347" s="11">
        <f t="shared" si="87"/>
        <v>5.6904629429109198E-2</v>
      </c>
      <c r="W347" s="11">
        <f t="shared" si="87"/>
        <v>0</v>
      </c>
      <c r="X347" s="11">
        <f t="shared" si="87"/>
        <v>4.9704642756001199E-2</v>
      </c>
      <c r="Y347" s="11">
        <f t="shared" si="87"/>
        <v>1.6452381349014601E-2</v>
      </c>
      <c r="Z347" s="11">
        <f t="shared" si="87"/>
        <v>0.10165153509137199</v>
      </c>
      <c r="AA347" s="11">
        <f t="shared" si="87"/>
        <v>0</v>
      </c>
      <c r="AB347" s="11">
        <f t="shared" si="87"/>
        <v>0</v>
      </c>
      <c r="AC347" s="11">
        <f t="shared" si="87"/>
        <v>0</v>
      </c>
      <c r="AD347" s="11">
        <f t="shared" si="87"/>
        <v>0</v>
      </c>
      <c r="AE347" s="11">
        <f t="shared" si="87"/>
        <v>0</v>
      </c>
      <c r="AF347" s="5">
        <f t="shared" si="84"/>
        <v>0.22480747638641257</v>
      </c>
    </row>
    <row r="348" spans="1:33" ht="19" customHeight="1">
      <c r="A348" t="str">
        <f>A$94</f>
        <v>MediumOffice</v>
      </c>
      <c r="B348" t="str">
        <f>B$94</f>
        <v>2 - Prototype-NewHvacLoadsConstSch|4c - Typical-Urban-Blend</v>
      </c>
      <c r="Q348" t="str">
        <f t="shared" si="82"/>
        <v>MediumOffice</v>
      </c>
      <c r="R348" s="11">
        <f t="shared" ref="R348:AE348" si="88">R$94</f>
        <v>4.0014245071245304E-6</v>
      </c>
      <c r="S348" s="11">
        <f t="shared" si="88"/>
        <v>1.3388766400838699E-3</v>
      </c>
      <c r="T348" s="11">
        <f t="shared" si="88"/>
        <v>7.60270656353661E-6</v>
      </c>
      <c r="U348" s="11">
        <f t="shared" si="88"/>
        <v>0</v>
      </c>
      <c r="V348" s="11">
        <f t="shared" si="88"/>
        <v>1.6543409453765499E-2</v>
      </c>
      <c r="W348" s="11">
        <f t="shared" si="88"/>
        <v>0</v>
      </c>
      <c r="X348" s="11">
        <f t="shared" si="88"/>
        <v>2.6802341633621499E-2</v>
      </c>
      <c r="Y348" s="11">
        <f t="shared" si="88"/>
        <v>6.0493535698708696E-3</v>
      </c>
      <c r="Z348" s="11">
        <f t="shared" si="88"/>
        <v>7.6493231590446201E-2</v>
      </c>
      <c r="AA348" s="11">
        <f t="shared" si="88"/>
        <v>0</v>
      </c>
      <c r="AB348" s="11">
        <f t="shared" si="88"/>
        <v>0</v>
      </c>
      <c r="AC348" s="11">
        <f t="shared" si="88"/>
        <v>0</v>
      </c>
      <c r="AD348" s="11">
        <f t="shared" si="88"/>
        <v>0</v>
      </c>
      <c r="AE348" s="11">
        <f t="shared" si="88"/>
        <v>0</v>
      </c>
      <c r="AF348" s="5">
        <f t="shared" si="84"/>
        <v>0.12723881701885859</v>
      </c>
    </row>
    <row r="349" spans="1:33" ht="19" customHeight="1">
      <c r="A349" t="str">
        <f>A$110</f>
        <v>LargeOffice</v>
      </c>
      <c r="B349" t="str">
        <f>B$110</f>
        <v>2 - Prototype-NewHvacLoadsConstSch|4c - Typical-Urban-Blend</v>
      </c>
      <c r="Q349" t="str">
        <f t="shared" si="82"/>
        <v>LargeOffice</v>
      </c>
      <c r="R349" s="11">
        <f t="shared" ref="R349:AE349" si="89">R$110</f>
        <v>1.7611059745520099E-6</v>
      </c>
      <c r="S349" s="11">
        <f t="shared" si="89"/>
        <v>1.0786774094131099E-4</v>
      </c>
      <c r="T349" s="11">
        <f t="shared" si="89"/>
        <v>1.4749262536873099E-4</v>
      </c>
      <c r="U349" s="11">
        <f t="shared" si="89"/>
        <v>0</v>
      </c>
      <c r="V349" s="11">
        <f t="shared" si="89"/>
        <v>1.8242416237397E-3</v>
      </c>
      <c r="W349" s="11">
        <f t="shared" si="89"/>
        <v>0</v>
      </c>
      <c r="X349" s="11">
        <f t="shared" si="89"/>
        <v>9.3302888213798202E-2</v>
      </c>
      <c r="Y349" s="11">
        <f t="shared" si="89"/>
        <v>3.0944393078853501E-2</v>
      </c>
      <c r="Z349" s="11">
        <f t="shared" si="89"/>
        <v>3.7009421916963797E-2</v>
      </c>
      <c r="AA349" s="11">
        <f t="shared" si="89"/>
        <v>4.3012812045964801E-3</v>
      </c>
      <c r="AB349" s="11">
        <f t="shared" si="89"/>
        <v>7.8514507110465299E-4</v>
      </c>
      <c r="AC349" s="11">
        <f t="shared" si="89"/>
        <v>0</v>
      </c>
      <c r="AD349" s="11">
        <f t="shared" si="89"/>
        <v>2.9636331616255E-2</v>
      </c>
      <c r="AE349" s="11">
        <f t="shared" si="89"/>
        <v>0</v>
      </c>
      <c r="AF349" s="5">
        <f t="shared" si="84"/>
        <v>0.19806082419759594</v>
      </c>
    </row>
    <row r="350" spans="1:33" ht="19" customHeight="1">
      <c r="A350" t="str">
        <f>A$142</f>
        <v>LargeHotel</v>
      </c>
      <c r="B350" t="str">
        <f>B$142</f>
        <v>2 - Prototype-NewHvacLoadsConstSch|4c - Typical-Urban-Blend</v>
      </c>
      <c r="Q350" t="str">
        <f t="shared" si="82"/>
        <v>LargeHotel</v>
      </c>
      <c r="R350" s="18" t="s">
        <v>233</v>
      </c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20"/>
      <c r="AF350" s="5"/>
    </row>
    <row r="351" spans="1:33" ht="19" customHeight="1">
      <c r="A351" t="str">
        <f>A$158</f>
        <v>MidriseApartment</v>
      </c>
      <c r="B351" t="str">
        <f>B$158</f>
        <v>2 - Prototype-NewHvacLoadsConstSch|4c - Typical-Urban-Blend</v>
      </c>
      <c r="Q351" t="str">
        <f t="shared" si="82"/>
        <v>MidriseApartment</v>
      </c>
      <c r="R351" s="11">
        <f t="shared" ref="R351:AE351" si="90">R$158</f>
        <v>6.2810180557152796E-5</v>
      </c>
      <c r="S351" s="11">
        <f t="shared" si="90"/>
        <v>0</v>
      </c>
      <c r="T351" s="11">
        <f t="shared" si="90"/>
        <v>3.4368669220357501E-4</v>
      </c>
      <c r="U351" s="11">
        <f t="shared" si="90"/>
        <v>0</v>
      </c>
      <c r="V351" s="11">
        <f t="shared" si="90"/>
        <v>4.6116826935836304E-3</v>
      </c>
      <c r="W351" s="11">
        <f t="shared" si="90"/>
        <v>0</v>
      </c>
      <c r="X351" s="11">
        <f t="shared" si="90"/>
        <v>2.00859880218331E-2</v>
      </c>
      <c r="Y351" s="11">
        <f t="shared" si="90"/>
        <v>7.9777775811887899E-3</v>
      </c>
      <c r="Z351" s="11">
        <f t="shared" si="90"/>
        <v>8.1666504480754406E-3</v>
      </c>
      <c r="AA351" s="11">
        <f t="shared" si="90"/>
        <v>1.6769875883544599E-5</v>
      </c>
      <c r="AB351" s="11">
        <f t="shared" si="90"/>
        <v>0</v>
      </c>
      <c r="AC351" s="11">
        <f t="shared" si="90"/>
        <v>0</v>
      </c>
      <c r="AD351" s="11">
        <f t="shared" si="90"/>
        <v>0</v>
      </c>
      <c r="AE351" s="11">
        <f t="shared" si="90"/>
        <v>0</v>
      </c>
      <c r="AF351" s="5">
        <f t="shared" si="84"/>
        <v>4.1265365493325233E-2</v>
      </c>
    </row>
    <row r="352" spans="1:33" ht="19" customHeight="1">
      <c r="A352" t="str">
        <f>A$174</f>
        <v>HighriseApartment</v>
      </c>
      <c r="B352" t="str">
        <f>B$174</f>
        <v>2 - Prototype-NewHvacLoadsConstSch|4c - Typical-Urban-Blend</v>
      </c>
      <c r="Q352" t="str">
        <f t="shared" si="82"/>
        <v>HighriseApartment</v>
      </c>
      <c r="R352" s="11">
        <f t="shared" ref="R352:AE352" si="91">R$174</f>
        <v>2.12145618254285E-5</v>
      </c>
      <c r="S352" s="11">
        <f t="shared" si="91"/>
        <v>0</v>
      </c>
      <c r="T352" s="11">
        <f t="shared" si="91"/>
        <v>1.4831419329281901E-4</v>
      </c>
      <c r="U352" s="11">
        <f t="shared" si="91"/>
        <v>0</v>
      </c>
      <c r="V352" s="11">
        <f t="shared" si="91"/>
        <v>1.4388354144255201E-2</v>
      </c>
      <c r="W352" s="11">
        <f t="shared" si="91"/>
        <v>0</v>
      </c>
      <c r="X352" s="11">
        <f t="shared" si="91"/>
        <v>2.1990113638710299E-2</v>
      </c>
      <c r="Y352" s="11">
        <f t="shared" si="91"/>
        <v>4.7563798570551498E-3</v>
      </c>
      <c r="Z352" s="11">
        <f t="shared" si="91"/>
        <v>1.4638047659545701E-2</v>
      </c>
      <c r="AA352" s="11">
        <f t="shared" si="91"/>
        <v>2.3132320666550199E-5</v>
      </c>
      <c r="AB352" s="11">
        <f t="shared" si="91"/>
        <v>0</v>
      </c>
      <c r="AC352" s="11">
        <f t="shared" si="91"/>
        <v>0</v>
      </c>
      <c r="AD352" s="11">
        <f t="shared" si="91"/>
        <v>0</v>
      </c>
      <c r="AE352" s="11">
        <f t="shared" si="91"/>
        <v>0</v>
      </c>
      <c r="AF352" s="5">
        <f t="shared" si="84"/>
        <v>5.5965556375351146E-2</v>
      </c>
    </row>
    <row r="353" spans="1:61" ht="19" customHeight="1">
      <c r="A353" t="str">
        <f>A$190</f>
        <v>StripMall</v>
      </c>
      <c r="B353" t="str">
        <f>B$190</f>
        <v>2 - Prototype-NewHvacLoadsConstSch|4c - Typical-Urban-Blend</v>
      </c>
      <c r="Q353" t="str">
        <f t="shared" si="82"/>
        <v>StripMall</v>
      </c>
      <c r="R353" s="11">
        <f t="shared" ref="R353:AE353" si="92">R$190</f>
        <v>1.7153470324496302E-5</v>
      </c>
      <c r="S353" s="11">
        <f t="shared" si="92"/>
        <v>5.3234907903609298E-6</v>
      </c>
      <c r="T353" s="11">
        <f t="shared" si="92"/>
        <v>0</v>
      </c>
      <c r="U353" s="11">
        <f t="shared" si="92"/>
        <v>0</v>
      </c>
      <c r="V353" s="11">
        <f t="shared" si="92"/>
        <v>2.69551998675042E-2</v>
      </c>
      <c r="W353" s="11">
        <f t="shared" si="92"/>
        <v>0</v>
      </c>
      <c r="X353" s="11">
        <f t="shared" si="92"/>
        <v>3.4344205084525202E-2</v>
      </c>
      <c r="Y353" s="11">
        <f t="shared" si="92"/>
        <v>3.5489938602406199E-3</v>
      </c>
      <c r="Z353" s="11">
        <f t="shared" si="92"/>
        <v>6.05765932024937E-2</v>
      </c>
      <c r="AA353" s="11">
        <f t="shared" si="92"/>
        <v>0</v>
      </c>
      <c r="AB353" s="11">
        <f t="shared" si="92"/>
        <v>0</v>
      </c>
      <c r="AC353" s="11">
        <f t="shared" si="92"/>
        <v>0</v>
      </c>
      <c r="AD353" s="11">
        <f t="shared" si="92"/>
        <v>0</v>
      </c>
      <c r="AE353" s="11">
        <f t="shared" si="92"/>
        <v>0</v>
      </c>
      <c r="AF353" s="5">
        <f t="shared" si="84"/>
        <v>0.12544746897587858</v>
      </c>
    </row>
    <row r="354" spans="1:61" ht="19" customHeight="1">
      <c r="A354" t="str">
        <f>A$206</f>
        <v>Retail</v>
      </c>
      <c r="B354" t="str">
        <f>B$206</f>
        <v>2 - Prototype-NewHvacLoadsConstSch|4c - Typical-Urban-Blend</v>
      </c>
      <c r="Q354" t="str">
        <f t="shared" si="82"/>
        <v>Retail</v>
      </c>
      <c r="R354" s="11">
        <f t="shared" ref="R354:AE354" si="93">R$206</f>
        <v>6.3919976674815495E-5</v>
      </c>
      <c r="S354" s="11">
        <f t="shared" si="93"/>
        <v>0</v>
      </c>
      <c r="T354" s="11">
        <f t="shared" si="93"/>
        <v>4.2613317783210303E-5</v>
      </c>
      <c r="U354" s="11">
        <f t="shared" si="93"/>
        <v>0</v>
      </c>
      <c r="V354" s="11">
        <f t="shared" si="93"/>
        <v>3.1174445466167201E-2</v>
      </c>
      <c r="W354" s="11">
        <f t="shared" si="93"/>
        <v>0</v>
      </c>
      <c r="X354" s="11">
        <f t="shared" si="93"/>
        <v>4.31263597012582E-2</v>
      </c>
      <c r="Y354" s="11">
        <f t="shared" si="93"/>
        <v>8.9869244398591494E-3</v>
      </c>
      <c r="Z354" s="11">
        <f t="shared" si="93"/>
        <v>2.3421064435822099E-2</v>
      </c>
      <c r="AA354" s="11">
        <f t="shared" si="93"/>
        <v>0</v>
      </c>
      <c r="AB354" s="11">
        <f t="shared" si="93"/>
        <v>0</v>
      </c>
      <c r="AC354" s="11">
        <f t="shared" si="93"/>
        <v>0</v>
      </c>
      <c r="AD354" s="11">
        <f t="shared" si="93"/>
        <v>0</v>
      </c>
      <c r="AE354" s="11">
        <f t="shared" si="93"/>
        <v>0</v>
      </c>
      <c r="AF354" s="5">
        <f t="shared" si="84"/>
        <v>0.10681532733756466</v>
      </c>
    </row>
    <row r="355" spans="1:61" ht="19" customHeight="1">
      <c r="A355" t="str">
        <f>A$222</f>
        <v>Hospital</v>
      </c>
      <c r="B355" t="str">
        <f>B$222</f>
        <v>2 - Prototype-NewHvacLoadsConstSch|4c - Typical-Urban-Blend</v>
      </c>
      <c r="Q355" t="str">
        <f t="shared" si="82"/>
        <v>Hospital</v>
      </c>
      <c r="R355" s="11">
        <f t="shared" ref="R355:AE355" si="94">R$222</f>
        <v>4.2351912360860597E-3</v>
      </c>
      <c r="S355" s="11">
        <f t="shared" si="94"/>
        <v>2.20046910801686E-4</v>
      </c>
      <c r="T355" s="11">
        <f t="shared" si="94"/>
        <v>3.4061173854684899E-2</v>
      </c>
      <c r="U355" s="11">
        <f t="shared" si="94"/>
        <v>0</v>
      </c>
      <c r="V355" s="11">
        <f t="shared" si="94"/>
        <v>8.2663340428705003E-4</v>
      </c>
      <c r="W355" s="11">
        <f t="shared" si="94"/>
        <v>4.0061621269845502E-3</v>
      </c>
      <c r="X355" s="11">
        <f t="shared" si="94"/>
        <v>0.118956166872296</v>
      </c>
      <c r="Y355" s="11">
        <f t="shared" si="94"/>
        <v>2.6053459332673501E-2</v>
      </c>
      <c r="Z355" s="11">
        <f t="shared" si="94"/>
        <v>8.6623744186992396E-2</v>
      </c>
      <c r="AA355" s="11">
        <f t="shared" si="94"/>
        <v>6.12392722046721E-3</v>
      </c>
      <c r="AB355" s="11">
        <f t="shared" si="94"/>
        <v>8.6642623750966005E-4</v>
      </c>
      <c r="AC355" s="11">
        <f t="shared" si="94"/>
        <v>0</v>
      </c>
      <c r="AD355" s="11">
        <f t="shared" si="94"/>
        <v>0</v>
      </c>
      <c r="AE355" s="11">
        <f t="shared" si="94"/>
        <v>0</v>
      </c>
      <c r="AF355" s="5">
        <f t="shared" si="84"/>
        <v>0.28197293138278307</v>
      </c>
    </row>
    <row r="356" spans="1:61" ht="19" customHeight="1">
      <c r="A356" t="str">
        <f>A$238</f>
        <v>Outpatient</v>
      </c>
      <c r="B356" t="str">
        <f>B$238</f>
        <v>2 - Prototype-NewHvacLoadsConstSch|4c - Typical-Urban-Blend</v>
      </c>
      <c r="Q356" t="str">
        <f t="shared" si="82"/>
        <v>Outpatient</v>
      </c>
      <c r="R356" s="11">
        <f t="shared" ref="R356:AE356" si="95">R$238</f>
        <v>1.19027499357491E-2</v>
      </c>
      <c r="S356" s="11">
        <f t="shared" si="95"/>
        <v>8.3803649447442799E-4</v>
      </c>
      <c r="T356" s="11">
        <f t="shared" si="95"/>
        <v>4.1827807761500899E-2</v>
      </c>
      <c r="U356" s="11">
        <f t="shared" si="95"/>
        <v>0</v>
      </c>
      <c r="V356" s="11">
        <f t="shared" si="95"/>
        <v>7.6642508352608501E-3</v>
      </c>
      <c r="W356" s="11">
        <f t="shared" si="95"/>
        <v>0</v>
      </c>
      <c r="X356" s="11">
        <f t="shared" si="95"/>
        <v>8.33184271395528E-2</v>
      </c>
      <c r="Y356" s="11">
        <f t="shared" si="95"/>
        <v>1.10297609868928E-2</v>
      </c>
      <c r="Z356" s="11">
        <f t="shared" si="95"/>
        <v>5.3523927011051103E-2</v>
      </c>
      <c r="AA356" s="11">
        <f t="shared" si="95"/>
        <v>1.9487226933950101E-6</v>
      </c>
      <c r="AB356" s="11">
        <f t="shared" si="95"/>
        <v>0</v>
      </c>
      <c r="AC356" s="11">
        <f t="shared" si="95"/>
        <v>0</v>
      </c>
      <c r="AD356" s="11">
        <f t="shared" si="95"/>
        <v>0</v>
      </c>
      <c r="AE356" s="11">
        <f t="shared" si="95"/>
        <v>0</v>
      </c>
      <c r="AF356" s="5">
        <f t="shared" si="84"/>
        <v>0.21010690888717537</v>
      </c>
    </row>
    <row r="357" spans="1:61" ht="19" customHeight="1">
      <c r="A357" t="str">
        <f>A$254</f>
        <v>Warehouse</v>
      </c>
      <c r="B357" t="str">
        <f>B$254</f>
        <v>2 - Prototype-NewHvacLoadsConstSch|4c - Typical-Urban-Blend</v>
      </c>
      <c r="Q357" t="str">
        <f t="shared" si="82"/>
        <v>Warehouse</v>
      </c>
      <c r="R357" s="11">
        <f t="shared" ref="R357:AE357" si="96">R$254</f>
        <v>2.5318124434414401E-2</v>
      </c>
      <c r="S357" s="11">
        <f t="shared" si="96"/>
        <v>1.1753008077400001E-3</v>
      </c>
      <c r="T357" s="11">
        <f t="shared" si="96"/>
        <v>6.3323241238311201E-3</v>
      </c>
      <c r="U357" s="11">
        <f t="shared" si="96"/>
        <v>0</v>
      </c>
      <c r="V357" s="11">
        <f t="shared" si="96"/>
        <v>1.60636360589437E-2</v>
      </c>
      <c r="W357" s="11">
        <f t="shared" si="96"/>
        <v>0</v>
      </c>
      <c r="X357" s="11">
        <f t="shared" si="96"/>
        <v>0.10163391390809801</v>
      </c>
      <c r="Y357" s="11">
        <f t="shared" si="96"/>
        <v>2.4598384519992401E-2</v>
      </c>
      <c r="Z357" s="11">
        <f t="shared" si="96"/>
        <v>1.2071523533946299E-2</v>
      </c>
      <c r="AA357" s="11">
        <f t="shared" si="96"/>
        <v>0</v>
      </c>
      <c r="AB357" s="11">
        <f t="shared" si="96"/>
        <v>0</v>
      </c>
      <c r="AC357" s="11">
        <f t="shared" si="96"/>
        <v>0</v>
      </c>
      <c r="AD357" s="11">
        <f t="shared" si="96"/>
        <v>0</v>
      </c>
      <c r="AE357" s="11">
        <f t="shared" si="96"/>
        <v>0</v>
      </c>
      <c r="AF357" s="5">
        <f t="shared" si="84"/>
        <v>0.18719320738696593</v>
      </c>
    </row>
    <row r="360" spans="1:61">
      <c r="BI360" t="s">
        <v>236</v>
      </c>
    </row>
    <row r="362" spans="1:61" s="9" customFormat="1" ht="62" customHeight="1">
      <c r="A362" s="9" t="s">
        <v>231</v>
      </c>
      <c r="Q362" t="s">
        <v>142</v>
      </c>
      <c r="R362" s="9" t="s">
        <v>156</v>
      </c>
      <c r="S362" s="9" t="s">
        <v>157</v>
      </c>
      <c r="T362" s="9" t="s">
        <v>158</v>
      </c>
      <c r="U362" s="9" t="s">
        <v>159</v>
      </c>
      <c r="V362" s="9" t="s">
        <v>160</v>
      </c>
      <c r="W362" s="9" t="s">
        <v>161</v>
      </c>
      <c r="X362" s="9" t="s">
        <v>162</v>
      </c>
      <c r="Y362" s="9" t="s">
        <v>163</v>
      </c>
      <c r="Z362" s="9" t="s">
        <v>164</v>
      </c>
      <c r="AA362" s="9" t="s">
        <v>165</v>
      </c>
      <c r="AB362" s="9" t="s">
        <v>166</v>
      </c>
      <c r="AC362" s="9" t="s">
        <v>167</v>
      </c>
      <c r="AD362" s="9" t="s">
        <v>168</v>
      </c>
      <c r="AE362" s="9" t="s">
        <v>169</v>
      </c>
      <c r="AF362" s="21" t="s">
        <v>3</v>
      </c>
      <c r="AG362" s="10"/>
    </row>
    <row r="363" spans="1:61" ht="19" customHeight="1">
      <c r="A363" t="str">
        <f>A$15</f>
        <v>SecondarySchool</v>
      </c>
      <c r="B363" t="str">
        <f>B$15</f>
        <v>2 - Prototype-NewHvacLoadsConstSch|4d - Prototype-Prototype-Blend</v>
      </c>
      <c r="Q363" t="str">
        <f>A363</f>
        <v>SecondarySchool</v>
      </c>
      <c r="R363" s="11">
        <f>R$15</f>
        <v>0</v>
      </c>
      <c r="S363" s="11">
        <f t="shared" ref="S363:AE363" si="97">S$15</f>
        <v>0</v>
      </c>
      <c r="T363" s="11">
        <f t="shared" si="97"/>
        <v>0</v>
      </c>
      <c r="U363" s="11">
        <f t="shared" si="97"/>
        <v>0</v>
      </c>
      <c r="V363" s="11">
        <f t="shared" si="97"/>
        <v>6.0919519223154202E-7</v>
      </c>
      <c r="W363" s="11">
        <f t="shared" si="97"/>
        <v>3.26236209343835E-4</v>
      </c>
      <c r="X363" s="11">
        <f t="shared" si="97"/>
        <v>1.3349294247369701E-2</v>
      </c>
      <c r="Y363" s="11">
        <f t="shared" si="97"/>
        <v>9.9408471468343095E-3</v>
      </c>
      <c r="Z363" s="11">
        <f t="shared" si="97"/>
        <v>7.3529859702347201E-3</v>
      </c>
      <c r="AA363" s="11">
        <f t="shared" si="97"/>
        <v>1.9076947444730699E-3</v>
      </c>
      <c r="AB363" s="11">
        <f t="shared" si="97"/>
        <v>1.25878002570803E-4</v>
      </c>
      <c r="AC363" s="11">
        <f t="shared" si="97"/>
        <v>0</v>
      </c>
      <c r="AD363" s="11">
        <f t="shared" si="97"/>
        <v>5.9414807098342303E-3</v>
      </c>
      <c r="AE363" s="11">
        <f t="shared" si="97"/>
        <v>0</v>
      </c>
      <c r="AF363" s="5">
        <f>SUM(R363:AE363)</f>
        <v>3.89450262258529E-2</v>
      </c>
    </row>
    <row r="364" spans="1:61" ht="19" customHeight="1">
      <c r="A364" t="str">
        <f>A$31</f>
        <v>PrimarySchool</v>
      </c>
      <c r="B364" t="str">
        <f>B$31</f>
        <v>2 - Prototype-NewHvacLoadsConstSch|4d - Prototype-Prototype-Blend</v>
      </c>
      <c r="Q364" t="str">
        <f t="shared" ref="Q364:Q370" si="98">A364</f>
        <v>PrimarySchool</v>
      </c>
      <c r="R364" s="11">
        <f t="shared" ref="R364:AE364" si="99">R$31</f>
        <v>0</v>
      </c>
      <c r="S364" s="11">
        <f t="shared" si="99"/>
        <v>0</v>
      </c>
      <c r="T364" s="11">
        <f t="shared" si="99"/>
        <v>0</v>
      </c>
      <c r="U364" s="11">
        <f t="shared" si="99"/>
        <v>0</v>
      </c>
      <c r="V364" s="11">
        <f t="shared" si="99"/>
        <v>0</v>
      </c>
      <c r="W364" s="11">
        <f t="shared" si="99"/>
        <v>4.8110687893214101E-4</v>
      </c>
      <c r="X364" s="11">
        <f t="shared" si="99"/>
        <v>5.9902406525795197E-2</v>
      </c>
      <c r="Y364" s="11">
        <f t="shared" si="99"/>
        <v>7.8380130745909896E-4</v>
      </c>
      <c r="Z364" s="11">
        <f t="shared" si="99"/>
        <v>6.1191227294447896E-3</v>
      </c>
      <c r="AA364" s="11">
        <f t="shared" si="99"/>
        <v>0</v>
      </c>
      <c r="AB364" s="11">
        <f t="shared" si="99"/>
        <v>0</v>
      </c>
      <c r="AC364" s="11">
        <f t="shared" si="99"/>
        <v>0</v>
      </c>
      <c r="AD364" s="11">
        <f t="shared" si="99"/>
        <v>5.7056491988491803E-3</v>
      </c>
      <c r="AE364" s="11">
        <f t="shared" si="99"/>
        <v>0</v>
      </c>
      <c r="AF364" s="5">
        <f t="shared" ref="AF364:AF377" si="100">SUM(R364:AE364)</f>
        <v>7.2992086640480416E-2</v>
      </c>
    </row>
    <row r="365" spans="1:61" ht="19" customHeight="1">
      <c r="A365" t="str">
        <f>A$47</f>
        <v>FullServiceRestaurant</v>
      </c>
      <c r="B365" t="str">
        <f>B$47</f>
        <v>2 - Prototype-NewHvacLoadsConstSch|4d - Prototype-Prototype-Blend</v>
      </c>
      <c r="Q365" t="str">
        <f t="shared" si="98"/>
        <v>FullServiceRestaurant</v>
      </c>
      <c r="R365" s="11">
        <f t="shared" ref="R365:AE365" si="101">R$47</f>
        <v>0</v>
      </c>
      <c r="S365" s="11">
        <f t="shared" si="101"/>
        <v>0</v>
      </c>
      <c r="T365" s="11">
        <f t="shared" si="101"/>
        <v>0</v>
      </c>
      <c r="U365" s="11">
        <f t="shared" si="101"/>
        <v>0</v>
      </c>
      <c r="V365" s="11">
        <f t="shared" si="101"/>
        <v>0</v>
      </c>
      <c r="W365" s="11">
        <f t="shared" si="101"/>
        <v>2.6912363402614101E-4</v>
      </c>
      <c r="X365" s="11">
        <f t="shared" si="101"/>
        <v>0.120599421469895</v>
      </c>
      <c r="Y365" s="11">
        <f t="shared" si="101"/>
        <v>1.18096207413756E-2</v>
      </c>
      <c r="Z365" s="11">
        <f t="shared" si="101"/>
        <v>2.64088279408613E-4</v>
      </c>
      <c r="AA365" s="11">
        <f t="shared" si="101"/>
        <v>0</v>
      </c>
      <c r="AB365" s="11">
        <f t="shared" si="101"/>
        <v>0</v>
      </c>
      <c r="AC365" s="11">
        <f t="shared" si="101"/>
        <v>0</v>
      </c>
      <c r="AD365" s="11">
        <f t="shared" si="101"/>
        <v>2.4406256695950201E-2</v>
      </c>
      <c r="AE365" s="11">
        <f t="shared" si="101"/>
        <v>0</v>
      </c>
      <c r="AF365" s="5">
        <f t="shared" si="100"/>
        <v>0.15734851082065554</v>
      </c>
    </row>
    <row r="366" spans="1:61" ht="19" customHeight="1">
      <c r="A366" t="str">
        <f>A$63</f>
        <v>QuickServiceRestaurant</v>
      </c>
      <c r="B366" t="str">
        <f>B$63</f>
        <v>2 - Prototype-NewHvacLoadsConstSch|4d - Prototype-Prototype-Blend</v>
      </c>
      <c r="Q366" t="str">
        <f t="shared" si="98"/>
        <v>QuickServiceRestaurant</v>
      </c>
      <c r="R366" s="11">
        <f t="shared" ref="R366:AE366" si="102">R$63</f>
        <v>0</v>
      </c>
      <c r="S366" s="11">
        <f t="shared" si="102"/>
        <v>0</v>
      </c>
      <c r="T366" s="11">
        <f t="shared" si="102"/>
        <v>0</v>
      </c>
      <c r="U366" s="11">
        <f t="shared" si="102"/>
        <v>0</v>
      </c>
      <c r="V366" s="11">
        <f t="shared" si="102"/>
        <v>0</v>
      </c>
      <c r="W366" s="11">
        <f t="shared" si="102"/>
        <v>1.8270722153579199E-4</v>
      </c>
      <c r="X366" s="11">
        <f t="shared" si="102"/>
        <v>1.39593575015116E-3</v>
      </c>
      <c r="Y366" s="11">
        <f t="shared" si="102"/>
        <v>8.7624981378760305E-3</v>
      </c>
      <c r="Z366" s="11">
        <f t="shared" si="102"/>
        <v>1.14535082415415E-2</v>
      </c>
      <c r="AA366" s="11">
        <f t="shared" si="102"/>
        <v>0</v>
      </c>
      <c r="AB366" s="11">
        <f t="shared" si="102"/>
        <v>0</v>
      </c>
      <c r="AC366" s="11">
        <f t="shared" si="102"/>
        <v>0</v>
      </c>
      <c r="AD366" s="11">
        <f t="shared" si="102"/>
        <v>0</v>
      </c>
      <c r="AE366" s="11">
        <f t="shared" si="102"/>
        <v>0</v>
      </c>
      <c r="AF366" s="5">
        <f t="shared" si="100"/>
        <v>2.1794649351104482E-2</v>
      </c>
    </row>
    <row r="367" spans="1:61" ht="19" customHeight="1">
      <c r="A367" t="str">
        <f>A$79</f>
        <v>SmallOffice</v>
      </c>
      <c r="B367" t="str">
        <f>B$79</f>
        <v>2 - Prototype-NewHvacLoadsConstSch|4d - Prototype-Prototype-Blend</v>
      </c>
      <c r="Q367" t="str">
        <f t="shared" si="98"/>
        <v>SmallOffice</v>
      </c>
      <c r="R367" s="11">
        <f t="shared" ref="R367:AE367" si="103">R$79</f>
        <v>0</v>
      </c>
      <c r="S367" s="11">
        <f t="shared" si="103"/>
        <v>0</v>
      </c>
      <c r="T367" s="11">
        <f t="shared" si="103"/>
        <v>0</v>
      </c>
      <c r="U367" s="11">
        <f t="shared" si="103"/>
        <v>0</v>
      </c>
      <c r="V367" s="11">
        <f t="shared" si="103"/>
        <v>0</v>
      </c>
      <c r="W367" s="11">
        <f t="shared" si="103"/>
        <v>0</v>
      </c>
      <c r="X367" s="11">
        <f t="shared" si="103"/>
        <v>1.3580102950240601E-3</v>
      </c>
      <c r="Y367" s="11">
        <f t="shared" si="103"/>
        <v>3.7915007746256298E-4</v>
      </c>
      <c r="Z367" s="11">
        <f t="shared" si="103"/>
        <v>1.45263122823968E-3</v>
      </c>
      <c r="AA367" s="11">
        <f t="shared" si="103"/>
        <v>0</v>
      </c>
      <c r="AB367" s="11">
        <f t="shared" si="103"/>
        <v>0</v>
      </c>
      <c r="AC367" s="11">
        <f t="shared" si="103"/>
        <v>0</v>
      </c>
      <c r="AD367" s="11">
        <f t="shared" si="103"/>
        <v>0</v>
      </c>
      <c r="AE367" s="11">
        <f t="shared" si="103"/>
        <v>0</v>
      </c>
      <c r="AF367" s="5">
        <f t="shared" si="100"/>
        <v>3.1897916007263029E-3</v>
      </c>
    </row>
    <row r="368" spans="1:61" ht="19" customHeight="1">
      <c r="A368" t="str">
        <f>A$95</f>
        <v>MediumOffice</v>
      </c>
      <c r="B368" t="str">
        <f>B$95</f>
        <v>2 - Prototype-NewHvacLoadsConstSch|4d - Prototype-Prototype-Blend</v>
      </c>
      <c r="Q368" t="str">
        <f t="shared" si="98"/>
        <v>MediumOffice</v>
      </c>
      <c r="R368" s="12" t="s">
        <v>232</v>
      </c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4"/>
      <c r="AF368" s="5"/>
    </row>
    <row r="369" spans="1:61" ht="19" customHeight="1">
      <c r="A369" t="str">
        <f>A$111</f>
        <v>LargeOffice</v>
      </c>
      <c r="B369" t="str">
        <f>B$111</f>
        <v>2 - Prototype-NewHvacLoadsConstSch|4d - Prototype-Prototype-Blend</v>
      </c>
      <c r="Q369" t="str">
        <f t="shared" si="98"/>
        <v>LargeOffice</v>
      </c>
      <c r="R369" s="15" t="s">
        <v>232</v>
      </c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7"/>
      <c r="AF369" s="5"/>
    </row>
    <row r="370" spans="1:61" ht="19" customHeight="1">
      <c r="A370" t="str">
        <f>A$143</f>
        <v>LargeHotel</v>
      </c>
      <c r="B370" t="str">
        <f>B$143</f>
        <v>2 - Prototype-NewHvacLoadsConstSch|4d - Prototype-Prototype-Blend</v>
      </c>
      <c r="Q370" t="str">
        <f t="shared" si="98"/>
        <v>LargeHotel</v>
      </c>
      <c r="R370" s="15" t="s">
        <v>233</v>
      </c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7"/>
      <c r="AF370" s="5"/>
    </row>
    <row r="371" spans="1:61" ht="19" customHeight="1">
      <c r="A371" t="str">
        <f>A$159</f>
        <v>MidriseApartment</v>
      </c>
      <c r="B371" t="str">
        <f>B$159</f>
        <v>2 - Prototype-NewHvacLoadsConstSch|4d - Prototype-Prototype-Blend</v>
      </c>
      <c r="Q371" t="str">
        <f t="shared" ref="Q371:Q377" si="104">A371</f>
        <v>MidriseApartment</v>
      </c>
      <c r="R371" s="11">
        <f t="shared" ref="R371:AE371" si="105">R$159</f>
        <v>0</v>
      </c>
      <c r="S371" s="11">
        <f t="shared" si="105"/>
        <v>0</v>
      </c>
      <c r="T371" s="11">
        <f t="shared" si="105"/>
        <v>0</v>
      </c>
      <c r="U371" s="11">
        <f t="shared" si="105"/>
        <v>0</v>
      </c>
      <c r="V371" s="11">
        <f t="shared" si="105"/>
        <v>0</v>
      </c>
      <c r="W371" s="11">
        <f t="shared" si="105"/>
        <v>0</v>
      </c>
      <c r="X371" s="11">
        <f t="shared" si="105"/>
        <v>9.0765134157237692E-3</v>
      </c>
      <c r="Y371" s="11">
        <f t="shared" si="105"/>
        <v>2.43278868355169E-4</v>
      </c>
      <c r="Z371" s="11">
        <f t="shared" si="105"/>
        <v>1.0018666124081001E-3</v>
      </c>
      <c r="AA371" s="11">
        <f t="shared" si="105"/>
        <v>8.3851591043799007E-6</v>
      </c>
      <c r="AB371" s="11">
        <f t="shared" si="105"/>
        <v>0</v>
      </c>
      <c r="AC371" s="11">
        <f t="shared" si="105"/>
        <v>0</v>
      </c>
      <c r="AD371" s="11">
        <f t="shared" si="105"/>
        <v>0</v>
      </c>
      <c r="AE371" s="11">
        <f t="shared" si="105"/>
        <v>0</v>
      </c>
      <c r="AF371" s="5">
        <f t="shared" si="100"/>
        <v>1.0330044055591419E-2</v>
      </c>
    </row>
    <row r="372" spans="1:61" ht="19" customHeight="1">
      <c r="A372" t="str">
        <f>A$175</f>
        <v>HighriseApartment</v>
      </c>
      <c r="B372" t="str">
        <f>B$175</f>
        <v>2 - Prototype-NewHvacLoadsConstSch|4d - Prototype-Prototype-Blend</v>
      </c>
      <c r="Q372" t="str">
        <f t="shared" si="104"/>
        <v>HighriseApartment</v>
      </c>
      <c r="R372" s="11">
        <f t="shared" ref="R372:AE372" si="106">R$175</f>
        <v>0</v>
      </c>
      <c r="S372" s="11">
        <f t="shared" si="106"/>
        <v>0</v>
      </c>
      <c r="T372" s="11">
        <f t="shared" si="106"/>
        <v>0</v>
      </c>
      <c r="U372" s="11">
        <f t="shared" si="106"/>
        <v>0</v>
      </c>
      <c r="V372" s="11">
        <f t="shared" si="106"/>
        <v>3.7547897036156702E-6</v>
      </c>
      <c r="W372" s="11">
        <f t="shared" si="106"/>
        <v>0</v>
      </c>
      <c r="X372" s="11">
        <f t="shared" si="106"/>
        <v>5.5178512089484096E-3</v>
      </c>
      <c r="Y372" s="11">
        <f t="shared" si="106"/>
        <v>6.7773954150262899E-5</v>
      </c>
      <c r="Z372" s="11">
        <f t="shared" si="106"/>
        <v>5.0389277822522303E-3</v>
      </c>
      <c r="AA372" s="11">
        <f t="shared" si="106"/>
        <v>5.33837226111559E-6</v>
      </c>
      <c r="AB372" s="11">
        <f t="shared" si="106"/>
        <v>0</v>
      </c>
      <c r="AC372" s="11">
        <f t="shared" si="106"/>
        <v>0</v>
      </c>
      <c r="AD372" s="11">
        <f t="shared" si="106"/>
        <v>0</v>
      </c>
      <c r="AE372" s="11">
        <f t="shared" si="106"/>
        <v>0</v>
      </c>
      <c r="AF372" s="5">
        <f t="shared" si="100"/>
        <v>1.0633646107315634E-2</v>
      </c>
    </row>
    <row r="373" spans="1:61" ht="19" customHeight="1">
      <c r="A373" t="str">
        <f>A$191</f>
        <v>StripMall</v>
      </c>
      <c r="B373" t="str">
        <f>B$191</f>
        <v>2 - Prototype-NewHvacLoadsConstSch|4d - Prototype-Prototype-Blend</v>
      </c>
      <c r="Q373" t="str">
        <f t="shared" si="104"/>
        <v>StripMall</v>
      </c>
      <c r="R373" s="11">
        <f t="shared" ref="R373:AE373" si="107">R$191</f>
        <v>0</v>
      </c>
      <c r="S373" s="11">
        <f t="shared" si="107"/>
        <v>0</v>
      </c>
      <c r="T373" s="11">
        <f t="shared" si="107"/>
        <v>0</v>
      </c>
      <c r="U373" s="11">
        <f t="shared" si="107"/>
        <v>0</v>
      </c>
      <c r="V373" s="11">
        <f t="shared" si="107"/>
        <v>0</v>
      </c>
      <c r="W373" s="11">
        <f t="shared" si="107"/>
        <v>0</v>
      </c>
      <c r="X373" s="11">
        <f t="shared" si="107"/>
        <v>2.8210952195052701E-2</v>
      </c>
      <c r="Y373" s="11">
        <f t="shared" si="107"/>
        <v>7.86693639020004E-5</v>
      </c>
      <c r="Z373" s="11">
        <f t="shared" si="107"/>
        <v>2.19209520767529E-3</v>
      </c>
      <c r="AA373" s="11">
        <f t="shared" si="107"/>
        <v>0</v>
      </c>
      <c r="AB373" s="11">
        <f t="shared" si="107"/>
        <v>0</v>
      </c>
      <c r="AC373" s="11">
        <f t="shared" si="107"/>
        <v>0</v>
      </c>
      <c r="AD373" s="11">
        <f t="shared" si="107"/>
        <v>0</v>
      </c>
      <c r="AE373" s="11">
        <f t="shared" si="107"/>
        <v>0</v>
      </c>
      <c r="AF373" s="5">
        <f t="shared" si="100"/>
        <v>3.0481716766629988E-2</v>
      </c>
    </row>
    <row r="374" spans="1:61" ht="19" customHeight="1">
      <c r="A374" t="str">
        <f>A$207</f>
        <v>Retail</v>
      </c>
      <c r="B374" t="str">
        <f>B$207</f>
        <v>2 - Prototype-NewHvacLoadsConstSch|4d - Prototype-Prototype-Blend</v>
      </c>
      <c r="Q374" t="str">
        <f t="shared" si="104"/>
        <v>Retail</v>
      </c>
      <c r="R374" s="11">
        <f t="shared" ref="R374:AE374" si="108">R$207</f>
        <v>0</v>
      </c>
      <c r="S374" s="11">
        <f t="shared" si="108"/>
        <v>0</v>
      </c>
      <c r="T374" s="11">
        <f t="shared" si="108"/>
        <v>0</v>
      </c>
      <c r="U374" s="11">
        <f t="shared" si="108"/>
        <v>0</v>
      </c>
      <c r="V374" s="11">
        <f t="shared" si="108"/>
        <v>0</v>
      </c>
      <c r="W374" s="11">
        <f t="shared" si="108"/>
        <v>0</v>
      </c>
      <c r="X374" s="11">
        <f t="shared" si="108"/>
        <v>2.1312265907102901E-3</v>
      </c>
      <c r="Y374" s="11">
        <f t="shared" si="108"/>
        <v>6.2742503420279395E-4</v>
      </c>
      <c r="Z374" s="11">
        <f t="shared" si="108"/>
        <v>9.9917016170632603E-4</v>
      </c>
      <c r="AA374" s="11">
        <f t="shared" si="108"/>
        <v>0</v>
      </c>
      <c r="AB374" s="11">
        <f t="shared" si="108"/>
        <v>0</v>
      </c>
      <c r="AC374" s="11">
        <f t="shared" si="108"/>
        <v>0</v>
      </c>
      <c r="AD374" s="11">
        <f t="shared" si="108"/>
        <v>0</v>
      </c>
      <c r="AE374" s="11">
        <f t="shared" si="108"/>
        <v>0</v>
      </c>
      <c r="AF374" s="5">
        <f t="shared" si="100"/>
        <v>3.75782178661941E-3</v>
      </c>
    </row>
    <row r="375" spans="1:61" ht="19" customHeight="1">
      <c r="A375" t="str">
        <f>A$223</f>
        <v>Hospital</v>
      </c>
      <c r="B375" t="str">
        <f>B$223</f>
        <v>2 - Prototype-NewHvacLoadsConstSch|4d - Prototype-Prototype-Blend</v>
      </c>
      <c r="Q375" t="str">
        <f t="shared" si="104"/>
        <v>Hospital</v>
      </c>
      <c r="R375" s="11">
        <f t="shared" ref="R375:AE375" si="109">R$223</f>
        <v>0</v>
      </c>
      <c r="S375" s="11">
        <f t="shared" si="109"/>
        <v>0</v>
      </c>
      <c r="T375" s="11">
        <f t="shared" si="109"/>
        <v>0</v>
      </c>
      <c r="U375" s="11">
        <f t="shared" si="109"/>
        <v>0</v>
      </c>
      <c r="V375" s="11">
        <f t="shared" si="109"/>
        <v>0</v>
      </c>
      <c r="W375" s="11">
        <f t="shared" si="109"/>
        <v>1.1822606667841601E-4</v>
      </c>
      <c r="X375" s="11">
        <f t="shared" si="109"/>
        <v>8.1971880635058295E-2</v>
      </c>
      <c r="Y375" s="11">
        <f t="shared" si="109"/>
        <v>2.5372168065403902E-2</v>
      </c>
      <c r="Z375" s="11">
        <f t="shared" si="109"/>
        <v>5.83476822538877E-2</v>
      </c>
      <c r="AA375" s="11">
        <f t="shared" si="109"/>
        <v>5.1434440120937596E-3</v>
      </c>
      <c r="AB375" s="11">
        <f t="shared" si="109"/>
        <v>5.28153260029556E-4</v>
      </c>
      <c r="AC375" s="11">
        <f t="shared" si="109"/>
        <v>0</v>
      </c>
      <c r="AD375" s="11">
        <f t="shared" si="109"/>
        <v>0</v>
      </c>
      <c r="AE375" s="11">
        <f t="shared" si="109"/>
        <v>0</v>
      </c>
      <c r="AF375" s="5">
        <f t="shared" si="100"/>
        <v>0.17148155429315162</v>
      </c>
    </row>
    <row r="376" spans="1:61" ht="19" customHeight="1">
      <c r="A376" t="str">
        <f>A$239</f>
        <v>Outpatient</v>
      </c>
      <c r="B376" t="str">
        <f>B$239</f>
        <v>2 - Prototype-NewHvacLoadsConstSch|4d - Prototype-Prototype-Blend</v>
      </c>
      <c r="Q376" t="str">
        <f t="shared" si="104"/>
        <v>Outpatient</v>
      </c>
      <c r="R376" s="11">
        <f t="shared" ref="R376:AE376" si="110">R$239</f>
        <v>0</v>
      </c>
      <c r="S376" s="11">
        <f t="shared" si="110"/>
        <v>0</v>
      </c>
      <c r="T376" s="11">
        <f t="shared" si="110"/>
        <v>0</v>
      </c>
      <c r="U376" s="11">
        <f t="shared" si="110"/>
        <v>0</v>
      </c>
      <c r="V376" s="11">
        <f t="shared" si="110"/>
        <v>9.6633256232330998E-6</v>
      </c>
      <c r="W376" s="11">
        <f t="shared" si="110"/>
        <v>0</v>
      </c>
      <c r="X376" s="11">
        <f t="shared" si="110"/>
        <v>1.68553071189925E-3</v>
      </c>
      <c r="Y376" s="11">
        <f t="shared" si="110"/>
        <v>1.3087843741968599E-2</v>
      </c>
      <c r="Z376" s="11">
        <f t="shared" si="110"/>
        <v>4.32238499100488E-3</v>
      </c>
      <c r="AA376" s="11">
        <f t="shared" si="110"/>
        <v>0</v>
      </c>
      <c r="AB376" s="11">
        <f t="shared" si="110"/>
        <v>0</v>
      </c>
      <c r="AC376" s="11">
        <f t="shared" si="110"/>
        <v>0</v>
      </c>
      <c r="AD376" s="11">
        <f t="shared" si="110"/>
        <v>0</v>
      </c>
      <c r="AE376" s="11">
        <f t="shared" si="110"/>
        <v>0</v>
      </c>
      <c r="AF376" s="5">
        <f t="shared" si="100"/>
        <v>1.9105422770495963E-2</v>
      </c>
    </row>
    <row r="377" spans="1:61" ht="19" customHeight="1">
      <c r="A377" t="str">
        <f>A$255</f>
        <v>Warehouse</v>
      </c>
      <c r="B377" t="str">
        <f>B$255</f>
        <v>2 - Prototype-NewHvacLoadsConstSch|4d - Prototype-Prototype-Blend</v>
      </c>
      <c r="Q377" t="str">
        <f t="shared" si="104"/>
        <v>Warehouse</v>
      </c>
      <c r="R377" s="11">
        <f t="shared" ref="R377:AE377" si="111">R$255</f>
        <v>0</v>
      </c>
      <c r="S377" s="11">
        <f t="shared" si="111"/>
        <v>0</v>
      </c>
      <c r="T377" s="11">
        <f t="shared" si="111"/>
        <v>0</v>
      </c>
      <c r="U377" s="11">
        <f t="shared" si="111"/>
        <v>0</v>
      </c>
      <c r="V377" s="11">
        <f t="shared" si="111"/>
        <v>0</v>
      </c>
      <c r="W377" s="11">
        <f t="shared" si="111"/>
        <v>0</v>
      </c>
      <c r="X377" s="11">
        <f t="shared" si="111"/>
        <v>0.101972762515501</v>
      </c>
      <c r="Y377" s="11">
        <f t="shared" si="111"/>
        <v>2.4820754449273199E-2</v>
      </c>
      <c r="Z377" s="11">
        <f t="shared" si="111"/>
        <v>9.8266096146756195E-3</v>
      </c>
      <c r="AA377" s="11">
        <f t="shared" si="111"/>
        <v>0</v>
      </c>
      <c r="AB377" s="11">
        <f t="shared" si="111"/>
        <v>0</v>
      </c>
      <c r="AC377" s="11">
        <f t="shared" si="111"/>
        <v>0</v>
      </c>
      <c r="AD377" s="11">
        <f t="shared" si="111"/>
        <v>0</v>
      </c>
      <c r="AE377" s="11">
        <f t="shared" si="111"/>
        <v>0</v>
      </c>
      <c r="AF377" s="5">
        <f t="shared" si="100"/>
        <v>0.13662012657944983</v>
      </c>
    </row>
    <row r="380" spans="1:61">
      <c r="BI380" t="s">
        <v>235</v>
      </c>
    </row>
    <row r="384" spans="1:61" ht="90">
      <c r="U384" s="9" t="s">
        <v>240</v>
      </c>
      <c r="V384" s="9" t="s">
        <v>244</v>
      </c>
      <c r="W384" s="9" t="s">
        <v>238</v>
      </c>
      <c r="X384" s="9" t="s">
        <v>239</v>
      </c>
    </row>
    <row r="385" spans="1:24" ht="97" customHeight="1">
      <c r="A385" s="9" t="s">
        <v>231</v>
      </c>
      <c r="T385" t="str">
        <f>A385</f>
        <v>building_type</v>
      </c>
      <c r="U385" s="22" t="str">
        <f>B303</f>
        <v>2 - Prototype-NewHvacLoadsConstSch|3b - Typical-Bar-Sliced</v>
      </c>
      <c r="V385" s="22" t="str">
        <f>B323</f>
        <v>2 - Prototype-NewHvacLoadsConstSch|4b - Typical-Bar-Blend</v>
      </c>
      <c r="W385" s="22" t="str">
        <f>B343</f>
        <v>2 - Prototype-NewHvacLoadsConstSch|4c - Typical-Urban-Blend</v>
      </c>
      <c r="X385" s="22" t="str">
        <f>B363</f>
        <v>2 - Prototype-NewHvacLoadsConstSch|4d - Prototype-Prototype-Blend</v>
      </c>
    </row>
    <row r="386" spans="1:24">
      <c r="A386" t="str">
        <f>A$14</f>
        <v>SecondarySchool</v>
      </c>
      <c r="T386" t="str">
        <f t="shared" ref="T386:T400" si="112">A386</f>
        <v>SecondarySchool</v>
      </c>
      <c r="U386" s="5">
        <f t="shared" ref="U386:U392" si="113">AF303</f>
        <v>0.2476344158731896</v>
      </c>
      <c r="V386" s="5">
        <f t="shared" ref="V386:V392" si="114">AF323</f>
        <v>0.11607642962881723</v>
      </c>
      <c r="W386" s="5">
        <f t="shared" ref="W386:W392" si="115">AF343</f>
        <v>0.19756677083904436</v>
      </c>
      <c r="X386" s="5">
        <f>AF363</f>
        <v>3.89450262258529E-2</v>
      </c>
    </row>
    <row r="387" spans="1:24">
      <c r="A387" t="str">
        <f>A$31</f>
        <v>PrimarySchool</v>
      </c>
      <c r="T387" t="str">
        <f t="shared" si="112"/>
        <v>PrimarySchool</v>
      </c>
      <c r="U387" s="5">
        <f t="shared" si="113"/>
        <v>0.11156046453066094</v>
      </c>
      <c r="V387" s="5">
        <f t="shared" si="114"/>
        <v>8.9675812006654115E-2</v>
      </c>
      <c r="W387" s="5">
        <f t="shared" si="115"/>
        <v>9.7956703553377864E-2</v>
      </c>
      <c r="X387" s="5">
        <f>AF364</f>
        <v>7.2992086640480416E-2</v>
      </c>
    </row>
    <row r="388" spans="1:24">
      <c r="A388" t="str">
        <f>A$47</f>
        <v>FullServiceRestaurant</v>
      </c>
      <c r="T388" t="str">
        <f t="shared" si="112"/>
        <v>FullServiceRestaurant</v>
      </c>
      <c r="U388" s="5">
        <f t="shared" si="113"/>
        <v>0.35325851724876767</v>
      </c>
      <c r="V388" s="5">
        <f t="shared" si="114"/>
        <v>0.3032378401542738</v>
      </c>
      <c r="W388" s="5">
        <f t="shared" si="115"/>
        <v>0.28265454253267569</v>
      </c>
      <c r="X388" s="5">
        <f>AF365</f>
        <v>0.15734851082065554</v>
      </c>
    </row>
    <row r="389" spans="1:24">
      <c r="A389" t="str">
        <f>A$63</f>
        <v>QuickServiceRestaurant</v>
      </c>
      <c r="T389" t="str">
        <f t="shared" si="112"/>
        <v>QuickServiceRestaurant</v>
      </c>
      <c r="U389" s="5">
        <f t="shared" si="113"/>
        <v>0.19882138506970859</v>
      </c>
      <c r="V389" s="5">
        <f t="shared" si="114"/>
        <v>0.18374676866724479</v>
      </c>
      <c r="W389" s="5">
        <f t="shared" si="115"/>
        <v>0.13099757266664885</v>
      </c>
      <c r="X389" s="5">
        <f>AF366</f>
        <v>2.1794649351104482E-2</v>
      </c>
    </row>
    <row r="390" spans="1:24">
      <c r="A390" t="str">
        <f>A$79</f>
        <v>SmallOffice</v>
      </c>
      <c r="T390" t="str">
        <f t="shared" si="112"/>
        <v>SmallOffice</v>
      </c>
      <c r="U390" s="5">
        <f t="shared" si="113"/>
        <v>0.12792463642572738</v>
      </c>
      <c r="V390" s="5">
        <f t="shared" si="114"/>
        <v>0.13357723766845997</v>
      </c>
      <c r="W390" s="5">
        <f t="shared" si="115"/>
        <v>0.22480747638641257</v>
      </c>
      <c r="X390" s="5">
        <f>AF367</f>
        <v>3.1897916007263029E-3</v>
      </c>
    </row>
    <row r="391" spans="1:24">
      <c r="A391" t="str">
        <f>A$95</f>
        <v>MediumOffice</v>
      </c>
      <c r="T391" t="str">
        <f t="shared" si="112"/>
        <v>MediumOffice</v>
      </c>
      <c r="U391" s="5">
        <f t="shared" si="113"/>
        <v>7.0338160385096909E-2</v>
      </c>
      <c r="V391" s="5">
        <f t="shared" si="114"/>
        <v>6.5172721488849936E-2</v>
      </c>
      <c r="W391" s="5">
        <f t="shared" si="115"/>
        <v>0.12723881701885859</v>
      </c>
      <c r="X391" s="26"/>
    </row>
    <row r="392" spans="1:24">
      <c r="A392" t="str">
        <f>A$111</f>
        <v>LargeOffice</v>
      </c>
      <c r="T392" t="str">
        <f t="shared" si="112"/>
        <v>LargeOffice</v>
      </c>
      <c r="U392" s="5">
        <f t="shared" si="113"/>
        <v>7.2121186104873752E-2</v>
      </c>
      <c r="V392" s="5">
        <f t="shared" si="114"/>
        <v>0.12529960815392052</v>
      </c>
      <c r="W392" s="5">
        <f t="shared" si="115"/>
        <v>0.19806082419759594</v>
      </c>
      <c r="X392" s="27"/>
    </row>
    <row r="393" spans="1:24">
      <c r="A393" t="str">
        <f>A$143</f>
        <v>LargeHotel</v>
      </c>
      <c r="T393" t="str">
        <f t="shared" si="112"/>
        <v>LargeHotel</v>
      </c>
      <c r="U393" s="23"/>
      <c r="V393" s="24"/>
      <c r="W393" s="24"/>
      <c r="X393" s="25"/>
    </row>
    <row r="394" spans="1:24">
      <c r="A394" t="str">
        <f>A$159</f>
        <v>MidriseApartment</v>
      </c>
      <c r="T394" t="str">
        <f t="shared" si="112"/>
        <v>MidriseApartment</v>
      </c>
      <c r="U394" s="5">
        <f t="shared" ref="U394:U400" si="116">AF311</f>
        <v>5.2321746034554403E-2</v>
      </c>
      <c r="V394" s="5">
        <f t="shared" ref="V394:V400" si="117">AF331</f>
        <v>2.2417003423597086E-2</v>
      </c>
      <c r="W394" s="5">
        <f t="shared" ref="W394:W400" si="118">AF351</f>
        <v>4.1265365493325233E-2</v>
      </c>
      <c r="X394" s="5">
        <f t="shared" ref="X394:X400" si="119">AF371</f>
        <v>1.0330044055591419E-2</v>
      </c>
    </row>
    <row r="395" spans="1:24">
      <c r="A395" t="str">
        <f>A$175</f>
        <v>HighriseApartment</v>
      </c>
      <c r="T395" t="str">
        <f t="shared" si="112"/>
        <v>HighriseApartment</v>
      </c>
      <c r="U395" s="5">
        <f t="shared" si="116"/>
        <v>0.12095892541673456</v>
      </c>
      <c r="V395" s="5">
        <f t="shared" si="117"/>
        <v>7.1303969939153458E-2</v>
      </c>
      <c r="W395" s="5">
        <f t="shared" si="118"/>
        <v>5.5965556375351146E-2</v>
      </c>
      <c r="X395" s="5">
        <f t="shared" si="119"/>
        <v>1.0633646107315634E-2</v>
      </c>
    </row>
    <row r="396" spans="1:24">
      <c r="A396" t="str">
        <f>A$191</f>
        <v>StripMall</v>
      </c>
      <c r="T396" t="str">
        <f t="shared" si="112"/>
        <v>StripMall</v>
      </c>
      <c r="U396" s="5">
        <f t="shared" si="116"/>
        <v>9.455643491736751E-2</v>
      </c>
      <c r="V396" s="5">
        <f t="shared" si="117"/>
        <v>5.1633128674687279E-2</v>
      </c>
      <c r="W396" s="5">
        <f t="shared" si="118"/>
        <v>0.12544746897587858</v>
      </c>
      <c r="X396" s="5">
        <f t="shared" si="119"/>
        <v>3.0481716766629988E-2</v>
      </c>
    </row>
    <row r="397" spans="1:24">
      <c r="A397" t="str">
        <f>A$207</f>
        <v>Retail</v>
      </c>
      <c r="T397" t="str">
        <f t="shared" si="112"/>
        <v>Retail</v>
      </c>
      <c r="U397" s="5">
        <f t="shared" si="116"/>
        <v>9.6324040639648195E-2</v>
      </c>
      <c r="V397" s="5">
        <f t="shared" si="117"/>
        <v>9.3602395317020443E-2</v>
      </c>
      <c r="W397" s="5">
        <f t="shared" si="118"/>
        <v>0.10681532733756466</v>
      </c>
      <c r="X397" s="5">
        <f t="shared" si="119"/>
        <v>3.75782178661941E-3</v>
      </c>
    </row>
    <row r="398" spans="1:24">
      <c r="A398" t="str">
        <f>A$223</f>
        <v>Hospital</v>
      </c>
      <c r="T398" t="str">
        <f t="shared" si="112"/>
        <v>Hospital</v>
      </c>
      <c r="U398" s="5">
        <f t="shared" si="116"/>
        <v>6.8066146264083263E-2</v>
      </c>
      <c r="V398" s="5">
        <f t="shared" si="117"/>
        <v>0.22898504548720738</v>
      </c>
      <c r="W398" s="5">
        <f t="shared" si="118"/>
        <v>0.28197293138278307</v>
      </c>
      <c r="X398" s="5">
        <f t="shared" si="119"/>
        <v>0.17148155429315162</v>
      </c>
    </row>
    <row r="399" spans="1:24">
      <c r="A399" t="str">
        <f>A$239</f>
        <v>Outpatient</v>
      </c>
      <c r="T399" t="str">
        <f t="shared" si="112"/>
        <v>Outpatient</v>
      </c>
      <c r="U399" s="5">
        <f t="shared" si="116"/>
        <v>5.6987196730917393E-2</v>
      </c>
      <c r="V399" s="5">
        <f t="shared" si="117"/>
        <v>0.12866193330249279</v>
      </c>
      <c r="W399" s="5">
        <f t="shared" si="118"/>
        <v>0.21010690888717537</v>
      </c>
      <c r="X399" s="5">
        <f t="shared" si="119"/>
        <v>1.9105422770495963E-2</v>
      </c>
    </row>
    <row r="400" spans="1:24">
      <c r="A400" t="str">
        <f>A$255</f>
        <v>Warehouse</v>
      </c>
      <c r="T400" t="str">
        <f t="shared" si="112"/>
        <v>Warehouse</v>
      </c>
      <c r="U400" s="5">
        <f t="shared" si="116"/>
        <v>0.54256253561094281</v>
      </c>
      <c r="V400" s="5">
        <f t="shared" si="117"/>
        <v>9.2759711313945767E-2</v>
      </c>
      <c r="W400" s="5">
        <f t="shared" si="118"/>
        <v>0.18719320738696593</v>
      </c>
      <c r="X400" s="5">
        <f t="shared" si="119"/>
        <v>0.13662012657944983</v>
      </c>
    </row>
    <row r="402" spans="1:26">
      <c r="Z402" t="s">
        <v>237</v>
      </c>
    </row>
    <row r="403" spans="1:26">
      <c r="Z403" t="s">
        <v>245</v>
      </c>
    </row>
    <row r="408" spans="1:26">
      <c r="U408" s="9"/>
      <c r="V408" s="9"/>
      <c r="W408" s="9"/>
      <c r="X408" s="9"/>
    </row>
    <row r="409" spans="1:26" ht="97" customHeight="1">
      <c r="A409" s="9" t="s">
        <v>231</v>
      </c>
      <c r="T409" t="str">
        <f>A409</f>
        <v>building_type</v>
      </c>
      <c r="U409" s="22" t="s">
        <v>241</v>
      </c>
      <c r="V409" s="22" t="s">
        <v>242</v>
      </c>
      <c r="W409" s="22"/>
      <c r="X409" s="22"/>
    </row>
    <row r="410" spans="1:26">
      <c r="A410" t="str">
        <f>A$14</f>
        <v>SecondarySchool</v>
      </c>
      <c r="T410" t="str">
        <f t="shared" ref="T410:T424" si="120">A410</f>
        <v>SecondarySchool</v>
      </c>
      <c r="U410" s="5">
        <f>AF$10</f>
        <v>6.5819559834757402E-2</v>
      </c>
      <c r="V410" s="5">
        <f>AF$9</f>
        <v>0.13691276163955313</v>
      </c>
      <c r="W410" s="5"/>
      <c r="X410" s="5"/>
    </row>
    <row r="411" spans="1:26">
      <c r="A411" t="str">
        <f>A$31</f>
        <v>PrimarySchool</v>
      </c>
      <c r="T411" t="str">
        <f t="shared" si="120"/>
        <v>PrimarySchool</v>
      </c>
      <c r="U411" s="5">
        <f>AF$26</f>
        <v>0.184032848326947</v>
      </c>
      <c r="V411" s="5">
        <f>AF$25</f>
        <v>0.1773206155445739</v>
      </c>
      <c r="W411" s="5"/>
      <c r="X411" s="5"/>
    </row>
    <row r="412" spans="1:26">
      <c r="A412" t="str">
        <f>A$47</f>
        <v>FullServiceRestaurant</v>
      </c>
      <c r="T412" t="str">
        <f t="shared" si="120"/>
        <v>FullServiceRestaurant</v>
      </c>
      <c r="U412" s="5">
        <f>AF$42</f>
        <v>8.2757347386265195E-2</v>
      </c>
      <c r="V412" s="5">
        <f>AF$41</f>
        <v>0.36080648302039764</v>
      </c>
      <c r="W412" s="5"/>
      <c r="X412" s="5"/>
    </row>
    <row r="413" spans="1:26">
      <c r="A413" t="str">
        <f>A$63</f>
        <v>QuickServiceRestaurant</v>
      </c>
      <c r="T413" t="str">
        <f t="shared" si="120"/>
        <v>QuickServiceRestaurant</v>
      </c>
      <c r="U413" s="5">
        <f>AF$58</f>
        <v>3.3104857823975098E-2</v>
      </c>
      <c r="V413" s="5">
        <f>AF$57</f>
        <v>0.23504833091735997</v>
      </c>
      <c r="W413" s="5"/>
      <c r="X413" s="5"/>
    </row>
    <row r="414" spans="1:26">
      <c r="A414" t="str">
        <f>A$79</f>
        <v>SmallOffice</v>
      </c>
      <c r="T414" t="str">
        <f t="shared" si="120"/>
        <v>SmallOffice</v>
      </c>
      <c r="U414" s="5">
        <f>AF$74</f>
        <v>0.316966212340553</v>
      </c>
      <c r="V414" s="5">
        <f>AF$73</f>
        <v>0.38250798940209224</v>
      </c>
      <c r="W414" s="5"/>
      <c r="X414" s="5"/>
    </row>
    <row r="415" spans="1:26">
      <c r="A415" t="str">
        <f>A$95</f>
        <v>MediumOffice</v>
      </c>
      <c r="T415" t="str">
        <f t="shared" si="120"/>
        <v>MediumOffice</v>
      </c>
      <c r="U415" s="5">
        <f>AF$90</f>
        <v>0.232619165611991</v>
      </c>
      <c r="V415" s="5">
        <f>AF$89</f>
        <v>0.25615868163035022</v>
      </c>
      <c r="W415" s="5"/>
      <c r="X415" s="5"/>
    </row>
    <row r="416" spans="1:26">
      <c r="A416" t="str">
        <f>A$111</f>
        <v>LargeOffice</v>
      </c>
      <c r="T416" t="str">
        <f t="shared" si="120"/>
        <v>LargeOffice</v>
      </c>
      <c r="U416" s="5">
        <f>AF$106</f>
        <v>0.24558711359404001</v>
      </c>
      <c r="V416" s="5">
        <f>AF$105</f>
        <v>0.35329539416511485</v>
      </c>
      <c r="W416" s="5"/>
      <c r="X416" s="5"/>
    </row>
    <row r="417" spans="1:26">
      <c r="A417" t="str">
        <f>A$143</f>
        <v>LargeHotel</v>
      </c>
      <c r="T417" t="str">
        <f t="shared" si="120"/>
        <v>LargeHotel</v>
      </c>
      <c r="U417" s="23"/>
      <c r="V417" s="25"/>
      <c r="W417" s="5"/>
      <c r="X417" s="5"/>
    </row>
    <row r="418" spans="1:26">
      <c r="A418" t="str">
        <f>A$159</f>
        <v>MidriseApartment</v>
      </c>
      <c r="T418" t="str">
        <f t="shared" si="120"/>
        <v>MidriseApartment</v>
      </c>
      <c r="U418" s="5">
        <f>AF$154</f>
        <v>0.22036701045554699</v>
      </c>
      <c r="V418" s="5">
        <f>AF$153</f>
        <v>0.3373051611987864</v>
      </c>
      <c r="W418" s="5"/>
      <c r="X418" s="5"/>
    </row>
    <row r="419" spans="1:26">
      <c r="A419" t="str">
        <f>A$175</f>
        <v>HighriseApartment</v>
      </c>
      <c r="T419" t="str">
        <f t="shared" si="120"/>
        <v>HighriseApartment</v>
      </c>
      <c r="U419" s="5">
        <f>AF$170</f>
        <v>0.18780420759199201</v>
      </c>
      <c r="V419" s="5">
        <f>AF$169</f>
        <v>0.22157267093141284</v>
      </c>
      <c r="W419" s="5"/>
      <c r="X419" s="5"/>
    </row>
    <row r="420" spans="1:26">
      <c r="A420" t="str">
        <f>A$191</f>
        <v>StripMall</v>
      </c>
      <c r="T420" t="str">
        <f t="shared" si="120"/>
        <v>StripMall</v>
      </c>
      <c r="U420" s="5">
        <f>AF$186</f>
        <v>7.3568997161576694E-2</v>
      </c>
      <c r="V420" s="5">
        <f>AF$185</f>
        <v>0.20217224747636428</v>
      </c>
      <c r="W420" s="5"/>
      <c r="X420" s="5"/>
    </row>
    <row r="421" spans="1:26">
      <c r="A421" t="str">
        <f>A$207</f>
        <v>Retail</v>
      </c>
      <c r="T421" t="str">
        <f t="shared" si="120"/>
        <v>Retail</v>
      </c>
      <c r="U421" s="5">
        <f>AF$202</f>
        <v>6.4739398769966497E-2</v>
      </c>
      <c r="V421" s="5">
        <f>AF$201</f>
        <v>0.14154540460777873</v>
      </c>
      <c r="W421" s="5"/>
      <c r="X421" s="5"/>
    </row>
    <row r="422" spans="1:26">
      <c r="A422" t="str">
        <f>A$223</f>
        <v>Hospital</v>
      </c>
      <c r="T422" t="str">
        <f t="shared" si="120"/>
        <v>Hospital</v>
      </c>
      <c r="U422" s="5">
        <f>AF$218</f>
        <v>0.237939854523019</v>
      </c>
      <c r="V422" s="5">
        <f>AF$217</f>
        <v>0.33527770650321886</v>
      </c>
      <c r="W422" s="5"/>
      <c r="X422" s="5"/>
    </row>
    <row r="423" spans="1:26">
      <c r="A423" t="str">
        <f>A$239</f>
        <v>Outpatient</v>
      </c>
      <c r="T423" t="str">
        <f t="shared" si="120"/>
        <v>Outpatient</v>
      </c>
      <c r="U423" s="5">
        <f>AF$234</f>
        <v>0.226633041997957</v>
      </c>
      <c r="V423" s="5">
        <f>AF$233</f>
        <v>0.26840468686787766</v>
      </c>
      <c r="W423" s="5"/>
      <c r="X423" s="5"/>
    </row>
    <row r="424" spans="1:26">
      <c r="A424" t="str">
        <f>A$255</f>
        <v>Warehouse</v>
      </c>
      <c r="T424" t="str">
        <f t="shared" si="120"/>
        <v>Warehouse</v>
      </c>
      <c r="U424" s="5">
        <f>AF$250</f>
        <v>3.4010572223730599E-2</v>
      </c>
      <c r="V424" s="5">
        <f>AF$250</f>
        <v>3.4010572223730599E-2</v>
      </c>
      <c r="W424" s="5"/>
      <c r="X424" s="5"/>
    </row>
    <row r="428" spans="1:26">
      <c r="Z428" t="s">
        <v>237</v>
      </c>
    </row>
  </sheetData>
  <autoFilter ref="A1:BX256"/>
  <conditionalFormatting sqref="R302:AE30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3:AE342 R343:AE377">
    <cfRule type="colorScale" priority="2">
      <colorScale>
        <cfvo type="min"/>
        <cfvo type="percent" val="5"/>
        <cfvo type="max"/>
        <color theme="0" tint="-0.14999847407452621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0926_2004_5b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2017-09-26T23:52:14Z</dcterms:created>
  <dcterms:modified xsi:type="dcterms:W3CDTF">2017-09-29T00:04:27Z</dcterms:modified>
</cp:coreProperties>
</file>